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D91CD560-E0A2-4FEF-8805-9D7811E19416}" xr6:coauthVersionLast="45" xr6:coauthVersionMax="45" xr10:uidLastSave="{00000000-0000-0000-0000-000000000000}"/>
  <bookViews>
    <workbookView xWindow="28800" yWindow="1950" windowWidth="28830" windowHeight="8430" xr2:uid="{54E83D40-5556-4EF8-BFD2-D1E75A823C04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コミプラ!$A$6:$M$8</definedName>
    <definedName name="_xlnm._FilterDatabase" localSheetId="7" hidden="1">し尿!$A$6:$AI$11</definedName>
    <definedName name="_xlnm._FilterDatabase" localSheetId="9" hidden="1">リユース・リペア施設!$A$6:$AO$7</definedName>
    <definedName name="_xlnm._FilterDatabase" localSheetId="6" hidden="1">最終!$A$6:$AM$19</definedName>
    <definedName name="_xlnm._FilterDatabase" localSheetId="2" hidden="1">資源化!$A$6:$CA$9</definedName>
    <definedName name="_xlnm._FilterDatabase" localSheetId="0" hidden="1">焼却!$A$6:$CI$11</definedName>
    <definedName name="_xlnm._FilterDatabase" localSheetId="1" hidden="1">粗大!$A$6:$AY$10</definedName>
    <definedName name="_xlnm._FilterDatabase" localSheetId="3" hidden="1">燃料化!$A$6:$AZ$6</definedName>
    <definedName name="_xlnm._FilterDatabase" localSheetId="5" hidden="1">保管!$A$6:$R$13</definedName>
    <definedName name="_xlnm.Print_Area" localSheetId="8">コミプラ!$2:$9</definedName>
    <definedName name="_xlnm.Print_Area" localSheetId="7">し尿!$2:$12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資源化!$2:$9</definedName>
    <definedName name="_xlnm.Print_Area" localSheetId="0">焼却!$2:$11</definedName>
    <definedName name="_xlnm.Print_Area" localSheetId="1">粗大!$2:$10</definedName>
    <definedName name="_xlnm.Print_Area" localSheetId="3">燃料化!$2:$6</definedName>
    <definedName name="_xlnm.Print_Area" localSheetId="5">保管!$2:$14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1" i="11" l="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0" i="10" l="1"/>
  <c r="S10" i="10"/>
  <c r="T9" i="10"/>
  <c r="S9" i="10"/>
  <c r="T8" i="10"/>
  <c r="S8" i="10"/>
  <c r="T7" i="10"/>
  <c r="S7" i="10"/>
  <c r="AE9" i="9" l="1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<sst xmlns="http://schemas.openxmlformats.org/spreadsheetml/2006/main" count="1375" uniqueCount="570">
  <si>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</si>
  <si>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</si>
  <si>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</si>
  <si>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</si>
  <si>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</si>
  <si>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</si>
  <si>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</si>
  <si>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</si>
  <si>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</si>
  <si>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</si>
  <si>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</si>
  <si>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</si>
  <si>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</si>
  <si>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</si>
  <si>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</si>
  <si>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</si>
  <si>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</si>
  <si>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</si>
  <si>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</si>
  <si>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</si>
  <si>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</si>
  <si>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</si>
  <si>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</si>
  <si>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</si>
  <si>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</si>
  <si>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</si>
  <si>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</si>
  <si>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</si>
  <si>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</si>
  <si>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</si>
  <si>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</si>
  <si>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</si>
  <si>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富山県</t>
  </si>
  <si>
    <t>16891</t>
  </si>
  <si>
    <t>16-891-10-001</t>
  </si>
  <si>
    <t>砺波広域圏事務組合</t>
  </si>
  <si>
    <t>クリーンセンターとなみリサイクルセンター</t>
  </si>
  <si>
    <t>把握していない</t>
  </si>
  <si>
    <t>廃棄物処理施設に隣接した独立棟（プレハブ造等含む）</t>
  </si>
  <si>
    <t>○</t>
  </si>
  <si>
    <t>展示, 譲渡</t>
  </si>
  <si>
    <t>直営</t>
  </si>
  <si>
    <t>北陸電力</t>
  </si>
  <si>
    <t/>
  </si>
  <si>
    <t>16-2-003-10-001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</si>
  <si>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</si>
  <si>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</si>
  <si>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</si>
  <si>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</si>
  <si>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</si>
  <si>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</si>
  <si>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16201</t>
  </si>
  <si>
    <t>16-201-09-001</t>
  </si>
  <si>
    <t>富山市</t>
  </si>
  <si>
    <t>富山市月岡緑町団地地域し尿処理施設</t>
  </si>
  <si>
    <t>長時間ばっ気</t>
  </si>
  <si>
    <t>委託</t>
  </si>
  <si>
    <t>北陸電力株式会社</t>
  </si>
  <si>
    <t>16-1-201-09-001</t>
  </si>
  <si>
    <t>16-201-09-002</t>
  </si>
  <si>
    <t>富山市新保地区地域し尿処理施設</t>
  </si>
  <si>
    <t>16-1-201-09-002</t>
  </si>
  <si>
    <t>16-201-09-003</t>
  </si>
  <si>
    <t>富山市新保南地区地域し尿処理施設</t>
  </si>
  <si>
    <t>接触ばっ気</t>
  </si>
  <si>
    <t>16-1-201-09-003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</si>
  <si>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</si>
  <si>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</si>
  <si>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</si>
  <si>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</si>
  <si>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</si>
  <si>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</si>
  <si>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</si>
  <si>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</si>
  <si>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</si>
  <si>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</si>
  <si>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</si>
  <si>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</si>
  <si>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</si>
  <si>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</si>
  <si>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</si>
  <si>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</si>
  <si>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</si>
  <si>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</si>
  <si>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</si>
  <si>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</si>
  <si>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</si>
  <si>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</si>
  <si>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</si>
  <si>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</si>
  <si>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</si>
  <si>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</si>
  <si>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</si>
  <si>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</si>
  <si>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</si>
  <si>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</si>
  <si>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</si>
  <si>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</si>
  <si>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</si>
  <si>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</si>
  <si>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</si>
  <si>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</si>
  <si>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16-201-08-001</t>
  </si>
  <si>
    <t>富山市環境部つばき園</t>
  </si>
  <si>
    <t>直接埋立無し</t>
  </si>
  <si>
    <t>施設内焼却</t>
  </si>
  <si>
    <t>好気, 下水投入, 浄化槽専用, 一次処理</t>
  </si>
  <si>
    <t>脱水, 焼却</t>
  </si>
  <si>
    <t>一部委託</t>
  </si>
  <si>
    <t>16-1-201-08-001</t>
  </si>
  <si>
    <t>16202</t>
  </si>
  <si>
    <t>16-202-08-001</t>
  </si>
  <si>
    <t>高岡市</t>
  </si>
  <si>
    <t>し尿処理施設</t>
  </si>
  <si>
    <t>焼却無し</t>
  </si>
  <si>
    <t>好気</t>
  </si>
  <si>
    <t>脱水</t>
  </si>
  <si>
    <t>16-1-202-08-001</t>
  </si>
  <si>
    <t>16205</t>
  </si>
  <si>
    <t>16-205-08-001</t>
  </si>
  <si>
    <t>氷見市</t>
  </si>
  <si>
    <t>氷見市クリーンセンター</t>
  </si>
  <si>
    <t>資源化物の排出量・売却量</t>
  </si>
  <si>
    <t>高負荷</t>
  </si>
  <si>
    <t>16-1-205-08-001</t>
  </si>
  <si>
    <t>16211</t>
  </si>
  <si>
    <t>16-211-08-001</t>
  </si>
  <si>
    <t>射水市</t>
  </si>
  <si>
    <t>射水市衛生センター</t>
  </si>
  <si>
    <t>標脱, 高負荷, 焼却, 一次処理</t>
  </si>
  <si>
    <t>脱水, 乾燥, 焼却</t>
  </si>
  <si>
    <t>北陸電力（株）</t>
  </si>
  <si>
    <t>16-1-211-08-001</t>
  </si>
  <si>
    <t>16842</t>
  </si>
  <si>
    <t>16-842-08-001</t>
  </si>
  <si>
    <t>砺波地方衛生施設組合</t>
  </si>
  <si>
    <t>クリーンシステムとなみ</t>
  </si>
  <si>
    <t>資源化物の生産量</t>
  </si>
  <si>
    <t>施設外焼却</t>
  </si>
  <si>
    <t>標脱, その他</t>
  </si>
  <si>
    <t>脱水, その他</t>
  </si>
  <si>
    <t>能力変更</t>
  </si>
  <si>
    <t>16-2-004-08-001</t>
  </si>
  <si>
    <t>16897</t>
  </si>
  <si>
    <t>16-897-08-001</t>
  </si>
  <si>
    <t>富山地区広域圏事務組合</t>
  </si>
  <si>
    <t>富山地区広域圏衛生センター</t>
  </si>
  <si>
    <t>標脱, 下水投入</t>
  </si>
  <si>
    <t>乾燥</t>
  </si>
  <si>
    <t>16-2-005-08-001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</si>
  <si>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</si>
  <si>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</si>
  <si>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</si>
  <si>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</si>
  <si>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</si>
  <si>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</si>
  <si>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</si>
  <si>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</si>
  <si>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</si>
  <si>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</si>
  <si>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</si>
  <si>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</si>
  <si>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</si>
  <si>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</si>
  <si>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</si>
  <si>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</si>
  <si>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</si>
  <si>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</si>
  <si>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</si>
  <si>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</si>
  <si>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</si>
  <si>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</si>
  <si>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</si>
  <si>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</si>
  <si>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</si>
  <si>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</si>
  <si>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</si>
  <si>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</si>
  <si>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</si>
  <si>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</si>
  <si>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</si>
  <si>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</si>
  <si>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</si>
  <si>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</si>
  <si>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</si>
  <si>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</si>
  <si>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</si>
  <si>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</si>
  <si>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</si>
  <si>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16-201-07-001</t>
  </si>
  <si>
    <t>富山市一般廃棄物(不燃物)最終処分場</t>
  </si>
  <si>
    <t>焼却残渣（主灰）, 溶融飛灰, 不燃ごみ, その他, 焼却残渣（飛灰）, 溶融スラグ, 破砕ごみ・処理残渣</t>
  </si>
  <si>
    <t>山間</t>
  </si>
  <si>
    <t>原地盤利用</t>
  </si>
  <si>
    <t>凝集沈殿, 生物処理（脱窒なし）, 砂ろ過, 消毒, 活性炭処理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</si>
  <si>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</si>
  <si>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</si>
  <si>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</si>
  <si>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</si>
  <si>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</si>
  <si>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</si>
  <si>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</si>
  <si>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16-1-201-07-001</t>
  </si>
  <si>
    <t>16-202-07-001</t>
  </si>
  <si>
    <t>高岡市不燃物処理場(C地区)</t>
  </si>
  <si>
    <t>焼却残渣（主灰）, 不燃ごみ, 焼却残渣（飛灰）, 破砕ごみ・処理残渣</t>
  </si>
  <si>
    <t>底部遮水工, 表面遮水工（キャッピング）</t>
  </si>
  <si>
    <t>凝集沈殿, 生物処理（脱窒なし）, 砂ろ過, 消毒, 活性炭処理, キレート処理</t>
  </si>
  <si>
    <t>埋立終了</t>
  </si>
  <si>
    <t>末端集水管は開放</t>
  </si>
  <si>
    <t>中間覆土</t>
  </si>
  <si>
    <t>16-1-202-07-001</t>
  </si>
  <si>
    <t>16-202-07-002</t>
  </si>
  <si>
    <t>高岡市不燃焼物処理場(B地区)</t>
  </si>
  <si>
    <t>底部遮水工</t>
  </si>
  <si>
    <t>最終覆土のみ</t>
  </si>
  <si>
    <t>16-1-202-07-002</t>
  </si>
  <si>
    <t>16-202-07-003</t>
  </si>
  <si>
    <t>高岡市不燃焼物処理場(D地区)</t>
  </si>
  <si>
    <t>16-1-202-07-003</t>
  </si>
  <si>
    <t>16-205-07-001</t>
  </si>
  <si>
    <t>氷見市不燃物処理センター</t>
  </si>
  <si>
    <t>焼却残渣（主灰）, 焼却残渣（飛灰）, 破砕ごみ・処理残渣</t>
  </si>
  <si>
    <t>凝集沈殿, 生物処理（脱窒あり）, 砂ろ過, 消毒, 活性炭処理</t>
  </si>
  <si>
    <t>有り</t>
  </si>
  <si>
    <t>0.5未満</t>
  </si>
  <si>
    <t>16-1-205-07-001</t>
  </si>
  <si>
    <t>16209</t>
  </si>
  <si>
    <t>16-209-07-001</t>
  </si>
  <si>
    <t>小矢部市</t>
  </si>
  <si>
    <t>小矢部市不燃物処理場</t>
  </si>
  <si>
    <t>凝集沈殿, 生物処理（脱窒なし）, 砂ろ過, 消毒</t>
  </si>
  <si>
    <t>1未満</t>
  </si>
  <si>
    <t>測定していない</t>
  </si>
  <si>
    <t>16-1-209-07-001</t>
  </si>
  <si>
    <t>16-211-07-001</t>
  </si>
  <si>
    <t>射水市野手埋立処分所</t>
  </si>
  <si>
    <t>焼却残渣（主灰）, 溶融飛灰, 不燃ごみ, 焼却残渣（飛灰）, 溶融スラグ, 破砕ごみ・処理残渣</t>
  </si>
  <si>
    <t>原地盤利用, 鉛直遮水工, 表面遮水工（キャッピング）</t>
  </si>
  <si>
    <t>砂ろ過, 消毒, 膜処理</t>
  </si>
  <si>
    <t>16-1-211-07-001</t>
  </si>
  <si>
    <t>16-891-07-001</t>
  </si>
  <si>
    <t>南砺リサイクルセンター最終処分場</t>
  </si>
  <si>
    <t>遮水なし</t>
  </si>
  <si>
    <t>砂ろ過</t>
  </si>
  <si>
    <t>休止</t>
  </si>
  <si>
    <t>その他埋立構造</t>
  </si>
  <si>
    <t>16-2-003-07-001</t>
  </si>
  <si>
    <t>16-891-07-002</t>
  </si>
  <si>
    <t>クリーンセンターとなみ一般廃棄物最終処分場</t>
  </si>
  <si>
    <t>底部遮水工, 鉛直遮水工</t>
  </si>
  <si>
    <t>生物処理（脱窒あり）, 砂ろ過, 消毒, キレート処理</t>
  </si>
  <si>
    <t>16-2-003-07-002</t>
  </si>
  <si>
    <t>16892</t>
  </si>
  <si>
    <t>16-892-07-001</t>
  </si>
  <si>
    <t>新川広域圏事務組合</t>
  </si>
  <si>
    <t>新川広域圏事務組合宮沢清掃センター一般廃棄物最終処分場</t>
  </si>
  <si>
    <t>不燃ごみ, 破砕ごみ・処理残渣</t>
  </si>
  <si>
    <t>凝集沈殿, 生物処理（脱窒なし）, 砂ろ過, 消毒, 活性炭処理, 下水道放流</t>
  </si>
  <si>
    <t>16-2-002-07-001</t>
  </si>
  <si>
    <t>16-892-07-002</t>
  </si>
  <si>
    <t>新川広域圏事務組合西部清掃センター埋立地</t>
  </si>
  <si>
    <t>焼却残渣（主灰）, 焼却残渣（飛灰）</t>
  </si>
  <si>
    <t>他施設での処理</t>
  </si>
  <si>
    <t>嫌気性埋立構造</t>
  </si>
  <si>
    <t>16-2-002-07-002</t>
  </si>
  <si>
    <t>16-892-07-003</t>
  </si>
  <si>
    <t>新川広域圏事務組合新川一般廃棄物最終処分場</t>
  </si>
  <si>
    <t>その他, 焼却残渣（飛灰）</t>
  </si>
  <si>
    <t>凝集沈殿, 生物処理（脱窒なし）, 活性炭処理</t>
  </si>
  <si>
    <t>16-2-002-07-003</t>
  </si>
  <si>
    <t>16-892-07-004</t>
  </si>
  <si>
    <t>新川広域圏事務組合宮沢清掃センター新最終処分場</t>
  </si>
  <si>
    <t>底部遮水工, 覆蓋（屋根）</t>
  </si>
  <si>
    <t>下水道放流</t>
  </si>
  <si>
    <t>16-2-002-07-004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</si>
  <si>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</si>
  <si>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</si>
  <si>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</si>
  <si>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</si>
  <si>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</si>
  <si>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</si>
  <si>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</si>
  <si>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16-202-06-001</t>
  </si>
  <si>
    <t>高岡ストックヤード</t>
  </si>
  <si>
    <t>ストックヤード</t>
  </si>
  <si>
    <t>紙類, 金属類, ガラス類, ペットボトル</t>
  </si>
  <si>
    <t>16-1-202-06-001</t>
  </si>
  <si>
    <t>16-205-06-001</t>
  </si>
  <si>
    <t>氷見市リサイクルプラザ</t>
  </si>
  <si>
    <t>容器包装リサイクル推進施設</t>
  </si>
  <si>
    <t>紙類, 金属類, ガラス類, ペットボトル, プラスチック</t>
  </si>
  <si>
    <t>16-1-205-06-001</t>
  </si>
  <si>
    <t>16206</t>
  </si>
  <si>
    <t>16-206-06-001</t>
  </si>
  <si>
    <t>滑川市</t>
  </si>
  <si>
    <t>滑川市ストックヤード</t>
  </si>
  <si>
    <t>紙類, 金属類, ガラス類, その他資源ごみ, ペットボトル, プラスチック, 布類</t>
  </si>
  <si>
    <t>16-1-206-06-001</t>
  </si>
  <si>
    <t>16-209-06-001</t>
  </si>
  <si>
    <t>小矢部市環境センター</t>
  </si>
  <si>
    <t>紙類, 金属類, ガラス類, その他資源ごみ, プラスチック, その他</t>
  </si>
  <si>
    <t>16-1-209-06-001</t>
  </si>
  <si>
    <t>16-211-06-001</t>
  </si>
  <si>
    <t>射水市ミライクル館資源物処理施設</t>
  </si>
  <si>
    <t>ガラス類</t>
  </si>
  <si>
    <t>16-1-211-06-001</t>
  </si>
  <si>
    <t>16-891-06-001</t>
  </si>
  <si>
    <t>クリーンセンターとなみ</t>
  </si>
  <si>
    <t>金属類, ガラス類</t>
  </si>
  <si>
    <t>16-2-003-06-001</t>
  </si>
  <si>
    <t>16-892-06-001</t>
  </si>
  <si>
    <t>新川広域圏事務組合指定ストックヤード</t>
  </si>
  <si>
    <t>16-2-002-06-001</t>
  </si>
  <si>
    <t>16-897-06-001</t>
  </si>
  <si>
    <t>富山地区広域圏リサイクルセンター</t>
  </si>
  <si>
    <t>16-2-005-06-001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</si>
  <si>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</si>
  <si>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</si>
  <si>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</si>
  <si>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</si>
  <si>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</si>
  <si>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</si>
  <si>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</si>
  <si>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</si>
  <si>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</si>
  <si>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</si>
  <si>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</si>
  <si>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</si>
  <si>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</si>
  <si>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</si>
  <si>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</si>
  <si>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</si>
  <si>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</si>
  <si>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</si>
  <si>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</si>
  <si>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</si>
  <si>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</si>
  <si>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</si>
  <si>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</si>
  <si>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</si>
  <si>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</si>
  <si>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</si>
  <si>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</si>
  <si>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</si>
  <si>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</si>
  <si>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</si>
  <si>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</si>
  <si>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</si>
  <si>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</si>
  <si>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</si>
  <si>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</si>
  <si>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</si>
  <si>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</si>
  <si>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</si>
  <si>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</si>
  <si>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</si>
  <si>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</si>
  <si>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</si>
  <si>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</si>
  <si>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</si>
  <si>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</si>
  <si>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</si>
  <si>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</si>
  <si>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</si>
  <si>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</si>
  <si>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</si>
  <si>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</si>
  <si>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</si>
  <si>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</si>
  <si>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</si>
  <si>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</si>
  <si>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</si>
  <si>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</si>
  <si>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</si>
  <si>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</si>
  <si>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</si>
  <si>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</si>
  <si>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</si>
  <si>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</si>
  <si>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</si>
  <si>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</si>
  <si>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</si>
  <si>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</si>
  <si>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</si>
  <si>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</si>
  <si>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</si>
  <si>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</si>
  <si>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</si>
  <si>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</si>
  <si>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</si>
  <si>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</si>
  <si>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</si>
  <si>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</si>
  <si>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</si>
  <si>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</si>
  <si>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</si>
  <si>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</si>
  <si>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</si>
  <si>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</si>
  <si>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</si>
  <si>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</si>
  <si>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16-205-03-001</t>
  </si>
  <si>
    <t>リサイクルプラザ</t>
  </si>
  <si>
    <t>修理, 展示, 販売</t>
  </si>
  <si>
    <t>16-1-205-03-001</t>
  </si>
  <si>
    <t>16-211-03-001</t>
  </si>
  <si>
    <t>射水市ミライクル館</t>
  </si>
  <si>
    <t>紙類, 金属類, ペットボトル, プラスチック</t>
  </si>
  <si>
    <t>金属管処理2.22t/日　紙製容器処理1.24ｔ/日　ペットボトル処理0.33ｔ/日　その他プラ処理4.95ｔ/日</t>
  </si>
  <si>
    <t>機能なし</t>
  </si>
  <si>
    <t>16-1-211-03-001</t>
  </si>
  <si>
    <t>16-891-03-001</t>
  </si>
  <si>
    <t>南砺リサイクルセンター</t>
  </si>
  <si>
    <t>紙類, 金属類, ガラス類, ペットボトル, プラスチック, 布類, 不燃ごみ</t>
  </si>
  <si>
    <t>16-2-003-03-001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</si>
  <si>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</si>
  <si>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</si>
  <si>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</si>
  <si>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</si>
  <si>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</si>
  <si>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16-205-02-001</t>
  </si>
  <si>
    <t>不燃ごみ</t>
  </si>
  <si>
    <t>16-1-205-02-001</t>
  </si>
  <si>
    <t>16-891-02-001</t>
  </si>
  <si>
    <t>クリーンセンターとなみごみ処理施設(粗大ごみ処理施設)</t>
  </si>
  <si>
    <t>粗大ごみ, 不燃ごみ, その他, 資源ごみ</t>
  </si>
  <si>
    <t>併用</t>
  </si>
  <si>
    <t>16-2-003-02-001</t>
  </si>
  <si>
    <t>16-892-02-001</t>
  </si>
  <si>
    <t>新川広域圏事務組合宮沢清掃センター</t>
  </si>
  <si>
    <t>粗大ごみ, 不燃ごみ</t>
  </si>
  <si>
    <t>16-2-002-02-001</t>
  </si>
  <si>
    <t>16-897-02-001</t>
  </si>
  <si>
    <t>粗大ごみ, 不燃ごみ, 資源ごみ</t>
  </si>
  <si>
    <t>圧縮</t>
  </si>
  <si>
    <t>修理, 展示, 販売, 譲渡</t>
  </si>
  <si>
    <t>16-2-005-02-001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</si>
  <si>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</si>
  <si>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</si>
  <si>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</si>
  <si>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</si>
  <si>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</si>
  <si>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</si>
  <si>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</si>
  <si>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</si>
  <si>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</si>
  <si>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</si>
  <si>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</si>
  <si>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</si>
  <si>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</si>
  <si>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</si>
  <si>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</si>
  <si>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</si>
  <si>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</si>
  <si>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</si>
  <si>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</si>
  <si>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</si>
  <si>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</si>
  <si>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</si>
  <si>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</si>
  <si>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</si>
  <si>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</si>
  <si>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</si>
  <si>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</si>
  <si>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</si>
  <si>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</si>
  <si>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</si>
  <si>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</si>
  <si>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</si>
  <si>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</si>
  <si>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</si>
  <si>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</si>
  <si>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</si>
  <si>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</si>
  <si>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</si>
  <si>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</si>
  <si>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</si>
  <si>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</si>
  <si>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</si>
  <si>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</si>
  <si>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</si>
  <si>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</si>
  <si>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</si>
  <si>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</si>
  <si>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</si>
  <si>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</si>
  <si>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</si>
  <si>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</si>
  <si>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</si>
  <si>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</si>
  <si>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</si>
  <si>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</si>
  <si>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</si>
  <si>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</si>
  <si>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</si>
  <si>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</si>
  <si>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</si>
  <si>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</si>
  <si>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</si>
  <si>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</si>
  <si>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</si>
  <si>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</si>
  <si>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</si>
  <si>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</si>
  <si>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</si>
  <si>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</si>
  <si>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</si>
  <si>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</si>
  <si>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</si>
  <si>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</si>
  <si>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</si>
  <si>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</si>
  <si>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</si>
  <si>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</si>
  <si>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</si>
  <si>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</si>
  <si>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</si>
  <si>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</si>
  <si>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</si>
  <si>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</si>
  <si>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</si>
  <si>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</si>
  <si>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</si>
  <si>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</si>
  <si>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</si>
  <si>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</si>
  <si>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</si>
  <si>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</si>
  <si>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</si>
  <si>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16-211-01-001</t>
  </si>
  <si>
    <t>射水市クリーンピア射水</t>
  </si>
  <si>
    <t>資源化物搬出量</t>
  </si>
  <si>
    <t>可燃ごみ, ごみ処理残渣</t>
  </si>
  <si>
    <t>焼却</t>
  </si>
  <si>
    <t>流動床式</t>
  </si>
  <si>
    <t>全連続運転</t>
  </si>
  <si>
    <t>場内温水, 場内蒸気, 発電（場内利用）</t>
  </si>
  <si>
    <t>把握不能</t>
  </si>
  <si>
    <t>溶融処理</t>
  </si>
  <si>
    <t>セメント固化, 薬剤処理, 溶融処理</t>
  </si>
  <si>
    <t>16-1-211-01-001</t>
  </si>
  <si>
    <t>16-891-01-001</t>
  </si>
  <si>
    <t>クリーンセンターとなみごみ処理施設</t>
  </si>
  <si>
    <t>ストーカ式（可動）</t>
  </si>
  <si>
    <t>場内温水</t>
  </si>
  <si>
    <t>なし</t>
  </si>
  <si>
    <t>薬剤処理</t>
  </si>
  <si>
    <t>16-2-003-01-001</t>
  </si>
  <si>
    <t>16-892-01-001</t>
  </si>
  <si>
    <t>新川広域圏事務組合エコぽ～と</t>
  </si>
  <si>
    <t>准連続運転</t>
  </si>
  <si>
    <t>場内温水, 場外温水</t>
  </si>
  <si>
    <t>セメント固化</t>
  </si>
  <si>
    <t>16-2-002-01-001</t>
  </si>
  <si>
    <t>16-897-01-001</t>
  </si>
  <si>
    <t>富山地区広域圏クリーンセンター</t>
  </si>
  <si>
    <t>可燃ごみ, 粗大ごみ, ごみ処理残渣</t>
  </si>
  <si>
    <t>場内温水, 場内蒸気, 発電（場内利用）, 場外温水, 発電（場外利用）</t>
  </si>
  <si>
    <t>平均14.06</t>
  </si>
  <si>
    <t>株式会社エネット</t>
  </si>
  <si>
    <t>薬剤処理, 溶融処理</t>
  </si>
  <si>
    <t>16-2-005-01-001</t>
  </si>
  <si>
    <t>16900</t>
  </si>
  <si>
    <t>16-900-01-001</t>
  </si>
  <si>
    <t>高岡地区広域圏事務組合</t>
  </si>
  <si>
    <t>高岡広域エコ・クリーンセンター</t>
  </si>
  <si>
    <t>可燃ごみ, 粗大ごみ, ごみ処理残渣, し尿処理残渣</t>
  </si>
  <si>
    <t>場内温水, 発電（場内利用）</t>
  </si>
  <si>
    <t>16-2-001-01-001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</si>
</sst>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50C7A128-4660-4B79-956F-19D6C881C331}"/>
    <cellStyle name="標準" xfId="0" builtinId="0"/>
    <cellStyle name="標準 2" xfId="1" xr:uid="{7F1DAA94-DECD-4D76-8C9B-319A67EE7C71}"/>
    <cellStyle name="標準 3" xfId="6" xr:uid="{7199396E-C560-4654-ADAD-DDEE3C80F5E9}"/>
    <cellStyle name="標準 4" xfId="4" xr:uid="{075C03C2-0AF6-4EF2-8C6E-5245C5250E09}"/>
    <cellStyle name="標準_①焼却施設" xfId="3" xr:uid="{F864C44E-93FC-46AC-97EC-79C5E1E9DD39}"/>
    <cellStyle name="標準_H19集計結果（施設整備状況）２" xfId="2" xr:uid="{49DDE372-D880-48BC-8F57-9C77031CC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5AEDF-F9EF-4D2B-8E01-2B9ECA2F705D}">
  <dimension ref="A1:CI11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438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439</v>
      </c>
      <c r="B2" s="179" t="s">
        <v>440</v>
      </c>
      <c r="C2" s="113" t="s">
        <v>441</v>
      </c>
      <c r="D2" s="146" t="s">
        <v>442</v>
      </c>
      <c r="E2" s="146" t="s">
        <v>443</v>
      </c>
      <c r="F2" s="141" t="s">
        <v>444</v>
      </c>
      <c r="G2" s="175" t="s">
        <v>445</v>
      </c>
      <c r="H2" s="176"/>
      <c r="I2" s="176"/>
      <c r="J2" s="143" t="s">
        <v>446</v>
      </c>
      <c r="K2" s="154"/>
      <c r="L2" s="143" t="s">
        <v>447</v>
      </c>
      <c r="M2" s="154"/>
      <c r="N2" s="146" t="s">
        <v>448</v>
      </c>
      <c r="O2" s="146" t="s">
        <v>449</v>
      </c>
      <c r="P2" s="172" t="s">
        <v>450</v>
      </c>
      <c r="Q2" s="145" t="s">
        <v>451</v>
      </c>
      <c r="R2" s="146" t="s">
        <v>452</v>
      </c>
      <c r="S2" s="145" t="s">
        <v>453</v>
      </c>
      <c r="T2" s="113" t="s">
        <v>454</v>
      </c>
      <c r="U2" s="113"/>
      <c r="V2" s="113" t="s">
        <v>455</v>
      </c>
      <c r="W2" s="113"/>
      <c r="X2" s="143" t="s">
        <v>456</v>
      </c>
      <c r="Y2" s="153"/>
      <c r="Z2" s="153"/>
      <c r="AA2" s="154"/>
      <c r="AB2" s="158" t="s">
        <v>457</v>
      </c>
      <c r="AC2" s="159"/>
      <c r="AD2" s="159"/>
      <c r="AE2" s="159"/>
      <c r="AF2" s="159"/>
      <c r="AG2" s="160"/>
      <c r="AH2" s="164" t="s">
        <v>458</v>
      </c>
      <c r="AI2" s="165"/>
      <c r="AJ2" s="168" t="s">
        <v>459</v>
      </c>
      <c r="AK2" s="169"/>
      <c r="AL2" s="145" t="s">
        <v>460</v>
      </c>
      <c r="AM2" s="145" t="s">
        <v>461</v>
      </c>
      <c r="AN2" s="147" t="s">
        <v>462</v>
      </c>
      <c r="AO2" s="118" t="s">
        <v>463</v>
      </c>
      <c r="AP2" s="148" t="s">
        <v>464</v>
      </c>
      <c r="AQ2" s="149"/>
      <c r="AR2" s="149"/>
      <c r="AS2" s="149"/>
      <c r="AT2" s="149"/>
      <c r="AU2" s="149"/>
      <c r="AV2" s="126"/>
      <c r="AW2" s="118" t="s">
        <v>465</v>
      </c>
      <c r="AX2" s="148" t="s">
        <v>466</v>
      </c>
      <c r="AY2" s="149"/>
      <c r="AZ2" s="149"/>
      <c r="BA2" s="126"/>
      <c r="BB2" s="125" t="s">
        <v>467</v>
      </c>
      <c r="BC2" s="126"/>
      <c r="BD2" s="131" t="s">
        <v>468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370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469</v>
      </c>
      <c r="H4" s="139" t="s">
        <v>470</v>
      </c>
      <c r="I4" s="141" t="s">
        <v>471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472</v>
      </c>
      <c r="U4" s="113" t="s">
        <v>473</v>
      </c>
      <c r="V4" s="143" t="s">
        <v>472</v>
      </c>
      <c r="W4" s="113" t="s">
        <v>473</v>
      </c>
      <c r="X4" s="113" t="s">
        <v>456</v>
      </c>
      <c r="Y4" s="118" t="s">
        <v>474</v>
      </c>
      <c r="Z4" s="118" t="s">
        <v>475</v>
      </c>
      <c r="AA4" s="118" t="s">
        <v>476</v>
      </c>
      <c r="AB4" s="118" t="s">
        <v>477</v>
      </c>
      <c r="AC4" s="118" t="s">
        <v>478</v>
      </c>
      <c r="AD4" s="122" t="s">
        <v>479</v>
      </c>
      <c r="AE4" s="123"/>
      <c r="AF4" s="123"/>
      <c r="AG4" s="124"/>
      <c r="AH4" s="118" t="s">
        <v>480</v>
      </c>
      <c r="AI4" s="118" t="s">
        <v>481</v>
      </c>
      <c r="AJ4" s="113" t="s">
        <v>482</v>
      </c>
      <c r="AK4" s="113" t="s">
        <v>483</v>
      </c>
      <c r="AL4" s="145"/>
      <c r="AM4" s="146"/>
      <c r="AN4" s="147"/>
      <c r="AO4" s="119"/>
      <c r="AP4" s="117" t="s">
        <v>484</v>
      </c>
      <c r="AQ4" s="121" t="s">
        <v>485</v>
      </c>
      <c r="AR4" s="118" t="s">
        <v>486</v>
      </c>
      <c r="AS4" s="118" t="s">
        <v>487</v>
      </c>
      <c r="AT4" s="121" t="s">
        <v>488</v>
      </c>
      <c r="AU4" s="118" t="s">
        <v>489</v>
      </c>
      <c r="AV4" s="118" t="s">
        <v>490</v>
      </c>
      <c r="AW4" s="119"/>
      <c r="AX4" s="117" t="s">
        <v>484</v>
      </c>
      <c r="AY4" s="118" t="s">
        <v>491</v>
      </c>
      <c r="AZ4" s="118" t="s">
        <v>492</v>
      </c>
      <c r="BA4" s="118" t="s">
        <v>493</v>
      </c>
      <c r="BB4" s="118" t="s">
        <v>494</v>
      </c>
      <c r="BC4" s="118" t="s">
        <v>495</v>
      </c>
      <c r="BD4" s="115" t="s">
        <v>484</v>
      </c>
      <c r="BE4" s="116"/>
      <c r="BF4" s="110" t="s">
        <v>496</v>
      </c>
      <c r="BG4" s="111"/>
      <c r="BH4" s="112"/>
      <c r="BI4" s="110" t="s">
        <v>497</v>
      </c>
      <c r="BJ4" s="111"/>
      <c r="BK4" s="112"/>
      <c r="BL4" s="110" t="s">
        <v>498</v>
      </c>
      <c r="BM4" s="111"/>
      <c r="BN4" s="112"/>
      <c r="BO4" s="110" t="s">
        <v>499</v>
      </c>
      <c r="BP4" s="111"/>
      <c r="BQ4" s="112"/>
      <c r="BR4" s="110" t="s">
        <v>500</v>
      </c>
      <c r="BS4" s="111"/>
      <c r="BT4" s="112"/>
      <c r="BU4" s="110" t="s">
        <v>501</v>
      </c>
      <c r="BV4" s="111"/>
      <c r="BW4" s="112"/>
      <c r="BX4" s="110" t="s">
        <v>502</v>
      </c>
      <c r="BY4" s="111"/>
      <c r="BZ4" s="112"/>
      <c r="CA4" s="110" t="s">
        <v>503</v>
      </c>
      <c r="CB4" s="111"/>
      <c r="CC4" s="112"/>
      <c r="CD4" s="110" t="s">
        <v>490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504</v>
      </c>
      <c r="L5" s="114"/>
      <c r="M5" s="113" t="s">
        <v>504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505</v>
      </c>
      <c r="AE5" s="102" t="s">
        <v>506</v>
      </c>
      <c r="AF5" s="102" t="s">
        <v>507</v>
      </c>
      <c r="AG5" s="102" t="s">
        <v>508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509</v>
      </c>
      <c r="BE5" s="103" t="s">
        <v>510</v>
      </c>
      <c r="BF5" s="103" t="s">
        <v>511</v>
      </c>
      <c r="BG5" s="103" t="s">
        <v>509</v>
      </c>
      <c r="BH5" s="103" t="s">
        <v>510</v>
      </c>
      <c r="BI5" s="103" t="s">
        <v>511</v>
      </c>
      <c r="BJ5" s="103" t="s">
        <v>509</v>
      </c>
      <c r="BK5" s="103" t="s">
        <v>510</v>
      </c>
      <c r="BL5" s="103" t="s">
        <v>511</v>
      </c>
      <c r="BM5" s="103" t="s">
        <v>509</v>
      </c>
      <c r="BN5" s="103" t="s">
        <v>510</v>
      </c>
      <c r="BO5" s="103" t="s">
        <v>511</v>
      </c>
      <c r="BP5" s="103" t="s">
        <v>509</v>
      </c>
      <c r="BQ5" s="103" t="s">
        <v>510</v>
      </c>
      <c r="BR5" s="103" t="s">
        <v>511</v>
      </c>
      <c r="BS5" s="103" t="s">
        <v>509</v>
      </c>
      <c r="BT5" s="103" t="s">
        <v>510</v>
      </c>
      <c r="BU5" s="103" t="s">
        <v>511</v>
      </c>
      <c r="BV5" s="103" t="s">
        <v>509</v>
      </c>
      <c r="BW5" s="103" t="s">
        <v>510</v>
      </c>
      <c r="BX5" s="103" t="s">
        <v>511</v>
      </c>
      <c r="BY5" s="103" t="s">
        <v>509</v>
      </c>
      <c r="BZ5" s="103" t="s">
        <v>510</v>
      </c>
      <c r="CA5" s="103" t="s">
        <v>511</v>
      </c>
      <c r="CB5" s="103" t="s">
        <v>509</v>
      </c>
      <c r="CC5" s="103" t="s">
        <v>510</v>
      </c>
      <c r="CD5" s="103" t="s">
        <v>511</v>
      </c>
      <c r="CE5" s="103" t="s">
        <v>509</v>
      </c>
      <c r="CF5" s="103" t="s">
        <v>510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512</v>
      </c>
      <c r="G6" s="104" t="s">
        <v>512</v>
      </c>
      <c r="H6" s="105" t="s">
        <v>513</v>
      </c>
      <c r="I6" s="142"/>
      <c r="J6" s="114"/>
      <c r="K6" s="114"/>
      <c r="L6" s="114"/>
      <c r="M6" s="114"/>
      <c r="N6" s="113"/>
      <c r="O6" s="113"/>
      <c r="P6" s="106" t="s">
        <v>514</v>
      </c>
      <c r="Q6" s="113"/>
      <c r="R6" s="113"/>
      <c r="S6" s="172"/>
      <c r="T6" s="107" t="s">
        <v>515</v>
      </c>
      <c r="U6" s="106" t="s">
        <v>516</v>
      </c>
      <c r="V6" s="107" t="s">
        <v>515</v>
      </c>
      <c r="W6" s="106" t="s">
        <v>516</v>
      </c>
      <c r="X6" s="106" t="s">
        <v>517</v>
      </c>
      <c r="Y6" s="23" t="s">
        <v>518</v>
      </c>
      <c r="Z6" s="23" t="s">
        <v>519</v>
      </c>
      <c r="AA6" s="23" t="s">
        <v>519</v>
      </c>
      <c r="AB6" s="23" t="s">
        <v>520</v>
      </c>
      <c r="AC6" s="23" t="s">
        <v>521</v>
      </c>
      <c r="AD6" s="23" t="s">
        <v>522</v>
      </c>
      <c r="AE6" s="23" t="s">
        <v>523</v>
      </c>
      <c r="AF6" s="23" t="s">
        <v>524</v>
      </c>
      <c r="AG6" s="23" t="s">
        <v>525</v>
      </c>
      <c r="AH6" s="120"/>
      <c r="AI6" s="120"/>
      <c r="AJ6" s="114"/>
      <c r="AK6" s="114"/>
      <c r="AL6" s="172"/>
      <c r="AM6" s="113"/>
      <c r="AN6" s="118"/>
      <c r="AO6" s="23" t="s">
        <v>526</v>
      </c>
      <c r="AP6" s="100" t="s">
        <v>526</v>
      </c>
      <c r="AQ6" s="23" t="s">
        <v>526</v>
      </c>
      <c r="AR6" s="23" t="s">
        <v>526</v>
      </c>
      <c r="AS6" s="23" t="s">
        <v>526</v>
      </c>
      <c r="AT6" s="23" t="s">
        <v>526</v>
      </c>
      <c r="AU6" s="23" t="s">
        <v>526</v>
      </c>
      <c r="AV6" s="23" t="s">
        <v>526</v>
      </c>
      <c r="AW6" s="23" t="s">
        <v>527</v>
      </c>
      <c r="AX6" s="23" t="s">
        <v>526</v>
      </c>
      <c r="AY6" s="23" t="s">
        <v>526</v>
      </c>
      <c r="AZ6" s="23" t="s">
        <v>526</v>
      </c>
      <c r="BA6" s="23" t="s">
        <v>526</v>
      </c>
      <c r="BB6" s="23" t="s">
        <v>528</v>
      </c>
      <c r="BC6" s="23" t="s">
        <v>528</v>
      </c>
      <c r="BD6" s="6" t="s">
        <v>512</v>
      </c>
      <c r="BE6" s="108" t="s">
        <v>529</v>
      </c>
      <c r="BF6" s="109"/>
      <c r="BG6" s="6" t="s">
        <v>512</v>
      </c>
      <c r="BH6" s="108" t="s">
        <v>529</v>
      </c>
      <c r="BI6" s="109"/>
      <c r="BJ6" s="6" t="s">
        <v>512</v>
      </c>
      <c r="BK6" s="108" t="s">
        <v>529</v>
      </c>
      <c r="BL6" s="109"/>
      <c r="BM6" s="6" t="s">
        <v>512</v>
      </c>
      <c r="BN6" s="108" t="s">
        <v>529</v>
      </c>
      <c r="BO6" s="109"/>
      <c r="BP6" s="6" t="s">
        <v>512</v>
      </c>
      <c r="BQ6" s="108" t="s">
        <v>529</v>
      </c>
      <c r="BR6" s="109"/>
      <c r="BS6" s="6" t="s">
        <v>512</v>
      </c>
      <c r="BT6" s="108" t="s">
        <v>529</v>
      </c>
      <c r="BU6" s="109"/>
      <c r="BV6" s="6" t="s">
        <v>512</v>
      </c>
      <c r="BW6" s="108" t="s">
        <v>529</v>
      </c>
      <c r="BX6" s="109"/>
      <c r="BY6" s="6" t="s">
        <v>512</v>
      </c>
      <c r="BZ6" s="108" t="s">
        <v>529</v>
      </c>
      <c r="CA6" s="109"/>
      <c r="CB6" s="6" t="s">
        <v>512</v>
      </c>
      <c r="CC6" s="108" t="s">
        <v>529</v>
      </c>
      <c r="CD6" s="109"/>
      <c r="CE6" s="6" t="s">
        <v>512</v>
      </c>
      <c r="CF6" s="108" t="s">
        <v>529</v>
      </c>
      <c r="CG6" s="138"/>
      <c r="CH6" s="54"/>
      <c r="CI6" s="54"/>
    </row>
    <row r="7" spans="1:87" ht="30" customHeight="1">
      <c r="A7" s="14" t="s">
        <v>32</v>
      </c>
      <c r="B7" s="45" t="s">
        <v>125</v>
      </c>
      <c r="C7" s="14" t="s">
        <v>530</v>
      </c>
      <c r="D7" s="14" t="s">
        <v>127</v>
      </c>
      <c r="E7" s="26" t="s">
        <v>531</v>
      </c>
      <c r="F7" s="14">
        <v>27729</v>
      </c>
      <c r="G7" s="14">
        <v>35</v>
      </c>
      <c r="H7" s="14"/>
      <c r="I7" s="14" t="s">
        <v>532</v>
      </c>
      <c r="J7" s="26" t="s">
        <v>533</v>
      </c>
      <c r="K7" s="26"/>
      <c r="L7" s="14" t="s">
        <v>534</v>
      </c>
      <c r="M7" s="14"/>
      <c r="N7" s="14" t="s">
        <v>535</v>
      </c>
      <c r="O7" s="14" t="s">
        <v>536</v>
      </c>
      <c r="P7" s="14">
        <v>138</v>
      </c>
      <c r="Q7" s="14">
        <v>3</v>
      </c>
      <c r="R7" s="14">
        <v>2002</v>
      </c>
      <c r="S7" s="26" t="s">
        <v>537</v>
      </c>
      <c r="T7" s="14">
        <v>2470</v>
      </c>
      <c r="U7" s="14"/>
      <c r="V7" s="14" t="s">
        <v>538</v>
      </c>
      <c r="W7" s="14"/>
      <c r="X7" s="14">
        <v>1470</v>
      </c>
      <c r="Y7" s="14">
        <v>9.5</v>
      </c>
      <c r="Z7" s="14">
        <v>5376</v>
      </c>
      <c r="AA7" s="14"/>
      <c r="AB7" s="14"/>
      <c r="AC7" s="14"/>
      <c r="AD7" s="14"/>
      <c r="AE7" s="14"/>
      <c r="AF7" s="14"/>
      <c r="AG7" s="14"/>
      <c r="AH7" s="14" t="s">
        <v>131</v>
      </c>
      <c r="AI7" s="14"/>
      <c r="AJ7" s="14" t="s">
        <v>539</v>
      </c>
      <c r="AK7" s="14" t="s">
        <v>540</v>
      </c>
      <c r="AL7" s="14" t="s">
        <v>56</v>
      </c>
      <c r="AM7" s="14"/>
      <c r="AN7" s="14" t="s">
        <v>196</v>
      </c>
      <c r="AO7" s="14"/>
      <c r="AP7" s="14">
        <f t="shared" ref="AP7:AP11" si="0">IF(AQ7&amp;AR7&amp;AS7&amp;AT7&amp;AU7&amp;AV7 ="","",SUM(AQ7:AV7))</f>
        <v>100</v>
      </c>
      <c r="AQ7" s="14">
        <v>60.3</v>
      </c>
      <c r="AR7" s="14">
        <v>19.3</v>
      </c>
      <c r="AS7" s="14">
        <v>13.7</v>
      </c>
      <c r="AT7" s="14">
        <v>1.5</v>
      </c>
      <c r="AU7" s="14">
        <v>0</v>
      </c>
      <c r="AV7" s="14">
        <v>5.2</v>
      </c>
      <c r="AW7" s="14">
        <v>106</v>
      </c>
      <c r="AX7" s="14">
        <f t="shared" ref="AX7:AX11" si="1">IF(AY7&amp;AZ7&amp;BA7 ="","",SUM(AY7:BA7))</f>
        <v>100</v>
      </c>
      <c r="AY7" s="14">
        <v>39.9</v>
      </c>
      <c r="AZ7" s="14">
        <v>6.3</v>
      </c>
      <c r="BA7" s="14">
        <v>53.8</v>
      </c>
      <c r="BB7" s="14">
        <v>9130</v>
      </c>
      <c r="BC7" s="14">
        <v>9760</v>
      </c>
      <c r="BD7" s="12" t="str">
        <f t="shared" ref="BD7:BE11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410</v>
      </c>
      <c r="CH7" s="46" t="s">
        <v>43</v>
      </c>
      <c r="CI7" s="46" t="s">
        <v>541</v>
      </c>
    </row>
    <row r="8" spans="1:87" ht="30" customHeight="1">
      <c r="A8" s="14" t="s">
        <v>32</v>
      </c>
      <c r="B8" s="45" t="s">
        <v>33</v>
      </c>
      <c r="C8" s="14" t="s">
        <v>542</v>
      </c>
      <c r="D8" s="14" t="s">
        <v>35</v>
      </c>
      <c r="E8" s="26" t="s">
        <v>543</v>
      </c>
      <c r="F8" s="14">
        <v>18561</v>
      </c>
      <c r="G8" s="14">
        <v>0</v>
      </c>
      <c r="H8" s="14">
        <v>0</v>
      </c>
      <c r="I8" s="14"/>
      <c r="J8" s="26" t="s">
        <v>533</v>
      </c>
      <c r="K8" s="26"/>
      <c r="L8" s="14" t="s">
        <v>534</v>
      </c>
      <c r="M8" s="14"/>
      <c r="N8" s="14" t="s">
        <v>544</v>
      </c>
      <c r="O8" s="14" t="s">
        <v>536</v>
      </c>
      <c r="P8" s="14">
        <v>73.2</v>
      </c>
      <c r="Q8" s="14">
        <v>2</v>
      </c>
      <c r="R8" s="14">
        <v>1990</v>
      </c>
      <c r="S8" s="26" t="s">
        <v>545</v>
      </c>
      <c r="T8" s="14">
        <v>837710</v>
      </c>
      <c r="U8" s="14"/>
      <c r="V8" s="14">
        <v>1098414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42</v>
      </c>
      <c r="AI8" s="14" t="s">
        <v>546</v>
      </c>
      <c r="AJ8" s="14" t="s">
        <v>196</v>
      </c>
      <c r="AK8" s="14" t="s">
        <v>547</v>
      </c>
      <c r="AL8" s="14" t="s">
        <v>108</v>
      </c>
      <c r="AM8" s="14" t="s">
        <v>141</v>
      </c>
      <c r="AN8" s="14" t="s">
        <v>224</v>
      </c>
      <c r="AO8" s="14">
        <v>100</v>
      </c>
      <c r="AP8" s="14">
        <f t="shared" si="0"/>
        <v>99.999999999999986</v>
      </c>
      <c r="AQ8" s="14">
        <v>45.9</v>
      </c>
      <c r="AR8" s="14">
        <v>26.2</v>
      </c>
      <c r="AS8" s="14">
        <v>17.8</v>
      </c>
      <c r="AT8" s="14">
        <v>8.4</v>
      </c>
      <c r="AU8" s="14">
        <v>1.1000000000000001</v>
      </c>
      <c r="AV8" s="14">
        <v>0.6</v>
      </c>
      <c r="AW8" s="14">
        <v>58.2</v>
      </c>
      <c r="AX8" s="14">
        <f t="shared" si="1"/>
        <v>100</v>
      </c>
      <c r="AY8" s="14">
        <v>35.1</v>
      </c>
      <c r="AZ8" s="14">
        <v>58.8</v>
      </c>
      <c r="BA8" s="14">
        <v>6.1</v>
      </c>
      <c r="BB8" s="14">
        <v>10133</v>
      </c>
      <c r="BC8" s="14">
        <v>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410</v>
      </c>
      <c r="CH8" s="46" t="s">
        <v>43</v>
      </c>
      <c r="CI8" s="46" t="s">
        <v>548</v>
      </c>
    </row>
    <row r="9" spans="1:87" ht="30" customHeight="1">
      <c r="A9" s="14" t="s">
        <v>32</v>
      </c>
      <c r="B9" s="45" t="s">
        <v>253</v>
      </c>
      <c r="C9" s="14" t="s">
        <v>549</v>
      </c>
      <c r="D9" s="14" t="s">
        <v>255</v>
      </c>
      <c r="E9" s="26" t="s">
        <v>550</v>
      </c>
      <c r="F9" s="14">
        <v>32816</v>
      </c>
      <c r="G9" s="14">
        <v>55</v>
      </c>
      <c r="H9" s="14"/>
      <c r="I9" s="14" t="s">
        <v>532</v>
      </c>
      <c r="J9" s="26" t="s">
        <v>533</v>
      </c>
      <c r="K9" s="26"/>
      <c r="L9" s="14" t="s">
        <v>534</v>
      </c>
      <c r="M9" s="14"/>
      <c r="N9" s="14" t="s">
        <v>535</v>
      </c>
      <c r="O9" s="14" t="s">
        <v>551</v>
      </c>
      <c r="P9" s="14">
        <v>174</v>
      </c>
      <c r="Q9" s="14">
        <v>3</v>
      </c>
      <c r="R9" s="14">
        <v>2002</v>
      </c>
      <c r="S9" s="26" t="s">
        <v>552</v>
      </c>
      <c r="T9" s="14">
        <v>59270400</v>
      </c>
      <c r="U9" s="14">
        <v>32928000</v>
      </c>
      <c r="V9" s="14" t="s">
        <v>37</v>
      </c>
      <c r="W9" s="14" t="s">
        <v>37</v>
      </c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57</v>
      </c>
      <c r="AI9" s="14"/>
      <c r="AJ9" s="14" t="s">
        <v>196</v>
      </c>
      <c r="AK9" s="14" t="s">
        <v>553</v>
      </c>
      <c r="AL9" s="14" t="s">
        <v>41</v>
      </c>
      <c r="AM9" s="14"/>
      <c r="AN9" s="14" t="s">
        <v>196</v>
      </c>
      <c r="AO9" s="14"/>
      <c r="AP9" s="14">
        <f t="shared" si="0"/>
        <v>100</v>
      </c>
      <c r="AQ9" s="14">
        <v>57.3</v>
      </c>
      <c r="AR9" s="14">
        <v>11.4</v>
      </c>
      <c r="AS9" s="14">
        <v>7.1</v>
      </c>
      <c r="AT9" s="14">
        <v>17.3</v>
      </c>
      <c r="AU9" s="14">
        <v>5.2</v>
      </c>
      <c r="AV9" s="14">
        <v>1.7</v>
      </c>
      <c r="AW9" s="14">
        <v>169</v>
      </c>
      <c r="AX9" s="14">
        <f t="shared" si="1"/>
        <v>99.999999999999986</v>
      </c>
      <c r="AY9" s="14">
        <v>44.3</v>
      </c>
      <c r="AZ9" s="14">
        <v>48.9</v>
      </c>
      <c r="BA9" s="14">
        <v>6.8</v>
      </c>
      <c r="BB9" s="14">
        <v>0</v>
      </c>
      <c r="BC9" s="14">
        <v>9739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410</v>
      </c>
      <c r="CH9" s="46" t="s">
        <v>43</v>
      </c>
      <c r="CI9" s="46" t="s">
        <v>554</v>
      </c>
    </row>
    <row r="10" spans="1:87" ht="30" customHeight="1">
      <c r="A10" s="14" t="s">
        <v>32</v>
      </c>
      <c r="B10" s="45" t="s">
        <v>143</v>
      </c>
      <c r="C10" s="14" t="s">
        <v>555</v>
      </c>
      <c r="D10" s="14" t="s">
        <v>145</v>
      </c>
      <c r="E10" s="26" t="s">
        <v>556</v>
      </c>
      <c r="F10" s="14">
        <v>153040</v>
      </c>
      <c r="G10" s="14">
        <v>2697</v>
      </c>
      <c r="H10" s="14"/>
      <c r="I10" s="14" t="s">
        <v>532</v>
      </c>
      <c r="J10" s="26" t="s">
        <v>557</v>
      </c>
      <c r="K10" s="26"/>
      <c r="L10" s="14" t="s">
        <v>534</v>
      </c>
      <c r="M10" s="14"/>
      <c r="N10" s="14" t="s">
        <v>544</v>
      </c>
      <c r="O10" s="14" t="s">
        <v>536</v>
      </c>
      <c r="P10" s="14">
        <v>810</v>
      </c>
      <c r="Q10" s="14">
        <v>3</v>
      </c>
      <c r="R10" s="14">
        <v>2003</v>
      </c>
      <c r="S10" s="26" t="s">
        <v>558</v>
      </c>
      <c r="T10" s="14">
        <v>2053788083</v>
      </c>
      <c r="U10" s="14">
        <v>62757828</v>
      </c>
      <c r="V10" s="14">
        <v>6089328</v>
      </c>
      <c r="W10" s="14">
        <v>4506109</v>
      </c>
      <c r="X10" s="14">
        <v>20000</v>
      </c>
      <c r="Y10" s="14">
        <v>20</v>
      </c>
      <c r="Z10" s="14">
        <v>90958</v>
      </c>
      <c r="AA10" s="14">
        <v>404</v>
      </c>
      <c r="AB10" s="14">
        <v>58847</v>
      </c>
      <c r="AC10" s="14">
        <v>827243159</v>
      </c>
      <c r="AD10" s="14" t="s">
        <v>559</v>
      </c>
      <c r="AE10" s="14" t="s">
        <v>559</v>
      </c>
      <c r="AF10" s="14" t="s">
        <v>559</v>
      </c>
      <c r="AG10" s="14" t="s">
        <v>559</v>
      </c>
      <c r="AH10" s="14" t="s">
        <v>57</v>
      </c>
      <c r="AI10" s="14" t="s">
        <v>560</v>
      </c>
      <c r="AJ10" s="14" t="s">
        <v>539</v>
      </c>
      <c r="AK10" s="14" t="s">
        <v>561</v>
      </c>
      <c r="AL10" s="14" t="s">
        <v>108</v>
      </c>
      <c r="AM10" s="14"/>
      <c r="AN10" s="14" t="s">
        <v>196</v>
      </c>
      <c r="AO10" s="14"/>
      <c r="AP10" s="14">
        <f t="shared" si="0"/>
        <v>100</v>
      </c>
      <c r="AQ10" s="14">
        <v>44.4</v>
      </c>
      <c r="AR10" s="14">
        <v>24.2</v>
      </c>
      <c r="AS10" s="14">
        <v>13.3</v>
      </c>
      <c r="AT10" s="14">
        <v>17.100000000000001</v>
      </c>
      <c r="AU10" s="14">
        <v>1</v>
      </c>
      <c r="AV10" s="14">
        <v>0</v>
      </c>
      <c r="AW10" s="14">
        <v>167</v>
      </c>
      <c r="AX10" s="14">
        <f t="shared" si="1"/>
        <v>100</v>
      </c>
      <c r="AY10" s="14">
        <v>50.6</v>
      </c>
      <c r="AZ10" s="14">
        <v>41.4</v>
      </c>
      <c r="BA10" s="14">
        <v>8</v>
      </c>
      <c r="BB10" s="14">
        <v>9186</v>
      </c>
      <c r="BC10" s="14">
        <v>9264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410</v>
      </c>
      <c r="CH10" s="46" t="s">
        <v>43</v>
      </c>
      <c r="CI10" s="46" t="s">
        <v>562</v>
      </c>
    </row>
    <row r="11" spans="1:87" ht="30" customHeight="1">
      <c r="A11" s="14" t="s">
        <v>32</v>
      </c>
      <c r="B11" s="45" t="s">
        <v>563</v>
      </c>
      <c r="C11" s="14" t="s">
        <v>564</v>
      </c>
      <c r="D11" s="14" t="s">
        <v>565</v>
      </c>
      <c r="E11" s="26" t="s">
        <v>566</v>
      </c>
      <c r="F11" s="14">
        <v>66338</v>
      </c>
      <c r="G11" s="14">
        <v>0</v>
      </c>
      <c r="H11" s="14">
        <v>0</v>
      </c>
      <c r="I11" s="14"/>
      <c r="J11" s="26" t="s">
        <v>567</v>
      </c>
      <c r="K11" s="26"/>
      <c r="L11" s="14" t="s">
        <v>534</v>
      </c>
      <c r="M11" s="14"/>
      <c r="N11" s="14" t="s">
        <v>544</v>
      </c>
      <c r="O11" s="14" t="s">
        <v>536</v>
      </c>
      <c r="P11" s="14">
        <v>255</v>
      </c>
      <c r="Q11" s="14">
        <v>3</v>
      </c>
      <c r="R11" s="14">
        <v>2014</v>
      </c>
      <c r="S11" s="26" t="s">
        <v>568</v>
      </c>
      <c r="T11" s="14">
        <v>9072000</v>
      </c>
      <c r="U11" s="14">
        <v>0</v>
      </c>
      <c r="V11" s="14">
        <v>9072000</v>
      </c>
      <c r="W11" s="14">
        <v>0</v>
      </c>
      <c r="X11" s="14">
        <v>4600</v>
      </c>
      <c r="Y11" s="14">
        <v>17.100000000000001</v>
      </c>
      <c r="Z11" s="14">
        <v>26272</v>
      </c>
      <c r="AA11" s="14">
        <v>0</v>
      </c>
      <c r="AB11" s="14">
        <v>15816</v>
      </c>
      <c r="AC11" s="14">
        <v>239940019</v>
      </c>
      <c r="AD11" s="14">
        <v>19.239999999999998</v>
      </c>
      <c r="AE11" s="14">
        <v>5.62</v>
      </c>
      <c r="AF11" s="14">
        <v>5.62</v>
      </c>
      <c r="AG11" s="14">
        <v>5.62</v>
      </c>
      <c r="AH11" s="14" t="s">
        <v>57</v>
      </c>
      <c r="AI11" s="14" t="s">
        <v>560</v>
      </c>
      <c r="AJ11" s="14" t="s">
        <v>196</v>
      </c>
      <c r="AK11" s="14" t="s">
        <v>547</v>
      </c>
      <c r="AL11" s="14" t="s">
        <v>108</v>
      </c>
      <c r="AM11" s="14"/>
      <c r="AN11" s="14" t="s">
        <v>196</v>
      </c>
      <c r="AO11" s="14"/>
      <c r="AP11" s="14">
        <f t="shared" si="0"/>
        <v>100.00000000000001</v>
      </c>
      <c r="AQ11" s="14">
        <v>66.400000000000006</v>
      </c>
      <c r="AR11" s="14">
        <v>18.899999999999999</v>
      </c>
      <c r="AS11" s="14">
        <v>6</v>
      </c>
      <c r="AT11" s="14">
        <v>5</v>
      </c>
      <c r="AU11" s="14">
        <v>1.3</v>
      </c>
      <c r="AV11" s="14">
        <v>2.4</v>
      </c>
      <c r="AW11" s="14">
        <v>121</v>
      </c>
      <c r="AX11" s="14">
        <f t="shared" si="1"/>
        <v>100</v>
      </c>
      <c r="AY11" s="14">
        <v>41.3</v>
      </c>
      <c r="AZ11" s="14">
        <v>7.3</v>
      </c>
      <c r="BA11" s="14">
        <v>51.4</v>
      </c>
      <c r="BB11" s="14">
        <v>8640</v>
      </c>
      <c r="BC11" s="14">
        <v>10519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410</v>
      </c>
      <c r="CH11" s="46" t="s">
        <v>43</v>
      </c>
      <c r="CI11" s="46" t="s">
        <v>569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6" man="1"/>
    <brk id="39" min="1" max="16" man="1"/>
    <brk id="66" min="1" max="16" man="1"/>
    <brk id="78" min="1" max="1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A2E4-A036-48C1-B6EB-8B7C6EAD9998}">
  <dimension ref="A1:AY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418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318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364</v>
      </c>
      <c r="H2" s="95"/>
      <c r="I2" s="148" t="s">
        <v>154</v>
      </c>
      <c r="J2" s="96"/>
      <c r="K2" s="181" t="s">
        <v>70</v>
      </c>
      <c r="L2" s="199" t="s">
        <v>419</v>
      </c>
      <c r="M2" s="181" t="s">
        <v>9</v>
      </c>
      <c r="N2" s="121" t="s">
        <v>12</v>
      </c>
      <c r="O2" s="125" t="s">
        <v>13</v>
      </c>
      <c r="P2" s="147" t="s">
        <v>163</v>
      </c>
      <c r="Q2" s="181" t="s">
        <v>164</v>
      </c>
      <c r="R2" s="129" t="s">
        <v>369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370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420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94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96</v>
      </c>
      <c r="G6" s="100" t="s">
        <v>96</v>
      </c>
      <c r="H6" s="119"/>
      <c r="I6" s="119"/>
      <c r="J6" s="181"/>
      <c r="K6" s="119"/>
      <c r="L6" s="23" t="s">
        <v>101</v>
      </c>
      <c r="M6" s="119"/>
      <c r="N6" s="119"/>
      <c r="O6" s="187"/>
      <c r="P6" s="181"/>
      <c r="Q6" s="23" t="s">
        <v>185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118</v>
      </c>
      <c r="C7" s="14" t="s">
        <v>421</v>
      </c>
      <c r="D7" s="14" t="s">
        <v>120</v>
      </c>
      <c r="E7" s="26" t="s">
        <v>221</v>
      </c>
      <c r="F7" s="14">
        <v>903</v>
      </c>
      <c r="G7" s="14">
        <v>128</v>
      </c>
      <c r="H7" s="14" t="s">
        <v>416</v>
      </c>
      <c r="I7" s="26" t="s">
        <v>422</v>
      </c>
      <c r="J7" s="26"/>
      <c r="K7" s="14" t="s">
        <v>417</v>
      </c>
      <c r="L7" s="14">
        <v>20</v>
      </c>
      <c r="M7" s="14">
        <v>1982</v>
      </c>
      <c r="N7" s="14" t="s">
        <v>56</v>
      </c>
      <c r="O7" s="14"/>
      <c r="P7" s="14" t="s">
        <v>224</v>
      </c>
      <c r="Q7" s="14">
        <v>98</v>
      </c>
      <c r="R7" s="12"/>
      <c r="S7" s="12" t="str">
        <f t="shared" ref="S7:T10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410</v>
      </c>
      <c r="AX7" s="46" t="s">
        <v>43</v>
      </c>
      <c r="AY7" s="46" t="s">
        <v>423</v>
      </c>
    </row>
    <row r="8" spans="1:51" ht="30" customHeight="1">
      <c r="A8" s="14" t="s">
        <v>32</v>
      </c>
      <c r="B8" s="45" t="s">
        <v>33</v>
      </c>
      <c r="C8" s="14" t="s">
        <v>424</v>
      </c>
      <c r="D8" s="14" t="s">
        <v>35</v>
      </c>
      <c r="E8" s="26" t="s">
        <v>425</v>
      </c>
      <c r="F8" s="14">
        <v>1333</v>
      </c>
      <c r="G8" s="14">
        <v>217</v>
      </c>
      <c r="H8" s="14" t="s">
        <v>416</v>
      </c>
      <c r="I8" s="26" t="s">
        <v>426</v>
      </c>
      <c r="J8" s="26"/>
      <c r="K8" s="14" t="s">
        <v>427</v>
      </c>
      <c r="L8" s="14">
        <v>9</v>
      </c>
      <c r="M8" s="14">
        <v>1996</v>
      </c>
      <c r="N8" s="14" t="s">
        <v>108</v>
      </c>
      <c r="O8" s="14"/>
      <c r="P8" s="14" t="s">
        <v>196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410</v>
      </c>
      <c r="AX8" s="46" t="s">
        <v>43</v>
      </c>
      <c r="AY8" s="46" t="s">
        <v>428</v>
      </c>
    </row>
    <row r="9" spans="1:51" ht="30" customHeight="1">
      <c r="A9" s="14" t="s">
        <v>32</v>
      </c>
      <c r="B9" s="45" t="s">
        <v>253</v>
      </c>
      <c r="C9" s="14" t="s">
        <v>429</v>
      </c>
      <c r="D9" s="14" t="s">
        <v>255</v>
      </c>
      <c r="E9" s="26" t="s">
        <v>430</v>
      </c>
      <c r="F9" s="14">
        <v>6915</v>
      </c>
      <c r="G9" s="14">
        <v>729</v>
      </c>
      <c r="H9" s="14" t="s">
        <v>416</v>
      </c>
      <c r="I9" s="26" t="s">
        <v>431</v>
      </c>
      <c r="J9" s="26"/>
      <c r="K9" s="14" t="s">
        <v>417</v>
      </c>
      <c r="L9" s="14">
        <v>40</v>
      </c>
      <c r="M9" s="14">
        <v>1990</v>
      </c>
      <c r="N9" s="14" t="s">
        <v>108</v>
      </c>
      <c r="O9" s="14"/>
      <c r="P9" s="14" t="s">
        <v>196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410</v>
      </c>
      <c r="AX9" s="46" t="s">
        <v>43</v>
      </c>
      <c r="AY9" s="46" t="s">
        <v>432</v>
      </c>
    </row>
    <row r="10" spans="1:51" ht="30" customHeight="1">
      <c r="A10" s="14" t="s">
        <v>32</v>
      </c>
      <c r="B10" s="45" t="s">
        <v>143</v>
      </c>
      <c r="C10" s="14" t="s">
        <v>433</v>
      </c>
      <c r="D10" s="14" t="s">
        <v>145</v>
      </c>
      <c r="E10" s="26" t="s">
        <v>315</v>
      </c>
      <c r="F10" s="14">
        <v>8914</v>
      </c>
      <c r="G10" s="14">
        <v>5013</v>
      </c>
      <c r="H10" s="14" t="s">
        <v>416</v>
      </c>
      <c r="I10" s="26" t="s">
        <v>434</v>
      </c>
      <c r="J10" s="26"/>
      <c r="K10" s="14" t="s">
        <v>435</v>
      </c>
      <c r="L10" s="14">
        <v>80</v>
      </c>
      <c r="M10" s="14">
        <v>2005</v>
      </c>
      <c r="N10" s="14" t="s">
        <v>41</v>
      </c>
      <c r="O10" s="14"/>
      <c r="P10" s="14" t="s">
        <v>196</v>
      </c>
      <c r="Q10" s="14"/>
      <c r="R10" s="12">
        <v>160</v>
      </c>
      <c r="S10" s="12" t="str">
        <f t="shared" si="0"/>
        <v/>
      </c>
      <c r="T10" s="12">
        <f t="shared" si="0"/>
        <v>520</v>
      </c>
      <c r="U10" s="12" t="s">
        <v>39</v>
      </c>
      <c r="V10" s="12"/>
      <c r="W10" s="12">
        <v>367</v>
      </c>
      <c r="X10" s="12" t="s">
        <v>39</v>
      </c>
      <c r="Y10" s="12"/>
      <c r="Z10" s="12">
        <v>116</v>
      </c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 t="s">
        <v>39</v>
      </c>
      <c r="AT10" s="12"/>
      <c r="AU10" s="12">
        <v>37</v>
      </c>
      <c r="AV10" s="12" t="s">
        <v>436</v>
      </c>
      <c r="AX10" s="46" t="s">
        <v>43</v>
      </c>
      <c r="AY10" s="46" t="s">
        <v>437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3765-6068-44E0-B917-2FCEE29AD266}">
  <dimension ref="A1:CA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363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318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364</v>
      </c>
      <c r="H2" s="250"/>
      <c r="I2" s="77"/>
      <c r="J2" s="243" t="s">
        <v>365</v>
      </c>
      <c r="K2" s="247"/>
      <c r="L2" s="243" t="s">
        <v>366</v>
      </c>
      <c r="M2" s="247"/>
      <c r="N2" s="118" t="s">
        <v>278</v>
      </c>
      <c r="O2" s="243" t="s">
        <v>154</v>
      </c>
      <c r="P2" s="35"/>
      <c r="Q2" s="194" t="s">
        <v>367</v>
      </c>
      <c r="R2" s="245"/>
      <c r="S2" s="245"/>
      <c r="T2" s="245"/>
      <c r="U2" s="245"/>
      <c r="V2" s="197"/>
      <c r="W2" s="238" t="s">
        <v>368</v>
      </c>
      <c r="X2" s="118" t="s">
        <v>9</v>
      </c>
      <c r="Y2" s="238" t="s">
        <v>12</v>
      </c>
      <c r="Z2" s="240" t="s">
        <v>13</v>
      </c>
      <c r="AA2" s="242" t="s">
        <v>163</v>
      </c>
      <c r="AB2" s="118" t="s">
        <v>164</v>
      </c>
      <c r="AC2" s="138" t="s">
        <v>369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370</v>
      </c>
      <c r="BH2" s="215" t="s">
        <v>371</v>
      </c>
      <c r="BI2" s="215" t="s">
        <v>372</v>
      </c>
      <c r="BJ2" s="217" t="s">
        <v>373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374</v>
      </c>
      <c r="BU2" s="207" t="s">
        <v>375</v>
      </c>
      <c r="BV2" s="223" t="s">
        <v>376</v>
      </c>
      <c r="BW2" s="224"/>
      <c r="BX2" s="207" t="s">
        <v>377</v>
      </c>
      <c r="BY2" s="207" t="s">
        <v>378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379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380</v>
      </c>
      <c r="BK4" s="228"/>
      <c r="BL4" s="228"/>
      <c r="BM4" s="228"/>
      <c r="BN4" s="228"/>
      <c r="BO4" s="228"/>
      <c r="BP4" s="228"/>
      <c r="BQ4" s="229"/>
      <c r="BR4" s="230" t="s">
        <v>381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94</v>
      </c>
      <c r="Q5" s="79" t="s">
        <v>382</v>
      </c>
      <c r="R5" s="79" t="s">
        <v>383</v>
      </c>
      <c r="S5" s="79" t="s">
        <v>384</v>
      </c>
      <c r="T5" s="79" t="s">
        <v>385</v>
      </c>
      <c r="U5" s="79" t="s">
        <v>386</v>
      </c>
      <c r="V5" s="79" t="s">
        <v>387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388</v>
      </c>
      <c r="BK5" s="82" t="s">
        <v>389</v>
      </c>
      <c r="BL5" s="82" t="s">
        <v>390</v>
      </c>
      <c r="BM5" s="82" t="s">
        <v>391</v>
      </c>
      <c r="BN5" s="81" t="s">
        <v>392</v>
      </c>
      <c r="BO5" s="83" t="s">
        <v>393</v>
      </c>
      <c r="BP5" s="82" t="s">
        <v>394</v>
      </c>
      <c r="BQ5" s="82" t="s">
        <v>24</v>
      </c>
      <c r="BR5" s="82" t="s">
        <v>395</v>
      </c>
      <c r="BS5" s="84" t="s">
        <v>24</v>
      </c>
      <c r="BT5" s="221"/>
      <c r="BU5" s="208"/>
      <c r="BV5" s="85"/>
      <c r="BW5" s="86" t="s">
        <v>396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96</v>
      </c>
      <c r="G6" s="87" t="s">
        <v>96</v>
      </c>
      <c r="H6" s="87" t="s">
        <v>49</v>
      </c>
      <c r="I6" s="209"/>
      <c r="J6" s="87" t="s">
        <v>96</v>
      </c>
      <c r="K6" s="87" t="s">
        <v>49</v>
      </c>
      <c r="L6" s="87" t="s">
        <v>96</v>
      </c>
      <c r="M6" s="87" t="s">
        <v>49</v>
      </c>
      <c r="N6" s="239"/>
      <c r="O6" s="209"/>
      <c r="P6" s="118"/>
      <c r="Q6" s="88" t="s">
        <v>397</v>
      </c>
      <c r="R6" s="88" t="s">
        <v>398</v>
      </c>
      <c r="S6" s="88" t="s">
        <v>398</v>
      </c>
      <c r="T6" s="88" t="s">
        <v>398</v>
      </c>
      <c r="U6" s="88" t="s">
        <v>398</v>
      </c>
      <c r="V6" s="75"/>
      <c r="W6" s="39" t="s">
        <v>101</v>
      </c>
      <c r="X6" s="209"/>
      <c r="Y6" s="209"/>
      <c r="Z6" s="241"/>
      <c r="AA6" s="118"/>
      <c r="AB6" s="39" t="s">
        <v>185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97</v>
      </c>
      <c r="BK6" s="92" t="s">
        <v>97</v>
      </c>
      <c r="BL6" s="92" t="s">
        <v>97</v>
      </c>
      <c r="BM6" s="92" t="s">
        <v>97</v>
      </c>
      <c r="BN6" s="92" t="s">
        <v>97</v>
      </c>
      <c r="BO6" s="92" t="s">
        <v>97</v>
      </c>
      <c r="BP6" s="92" t="s">
        <v>97</v>
      </c>
      <c r="BQ6" s="92" t="s">
        <v>97</v>
      </c>
      <c r="BR6" s="92" t="s">
        <v>97</v>
      </c>
      <c r="BS6" s="93" t="s">
        <v>97</v>
      </c>
      <c r="BT6" s="222"/>
      <c r="BU6" s="94" t="s">
        <v>399</v>
      </c>
      <c r="BV6" s="94" t="s">
        <v>399</v>
      </c>
      <c r="BW6" s="94" t="s">
        <v>400</v>
      </c>
      <c r="BX6" s="94" t="s">
        <v>401</v>
      </c>
      <c r="BY6" s="208"/>
      <c r="BZ6" s="54"/>
      <c r="CA6" s="54"/>
    </row>
    <row r="7" spans="1:79" ht="30" customHeight="1">
      <c r="A7" s="14" t="s">
        <v>32</v>
      </c>
      <c r="B7" s="45" t="s">
        <v>118</v>
      </c>
      <c r="C7" s="14" t="s">
        <v>402</v>
      </c>
      <c r="D7" s="14" t="s">
        <v>120</v>
      </c>
      <c r="E7" s="26" t="s">
        <v>289</v>
      </c>
      <c r="F7" s="14">
        <v>1216</v>
      </c>
      <c r="G7" s="14">
        <v>1187</v>
      </c>
      <c r="H7" s="14"/>
      <c r="I7" s="14"/>
      <c r="J7" s="14">
        <v>1187</v>
      </c>
      <c r="K7" s="14"/>
      <c r="L7" s="14"/>
      <c r="M7" s="14"/>
      <c r="N7" s="26" t="s">
        <v>403</v>
      </c>
      <c r="O7" s="26" t="s">
        <v>291</v>
      </c>
      <c r="P7" s="26"/>
      <c r="Q7" s="26">
        <v>5</v>
      </c>
      <c r="R7" s="26">
        <v>11</v>
      </c>
      <c r="S7" s="26">
        <v>0</v>
      </c>
      <c r="T7" s="26">
        <v>0</v>
      </c>
      <c r="U7" s="26">
        <v>0</v>
      </c>
      <c r="V7" s="26"/>
      <c r="W7" s="14">
        <v>15.95</v>
      </c>
      <c r="X7" s="14">
        <v>2000</v>
      </c>
      <c r="Y7" s="14" t="s">
        <v>108</v>
      </c>
      <c r="Z7" s="14"/>
      <c r="AA7" s="14" t="s">
        <v>196</v>
      </c>
      <c r="AB7" s="14"/>
      <c r="AC7" s="12">
        <v>230</v>
      </c>
      <c r="AD7" s="12" t="str">
        <f t="shared" ref="AD7:AE9" si="0">IF(AG7&amp;AJ7&amp;AM7&amp;AP7&amp;AS7&amp;AV7&amp;AY7&amp;BB7&amp;BE7="","",AG7+AJ7+AM7+AP7+AS7+AV7+AY7+BB7+BE7)</f>
        <v/>
      </c>
      <c r="AE7" s="12">
        <f t="shared" si="0"/>
        <v>206</v>
      </c>
      <c r="AF7" s="12" t="s">
        <v>39</v>
      </c>
      <c r="AG7" s="12"/>
      <c r="AH7" s="12">
        <v>51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 t="s">
        <v>39</v>
      </c>
      <c r="AY7" s="12"/>
      <c r="AZ7" s="12">
        <v>53</v>
      </c>
      <c r="BA7" s="12" t="s">
        <v>39</v>
      </c>
      <c r="BB7" s="12"/>
      <c r="BC7" s="12">
        <v>17</v>
      </c>
      <c r="BD7" s="12" t="s">
        <v>39</v>
      </c>
      <c r="BE7" s="12"/>
      <c r="BF7" s="12">
        <v>85</v>
      </c>
      <c r="BG7" s="12" t="s">
        <v>404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43</v>
      </c>
      <c r="CA7" s="46" t="s">
        <v>405</v>
      </c>
    </row>
    <row r="8" spans="1:79" ht="30" customHeight="1">
      <c r="A8" s="14" t="s">
        <v>32</v>
      </c>
      <c r="B8" s="45" t="s">
        <v>125</v>
      </c>
      <c r="C8" s="14" t="s">
        <v>406</v>
      </c>
      <c r="D8" s="14" t="s">
        <v>127</v>
      </c>
      <c r="E8" s="26" t="s">
        <v>407</v>
      </c>
      <c r="F8" s="14">
        <v>700</v>
      </c>
      <c r="G8" s="14">
        <v>700</v>
      </c>
      <c r="H8" s="14"/>
      <c r="I8" s="14"/>
      <c r="J8" s="14"/>
      <c r="K8" s="14"/>
      <c r="L8" s="14"/>
      <c r="M8" s="14"/>
      <c r="N8" s="26" t="s">
        <v>290</v>
      </c>
      <c r="O8" s="26" t="s">
        <v>408</v>
      </c>
      <c r="P8" s="26"/>
      <c r="Q8" s="26">
        <v>0</v>
      </c>
      <c r="R8" s="26">
        <v>0</v>
      </c>
      <c r="S8" s="26">
        <v>0</v>
      </c>
      <c r="T8" s="26">
        <v>0</v>
      </c>
      <c r="U8" s="26">
        <v>8.74</v>
      </c>
      <c r="V8" s="26" t="s">
        <v>409</v>
      </c>
      <c r="W8" s="14">
        <v>8.74</v>
      </c>
      <c r="X8" s="14">
        <v>2003</v>
      </c>
      <c r="Y8" s="14" t="s">
        <v>108</v>
      </c>
      <c r="Z8" s="14"/>
      <c r="AA8" s="14" t="s">
        <v>196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410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43</v>
      </c>
      <c r="CA8" s="46" t="s">
        <v>411</v>
      </c>
    </row>
    <row r="9" spans="1:79" ht="30" customHeight="1">
      <c r="A9" s="14" t="s">
        <v>32</v>
      </c>
      <c r="B9" s="45" t="s">
        <v>33</v>
      </c>
      <c r="C9" s="14" t="s">
        <v>412</v>
      </c>
      <c r="D9" s="14" t="s">
        <v>35</v>
      </c>
      <c r="E9" s="26" t="s">
        <v>413</v>
      </c>
      <c r="F9" s="14">
        <v>777</v>
      </c>
      <c r="G9" s="14">
        <v>582</v>
      </c>
      <c r="H9" s="14"/>
      <c r="I9" s="14"/>
      <c r="J9" s="14">
        <v>582</v>
      </c>
      <c r="K9" s="14"/>
      <c r="L9" s="14"/>
      <c r="M9" s="14"/>
      <c r="N9" s="26" t="s">
        <v>403</v>
      </c>
      <c r="O9" s="26" t="s">
        <v>414</v>
      </c>
      <c r="P9" s="26"/>
      <c r="Q9" s="26">
        <v>0</v>
      </c>
      <c r="R9" s="26">
        <v>8</v>
      </c>
      <c r="S9" s="26">
        <v>0</v>
      </c>
      <c r="T9" s="26">
        <v>0</v>
      </c>
      <c r="U9" s="26">
        <v>0</v>
      </c>
      <c r="V9" s="26"/>
      <c r="W9" s="14">
        <v>8</v>
      </c>
      <c r="X9" s="14">
        <v>1995</v>
      </c>
      <c r="Y9" s="14" t="s">
        <v>108</v>
      </c>
      <c r="Z9" s="14"/>
      <c r="AA9" s="14" t="s">
        <v>196</v>
      </c>
      <c r="AB9" s="14"/>
      <c r="AC9" s="12">
        <v>120</v>
      </c>
      <c r="AD9" s="12" t="str">
        <f t="shared" si="0"/>
        <v/>
      </c>
      <c r="AE9" s="12">
        <f t="shared" si="0"/>
        <v>327</v>
      </c>
      <c r="AF9" s="12" t="s">
        <v>39</v>
      </c>
      <c r="AG9" s="12"/>
      <c r="AH9" s="12">
        <v>112</v>
      </c>
      <c r="AI9" s="12" t="s">
        <v>39</v>
      </c>
      <c r="AJ9" s="12"/>
      <c r="AK9" s="12">
        <v>8</v>
      </c>
      <c r="AL9" s="12"/>
      <c r="AM9" s="12"/>
      <c r="AN9" s="12"/>
      <c r="AO9" s="12" t="s">
        <v>39</v>
      </c>
      <c r="AP9" s="12"/>
      <c r="AQ9" s="12"/>
      <c r="AR9" s="12"/>
      <c r="AS9" s="12"/>
      <c r="AT9" s="12"/>
      <c r="AU9" s="12"/>
      <c r="AV9" s="12"/>
      <c r="AW9" s="12"/>
      <c r="AX9" s="12" t="s">
        <v>39</v>
      </c>
      <c r="AY9" s="12"/>
      <c r="AZ9" s="12">
        <v>180</v>
      </c>
      <c r="BA9" s="12" t="s">
        <v>39</v>
      </c>
      <c r="BB9" s="12"/>
      <c r="BC9" s="12">
        <v>2</v>
      </c>
      <c r="BD9" s="12" t="s">
        <v>39</v>
      </c>
      <c r="BE9" s="12"/>
      <c r="BF9" s="12">
        <v>25</v>
      </c>
      <c r="BG9" s="12" t="s">
        <v>40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43</v>
      </c>
      <c r="CA9" s="46" t="s">
        <v>415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6" man="1"/>
    <brk id="37" min="1" max="5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98B7-8AE7-4B13-869B-E9FFF4C108F6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320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321</v>
      </c>
      <c r="I2" s="247"/>
      <c r="J2" s="243" t="s">
        <v>322</v>
      </c>
      <c r="K2" s="247"/>
      <c r="L2" s="243" t="s">
        <v>323</v>
      </c>
      <c r="M2" s="247"/>
      <c r="N2" s="243" t="s">
        <v>154</v>
      </c>
      <c r="O2" s="35"/>
      <c r="P2" s="118" t="s">
        <v>324</v>
      </c>
      <c r="Q2" s="118" t="s">
        <v>325</v>
      </c>
      <c r="R2" s="238" t="s">
        <v>72</v>
      </c>
      <c r="S2" s="118" t="s">
        <v>9</v>
      </c>
      <c r="T2" s="238" t="s">
        <v>12</v>
      </c>
      <c r="U2" s="238" t="s">
        <v>13</v>
      </c>
      <c r="V2" s="270" t="s">
        <v>326</v>
      </c>
      <c r="W2" s="271"/>
      <c r="X2" s="271"/>
      <c r="Y2" s="272"/>
      <c r="Z2" s="158" t="s">
        <v>327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163</v>
      </c>
      <c r="AI2" s="118" t="s">
        <v>164</v>
      </c>
      <c r="AJ2" s="194" t="s">
        <v>328</v>
      </c>
      <c r="AK2" s="245"/>
      <c r="AL2" s="245"/>
      <c r="AM2" s="245"/>
      <c r="AN2" s="245"/>
      <c r="AO2" s="245"/>
      <c r="AP2" s="245"/>
      <c r="AQ2" s="197"/>
      <c r="AR2" s="118" t="s">
        <v>329</v>
      </c>
      <c r="AS2" s="243" t="s">
        <v>330</v>
      </c>
      <c r="AT2" s="260"/>
      <c r="AU2" s="260"/>
      <c r="AV2" s="247"/>
      <c r="AW2" s="240" t="s">
        <v>331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332</v>
      </c>
      <c r="W4" s="118" t="s">
        <v>333</v>
      </c>
      <c r="X4" s="118" t="s">
        <v>334</v>
      </c>
      <c r="Y4" s="118" t="s">
        <v>335</v>
      </c>
      <c r="Z4" s="118" t="s">
        <v>336</v>
      </c>
      <c r="AA4" s="118" t="s">
        <v>337</v>
      </c>
      <c r="AB4" s="122" t="s">
        <v>338</v>
      </c>
      <c r="AC4" s="123"/>
      <c r="AD4" s="123"/>
      <c r="AE4" s="124"/>
      <c r="AF4" s="118" t="s">
        <v>339</v>
      </c>
      <c r="AG4" s="118" t="s">
        <v>340</v>
      </c>
      <c r="AH4" s="242"/>
      <c r="AI4" s="209"/>
      <c r="AJ4" s="118" t="s">
        <v>341</v>
      </c>
      <c r="AK4" s="118" t="s">
        <v>15</v>
      </c>
      <c r="AL4" s="238" t="s">
        <v>342</v>
      </c>
      <c r="AM4" s="118" t="s">
        <v>343</v>
      </c>
      <c r="AN4" s="118" t="s">
        <v>344</v>
      </c>
      <c r="AO4" s="238" t="s">
        <v>345</v>
      </c>
      <c r="AP4" s="118" t="s">
        <v>346</v>
      </c>
      <c r="AQ4" s="118" t="s">
        <v>24</v>
      </c>
      <c r="AR4" s="209"/>
      <c r="AS4" s="244" t="s">
        <v>15</v>
      </c>
      <c r="AT4" s="118" t="s">
        <v>347</v>
      </c>
      <c r="AU4" s="118" t="s">
        <v>348</v>
      </c>
      <c r="AV4" s="118" t="s">
        <v>349</v>
      </c>
      <c r="AW4" s="118" t="s">
        <v>350</v>
      </c>
      <c r="AX4" s="118" t="s">
        <v>351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94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352</v>
      </c>
      <c r="AC5" s="41" t="s">
        <v>353</v>
      </c>
      <c r="AD5" s="41" t="s">
        <v>354</v>
      </c>
      <c r="AE5" s="41" t="s">
        <v>355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96</v>
      </c>
      <c r="G6" s="73" t="s">
        <v>356</v>
      </c>
      <c r="H6" s="73" t="s">
        <v>96</v>
      </c>
      <c r="I6" s="73" t="s">
        <v>49</v>
      </c>
      <c r="J6" s="73" t="s">
        <v>96</v>
      </c>
      <c r="K6" s="73" t="s">
        <v>49</v>
      </c>
      <c r="L6" s="73" t="s">
        <v>96</v>
      </c>
      <c r="M6" s="73" t="s">
        <v>49</v>
      </c>
      <c r="N6" s="209"/>
      <c r="O6" s="209"/>
      <c r="P6" s="209"/>
      <c r="Q6" s="209"/>
      <c r="R6" s="39" t="s">
        <v>101</v>
      </c>
      <c r="S6" s="209"/>
      <c r="T6" s="209"/>
      <c r="U6" s="239"/>
      <c r="V6" s="74" t="s">
        <v>357</v>
      </c>
      <c r="W6" s="39" t="s">
        <v>358</v>
      </c>
      <c r="X6" s="39" t="s">
        <v>359</v>
      </c>
      <c r="Y6" s="39" t="s">
        <v>359</v>
      </c>
      <c r="Z6" s="39" t="s">
        <v>359</v>
      </c>
      <c r="AA6" s="39"/>
      <c r="AB6" s="39" t="s">
        <v>360</v>
      </c>
      <c r="AC6" s="39" t="s">
        <v>360</v>
      </c>
      <c r="AD6" s="39" t="s">
        <v>360</v>
      </c>
      <c r="AE6" s="39" t="s">
        <v>360</v>
      </c>
      <c r="AF6" s="120"/>
      <c r="AG6" s="120"/>
      <c r="AH6" s="118"/>
      <c r="AI6" s="39" t="s">
        <v>185</v>
      </c>
      <c r="AJ6" s="75"/>
      <c r="AK6" s="71" t="s">
        <v>185</v>
      </c>
      <c r="AL6" s="39" t="s">
        <v>185</v>
      </c>
      <c r="AM6" s="39" t="s">
        <v>185</v>
      </c>
      <c r="AN6" s="39" t="s">
        <v>185</v>
      </c>
      <c r="AO6" s="39" t="s">
        <v>185</v>
      </c>
      <c r="AP6" s="39" t="s">
        <v>185</v>
      </c>
      <c r="AQ6" s="39" t="s">
        <v>185</v>
      </c>
      <c r="AR6" s="39" t="s">
        <v>361</v>
      </c>
      <c r="AS6" s="39" t="s">
        <v>185</v>
      </c>
      <c r="AT6" s="39" t="s">
        <v>185</v>
      </c>
      <c r="AU6" s="39" t="s">
        <v>185</v>
      </c>
      <c r="AV6" s="39" t="s">
        <v>185</v>
      </c>
      <c r="AW6" s="39" t="s">
        <v>362</v>
      </c>
      <c r="AX6" s="39" t="s">
        <v>362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1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8DEE3-8FB6-49BB-BD3E-445F91BA1793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317</v>
      </c>
      <c r="B1" s="3"/>
      <c r="P1" s="32"/>
    </row>
    <row r="2" spans="1:18" s="18" customFormat="1" ht="13.5" customHeight="1">
      <c r="A2" s="118" t="s">
        <v>1</v>
      </c>
      <c r="B2" s="256" t="s">
        <v>318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154</v>
      </c>
      <c r="H2" s="35"/>
      <c r="I2" s="243" t="s">
        <v>319</v>
      </c>
      <c r="J2" s="35"/>
      <c r="K2" s="238" t="s">
        <v>72</v>
      </c>
      <c r="L2" s="118" t="s">
        <v>9</v>
      </c>
      <c r="M2" s="238" t="s">
        <v>12</v>
      </c>
      <c r="N2" s="238" t="s">
        <v>13</v>
      </c>
      <c r="O2" s="118" t="s">
        <v>163</v>
      </c>
      <c r="P2" s="118" t="s">
        <v>164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94</v>
      </c>
      <c r="I5" s="209"/>
      <c r="J5" s="118" t="s">
        <v>94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96</v>
      </c>
      <c r="G6" s="209"/>
      <c r="H6" s="209"/>
      <c r="I6" s="209"/>
      <c r="J6" s="209"/>
      <c r="K6" s="39" t="s">
        <v>101</v>
      </c>
      <c r="L6" s="209"/>
      <c r="M6" s="209"/>
      <c r="N6" s="239"/>
      <c r="O6" s="209"/>
      <c r="P6" s="39" t="s">
        <v>185</v>
      </c>
      <c r="Q6" s="54"/>
      <c r="R6" s="54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B3ADB-7CCC-46EB-9284-2870D6C942BD}">
  <dimension ref="A1:R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276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277</v>
      </c>
      <c r="G2" s="280" t="s">
        <v>278</v>
      </c>
      <c r="H2" s="277" t="s">
        <v>279</v>
      </c>
      <c r="I2" s="280" t="s">
        <v>280</v>
      </c>
      <c r="J2" s="277" t="s">
        <v>281</v>
      </c>
      <c r="K2" s="280" t="s">
        <v>282</v>
      </c>
      <c r="L2" s="280" t="s">
        <v>9</v>
      </c>
      <c r="M2" s="277" t="s">
        <v>12</v>
      </c>
      <c r="N2" s="277" t="s">
        <v>13</v>
      </c>
      <c r="O2" s="280" t="s">
        <v>163</v>
      </c>
      <c r="P2" s="280" t="s">
        <v>164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96</v>
      </c>
      <c r="G6" s="281"/>
      <c r="H6" s="281"/>
      <c r="I6" s="281"/>
      <c r="J6" s="62" t="s">
        <v>184</v>
      </c>
      <c r="K6" s="62" t="s">
        <v>184</v>
      </c>
      <c r="L6" s="281"/>
      <c r="M6" s="281"/>
      <c r="N6" s="278"/>
      <c r="O6" s="281"/>
      <c r="P6" s="62" t="s">
        <v>185</v>
      </c>
      <c r="Q6" s="63"/>
      <c r="R6" s="63"/>
    </row>
    <row r="7" spans="1:18" ht="30" customHeight="1">
      <c r="A7" s="65" t="s">
        <v>32</v>
      </c>
      <c r="B7" s="66" t="s">
        <v>110</v>
      </c>
      <c r="C7" s="65" t="s">
        <v>283</v>
      </c>
      <c r="D7" s="65" t="s">
        <v>112</v>
      </c>
      <c r="E7" s="65" t="s">
        <v>284</v>
      </c>
      <c r="F7" s="65">
        <v>2025</v>
      </c>
      <c r="G7" s="65" t="s">
        <v>285</v>
      </c>
      <c r="H7" s="67" t="s">
        <v>286</v>
      </c>
      <c r="I7" s="65">
        <v>10</v>
      </c>
      <c r="J7" s="65">
        <v>362</v>
      </c>
      <c r="K7" s="65">
        <v>0</v>
      </c>
      <c r="L7" s="65">
        <v>2014</v>
      </c>
      <c r="M7" s="65" t="s">
        <v>41</v>
      </c>
      <c r="N7" s="65"/>
      <c r="O7" s="65" t="s">
        <v>196</v>
      </c>
      <c r="P7" s="65"/>
      <c r="Q7" s="68" t="s">
        <v>43</v>
      </c>
      <c r="R7" s="68" t="s">
        <v>287</v>
      </c>
    </row>
    <row r="8" spans="1:18" ht="30" customHeight="1">
      <c r="A8" s="65" t="s">
        <v>32</v>
      </c>
      <c r="B8" s="66" t="s">
        <v>118</v>
      </c>
      <c r="C8" s="65" t="s">
        <v>288</v>
      </c>
      <c r="D8" s="65" t="s">
        <v>120</v>
      </c>
      <c r="E8" s="65" t="s">
        <v>289</v>
      </c>
      <c r="F8" s="65">
        <v>1216</v>
      </c>
      <c r="G8" s="65" t="s">
        <v>290</v>
      </c>
      <c r="H8" s="67" t="s">
        <v>291</v>
      </c>
      <c r="I8" s="65">
        <v>14</v>
      </c>
      <c r="J8" s="65">
        <v>658</v>
      </c>
      <c r="K8" s="65">
        <v>8760</v>
      </c>
      <c r="L8" s="65">
        <v>2000</v>
      </c>
      <c r="M8" s="65" t="s">
        <v>108</v>
      </c>
      <c r="N8" s="65"/>
      <c r="O8" s="65" t="s">
        <v>196</v>
      </c>
      <c r="P8" s="65"/>
      <c r="Q8" s="68" t="s">
        <v>43</v>
      </c>
      <c r="R8" s="68" t="s">
        <v>292</v>
      </c>
    </row>
    <row r="9" spans="1:18" ht="30" customHeight="1">
      <c r="A9" s="65" t="s">
        <v>32</v>
      </c>
      <c r="B9" s="66" t="s">
        <v>293</v>
      </c>
      <c r="C9" s="65" t="s">
        <v>294</v>
      </c>
      <c r="D9" s="65" t="s">
        <v>295</v>
      </c>
      <c r="E9" s="65" t="s">
        <v>296</v>
      </c>
      <c r="F9" s="65">
        <v>674.38</v>
      </c>
      <c r="G9" s="65" t="s">
        <v>285</v>
      </c>
      <c r="H9" s="67" t="s">
        <v>297</v>
      </c>
      <c r="I9" s="65">
        <v>11</v>
      </c>
      <c r="J9" s="65">
        <v>290</v>
      </c>
      <c r="K9" s="65">
        <v>919</v>
      </c>
      <c r="L9" s="65">
        <v>2009</v>
      </c>
      <c r="M9" s="65" t="s">
        <v>56</v>
      </c>
      <c r="N9" s="65"/>
      <c r="O9" s="65" t="s">
        <v>196</v>
      </c>
      <c r="P9" s="65"/>
      <c r="Q9" s="68" t="s">
        <v>43</v>
      </c>
      <c r="R9" s="68" t="s">
        <v>298</v>
      </c>
    </row>
    <row r="10" spans="1:18" ht="30" customHeight="1">
      <c r="A10" s="65" t="s">
        <v>32</v>
      </c>
      <c r="B10" s="66" t="s">
        <v>227</v>
      </c>
      <c r="C10" s="65" t="s">
        <v>299</v>
      </c>
      <c r="D10" s="65" t="s">
        <v>229</v>
      </c>
      <c r="E10" s="65" t="s">
        <v>300</v>
      </c>
      <c r="F10" s="65">
        <v>1424</v>
      </c>
      <c r="G10" s="65" t="s">
        <v>285</v>
      </c>
      <c r="H10" s="67" t="s">
        <v>301</v>
      </c>
      <c r="I10" s="65">
        <v>15</v>
      </c>
      <c r="J10" s="65">
        <v>225</v>
      </c>
      <c r="K10" s="65">
        <v>95</v>
      </c>
      <c r="L10" s="65">
        <v>2007</v>
      </c>
      <c r="M10" s="65" t="s">
        <v>108</v>
      </c>
      <c r="N10" s="65"/>
      <c r="O10" s="65" t="s">
        <v>196</v>
      </c>
      <c r="P10" s="65"/>
      <c r="Q10" s="68" t="s">
        <v>43</v>
      </c>
      <c r="R10" s="68" t="s">
        <v>302</v>
      </c>
    </row>
    <row r="11" spans="1:18" ht="30" customHeight="1">
      <c r="A11" s="65" t="s">
        <v>32</v>
      </c>
      <c r="B11" s="66" t="s">
        <v>125</v>
      </c>
      <c r="C11" s="65" t="s">
        <v>303</v>
      </c>
      <c r="D11" s="65" t="s">
        <v>127</v>
      </c>
      <c r="E11" s="65" t="s">
        <v>304</v>
      </c>
      <c r="F11" s="65">
        <v>277</v>
      </c>
      <c r="G11" s="65" t="s">
        <v>285</v>
      </c>
      <c r="H11" s="67" t="s">
        <v>305</v>
      </c>
      <c r="I11" s="65">
        <v>1</v>
      </c>
      <c r="J11" s="65">
        <v>96</v>
      </c>
      <c r="K11" s="65">
        <v>126</v>
      </c>
      <c r="L11" s="65">
        <v>2003</v>
      </c>
      <c r="M11" s="65" t="s">
        <v>41</v>
      </c>
      <c r="N11" s="65"/>
      <c r="O11" s="65" t="s">
        <v>196</v>
      </c>
      <c r="P11" s="65"/>
      <c r="Q11" s="68" t="s">
        <v>43</v>
      </c>
      <c r="R11" s="68" t="s">
        <v>306</v>
      </c>
    </row>
    <row r="12" spans="1:18" ht="30" customHeight="1">
      <c r="A12" s="65" t="s">
        <v>32</v>
      </c>
      <c r="B12" s="66" t="s">
        <v>33</v>
      </c>
      <c r="C12" s="65" t="s">
        <v>307</v>
      </c>
      <c r="D12" s="65" t="s">
        <v>35</v>
      </c>
      <c r="E12" s="65" t="s">
        <v>308</v>
      </c>
      <c r="F12" s="65">
        <v>233</v>
      </c>
      <c r="G12" s="65" t="s">
        <v>285</v>
      </c>
      <c r="H12" s="67" t="s">
        <v>309</v>
      </c>
      <c r="I12" s="65">
        <v>5</v>
      </c>
      <c r="J12" s="65">
        <v>0</v>
      </c>
      <c r="K12" s="65">
        <v>200</v>
      </c>
      <c r="L12" s="65">
        <v>1992</v>
      </c>
      <c r="M12" s="65" t="s">
        <v>41</v>
      </c>
      <c r="N12" s="65"/>
      <c r="O12" s="65" t="s">
        <v>196</v>
      </c>
      <c r="P12" s="65"/>
      <c r="Q12" s="68" t="s">
        <v>43</v>
      </c>
      <c r="R12" s="68" t="s">
        <v>310</v>
      </c>
    </row>
    <row r="13" spans="1:18" ht="30" customHeight="1">
      <c r="A13" s="65" t="s">
        <v>32</v>
      </c>
      <c r="B13" s="66" t="s">
        <v>253</v>
      </c>
      <c r="C13" s="65" t="s">
        <v>311</v>
      </c>
      <c r="D13" s="65" t="s">
        <v>255</v>
      </c>
      <c r="E13" s="65" t="s">
        <v>312</v>
      </c>
      <c r="F13" s="65">
        <v>592</v>
      </c>
      <c r="G13" s="65" t="s">
        <v>285</v>
      </c>
      <c r="H13" s="67" t="s">
        <v>309</v>
      </c>
      <c r="I13" s="65">
        <v>5</v>
      </c>
      <c r="J13" s="65">
        <v>0</v>
      </c>
      <c r="K13" s="65">
        <v>164</v>
      </c>
      <c r="L13" s="65">
        <v>1995</v>
      </c>
      <c r="M13" s="65" t="s">
        <v>56</v>
      </c>
      <c r="N13" s="65"/>
      <c r="O13" s="65" t="s">
        <v>196</v>
      </c>
      <c r="P13" s="65"/>
      <c r="Q13" s="68" t="s">
        <v>43</v>
      </c>
      <c r="R13" s="68" t="s">
        <v>313</v>
      </c>
    </row>
    <row r="14" spans="1:18" ht="30" customHeight="1">
      <c r="A14" s="65" t="s">
        <v>32</v>
      </c>
      <c r="B14" s="66" t="s">
        <v>143</v>
      </c>
      <c r="C14" s="65" t="s">
        <v>314</v>
      </c>
      <c r="D14" s="65" t="s">
        <v>145</v>
      </c>
      <c r="E14" s="65" t="s">
        <v>315</v>
      </c>
      <c r="F14" s="65">
        <v>2986</v>
      </c>
      <c r="G14" s="65" t="s">
        <v>285</v>
      </c>
      <c r="H14" s="67" t="s">
        <v>309</v>
      </c>
      <c r="I14" s="65">
        <v>5</v>
      </c>
      <c r="J14" s="65">
        <v>152</v>
      </c>
      <c r="K14" s="65">
        <v>174</v>
      </c>
      <c r="L14" s="65">
        <v>1996</v>
      </c>
      <c r="M14" s="65" t="s">
        <v>41</v>
      </c>
      <c r="N14" s="65"/>
      <c r="O14" s="65" t="s">
        <v>196</v>
      </c>
      <c r="P14" s="65"/>
      <c r="Q14" s="68" t="s">
        <v>43</v>
      </c>
      <c r="R14" s="68" t="s">
        <v>316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AABD-D8A6-43C0-960C-9970C8067319}">
  <dimension ref="A1:AM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150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151</v>
      </c>
      <c r="G2" s="238" t="s">
        <v>152</v>
      </c>
      <c r="H2" s="238" t="s">
        <v>153</v>
      </c>
      <c r="I2" s="118" t="s">
        <v>154</v>
      </c>
      <c r="J2" s="118" t="s">
        <v>155</v>
      </c>
      <c r="K2" s="118" t="s">
        <v>156</v>
      </c>
      <c r="L2" s="286" t="s">
        <v>157</v>
      </c>
      <c r="M2" s="286" t="s">
        <v>158</v>
      </c>
      <c r="N2" s="118" t="s">
        <v>159</v>
      </c>
      <c r="O2" s="118" t="s">
        <v>160</v>
      </c>
      <c r="P2" s="238" t="s">
        <v>161</v>
      </c>
      <c r="Q2" s="238" t="s">
        <v>12</v>
      </c>
      <c r="R2" s="118" t="s">
        <v>162</v>
      </c>
      <c r="S2" s="238" t="s">
        <v>13</v>
      </c>
      <c r="T2" s="118" t="s">
        <v>163</v>
      </c>
      <c r="U2" s="118" t="s">
        <v>164</v>
      </c>
      <c r="V2" s="243" t="s">
        <v>165</v>
      </c>
      <c r="W2" s="51"/>
      <c r="X2" s="242" t="s">
        <v>166</v>
      </c>
      <c r="Y2" s="284" t="s">
        <v>167</v>
      </c>
      <c r="Z2" s="250" t="s">
        <v>168</v>
      </c>
      <c r="AA2" s="260"/>
      <c r="AB2" s="260"/>
      <c r="AC2" s="260"/>
      <c r="AD2" s="260"/>
      <c r="AE2" s="247"/>
      <c r="AF2" s="118" t="s">
        <v>169</v>
      </c>
      <c r="AG2" s="243" t="s">
        <v>170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171</v>
      </c>
      <c r="X4" s="242"/>
      <c r="Y4" s="284"/>
      <c r="Z4" s="276" t="s">
        <v>172</v>
      </c>
      <c r="AA4" s="238" t="s">
        <v>173</v>
      </c>
      <c r="AB4" s="238" t="s">
        <v>174</v>
      </c>
      <c r="AC4" s="238" t="s">
        <v>175</v>
      </c>
      <c r="AD4" s="238" t="s">
        <v>176</v>
      </c>
      <c r="AE4" s="238" t="s">
        <v>177</v>
      </c>
      <c r="AF4" s="209"/>
      <c r="AG4" s="238" t="s">
        <v>178</v>
      </c>
      <c r="AH4" s="238" t="s">
        <v>179</v>
      </c>
      <c r="AI4" s="238" t="s">
        <v>92</v>
      </c>
      <c r="AJ4" s="238" t="s">
        <v>180</v>
      </c>
      <c r="AK4" s="118" t="s">
        <v>181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49</v>
      </c>
      <c r="G6" s="39" t="s">
        <v>182</v>
      </c>
      <c r="H6" s="39" t="s">
        <v>183</v>
      </c>
      <c r="I6" s="209"/>
      <c r="J6" s="209"/>
      <c r="K6" s="209"/>
      <c r="L6" s="53" t="s">
        <v>184</v>
      </c>
      <c r="M6" s="53" t="s">
        <v>183</v>
      </c>
      <c r="N6" s="209"/>
      <c r="O6" s="209"/>
      <c r="P6" s="209"/>
      <c r="Q6" s="209"/>
      <c r="R6" s="209"/>
      <c r="S6" s="239"/>
      <c r="T6" s="209"/>
      <c r="U6" s="39" t="s">
        <v>185</v>
      </c>
      <c r="V6" s="255"/>
      <c r="W6" s="255"/>
      <c r="X6" s="242"/>
      <c r="Y6" s="284"/>
      <c r="Z6" s="40" t="s">
        <v>186</v>
      </c>
      <c r="AA6" s="39" t="s">
        <v>186</v>
      </c>
      <c r="AB6" s="39" t="s">
        <v>186</v>
      </c>
      <c r="AC6" s="39" t="s">
        <v>186</v>
      </c>
      <c r="AD6" s="39" t="s">
        <v>186</v>
      </c>
      <c r="AE6" s="39" t="s">
        <v>186</v>
      </c>
      <c r="AF6" s="209"/>
      <c r="AG6" s="39" t="s">
        <v>187</v>
      </c>
      <c r="AH6" s="39" t="s">
        <v>185</v>
      </c>
      <c r="AI6" s="39" t="s">
        <v>99</v>
      </c>
      <c r="AJ6" s="39"/>
      <c r="AK6" s="39" t="s">
        <v>188</v>
      </c>
      <c r="AL6" s="54"/>
      <c r="AM6" s="54"/>
    </row>
    <row r="7" spans="1:39" ht="30" customHeight="1">
      <c r="A7" s="14" t="s">
        <v>32</v>
      </c>
      <c r="B7" s="45" t="s">
        <v>51</v>
      </c>
      <c r="C7" s="14" t="s">
        <v>189</v>
      </c>
      <c r="D7" s="14" t="s">
        <v>53</v>
      </c>
      <c r="E7" s="26" t="s">
        <v>190</v>
      </c>
      <c r="F7" s="14">
        <v>858</v>
      </c>
      <c r="G7" s="14">
        <v>715</v>
      </c>
      <c r="H7" s="14">
        <v>86517</v>
      </c>
      <c r="I7" s="26" t="s">
        <v>191</v>
      </c>
      <c r="J7" s="14" t="s">
        <v>192</v>
      </c>
      <c r="K7" s="14">
        <v>1986</v>
      </c>
      <c r="L7" s="14">
        <v>43000</v>
      </c>
      <c r="M7" s="14">
        <v>555000</v>
      </c>
      <c r="N7" s="14">
        <v>2027</v>
      </c>
      <c r="O7" s="26" t="s">
        <v>193</v>
      </c>
      <c r="P7" s="26" t="s">
        <v>194</v>
      </c>
      <c r="Q7" s="14" t="s">
        <v>108</v>
      </c>
      <c r="R7" s="14" t="s">
        <v>195</v>
      </c>
      <c r="S7" s="14"/>
      <c r="T7" s="14" t="s">
        <v>196</v>
      </c>
      <c r="U7" s="14"/>
      <c r="V7" s="26" t="s">
        <v>197</v>
      </c>
      <c r="W7" s="26" t="s">
        <v>198</v>
      </c>
      <c r="X7" s="26" t="s">
        <v>199</v>
      </c>
      <c r="Y7" s="26" t="s">
        <v>200</v>
      </c>
      <c r="Z7" s="26">
        <v>8</v>
      </c>
      <c r="AA7" s="26">
        <v>4</v>
      </c>
      <c r="AB7" s="26">
        <v>31</v>
      </c>
      <c r="AC7" s="26">
        <v>14</v>
      </c>
      <c r="AD7" s="26">
        <v>16</v>
      </c>
      <c r="AE7" s="26">
        <v>14</v>
      </c>
      <c r="AF7" s="26" t="s">
        <v>201</v>
      </c>
      <c r="AG7" s="26"/>
      <c r="AH7" s="26"/>
      <c r="AI7" s="26"/>
      <c r="AJ7" s="26"/>
      <c r="AK7" s="26"/>
      <c r="AL7" s="46" t="s">
        <v>43</v>
      </c>
      <c r="AM7" s="46" t="s">
        <v>202</v>
      </c>
    </row>
    <row r="8" spans="1:39" ht="30" customHeight="1">
      <c r="A8" s="14" t="s">
        <v>32</v>
      </c>
      <c r="B8" s="45" t="s">
        <v>110</v>
      </c>
      <c r="C8" s="14" t="s">
        <v>203</v>
      </c>
      <c r="D8" s="14" t="s">
        <v>112</v>
      </c>
      <c r="E8" s="26" t="s">
        <v>204</v>
      </c>
      <c r="F8" s="14">
        <v>0</v>
      </c>
      <c r="G8" s="14">
        <v>0</v>
      </c>
      <c r="H8" s="14">
        <v>0</v>
      </c>
      <c r="I8" s="26" t="s">
        <v>205</v>
      </c>
      <c r="J8" s="14" t="s">
        <v>192</v>
      </c>
      <c r="K8" s="14">
        <v>2000</v>
      </c>
      <c r="L8" s="14">
        <v>15900</v>
      </c>
      <c r="M8" s="14">
        <v>112000</v>
      </c>
      <c r="N8" s="14">
        <v>2012</v>
      </c>
      <c r="O8" s="26" t="s">
        <v>206</v>
      </c>
      <c r="P8" s="26" t="s">
        <v>207</v>
      </c>
      <c r="Q8" s="14" t="s">
        <v>41</v>
      </c>
      <c r="R8" s="14" t="s">
        <v>208</v>
      </c>
      <c r="S8" s="14"/>
      <c r="T8" s="14" t="s">
        <v>196</v>
      </c>
      <c r="U8" s="14"/>
      <c r="V8" s="26" t="s">
        <v>197</v>
      </c>
      <c r="W8" s="26" t="s">
        <v>209</v>
      </c>
      <c r="X8" s="26" t="s">
        <v>210</v>
      </c>
      <c r="Y8" s="26" t="s">
        <v>200</v>
      </c>
      <c r="Z8" s="26">
        <v>2.6</v>
      </c>
      <c r="AA8" s="26">
        <v>0.9</v>
      </c>
      <c r="AB8" s="26">
        <v>12</v>
      </c>
      <c r="AC8" s="26">
        <v>7.9</v>
      </c>
      <c r="AD8" s="26">
        <v>5.6</v>
      </c>
      <c r="AE8" s="26">
        <v>5</v>
      </c>
      <c r="AF8" s="26" t="s">
        <v>201</v>
      </c>
      <c r="AG8" s="26"/>
      <c r="AH8" s="26"/>
      <c r="AI8" s="26"/>
      <c r="AJ8" s="26"/>
      <c r="AK8" s="26"/>
      <c r="AL8" s="46" t="s">
        <v>43</v>
      </c>
      <c r="AM8" s="46" t="s">
        <v>211</v>
      </c>
    </row>
    <row r="9" spans="1:39" ht="30" customHeight="1">
      <c r="A9" s="14" t="s">
        <v>32</v>
      </c>
      <c r="B9" s="45" t="s">
        <v>110</v>
      </c>
      <c r="C9" s="14" t="s">
        <v>212</v>
      </c>
      <c r="D9" s="14" t="s">
        <v>112</v>
      </c>
      <c r="E9" s="26" t="s">
        <v>213</v>
      </c>
      <c r="F9" s="14">
        <v>700</v>
      </c>
      <c r="G9" s="14">
        <v>1024</v>
      </c>
      <c r="H9" s="14">
        <v>10100</v>
      </c>
      <c r="I9" s="26" t="s">
        <v>84</v>
      </c>
      <c r="J9" s="14" t="s">
        <v>192</v>
      </c>
      <c r="K9" s="14">
        <v>1981</v>
      </c>
      <c r="L9" s="14">
        <v>25000</v>
      </c>
      <c r="M9" s="14">
        <v>259000</v>
      </c>
      <c r="N9" s="14">
        <v>2027</v>
      </c>
      <c r="O9" s="26" t="s">
        <v>214</v>
      </c>
      <c r="P9" s="26" t="s">
        <v>207</v>
      </c>
      <c r="Q9" s="14" t="s">
        <v>41</v>
      </c>
      <c r="R9" s="14" t="s">
        <v>195</v>
      </c>
      <c r="S9" s="14"/>
      <c r="T9" s="14" t="s">
        <v>196</v>
      </c>
      <c r="U9" s="14"/>
      <c r="V9" s="26" t="s">
        <v>197</v>
      </c>
      <c r="W9" s="26" t="s">
        <v>209</v>
      </c>
      <c r="X9" s="26" t="s">
        <v>215</v>
      </c>
      <c r="Y9" s="26" t="s">
        <v>200</v>
      </c>
      <c r="Z9" s="26">
        <v>2.6</v>
      </c>
      <c r="AA9" s="26">
        <v>0.9</v>
      </c>
      <c r="AB9" s="26">
        <v>12</v>
      </c>
      <c r="AC9" s="26">
        <v>7.9</v>
      </c>
      <c r="AD9" s="26">
        <v>5.6</v>
      </c>
      <c r="AE9" s="26">
        <v>5</v>
      </c>
      <c r="AF9" s="26" t="s">
        <v>201</v>
      </c>
      <c r="AG9" s="26"/>
      <c r="AH9" s="26"/>
      <c r="AI9" s="26"/>
      <c r="AJ9" s="26"/>
      <c r="AK9" s="26"/>
      <c r="AL9" s="46" t="s">
        <v>43</v>
      </c>
      <c r="AM9" s="46" t="s">
        <v>216</v>
      </c>
    </row>
    <row r="10" spans="1:39" ht="30" customHeight="1">
      <c r="A10" s="14" t="s">
        <v>32</v>
      </c>
      <c r="B10" s="45" t="s">
        <v>110</v>
      </c>
      <c r="C10" s="14" t="s">
        <v>217</v>
      </c>
      <c r="D10" s="14" t="s">
        <v>112</v>
      </c>
      <c r="E10" s="26" t="s">
        <v>218</v>
      </c>
      <c r="F10" s="14">
        <v>4600</v>
      </c>
      <c r="G10" s="14">
        <v>6932</v>
      </c>
      <c r="H10" s="14">
        <v>77200</v>
      </c>
      <c r="I10" s="26" t="s">
        <v>205</v>
      </c>
      <c r="J10" s="14" t="s">
        <v>192</v>
      </c>
      <c r="K10" s="14">
        <v>2011</v>
      </c>
      <c r="L10" s="14">
        <v>12900</v>
      </c>
      <c r="M10" s="14">
        <v>115000</v>
      </c>
      <c r="N10" s="14">
        <v>2026</v>
      </c>
      <c r="O10" s="26" t="s">
        <v>214</v>
      </c>
      <c r="P10" s="26" t="s">
        <v>207</v>
      </c>
      <c r="Q10" s="14" t="s">
        <v>41</v>
      </c>
      <c r="R10" s="14" t="s">
        <v>195</v>
      </c>
      <c r="S10" s="14"/>
      <c r="T10" s="14" t="s">
        <v>196</v>
      </c>
      <c r="U10" s="14"/>
      <c r="V10" s="26" t="s">
        <v>197</v>
      </c>
      <c r="W10" s="26" t="s">
        <v>209</v>
      </c>
      <c r="X10" s="26" t="s">
        <v>199</v>
      </c>
      <c r="Y10" s="26" t="s">
        <v>200</v>
      </c>
      <c r="Z10" s="26">
        <v>2.6</v>
      </c>
      <c r="AA10" s="26">
        <v>0.9</v>
      </c>
      <c r="AB10" s="26">
        <v>12</v>
      </c>
      <c r="AC10" s="26">
        <v>7.9</v>
      </c>
      <c r="AD10" s="26">
        <v>5.6</v>
      </c>
      <c r="AE10" s="26">
        <v>5</v>
      </c>
      <c r="AF10" s="26" t="s">
        <v>201</v>
      </c>
      <c r="AG10" s="26"/>
      <c r="AH10" s="26"/>
      <c r="AI10" s="26"/>
      <c r="AJ10" s="26"/>
      <c r="AK10" s="26"/>
      <c r="AL10" s="46" t="s">
        <v>43</v>
      </c>
      <c r="AM10" s="46" t="s">
        <v>219</v>
      </c>
    </row>
    <row r="11" spans="1:39" ht="30" customHeight="1">
      <c r="A11" s="14" t="s">
        <v>32</v>
      </c>
      <c r="B11" s="45" t="s">
        <v>118</v>
      </c>
      <c r="C11" s="14" t="s">
        <v>220</v>
      </c>
      <c r="D11" s="14" t="s">
        <v>120</v>
      </c>
      <c r="E11" s="26" t="s">
        <v>221</v>
      </c>
      <c r="F11" s="14">
        <v>3376</v>
      </c>
      <c r="G11" s="14">
        <v>2193</v>
      </c>
      <c r="H11" s="14">
        <v>58219</v>
      </c>
      <c r="I11" s="26" t="s">
        <v>222</v>
      </c>
      <c r="J11" s="14" t="s">
        <v>192</v>
      </c>
      <c r="K11" s="14">
        <v>1982</v>
      </c>
      <c r="L11" s="14">
        <v>13200</v>
      </c>
      <c r="M11" s="14">
        <v>170000</v>
      </c>
      <c r="N11" s="14">
        <v>2025</v>
      </c>
      <c r="O11" s="26" t="s">
        <v>214</v>
      </c>
      <c r="P11" s="26" t="s">
        <v>223</v>
      </c>
      <c r="Q11" s="14" t="s">
        <v>56</v>
      </c>
      <c r="R11" s="14" t="s">
        <v>195</v>
      </c>
      <c r="S11" s="14"/>
      <c r="T11" s="14" t="s">
        <v>224</v>
      </c>
      <c r="U11" s="14">
        <v>98</v>
      </c>
      <c r="V11" s="26" t="s">
        <v>197</v>
      </c>
      <c r="W11" s="26" t="s">
        <v>209</v>
      </c>
      <c r="X11" s="26" t="s">
        <v>210</v>
      </c>
      <c r="Y11" s="26" t="s">
        <v>200</v>
      </c>
      <c r="Z11" s="26">
        <v>3</v>
      </c>
      <c r="AA11" s="26" t="s">
        <v>225</v>
      </c>
      <c r="AB11" s="26">
        <v>8.5</v>
      </c>
      <c r="AC11" s="26">
        <v>2.7</v>
      </c>
      <c r="AD11" s="26">
        <v>3</v>
      </c>
      <c r="AE11" s="26">
        <v>1.4</v>
      </c>
      <c r="AF11" s="26" t="s">
        <v>201</v>
      </c>
      <c r="AG11" s="26"/>
      <c r="AH11" s="26"/>
      <c r="AI11" s="26"/>
      <c r="AJ11" s="26"/>
      <c r="AK11" s="26"/>
      <c r="AL11" s="46" t="s">
        <v>43</v>
      </c>
      <c r="AM11" s="46" t="s">
        <v>226</v>
      </c>
    </row>
    <row r="12" spans="1:39" ht="30" customHeight="1">
      <c r="A12" s="14" t="s">
        <v>32</v>
      </c>
      <c r="B12" s="45" t="s">
        <v>227</v>
      </c>
      <c r="C12" s="14" t="s">
        <v>228</v>
      </c>
      <c r="D12" s="14" t="s">
        <v>229</v>
      </c>
      <c r="E12" s="26" t="s">
        <v>230</v>
      </c>
      <c r="F12" s="14">
        <v>1129</v>
      </c>
      <c r="G12" s="14">
        <v>1697</v>
      </c>
      <c r="H12" s="14">
        <v>78090</v>
      </c>
      <c r="I12" s="26" t="s">
        <v>205</v>
      </c>
      <c r="J12" s="14" t="s">
        <v>192</v>
      </c>
      <c r="K12" s="14">
        <v>1989</v>
      </c>
      <c r="L12" s="14">
        <v>17900</v>
      </c>
      <c r="M12" s="14">
        <v>135000</v>
      </c>
      <c r="N12" s="14">
        <v>2025</v>
      </c>
      <c r="O12" s="26" t="s">
        <v>214</v>
      </c>
      <c r="P12" s="26" t="s">
        <v>231</v>
      </c>
      <c r="Q12" s="14" t="s">
        <v>108</v>
      </c>
      <c r="R12" s="14" t="s">
        <v>195</v>
      </c>
      <c r="S12" s="14"/>
      <c r="T12" s="14" t="s">
        <v>196</v>
      </c>
      <c r="U12" s="14"/>
      <c r="V12" s="26" t="s">
        <v>197</v>
      </c>
      <c r="W12" s="26" t="s">
        <v>198</v>
      </c>
      <c r="X12" s="26" t="s">
        <v>210</v>
      </c>
      <c r="Y12" s="26" t="s">
        <v>200</v>
      </c>
      <c r="Z12" s="26"/>
      <c r="AA12" s="26" t="s">
        <v>232</v>
      </c>
      <c r="AB12" s="26"/>
      <c r="AC12" s="26" t="s">
        <v>233</v>
      </c>
      <c r="AD12" s="26"/>
      <c r="AE12" s="26" t="s">
        <v>233</v>
      </c>
      <c r="AF12" s="26" t="s">
        <v>201</v>
      </c>
      <c r="AG12" s="26"/>
      <c r="AH12" s="26"/>
      <c r="AI12" s="26"/>
      <c r="AJ12" s="26"/>
      <c r="AK12" s="26"/>
      <c r="AL12" s="46" t="s">
        <v>43</v>
      </c>
      <c r="AM12" s="46" t="s">
        <v>234</v>
      </c>
    </row>
    <row r="13" spans="1:39" ht="30" customHeight="1">
      <c r="A13" s="14" t="s">
        <v>32</v>
      </c>
      <c r="B13" s="45" t="s">
        <v>125</v>
      </c>
      <c r="C13" s="14" t="s">
        <v>235</v>
      </c>
      <c r="D13" s="14" t="s">
        <v>127</v>
      </c>
      <c r="E13" s="26" t="s">
        <v>236</v>
      </c>
      <c r="F13" s="14">
        <v>4335</v>
      </c>
      <c r="G13" s="14">
        <v>4552</v>
      </c>
      <c r="H13" s="14">
        <v>49286</v>
      </c>
      <c r="I13" s="26" t="s">
        <v>237</v>
      </c>
      <c r="J13" s="14" t="s">
        <v>192</v>
      </c>
      <c r="K13" s="14">
        <v>1982</v>
      </c>
      <c r="L13" s="14">
        <v>22900</v>
      </c>
      <c r="M13" s="14">
        <v>280000</v>
      </c>
      <c r="N13" s="14">
        <v>2033</v>
      </c>
      <c r="O13" s="26" t="s">
        <v>238</v>
      </c>
      <c r="P13" s="26" t="s">
        <v>239</v>
      </c>
      <c r="Q13" s="14" t="s">
        <v>56</v>
      </c>
      <c r="R13" s="14" t="s">
        <v>195</v>
      </c>
      <c r="S13" s="14"/>
      <c r="T13" s="14" t="s">
        <v>196</v>
      </c>
      <c r="U13" s="14"/>
      <c r="V13" s="26" t="s">
        <v>197</v>
      </c>
      <c r="W13" s="26" t="s">
        <v>209</v>
      </c>
      <c r="X13" s="26" t="s">
        <v>210</v>
      </c>
      <c r="Y13" s="26" t="s">
        <v>200</v>
      </c>
      <c r="Z13" s="26">
        <v>4.5999999999999996</v>
      </c>
      <c r="AA13" s="26">
        <v>0.8</v>
      </c>
      <c r="AB13" s="26">
        <v>11.5</v>
      </c>
      <c r="AC13" s="26">
        <v>0.5</v>
      </c>
      <c r="AD13" s="26">
        <v>34.299999999999997</v>
      </c>
      <c r="AE13" s="26">
        <v>0.5</v>
      </c>
      <c r="AF13" s="26" t="s">
        <v>201</v>
      </c>
      <c r="AG13" s="26"/>
      <c r="AH13" s="26"/>
      <c r="AI13" s="26"/>
      <c r="AJ13" s="26"/>
      <c r="AK13" s="26"/>
      <c r="AL13" s="46" t="s">
        <v>43</v>
      </c>
      <c r="AM13" s="46" t="s">
        <v>240</v>
      </c>
    </row>
    <row r="14" spans="1:39" ht="30" customHeight="1">
      <c r="A14" s="14" t="s">
        <v>32</v>
      </c>
      <c r="B14" s="45" t="s">
        <v>33</v>
      </c>
      <c r="C14" s="14" t="s">
        <v>241</v>
      </c>
      <c r="D14" s="14" t="s">
        <v>35</v>
      </c>
      <c r="E14" s="26" t="s">
        <v>242</v>
      </c>
      <c r="F14" s="14">
        <v>0</v>
      </c>
      <c r="G14" s="14">
        <v>0</v>
      </c>
      <c r="H14" s="14">
        <v>0</v>
      </c>
      <c r="I14" s="26" t="s">
        <v>84</v>
      </c>
      <c r="J14" s="14" t="s">
        <v>192</v>
      </c>
      <c r="K14" s="14">
        <v>1986</v>
      </c>
      <c r="L14" s="14">
        <v>3180</v>
      </c>
      <c r="M14" s="14">
        <v>31800</v>
      </c>
      <c r="N14" s="14">
        <v>2017</v>
      </c>
      <c r="O14" s="26" t="s">
        <v>243</v>
      </c>
      <c r="P14" s="26" t="s">
        <v>244</v>
      </c>
      <c r="Q14" s="14" t="s">
        <v>41</v>
      </c>
      <c r="R14" s="14" t="s">
        <v>208</v>
      </c>
      <c r="S14" s="14" t="s">
        <v>245</v>
      </c>
      <c r="T14" s="14" t="s">
        <v>196</v>
      </c>
      <c r="U14" s="14"/>
      <c r="V14" s="26" t="s">
        <v>246</v>
      </c>
      <c r="W14" s="26"/>
      <c r="X14" s="26"/>
      <c r="Y14" s="26"/>
      <c r="Z14" s="26"/>
      <c r="AA14" s="26">
        <v>1</v>
      </c>
      <c r="AB14" s="26"/>
      <c r="AC14" s="26">
        <v>1.2</v>
      </c>
      <c r="AD14" s="26"/>
      <c r="AE14" s="26">
        <v>2.1</v>
      </c>
      <c r="AF14" s="26" t="s">
        <v>201</v>
      </c>
      <c r="AG14" s="26"/>
      <c r="AH14" s="26"/>
      <c r="AI14" s="26"/>
      <c r="AJ14" s="26"/>
      <c r="AK14" s="26"/>
      <c r="AL14" s="46" t="s">
        <v>43</v>
      </c>
      <c r="AM14" s="46" t="s">
        <v>247</v>
      </c>
    </row>
    <row r="15" spans="1:39" ht="30" customHeight="1">
      <c r="A15" s="14" t="s">
        <v>32</v>
      </c>
      <c r="B15" s="45" t="s">
        <v>33</v>
      </c>
      <c r="C15" s="14" t="s">
        <v>248</v>
      </c>
      <c r="D15" s="14" t="s">
        <v>35</v>
      </c>
      <c r="E15" s="26" t="s">
        <v>249</v>
      </c>
      <c r="F15" s="14">
        <v>1347</v>
      </c>
      <c r="G15" s="14">
        <v>1813</v>
      </c>
      <c r="H15" s="14">
        <v>13107</v>
      </c>
      <c r="I15" s="26" t="s">
        <v>205</v>
      </c>
      <c r="J15" s="14" t="s">
        <v>192</v>
      </c>
      <c r="K15" s="14">
        <v>2001</v>
      </c>
      <c r="L15" s="14">
        <v>10500</v>
      </c>
      <c r="M15" s="14">
        <v>57000</v>
      </c>
      <c r="N15" s="14">
        <v>2024</v>
      </c>
      <c r="O15" s="26" t="s">
        <v>250</v>
      </c>
      <c r="P15" s="26" t="s">
        <v>251</v>
      </c>
      <c r="Q15" s="14" t="s">
        <v>56</v>
      </c>
      <c r="R15" s="14" t="s">
        <v>195</v>
      </c>
      <c r="S15" s="14"/>
      <c r="T15" s="14" t="s">
        <v>196</v>
      </c>
      <c r="U15" s="14"/>
      <c r="V15" s="26" t="s">
        <v>197</v>
      </c>
      <c r="W15" s="26" t="s">
        <v>198</v>
      </c>
      <c r="X15" s="26" t="s">
        <v>215</v>
      </c>
      <c r="Y15" s="26" t="s">
        <v>200</v>
      </c>
      <c r="Z15" s="26">
        <v>37.4</v>
      </c>
      <c r="AA15" s="26">
        <v>4.9000000000000004</v>
      </c>
      <c r="AB15" s="26">
        <v>23.7</v>
      </c>
      <c r="AC15" s="26">
        <v>10.1</v>
      </c>
      <c r="AD15" s="26">
        <v>131</v>
      </c>
      <c r="AE15" s="26">
        <v>18.8</v>
      </c>
      <c r="AF15" s="26" t="s">
        <v>201</v>
      </c>
      <c r="AG15" s="26"/>
      <c r="AH15" s="26"/>
      <c r="AI15" s="26"/>
      <c r="AJ15" s="26"/>
      <c r="AK15" s="26"/>
      <c r="AL15" s="46" t="s">
        <v>43</v>
      </c>
      <c r="AM15" s="46" t="s">
        <v>252</v>
      </c>
    </row>
    <row r="16" spans="1:39" ht="30" customHeight="1">
      <c r="A16" s="14" t="s">
        <v>32</v>
      </c>
      <c r="B16" s="45" t="s">
        <v>253</v>
      </c>
      <c r="C16" s="14" t="s">
        <v>254</v>
      </c>
      <c r="D16" s="14" t="s">
        <v>255</v>
      </c>
      <c r="E16" s="26" t="s">
        <v>256</v>
      </c>
      <c r="F16" s="14">
        <v>0</v>
      </c>
      <c r="G16" s="14">
        <v>0</v>
      </c>
      <c r="H16" s="14">
        <v>0</v>
      </c>
      <c r="I16" s="26" t="s">
        <v>257</v>
      </c>
      <c r="J16" s="14" t="s">
        <v>192</v>
      </c>
      <c r="K16" s="14">
        <v>1990</v>
      </c>
      <c r="L16" s="14">
        <v>20990</v>
      </c>
      <c r="M16" s="14">
        <v>234939</v>
      </c>
      <c r="N16" s="14">
        <v>2017</v>
      </c>
      <c r="O16" s="26" t="s">
        <v>214</v>
      </c>
      <c r="P16" s="26" t="s">
        <v>258</v>
      </c>
      <c r="Q16" s="14" t="s">
        <v>108</v>
      </c>
      <c r="R16" s="14" t="s">
        <v>208</v>
      </c>
      <c r="S16" s="14"/>
      <c r="T16" s="14" t="s">
        <v>196</v>
      </c>
      <c r="U16" s="14"/>
      <c r="V16" s="26" t="s">
        <v>197</v>
      </c>
      <c r="W16" s="26" t="s">
        <v>209</v>
      </c>
      <c r="X16" s="26" t="s">
        <v>199</v>
      </c>
      <c r="Y16" s="26" t="s">
        <v>200</v>
      </c>
      <c r="Z16" s="26">
        <v>3.6</v>
      </c>
      <c r="AA16" s="26">
        <v>6.7</v>
      </c>
      <c r="AB16" s="26">
        <v>7.4</v>
      </c>
      <c r="AC16" s="26">
        <v>6.9</v>
      </c>
      <c r="AD16" s="26"/>
      <c r="AE16" s="26">
        <v>15.4</v>
      </c>
      <c r="AF16" s="26" t="s">
        <v>201</v>
      </c>
      <c r="AG16" s="26"/>
      <c r="AH16" s="26"/>
      <c r="AI16" s="26"/>
      <c r="AJ16" s="26"/>
      <c r="AK16" s="26"/>
      <c r="AL16" s="46" t="s">
        <v>43</v>
      </c>
      <c r="AM16" s="46" t="s">
        <v>259</v>
      </c>
    </row>
    <row r="17" spans="1:39" ht="30" customHeight="1">
      <c r="A17" s="14" t="s">
        <v>32</v>
      </c>
      <c r="B17" s="45" t="s">
        <v>253</v>
      </c>
      <c r="C17" s="14" t="s">
        <v>260</v>
      </c>
      <c r="D17" s="14" t="s">
        <v>255</v>
      </c>
      <c r="E17" s="26" t="s">
        <v>261</v>
      </c>
      <c r="F17" s="14">
        <v>0</v>
      </c>
      <c r="G17" s="14">
        <v>0</v>
      </c>
      <c r="H17" s="14">
        <v>1540</v>
      </c>
      <c r="I17" s="26" t="s">
        <v>262</v>
      </c>
      <c r="J17" s="14" t="s">
        <v>192</v>
      </c>
      <c r="K17" s="14">
        <v>1973</v>
      </c>
      <c r="L17" s="14">
        <v>10594</v>
      </c>
      <c r="M17" s="14">
        <v>125800</v>
      </c>
      <c r="N17" s="14">
        <v>2000</v>
      </c>
      <c r="O17" s="26" t="s">
        <v>238</v>
      </c>
      <c r="P17" s="26" t="s">
        <v>263</v>
      </c>
      <c r="Q17" s="14" t="s">
        <v>41</v>
      </c>
      <c r="R17" s="14" t="s">
        <v>208</v>
      </c>
      <c r="S17" s="14"/>
      <c r="T17" s="14" t="s">
        <v>196</v>
      </c>
      <c r="U17" s="14"/>
      <c r="V17" s="26" t="s">
        <v>264</v>
      </c>
      <c r="W17" s="26"/>
      <c r="X17" s="26"/>
      <c r="Y17" s="26"/>
      <c r="Z17" s="26">
        <v>1</v>
      </c>
      <c r="AA17" s="26">
        <v>0.9</v>
      </c>
      <c r="AB17" s="26">
        <v>6.4</v>
      </c>
      <c r="AC17" s="26">
        <v>0.8</v>
      </c>
      <c r="AD17" s="26"/>
      <c r="AE17" s="26">
        <v>3.2</v>
      </c>
      <c r="AF17" s="26" t="s">
        <v>201</v>
      </c>
      <c r="AG17" s="26"/>
      <c r="AH17" s="26"/>
      <c r="AI17" s="26"/>
      <c r="AJ17" s="26"/>
      <c r="AK17" s="26"/>
      <c r="AL17" s="46" t="s">
        <v>43</v>
      </c>
      <c r="AM17" s="46" t="s">
        <v>265</v>
      </c>
    </row>
    <row r="18" spans="1:39" ht="30" customHeight="1">
      <c r="A18" s="14" t="s">
        <v>32</v>
      </c>
      <c r="B18" s="45" t="s">
        <v>253</v>
      </c>
      <c r="C18" s="14" t="s">
        <v>266</v>
      </c>
      <c r="D18" s="14" t="s">
        <v>255</v>
      </c>
      <c r="E18" s="26" t="s">
        <v>267</v>
      </c>
      <c r="F18" s="14">
        <v>2790</v>
      </c>
      <c r="G18" s="14">
        <v>3366</v>
      </c>
      <c r="H18" s="14">
        <v>99694</v>
      </c>
      <c r="I18" s="26" t="s">
        <v>268</v>
      </c>
      <c r="J18" s="14" t="s">
        <v>192</v>
      </c>
      <c r="K18" s="14">
        <v>2000</v>
      </c>
      <c r="L18" s="14">
        <v>12000</v>
      </c>
      <c r="M18" s="14">
        <v>165262</v>
      </c>
      <c r="N18" s="14">
        <v>2045</v>
      </c>
      <c r="O18" s="26" t="s">
        <v>214</v>
      </c>
      <c r="P18" s="26" t="s">
        <v>269</v>
      </c>
      <c r="Q18" s="14" t="s">
        <v>108</v>
      </c>
      <c r="R18" s="14" t="s">
        <v>195</v>
      </c>
      <c r="S18" s="14"/>
      <c r="T18" s="14" t="s">
        <v>196</v>
      </c>
      <c r="U18" s="14"/>
      <c r="V18" s="26" t="s">
        <v>197</v>
      </c>
      <c r="W18" s="26" t="s">
        <v>209</v>
      </c>
      <c r="X18" s="26" t="s">
        <v>199</v>
      </c>
      <c r="Y18" s="26" t="s">
        <v>200</v>
      </c>
      <c r="Z18" s="26">
        <v>1</v>
      </c>
      <c r="AA18" s="26">
        <v>0.9</v>
      </c>
      <c r="AB18" s="26">
        <v>6.4</v>
      </c>
      <c r="AC18" s="26">
        <v>0.8</v>
      </c>
      <c r="AD18" s="26"/>
      <c r="AE18" s="26">
        <v>3.2</v>
      </c>
      <c r="AF18" s="26" t="s">
        <v>201</v>
      </c>
      <c r="AG18" s="26"/>
      <c r="AH18" s="26"/>
      <c r="AI18" s="26"/>
      <c r="AJ18" s="26"/>
      <c r="AK18" s="26"/>
      <c r="AL18" s="46" t="s">
        <v>43</v>
      </c>
      <c r="AM18" s="46" t="s">
        <v>270</v>
      </c>
    </row>
    <row r="19" spans="1:39" ht="30" customHeight="1">
      <c r="A19" s="14" t="s">
        <v>32</v>
      </c>
      <c r="B19" s="45" t="s">
        <v>253</v>
      </c>
      <c r="C19" s="14" t="s">
        <v>271</v>
      </c>
      <c r="D19" s="14" t="s">
        <v>255</v>
      </c>
      <c r="E19" s="26" t="s">
        <v>272</v>
      </c>
      <c r="F19" s="14">
        <v>752</v>
      </c>
      <c r="G19" s="14">
        <v>885</v>
      </c>
      <c r="H19" s="14">
        <v>49098</v>
      </c>
      <c r="I19" s="26" t="s">
        <v>257</v>
      </c>
      <c r="J19" s="14" t="s">
        <v>192</v>
      </c>
      <c r="K19" s="14">
        <v>2013</v>
      </c>
      <c r="L19" s="14">
        <v>3300</v>
      </c>
      <c r="M19" s="14">
        <v>54000</v>
      </c>
      <c r="N19" s="14">
        <v>2027</v>
      </c>
      <c r="O19" s="26" t="s">
        <v>273</v>
      </c>
      <c r="P19" s="26" t="s">
        <v>274</v>
      </c>
      <c r="Q19" s="14" t="s">
        <v>108</v>
      </c>
      <c r="R19" s="14" t="s">
        <v>195</v>
      </c>
      <c r="S19" s="14"/>
      <c r="T19" s="14" t="s">
        <v>196</v>
      </c>
      <c r="U19" s="14"/>
      <c r="V19" s="26" t="s">
        <v>197</v>
      </c>
      <c r="W19" s="26" t="s">
        <v>209</v>
      </c>
      <c r="X19" s="26" t="s">
        <v>210</v>
      </c>
      <c r="Y19" s="26" t="s">
        <v>200</v>
      </c>
      <c r="Z19" s="26">
        <v>6.4</v>
      </c>
      <c r="AA19" s="26"/>
      <c r="AB19" s="26">
        <v>0.8</v>
      </c>
      <c r="AC19" s="26"/>
      <c r="AD19" s="26">
        <v>1</v>
      </c>
      <c r="AE19" s="26"/>
      <c r="AF19" s="26" t="s">
        <v>201</v>
      </c>
      <c r="AG19" s="26"/>
      <c r="AH19" s="26"/>
      <c r="AI19" s="26"/>
      <c r="AJ19" s="26"/>
      <c r="AK19" s="26"/>
      <c r="AL19" s="46" t="s">
        <v>43</v>
      </c>
      <c r="AM19" s="46" t="s">
        <v>275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6BA9-AC2E-492D-86B5-56FDB18AFC49}">
  <dimension ref="A1:AI1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66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67</v>
      </c>
      <c r="K2" s="260"/>
      <c r="L2" s="260"/>
      <c r="M2" s="260"/>
      <c r="N2" s="260"/>
      <c r="O2" s="260"/>
      <c r="P2" s="260"/>
      <c r="Q2" s="240" t="s">
        <v>68</v>
      </c>
      <c r="R2" s="260"/>
      <c r="S2" s="243" t="s">
        <v>69</v>
      </c>
      <c r="T2" s="260"/>
      <c r="U2" s="240" t="s">
        <v>70</v>
      </c>
      <c r="V2" s="250"/>
      <c r="W2" s="250"/>
      <c r="X2" s="250"/>
      <c r="Y2" s="34" t="s">
        <v>71</v>
      </c>
      <c r="Z2" s="35"/>
      <c r="AA2" s="118" t="s">
        <v>72</v>
      </c>
      <c r="AB2" s="118" t="s">
        <v>73</v>
      </c>
      <c r="AC2" s="238" t="s">
        <v>74</v>
      </c>
      <c r="AD2" s="238" t="s">
        <v>75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76</v>
      </c>
      <c r="G4" s="238" t="s">
        <v>77</v>
      </c>
      <c r="H4" s="238" t="s">
        <v>78</v>
      </c>
      <c r="I4" s="238" t="s">
        <v>24</v>
      </c>
      <c r="J4" s="201" t="s">
        <v>79</v>
      </c>
      <c r="K4" s="201" t="s">
        <v>80</v>
      </c>
      <c r="L4" s="201" t="s">
        <v>81</v>
      </c>
      <c r="M4" s="201" t="s">
        <v>82</v>
      </c>
      <c r="N4" s="201" t="s">
        <v>83</v>
      </c>
      <c r="O4" s="201" t="s">
        <v>84</v>
      </c>
      <c r="P4" s="118" t="s">
        <v>85</v>
      </c>
      <c r="Q4" s="242" t="s">
        <v>86</v>
      </c>
      <c r="R4" s="118" t="s">
        <v>87</v>
      </c>
      <c r="S4" s="242" t="s">
        <v>88</v>
      </c>
      <c r="T4" s="247" t="s">
        <v>89</v>
      </c>
      <c r="U4" s="240" t="s">
        <v>90</v>
      </c>
      <c r="V4" s="38"/>
      <c r="W4" s="243" t="s">
        <v>91</v>
      </c>
      <c r="X4" s="38"/>
      <c r="Y4" s="118" t="s">
        <v>92</v>
      </c>
      <c r="Z4" s="118" t="s">
        <v>93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94</v>
      </c>
      <c r="W5" s="209"/>
      <c r="X5" s="118" t="s">
        <v>94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95</v>
      </c>
      <c r="G6" s="39" t="s">
        <v>95</v>
      </c>
      <c r="H6" s="39" t="s">
        <v>96</v>
      </c>
      <c r="I6" s="39" t="s">
        <v>95</v>
      </c>
      <c r="J6" s="39" t="s">
        <v>97</v>
      </c>
      <c r="K6" s="39" t="s">
        <v>97</v>
      </c>
      <c r="L6" s="39" t="s">
        <v>97</v>
      </c>
      <c r="M6" s="39" t="s">
        <v>97</v>
      </c>
      <c r="N6" s="39" t="s">
        <v>97</v>
      </c>
      <c r="O6" s="39" t="s">
        <v>97</v>
      </c>
      <c r="P6" s="209"/>
      <c r="Q6" s="118"/>
      <c r="R6" s="40" t="s">
        <v>98</v>
      </c>
      <c r="S6" s="118"/>
      <c r="T6" s="40" t="s">
        <v>98</v>
      </c>
      <c r="U6" s="239"/>
      <c r="V6" s="209"/>
      <c r="W6" s="209"/>
      <c r="X6" s="209"/>
      <c r="Y6" s="39" t="s">
        <v>99</v>
      </c>
      <c r="Z6" s="41"/>
      <c r="AA6" s="42" t="s">
        <v>100</v>
      </c>
      <c r="AB6" s="42" t="s">
        <v>101</v>
      </c>
      <c r="AC6" s="42" t="s">
        <v>101</v>
      </c>
      <c r="AD6" s="39" t="s">
        <v>50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51</v>
      </c>
      <c r="C7" s="14" t="s">
        <v>102</v>
      </c>
      <c r="D7" s="14" t="s">
        <v>53</v>
      </c>
      <c r="E7" s="26" t="s">
        <v>103</v>
      </c>
      <c r="F7" s="14"/>
      <c r="G7" s="14">
        <v>18529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104</v>
      </c>
      <c r="R7" s="14"/>
      <c r="S7" s="14" t="s">
        <v>105</v>
      </c>
      <c r="T7" s="14">
        <v>244</v>
      </c>
      <c r="U7" s="26" t="s">
        <v>106</v>
      </c>
      <c r="V7" s="26"/>
      <c r="W7" s="26" t="s">
        <v>107</v>
      </c>
      <c r="X7" s="26"/>
      <c r="Y7" s="26">
        <v>0</v>
      </c>
      <c r="Z7" s="26"/>
      <c r="AA7" s="14">
        <v>90</v>
      </c>
      <c r="AB7" s="14">
        <v>0</v>
      </c>
      <c r="AC7" s="14">
        <v>0</v>
      </c>
      <c r="AD7" s="14">
        <v>0</v>
      </c>
      <c r="AE7" s="14">
        <v>1990</v>
      </c>
      <c r="AF7" s="14" t="s">
        <v>108</v>
      </c>
      <c r="AG7" s="14"/>
      <c r="AH7" s="46" t="s">
        <v>43</v>
      </c>
      <c r="AI7" s="46" t="s">
        <v>109</v>
      </c>
    </row>
    <row r="8" spans="1:35" s="3" customFormat="1" ht="30" customHeight="1">
      <c r="A8" s="14" t="s">
        <v>32</v>
      </c>
      <c r="B8" s="45" t="s">
        <v>110</v>
      </c>
      <c r="C8" s="14" t="s">
        <v>111</v>
      </c>
      <c r="D8" s="14" t="s">
        <v>112</v>
      </c>
      <c r="E8" s="26" t="s">
        <v>113</v>
      </c>
      <c r="F8" s="14">
        <v>9453</v>
      </c>
      <c r="G8" s="14">
        <v>3513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104</v>
      </c>
      <c r="R8" s="14"/>
      <c r="S8" s="14" t="s">
        <v>114</v>
      </c>
      <c r="T8" s="14"/>
      <c r="U8" s="26" t="s">
        <v>115</v>
      </c>
      <c r="V8" s="26"/>
      <c r="W8" s="26" t="s">
        <v>116</v>
      </c>
      <c r="X8" s="26"/>
      <c r="Y8" s="26">
        <v>0</v>
      </c>
      <c r="Z8" s="26"/>
      <c r="AA8" s="14">
        <v>66</v>
      </c>
      <c r="AB8" s="14">
        <v>0</v>
      </c>
      <c r="AC8" s="14">
        <v>0</v>
      </c>
      <c r="AD8" s="14">
        <v>0</v>
      </c>
      <c r="AE8" s="14">
        <v>2002</v>
      </c>
      <c r="AF8" s="14" t="s">
        <v>56</v>
      </c>
      <c r="AG8" s="14"/>
      <c r="AH8" s="46" t="s">
        <v>43</v>
      </c>
      <c r="AI8" s="46" t="s">
        <v>117</v>
      </c>
    </row>
    <row r="9" spans="1:35" s="3" customFormat="1" ht="30" customHeight="1">
      <c r="A9" s="14" t="s">
        <v>32</v>
      </c>
      <c r="B9" s="45" t="s">
        <v>118</v>
      </c>
      <c r="C9" s="14" t="s">
        <v>119</v>
      </c>
      <c r="D9" s="14" t="s">
        <v>120</v>
      </c>
      <c r="E9" s="26" t="s">
        <v>121</v>
      </c>
      <c r="F9" s="14">
        <v>2185</v>
      </c>
      <c r="G9" s="14">
        <v>6519</v>
      </c>
      <c r="H9" s="14"/>
      <c r="I9" s="14"/>
      <c r="J9" s="14">
        <v>0</v>
      </c>
      <c r="K9" s="14">
        <v>0</v>
      </c>
      <c r="L9" s="14">
        <v>0</v>
      </c>
      <c r="M9" s="14">
        <v>245</v>
      </c>
      <c r="N9" s="14">
        <v>0</v>
      </c>
      <c r="O9" s="14">
        <v>0</v>
      </c>
      <c r="P9" s="14" t="s">
        <v>122</v>
      </c>
      <c r="Q9" s="14" t="s">
        <v>104</v>
      </c>
      <c r="R9" s="14"/>
      <c r="S9" s="14" t="s">
        <v>114</v>
      </c>
      <c r="T9" s="14"/>
      <c r="U9" s="26" t="s">
        <v>123</v>
      </c>
      <c r="V9" s="26"/>
      <c r="W9" s="26" t="s">
        <v>107</v>
      </c>
      <c r="X9" s="26"/>
      <c r="Y9" s="26">
        <v>0</v>
      </c>
      <c r="Z9" s="26"/>
      <c r="AA9" s="14">
        <v>45</v>
      </c>
      <c r="AB9" s="14">
        <v>0</v>
      </c>
      <c r="AC9" s="14">
        <v>0</v>
      </c>
      <c r="AD9" s="14">
        <v>0</v>
      </c>
      <c r="AE9" s="14">
        <v>1989</v>
      </c>
      <c r="AF9" s="14" t="s">
        <v>56</v>
      </c>
      <c r="AG9" s="14"/>
      <c r="AH9" s="46" t="s">
        <v>43</v>
      </c>
      <c r="AI9" s="46" t="s">
        <v>124</v>
      </c>
    </row>
    <row r="10" spans="1:35" s="3" customFormat="1" ht="30" customHeight="1">
      <c r="A10" s="14" t="s">
        <v>32</v>
      </c>
      <c r="B10" s="45" t="s">
        <v>125</v>
      </c>
      <c r="C10" s="14" t="s">
        <v>126</v>
      </c>
      <c r="D10" s="14" t="s">
        <v>127</v>
      </c>
      <c r="E10" s="26" t="s">
        <v>128</v>
      </c>
      <c r="F10" s="14">
        <v>1540.9</v>
      </c>
      <c r="G10" s="14">
        <v>7118.3</v>
      </c>
      <c r="H10" s="14"/>
      <c r="I10" s="14"/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104</v>
      </c>
      <c r="R10" s="14"/>
      <c r="S10" s="14" t="s">
        <v>105</v>
      </c>
      <c r="T10" s="14">
        <v>15</v>
      </c>
      <c r="U10" s="26" t="s">
        <v>129</v>
      </c>
      <c r="V10" s="26"/>
      <c r="W10" s="26" t="s">
        <v>130</v>
      </c>
      <c r="X10" s="26"/>
      <c r="Y10" s="26">
        <v>0</v>
      </c>
      <c r="Z10" s="26"/>
      <c r="AA10" s="14">
        <v>116</v>
      </c>
      <c r="AB10" s="14">
        <v>0</v>
      </c>
      <c r="AC10" s="14">
        <v>0</v>
      </c>
      <c r="AD10" s="14">
        <v>0</v>
      </c>
      <c r="AE10" s="14">
        <v>1987</v>
      </c>
      <c r="AF10" s="14" t="s">
        <v>41</v>
      </c>
      <c r="AG10" s="14"/>
      <c r="AH10" s="46" t="s">
        <v>43</v>
      </c>
      <c r="AI10" s="46" t="s">
        <v>132</v>
      </c>
    </row>
    <row r="11" spans="1:35" s="3" customFormat="1" ht="30" customHeight="1">
      <c r="A11" s="14" t="s">
        <v>32</v>
      </c>
      <c r="B11" s="45" t="s">
        <v>133</v>
      </c>
      <c r="C11" s="14" t="s">
        <v>134</v>
      </c>
      <c r="D11" s="14" t="s">
        <v>135</v>
      </c>
      <c r="E11" s="26" t="s">
        <v>136</v>
      </c>
      <c r="F11" s="14">
        <v>3943</v>
      </c>
      <c r="G11" s="14">
        <v>14978</v>
      </c>
      <c r="H11" s="14"/>
      <c r="I11" s="14"/>
      <c r="J11" s="14">
        <v>0</v>
      </c>
      <c r="K11" s="14">
        <v>0</v>
      </c>
      <c r="L11" s="14">
        <v>0</v>
      </c>
      <c r="M11" s="14">
        <v>161.6</v>
      </c>
      <c r="N11" s="14">
        <v>0</v>
      </c>
      <c r="O11" s="14">
        <v>0</v>
      </c>
      <c r="P11" s="14" t="s">
        <v>137</v>
      </c>
      <c r="Q11" s="14" t="s">
        <v>104</v>
      </c>
      <c r="R11" s="14"/>
      <c r="S11" s="14" t="s">
        <v>138</v>
      </c>
      <c r="T11" s="14">
        <v>184</v>
      </c>
      <c r="U11" s="26" t="s">
        <v>139</v>
      </c>
      <c r="V11" s="26"/>
      <c r="W11" s="26" t="s">
        <v>140</v>
      </c>
      <c r="X11" s="26"/>
      <c r="Y11" s="26">
        <v>0</v>
      </c>
      <c r="Z11" s="26"/>
      <c r="AA11" s="14">
        <v>55</v>
      </c>
      <c r="AB11" s="14">
        <v>0</v>
      </c>
      <c r="AC11" s="14">
        <v>4</v>
      </c>
      <c r="AD11" s="14">
        <v>0</v>
      </c>
      <c r="AE11" s="14">
        <v>1999</v>
      </c>
      <c r="AF11" s="14" t="s">
        <v>41</v>
      </c>
      <c r="AG11" s="14" t="s">
        <v>141</v>
      </c>
      <c r="AH11" s="46" t="s">
        <v>43</v>
      </c>
      <c r="AI11" s="46" t="s">
        <v>142</v>
      </c>
    </row>
    <row r="12" spans="1:35" s="3" customFormat="1" ht="30" customHeight="1">
      <c r="A12" s="14" t="s">
        <v>32</v>
      </c>
      <c r="B12" s="45" t="s">
        <v>143</v>
      </c>
      <c r="C12" s="14" t="s">
        <v>144</v>
      </c>
      <c r="D12" s="14" t="s">
        <v>145</v>
      </c>
      <c r="E12" s="26" t="s">
        <v>146</v>
      </c>
      <c r="F12" s="14">
        <v>8970</v>
      </c>
      <c r="G12" s="14">
        <v>15506</v>
      </c>
      <c r="H12" s="14"/>
      <c r="I12" s="14"/>
      <c r="J12" s="14">
        <v>0</v>
      </c>
      <c r="K12" s="14">
        <v>156</v>
      </c>
      <c r="L12" s="14">
        <v>0</v>
      </c>
      <c r="M12" s="14">
        <v>0</v>
      </c>
      <c r="N12" s="14">
        <v>0</v>
      </c>
      <c r="O12" s="14">
        <v>0</v>
      </c>
      <c r="P12" s="14" t="s">
        <v>137</v>
      </c>
      <c r="Q12" s="14" t="s">
        <v>104</v>
      </c>
      <c r="R12" s="14"/>
      <c r="S12" s="14" t="s">
        <v>114</v>
      </c>
      <c r="T12" s="14"/>
      <c r="U12" s="26" t="s">
        <v>147</v>
      </c>
      <c r="V12" s="26"/>
      <c r="W12" s="26" t="s">
        <v>148</v>
      </c>
      <c r="X12" s="26"/>
      <c r="Y12" s="26">
        <v>0</v>
      </c>
      <c r="Z12" s="26"/>
      <c r="AA12" s="14">
        <v>110</v>
      </c>
      <c r="AB12" s="14">
        <v>0</v>
      </c>
      <c r="AC12" s="14">
        <v>1.6</v>
      </c>
      <c r="AD12" s="14">
        <v>0</v>
      </c>
      <c r="AE12" s="14">
        <v>2014</v>
      </c>
      <c r="AF12" s="14" t="s">
        <v>41</v>
      </c>
      <c r="AG12" s="14"/>
      <c r="AH12" s="46" t="s">
        <v>43</v>
      </c>
      <c r="AI12" s="46" t="s">
        <v>149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1" man="1"/>
    <brk id="26" min="1" max="1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3220C-3F1B-48EA-93B7-F73E2A76E73D}">
  <dimension ref="A1:M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45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46</v>
      </c>
      <c r="G2" s="181" t="s">
        <v>47</v>
      </c>
      <c r="H2" s="121" t="s">
        <v>48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49</v>
      </c>
      <c r="G6" s="119"/>
      <c r="H6" s="23" t="s">
        <v>50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51</v>
      </c>
      <c r="C7" s="26" t="s">
        <v>52</v>
      </c>
      <c r="D7" s="26" t="s">
        <v>53</v>
      </c>
      <c r="E7" s="26" t="s">
        <v>54</v>
      </c>
      <c r="F7" s="26">
        <v>235410</v>
      </c>
      <c r="G7" s="26" t="s">
        <v>55</v>
      </c>
      <c r="H7" s="26">
        <v>2020</v>
      </c>
      <c r="I7" s="26">
        <v>1983</v>
      </c>
      <c r="J7" s="26" t="s">
        <v>56</v>
      </c>
      <c r="K7" s="26"/>
      <c r="L7" s="28" t="s">
        <v>43</v>
      </c>
      <c r="M7" s="28" t="s">
        <v>58</v>
      </c>
    </row>
    <row r="8" spans="1:13" s="18" customFormat="1" ht="30" customHeight="1">
      <c r="A8" s="26" t="s">
        <v>32</v>
      </c>
      <c r="B8" s="27" t="s">
        <v>51</v>
      </c>
      <c r="C8" s="26" t="s">
        <v>59</v>
      </c>
      <c r="D8" s="26" t="s">
        <v>53</v>
      </c>
      <c r="E8" s="26" t="s">
        <v>60</v>
      </c>
      <c r="F8" s="26">
        <v>42269</v>
      </c>
      <c r="G8" s="26" t="s">
        <v>55</v>
      </c>
      <c r="H8" s="26">
        <v>700</v>
      </c>
      <c r="I8" s="26">
        <v>1983</v>
      </c>
      <c r="J8" s="26" t="s">
        <v>56</v>
      </c>
      <c r="K8" s="26"/>
      <c r="L8" s="28" t="s">
        <v>43</v>
      </c>
      <c r="M8" s="28" t="s">
        <v>61</v>
      </c>
    </row>
    <row r="9" spans="1:13" s="18" customFormat="1" ht="30" customHeight="1">
      <c r="A9" s="26" t="s">
        <v>32</v>
      </c>
      <c r="B9" s="27" t="s">
        <v>51</v>
      </c>
      <c r="C9" s="26" t="s">
        <v>62</v>
      </c>
      <c r="D9" s="26" t="s">
        <v>53</v>
      </c>
      <c r="E9" s="26" t="s">
        <v>63</v>
      </c>
      <c r="F9" s="26">
        <v>48904</v>
      </c>
      <c r="G9" s="26" t="s">
        <v>64</v>
      </c>
      <c r="H9" s="26">
        <v>281</v>
      </c>
      <c r="I9" s="26">
        <v>2001</v>
      </c>
      <c r="J9" s="26" t="s">
        <v>56</v>
      </c>
      <c r="K9" s="26"/>
      <c r="L9" s="28" t="s">
        <v>43</v>
      </c>
      <c r="M9" s="28" t="s">
        <v>65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097B2-096B-4547-8004-6E74433FF546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 t="s">
        <v>37</v>
      </c>
      <c r="G7" s="12" t="s">
        <v>38</v>
      </c>
      <c r="H7" s="12">
        <v>165</v>
      </c>
      <c r="I7" s="12">
        <v>1993</v>
      </c>
      <c r="J7" s="12" t="str">
        <f>IF(M7&amp;P7&amp;S7&amp;V7&amp;Y7&amp;AB7&amp;AE7&amp;AH7&amp;AK7="","",M7+P7+S7+V7+Y7+AB7+AE7+AH7+AK7)</f>
        <v/>
      </c>
      <c r="K7" s="12">
        <f>IF(N7&amp;Q7&amp;T7&amp;W7&amp;Z7&amp;AC7&amp;AF7&amp;AI7&amp;AL7="","",N7+Q7+T7+W7+Z7+AC7+AF7+AI7+AL7)</f>
        <v>281</v>
      </c>
      <c r="L7" s="12" t="s">
        <v>39</v>
      </c>
      <c r="M7" s="12"/>
      <c r="N7" s="12">
        <v>85</v>
      </c>
      <c r="O7" s="12" t="s">
        <v>39</v>
      </c>
      <c r="P7" s="12"/>
      <c r="Q7" s="12">
        <v>94</v>
      </c>
      <c r="R7" s="12"/>
      <c r="S7" s="12"/>
      <c r="T7" s="12"/>
      <c r="U7" s="12"/>
      <c r="V7" s="12"/>
      <c r="W7" s="12"/>
      <c r="X7" s="12" t="s">
        <v>39</v>
      </c>
      <c r="Y7" s="12"/>
      <c r="Z7" s="12">
        <v>7</v>
      </c>
      <c r="AA7" s="12"/>
      <c r="AB7" s="12"/>
      <c r="AC7" s="12"/>
      <c r="AD7" s="12" t="s">
        <v>39</v>
      </c>
      <c r="AE7" s="12"/>
      <c r="AF7" s="12"/>
      <c r="AG7" s="12" t="s">
        <v>39</v>
      </c>
      <c r="AH7" s="12"/>
      <c r="AI7" s="12">
        <v>3</v>
      </c>
      <c r="AJ7" s="12" t="s">
        <v>39</v>
      </c>
      <c r="AK7" s="12"/>
      <c r="AL7" s="12">
        <v>92</v>
      </c>
      <c r="AM7" s="12" t="s">
        <v>40</v>
      </c>
      <c r="AN7" s="12" t="s">
        <v>41</v>
      </c>
      <c r="AO7" s="12"/>
      <c r="AP7" s="15" t="s">
        <v>43</v>
      </c>
      <c r="AQ7" s="15" t="s">
        <v>44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2020-03-25T07:31:12Z</dcterms:created>
  <dcterms:modified xsi:type="dcterms:W3CDTF">2020-03-25T07:37:36Z</dcterms:modified>
</cp:coreProperties>
</file>