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19-00-30" sheetId="13" r:id="rId1"/>
  </sheets>
  <externalReferences>
    <externalReference r:id="rId2"/>
  </externalReferences>
  <definedNames>
    <definedName name="_00" localSheetId="0">'19-00-30'!#REF!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G12" i="13" l="1"/>
  <c r="A11" i="13"/>
  <c r="B12" i="13"/>
  <c r="G11" i="13"/>
  <c r="A10" i="13"/>
  <c r="G10" i="13" s="1"/>
  <c r="H12" i="13"/>
  <c r="H11" i="13"/>
  <c r="B11" i="13" l="1"/>
  <c r="A9" i="13"/>
  <c r="B10" i="13" l="1"/>
  <c r="A8" i="13"/>
  <c r="H10" i="13"/>
  <c r="G9" i="13"/>
  <c r="G8" i="13" l="1"/>
  <c r="B8" i="13"/>
  <c r="B9" i="13"/>
  <c r="H9" i="13"/>
</calcChain>
</file>

<file path=xl/sharedStrings.xml><?xml version="1.0" encoding="utf-8"?>
<sst xmlns="http://schemas.openxmlformats.org/spreadsheetml/2006/main" count="19" uniqueCount="18">
  <si>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</si>
  <si>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</si>
  <si>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</si>
  <si>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</si>
  <si>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</si>
  <si>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</si>
  <si>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</si>
  <si>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</si>
  <si>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初度目</t>
    <rPh sb="0" eb="1">
      <t>ハツ</t>
    </rPh>
    <rPh sb="1" eb="2">
      <t>ド</t>
    </rPh>
    <rPh sb="2" eb="3">
      <t>メ</t>
    </rPh>
    <phoneticPr fontId="32"/>
  </si>
  <si>
    <t>再度目</t>
    <rPh sb="0" eb="2">
      <t>サイド</t>
    </rPh>
    <rPh sb="2" eb="3">
      <t>メ</t>
    </rPh>
    <phoneticPr fontId="32"/>
  </si>
  <si>
    <t xml:space="preserve"> （注） 26表の（注）１参照</t>
    <phoneticPr fontId="32"/>
  </si>
  <si>
    <t>（期間満了者のうち特殊状態にある者）</t>
    <phoneticPr fontId="32"/>
  </si>
  <si>
    <t>一部猶予</t>
    <rPh sb="0" eb="2">
      <t>イチブ</t>
    </rPh>
    <rPh sb="2" eb="4">
      <t>ユウヨ</t>
    </rPh>
    <phoneticPr fontId="32"/>
  </si>
  <si>
    <t>全部猶予</t>
    <rPh sb="0" eb="2">
      <t>ゼンブ</t>
    </rPh>
    <rPh sb="2" eb="4">
      <t>ユウヨ</t>
    </rPh>
    <phoneticPr fontId="32"/>
  </si>
  <si>
    <t>初入・準初入</t>
    <rPh sb="0" eb="2">
      <t>ショニュウ</t>
    </rPh>
    <rPh sb="3" eb="4">
      <t>ジュン</t>
    </rPh>
    <rPh sb="4" eb="6">
      <t>ショニュウ</t>
    </rPh>
    <phoneticPr fontId="32"/>
  </si>
  <si>
    <t>薬物法</t>
    <rPh sb="0" eb="2">
      <t>ヤクブツ</t>
    </rPh>
    <rPh sb="2" eb="3">
      <t>ホウ</t>
    </rPh>
    <phoneticPr fontId="32"/>
  </si>
  <si>
    <t>30　 ４号観察終了者の終了事由及び終了時状況別　種別内訳</t>
    <phoneticPr fontId="32"/>
  </si>
  <si>
    <t>年</t>
    <rPh sb="0" eb="1">
      <t>ネン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</si>
</sst>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33" fillId="0" borderId="0" xfId="0" applyFont="1" applyAlignment="1">
      <alignment horizontal="center" vertical="center"/>
    </xf>
    <xf numFmtId="49" fontId="39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3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0" xfId="0" applyFont="1">
      <alignment vertical="center"/>
    </xf>
    <xf numFmtId="0" fontId="18" fillId="0" borderId="0" xfId="0" applyNumberFormat="1" applyFont="1" applyAlignment="1">
      <alignment vertical="center"/>
    </xf>
    <xf numFmtId="49" fontId="18" fillId="0" borderId="13" xfId="0" applyFont="1" applyBorder="1" applyAlignment="1">
      <alignment vertical="center"/>
    </xf>
    <xf numFmtId="49" fontId="0" fillId="0" borderId="0" xfId="0" applyBorder="1">
      <alignment vertical="center"/>
    </xf>
    <xf numFmtId="49" fontId="40" fillId="0" borderId="14" xfId="0" applyFont="1" applyFill="1" applyBorder="1" applyAlignment="1">
      <alignment horizontal="distributed" vertical="center" wrapText="1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wrapText="1" justifyLastLine="1"/>
    </xf>
    <xf numFmtId="49" fontId="40" fillId="0" borderId="16" xfId="0" applyFont="1" applyFill="1" applyBorder="1" applyAlignment="1">
      <alignment vertical="center" wrapText="1"/>
    </xf>
    <xf numFmtId="49" fontId="40" fillId="0" borderId="13" xfId="0" applyFont="1" applyFill="1" applyBorder="1" applyAlignment="1">
      <alignment vertical="center" wrapText="1"/>
    </xf>
    <xf numFmtId="49" fontId="40" fillId="0" borderId="17" xfId="0" applyFont="1" applyFill="1" applyBorder="1" applyAlignment="1">
      <alignment vertical="center" wrapText="1"/>
    </xf>
    <xf numFmtId="49" fontId="40" fillId="0" borderId="18" xfId="0" applyFont="1" applyFill="1" applyBorder="1" applyAlignment="1">
      <alignment vertical="center" wrapText="1"/>
    </xf>
    <xf numFmtId="49" fontId="40" fillId="0" borderId="0" xfId="0" applyFont="1" applyFill="1">
      <alignment vertical="center"/>
    </xf>
    <xf numFmtId="49" fontId="40" fillId="0" borderId="0" xfId="0" applyFont="1" applyFill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19" xfId="0" applyFont="1" applyFill="1" applyBorder="1">
      <alignment vertical="center"/>
    </xf>
    <xf numFmtId="49" fontId="40" fillId="0" borderId="19" xfId="0" applyFont="1" applyFill="1" applyBorder="1" applyAlignment="1">
      <alignment horizontal="right" vertical="center"/>
    </xf>
    <xf numFmtId="49" fontId="40" fillId="0" borderId="19" xfId="0" applyFont="1" applyFill="1" applyBorder="1" applyAlignment="1">
      <alignment vertical="center"/>
    </xf>
    <xf numFmtId="49" fontId="40" fillId="0" borderId="20" xfId="0" applyFont="1" applyFill="1" applyBorder="1" applyAlignment="1">
      <alignment vertical="center"/>
    </xf>
    <xf numFmtId="184" fontId="40" fillId="0" borderId="0" xfId="0" applyNumberFormat="1" applyFont="1" applyFill="1" applyAlignment="1">
      <alignment horizontal="right" vertical="center"/>
    </xf>
    <xf numFmtId="49" fontId="40" fillId="0" borderId="20" xfId="0" applyNumberFormat="1" applyFont="1" applyFill="1" applyBorder="1" applyAlignment="1">
      <alignment horizontal="distributed" vertical="center"/>
    </xf>
    <xf numFmtId="49" fontId="40" fillId="0" borderId="20" xfId="0" applyNumberFormat="1" applyFont="1" applyFill="1" applyBorder="1" applyAlignment="1">
      <alignment vertical="center"/>
    </xf>
    <xf numFmtId="49" fontId="41" fillId="0" borderId="20" xfId="0" applyNumberFormat="1" applyFont="1" applyFill="1" applyBorder="1" applyAlignment="1">
      <alignment vertical="center"/>
    </xf>
    <xf numFmtId="184" fontId="41" fillId="0" borderId="0" xfId="0" applyNumberFormat="1" applyFont="1" applyFill="1" applyAlignment="1">
      <alignment horizontal="right" vertical="center"/>
    </xf>
    <xf numFmtId="49" fontId="40" fillId="0" borderId="0" xfId="0" applyFont="1" applyFill="1" applyAlignment="1">
      <alignment horizontal="distributed"/>
    </xf>
    <xf numFmtId="49" fontId="40" fillId="0" borderId="13" xfId="0" applyFont="1" applyFill="1" applyBorder="1">
      <alignment vertical="center"/>
    </xf>
    <xf numFmtId="49" fontId="40" fillId="0" borderId="16" xfId="0" applyFont="1" applyFill="1" applyBorder="1">
      <alignment vertical="center"/>
    </xf>
    <xf numFmtId="49" fontId="40" fillId="0" borderId="13" xfId="0" applyFont="1" applyFill="1" applyBorder="1" applyAlignment="1">
      <alignment vertical="center"/>
    </xf>
    <xf numFmtId="49" fontId="40" fillId="0" borderId="0" xfId="0" applyFont="1" applyFill="1" applyBorder="1">
      <alignment vertical="center"/>
    </xf>
    <xf numFmtId="49" fontId="40" fillId="0" borderId="0" xfId="0" applyFont="1" applyFill="1" applyBorder="1" applyAlignment="1">
      <alignment vertical="center"/>
    </xf>
    <xf numFmtId="49" fontId="42" fillId="0" borderId="0" xfId="0" applyFont="1" applyFill="1" applyBorder="1">
      <alignment vertical="center"/>
    </xf>
    <xf numFmtId="0" fontId="43" fillId="0" borderId="0" xfId="0" applyNumberFormat="1" applyFont="1" applyFill="1" applyAlignment="1">
      <alignment vertical="center"/>
    </xf>
    <xf numFmtId="14" fontId="43" fillId="0" borderId="0" xfId="0" applyNumberFormat="1" applyFont="1" applyFill="1" applyAlignment="1">
      <alignment vertical="center"/>
    </xf>
    <xf numFmtId="0" fontId="40" fillId="0" borderId="0" xfId="0" applyNumberFormat="1" applyFont="1" applyFill="1" applyAlignment="1">
      <alignment horizontal="right"/>
    </xf>
    <xf numFmtId="0" fontId="41" fillId="0" borderId="0" xfId="0" applyNumberFormat="1" applyFont="1" applyFill="1" applyAlignment="1">
      <alignment horizontal="right"/>
    </xf>
    <xf numFmtId="49" fontId="40" fillId="0" borderId="18" xfId="0" applyFont="1" applyFill="1" applyBorder="1" applyAlignment="1">
      <alignment horizontal="distributed" vertical="center" wrapText="1"/>
    </xf>
    <xf numFmtId="49" fontId="40" fillId="0" borderId="13" xfId="0" applyFont="1" applyFill="1" applyBorder="1" applyAlignment="1">
      <alignment horizontal="distributed" vertical="center" wrapText="1"/>
    </xf>
    <xf numFmtId="49" fontId="44" fillId="0" borderId="0" xfId="0" applyFont="1" applyFill="1" applyAlignment="1">
      <alignment horizontal="center" vertical="center"/>
    </xf>
    <xf numFmtId="0" fontId="40" fillId="0" borderId="0" xfId="0" applyNumberFormat="1" applyFont="1" applyFill="1" applyAlignment="1">
      <alignment horizontal="distributed"/>
    </xf>
    <xf numFmtId="0" fontId="41" fillId="0" borderId="0" xfId="0" applyNumberFormat="1" applyFont="1" applyFill="1" applyAlignment="1">
      <alignment horizontal="distributed"/>
    </xf>
    <xf numFmtId="49" fontId="45" fillId="0" borderId="0" xfId="0" applyFont="1" applyFill="1">
      <alignment vertical="center"/>
    </xf>
    <xf numFmtId="49" fontId="40" fillId="0" borderId="21" xfId="0" applyFont="1" applyFill="1" applyBorder="1" applyAlignment="1">
      <alignment horizontal="distributed" vertical="center" justifyLastLine="1"/>
    </xf>
    <xf numFmtId="49" fontId="40" fillId="0" borderId="22" xfId="0" applyFont="1" applyFill="1" applyBorder="1" applyAlignment="1">
      <alignment horizontal="distributed" vertical="center" justifyLastLine="1"/>
    </xf>
    <xf numFmtId="49" fontId="40" fillId="0" borderId="15" xfId="0" applyFont="1" applyFill="1" applyBorder="1" applyAlignment="1">
      <alignment horizontal="distributed" vertical="center" justifyLastLine="1"/>
    </xf>
    <xf numFmtId="49" fontId="40" fillId="0" borderId="14" xfId="0" applyFont="1" applyFill="1" applyBorder="1" applyAlignment="1">
      <alignment horizontal="distributed" vertical="center" justifyLastLine="1"/>
    </xf>
    <xf numFmtId="49" fontId="40" fillId="0" borderId="0" xfId="0" applyFont="1" applyFill="1" applyAlignment="1">
      <alignment horizontal="distributed"/>
    </xf>
    <xf numFmtId="49" fontId="40" fillId="0" borderId="0" xfId="0" applyFont="1" applyFill="1" applyBorder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54"/>
  <sheetViews>
    <sheetView showGridLines="0" tabSelected="1" view="pageBreakPreview" zoomScaleNormal="100" zoomScaleSheetLayoutView="100" workbookViewId="0">
      <selection sqref="A1:N1"/>
    </sheetView>
  </sheetViews>
  <sheetFormatPr defaultColWidth="0" defaultRowHeight="11.25" zeroHeight="1"/>
  <cols>
    <col min="1" max="1" width="4" style="39" customWidth="1"/>
    <col min="2" max="3" width="1.83203125" style="39" customWidth="1"/>
    <col min="4" max="4" width="4.33203125" style="39" customWidth="1"/>
    <col min="5" max="5" width="1.83203125" style="39" customWidth="1"/>
    <col min="6" max="6" width="11.1640625" style="39" customWidth="1"/>
    <col min="7" max="8" width="11.83203125" style="39" customWidth="1"/>
    <col min="9" max="9" width="2" style="39" customWidth="1"/>
    <col min="10" max="14" width="13.33203125" style="40" customWidth="1"/>
    <col min="15" max="15" width="2.33203125" style="11" customWidth="1"/>
    <col min="16" max="16" width="19.5" style="15" customWidth="1"/>
    <col min="17" max="17" width="46.1640625" style="15" customWidth="1"/>
    <col min="18" max="16384" width="0" style="15" hidden="1"/>
  </cols>
  <sheetData>
    <row r="1" spans="1:17" s="4" customFormat="1" ht="17.25">
      <c r="A1" s="51"/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9"/>
    </row>
    <row r="2" spans="1:17" s="1" customFormat="1" ht="27" customHeight="1">
      <c r="A2" s="48" t="s">
        <v>16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10"/>
      <c r="P2" s="3"/>
      <c r="Q2" s="3"/>
    </row>
    <row r="3" spans="1:17" customFormat="1" ht="10.5" customHeight="1">
      <c r="A3" s="23"/>
      <c r="B3" s="23"/>
      <c r="C3" s="23"/>
      <c r="D3" s="23"/>
      <c r="E3" s="23"/>
      <c r="F3" s="24"/>
      <c r="G3" s="24"/>
      <c r="H3" s="24"/>
      <c r="I3" s="24"/>
      <c r="J3" s="25"/>
      <c r="K3" s="25"/>
      <c r="L3" s="25"/>
      <c r="M3" s="25"/>
      <c r="N3" s="25"/>
      <c r="O3" s="2"/>
    </row>
    <row r="4" spans="1:17" customFormat="1" ht="2.1" customHeight="1">
      <c r="A4" s="26"/>
      <c r="B4" s="26"/>
      <c r="C4" s="26"/>
      <c r="D4" s="26"/>
      <c r="E4" s="26"/>
      <c r="F4" s="27"/>
      <c r="G4" s="27"/>
      <c r="H4" s="27"/>
      <c r="I4" s="27"/>
      <c r="J4" s="28"/>
      <c r="K4" s="28"/>
      <c r="L4" s="28"/>
      <c r="M4" s="28"/>
      <c r="N4" s="28"/>
      <c r="O4" s="11"/>
    </row>
    <row r="5" spans="1:17" s="5" customFormat="1" ht="21.75" customHeight="1">
      <c r="A5" s="22"/>
      <c r="B5" s="46" t="s">
        <v>1</v>
      </c>
      <c r="C5" s="46"/>
      <c r="D5" s="46"/>
      <c r="E5" s="46"/>
      <c r="F5" s="46"/>
      <c r="G5" s="46"/>
      <c r="H5" s="46"/>
      <c r="I5" s="21"/>
      <c r="J5" s="52" t="s">
        <v>0</v>
      </c>
      <c r="K5" s="54" t="s">
        <v>12</v>
      </c>
      <c r="L5" s="54"/>
      <c r="M5" s="54" t="s">
        <v>13</v>
      </c>
      <c r="N5" s="55"/>
    </row>
    <row r="6" spans="1:17" s="5" customFormat="1" ht="21.75" customHeight="1">
      <c r="A6" s="20"/>
      <c r="B6" s="47"/>
      <c r="C6" s="47"/>
      <c r="D6" s="47"/>
      <c r="E6" s="47"/>
      <c r="F6" s="47"/>
      <c r="G6" s="47"/>
      <c r="H6" s="47"/>
      <c r="I6" s="19"/>
      <c r="J6" s="53"/>
      <c r="K6" s="18" t="s">
        <v>14</v>
      </c>
      <c r="L6" s="17" t="s">
        <v>15</v>
      </c>
      <c r="M6" s="18" t="s">
        <v>8</v>
      </c>
      <c r="N6" s="16" t="s">
        <v>9</v>
      </c>
    </row>
    <row r="7" spans="1:17" s="6" customFormat="1" ht="5.0999999999999996" customHeight="1">
      <c r="A7" s="25"/>
      <c r="B7" s="25"/>
      <c r="C7" s="25"/>
      <c r="D7" s="25"/>
      <c r="E7" s="25"/>
      <c r="F7" s="25"/>
      <c r="G7" s="25"/>
      <c r="H7" s="25"/>
      <c r="I7" s="29"/>
      <c r="J7" s="25"/>
      <c r="K7" s="25"/>
      <c r="L7" s="25"/>
      <c r="M7" s="25"/>
      <c r="N7" s="25"/>
    </row>
    <row r="8" spans="1:17" s="6" customFormat="1">
      <c r="A8" s="43">
        <f>DATE(YEAR(A9)-1,5,1)</f>
        <v>42125</v>
      </c>
      <c r="B8" s="49" t="str">
        <f>TEXT(A8,"ggg")</f>
        <v>平成</v>
      </c>
      <c r="C8" s="49"/>
      <c r="D8" s="49"/>
      <c r="E8" s="49"/>
      <c r="F8" s="49"/>
      <c r="G8" s="44" t="str">
        <f>IF(TEXT(A8,"e")="1","元",TEXT(A8,"e"))</f>
        <v>27</v>
      </c>
      <c r="H8" s="44" t="s">
        <v>17</v>
      </c>
      <c r="I8" s="29"/>
      <c r="J8" s="30">
        <v>3422</v>
      </c>
      <c r="K8" s="30">
        <v>0</v>
      </c>
      <c r="L8" s="30">
        <v>0</v>
      </c>
      <c r="M8" s="30">
        <v>3178</v>
      </c>
      <c r="N8" s="30">
        <v>244</v>
      </c>
    </row>
    <row r="9" spans="1:17" s="6" customFormat="1">
      <c r="A9" s="42">
        <f>DATE(YEAR(A10)-1,5,1)</f>
        <v>42491</v>
      </c>
      <c r="B9" s="49" t="str">
        <f>IF(TEXT(A8,"ggg")=TEXT(A9,"ggg"),"",TEXT(A9,"ggg"))</f>
        <v/>
      </c>
      <c r="C9" s="49"/>
      <c r="D9" s="49"/>
      <c r="E9" s="49"/>
      <c r="F9" s="49"/>
      <c r="G9" s="44" t="str">
        <f>IF(TEXT(A9,"e")="1","元",TEXT(A9,"e"))</f>
        <v>28</v>
      </c>
      <c r="H9" s="44" t="str">
        <f>IF(TEXT(A8,"ggg")=TEXT(A9,"ggg"),"","年")</f>
        <v/>
      </c>
      <c r="I9" s="31"/>
      <c r="J9" s="30">
        <v>3424</v>
      </c>
      <c r="K9" s="30">
        <v>0</v>
      </c>
      <c r="L9" s="30">
        <v>0</v>
      </c>
      <c r="M9" s="30">
        <v>3218</v>
      </c>
      <c r="N9" s="30">
        <v>206</v>
      </c>
    </row>
    <row r="10" spans="1:17" s="6" customFormat="1">
      <c r="A10" s="42">
        <f>DATE(YEAR(A11)-1,5,1)</f>
        <v>42856</v>
      </c>
      <c r="B10" s="49" t="str">
        <f>IF(TEXT(A9,"ggg")=TEXT(A10,"ggg"),"",TEXT(A10,"ggg"))</f>
        <v/>
      </c>
      <c r="C10" s="49"/>
      <c r="D10" s="49"/>
      <c r="E10" s="49"/>
      <c r="F10" s="49"/>
      <c r="G10" s="44" t="str">
        <f>IF(TEXT(A10,"e")="1","元",TEXT(A10,"e"))</f>
        <v>29</v>
      </c>
      <c r="H10" s="44" t="str">
        <f>IF(TEXT(A9,"ggg")=TEXT(A10,"ggg"),"","年")</f>
        <v/>
      </c>
      <c r="I10" s="32"/>
      <c r="J10" s="30">
        <v>3330</v>
      </c>
      <c r="K10" s="30">
        <v>0</v>
      </c>
      <c r="L10" s="30">
        <v>0</v>
      </c>
      <c r="M10" s="30">
        <v>3119</v>
      </c>
      <c r="N10" s="30">
        <v>211</v>
      </c>
    </row>
    <row r="11" spans="1:17" s="6" customFormat="1">
      <c r="A11" s="42">
        <f>DATE(YEAR(A12)-1,5,1)</f>
        <v>43221</v>
      </c>
      <c r="B11" s="49" t="str">
        <f>IF(TEXT(A10,"ggg")=TEXT(A11,"ggg"),"",TEXT(A11,"ggg"))</f>
        <v/>
      </c>
      <c r="C11" s="49"/>
      <c r="D11" s="49"/>
      <c r="E11" s="49"/>
      <c r="F11" s="49"/>
      <c r="G11" s="44" t="str">
        <f>IF(TEXT(A11,"e")="1","元",TEXT(A11,"e"))</f>
        <v>30</v>
      </c>
      <c r="H11" s="44" t="str">
        <f>IF(TEXT(A10,"ggg")=TEXT(A11,"ggg"),"","年")</f>
        <v/>
      </c>
      <c r="I11" s="32"/>
      <c r="J11" s="30">
        <v>3401</v>
      </c>
      <c r="K11" s="30">
        <v>30</v>
      </c>
      <c r="L11" s="30">
        <v>45</v>
      </c>
      <c r="M11" s="30">
        <v>3087</v>
      </c>
      <c r="N11" s="30">
        <v>239</v>
      </c>
    </row>
    <row r="12" spans="1:17" s="7" customFormat="1">
      <c r="A12" s="43">
        <v>43586</v>
      </c>
      <c r="B12" s="50" t="str">
        <f>IF(TEXT(A11,"ggg")=TEXT(A12,"ggg"),"",TEXT(A12,"ggg"))</f>
        <v>令和</v>
      </c>
      <c r="C12" s="50"/>
      <c r="D12" s="50"/>
      <c r="E12" s="50"/>
      <c r="F12" s="50"/>
      <c r="G12" s="45" t="str">
        <f>IF(TEXT(A12,"e")="1","元",TEXT(A12,"e"))</f>
        <v>元</v>
      </c>
      <c r="H12" s="45" t="str">
        <f>IF(TEXT(A11,"ggg")=TEXT(A12,"ggg"),"","年")</f>
        <v>年</v>
      </c>
      <c r="I12" s="33"/>
      <c r="J12" s="34">
        <v>3454</v>
      </c>
      <c r="K12" s="34">
        <v>198</v>
      </c>
      <c r="L12" s="34">
        <v>214</v>
      </c>
      <c r="M12" s="34">
        <v>2795</v>
      </c>
      <c r="N12" s="34">
        <v>247</v>
      </c>
    </row>
    <row r="13" spans="1:17" s="6" customFormat="1" ht="11.25" customHeight="1">
      <c r="A13" s="25"/>
      <c r="B13" s="35"/>
      <c r="C13" s="56" t="s">
        <v>2</v>
      </c>
      <c r="D13" s="56"/>
      <c r="E13" s="56"/>
      <c r="F13" s="56"/>
      <c r="G13" s="56"/>
      <c r="H13" s="56"/>
      <c r="I13" s="32"/>
      <c r="J13" s="30">
        <v>2493</v>
      </c>
      <c r="K13" s="30">
        <v>126</v>
      </c>
      <c r="L13" s="30">
        <v>59</v>
      </c>
      <c r="M13" s="30">
        <v>2137</v>
      </c>
      <c r="N13" s="30">
        <v>171</v>
      </c>
    </row>
    <row r="14" spans="1:17" s="6" customFormat="1" ht="11.25" customHeight="1">
      <c r="A14" s="25"/>
      <c r="B14" s="35"/>
      <c r="C14" s="56" t="s">
        <v>6</v>
      </c>
      <c r="D14" s="56"/>
      <c r="E14" s="56"/>
      <c r="F14" s="56"/>
      <c r="G14" s="56"/>
      <c r="H14" s="56"/>
      <c r="I14" s="32"/>
      <c r="J14" s="30">
        <v>871</v>
      </c>
      <c r="K14" s="30">
        <v>66</v>
      </c>
      <c r="L14" s="30">
        <v>146</v>
      </c>
      <c r="M14" s="30">
        <v>590</v>
      </c>
      <c r="N14" s="30">
        <v>69</v>
      </c>
    </row>
    <row r="15" spans="1:17" s="6" customFormat="1" ht="11.25" customHeight="1">
      <c r="A15" s="25"/>
      <c r="B15" s="35"/>
      <c r="C15" s="56" t="s">
        <v>3</v>
      </c>
      <c r="D15" s="56"/>
      <c r="E15" s="56"/>
      <c r="F15" s="56"/>
      <c r="G15" s="56"/>
      <c r="H15" s="56"/>
      <c r="I15" s="29"/>
      <c r="J15" s="30">
        <v>90</v>
      </c>
      <c r="K15" s="30">
        <v>6</v>
      </c>
      <c r="L15" s="30">
        <v>9</v>
      </c>
      <c r="M15" s="30">
        <v>68</v>
      </c>
      <c r="N15" s="30">
        <v>7</v>
      </c>
    </row>
    <row r="16" spans="1:17" s="6" customFormat="1" ht="11.25" customHeight="1">
      <c r="A16" s="25"/>
      <c r="B16" s="35"/>
      <c r="C16" s="56" t="s">
        <v>11</v>
      </c>
      <c r="D16" s="56"/>
      <c r="E16" s="56"/>
      <c r="F16" s="56"/>
      <c r="G16" s="56"/>
      <c r="H16" s="56"/>
      <c r="I16" s="32"/>
      <c r="J16" s="30">
        <v>132</v>
      </c>
      <c r="K16" s="30">
        <v>0</v>
      </c>
      <c r="L16" s="30">
        <v>2</v>
      </c>
      <c r="M16" s="30">
        <v>117</v>
      </c>
      <c r="N16" s="30">
        <v>13</v>
      </c>
    </row>
    <row r="17" spans="1:17" s="6" customFormat="1" ht="11.25" customHeight="1">
      <c r="A17" s="25"/>
      <c r="B17" s="35"/>
      <c r="C17" s="35"/>
      <c r="D17" s="56" t="s">
        <v>7</v>
      </c>
      <c r="E17" s="56"/>
      <c r="F17" s="56"/>
      <c r="G17" s="56"/>
      <c r="H17" s="56"/>
      <c r="I17" s="32"/>
      <c r="J17" s="30">
        <v>98</v>
      </c>
      <c r="K17" s="30">
        <v>0</v>
      </c>
      <c r="L17" s="30">
        <v>0</v>
      </c>
      <c r="M17" s="30">
        <v>89</v>
      </c>
      <c r="N17" s="30">
        <v>9</v>
      </c>
    </row>
    <row r="18" spans="1:17" s="6" customFormat="1" ht="11.25" customHeight="1">
      <c r="A18" s="25"/>
      <c r="B18" s="35"/>
      <c r="C18" s="35"/>
      <c r="D18" s="56" t="s">
        <v>4</v>
      </c>
      <c r="E18" s="56"/>
      <c r="F18" s="56"/>
      <c r="G18" s="56"/>
      <c r="H18" s="56"/>
      <c r="I18" s="29"/>
      <c r="J18" s="30">
        <v>25</v>
      </c>
      <c r="K18" s="30">
        <v>0</v>
      </c>
      <c r="L18" s="30">
        <v>1</v>
      </c>
      <c r="M18" s="30">
        <v>23</v>
      </c>
      <c r="N18" s="30">
        <v>1</v>
      </c>
    </row>
    <row r="19" spans="1:17" s="6" customFormat="1" ht="11.25" customHeight="1">
      <c r="A19" s="25"/>
      <c r="B19" s="35"/>
      <c r="C19" s="35"/>
      <c r="D19" s="56" t="s">
        <v>5</v>
      </c>
      <c r="E19" s="56"/>
      <c r="F19" s="56"/>
      <c r="G19" s="56"/>
      <c r="H19" s="56"/>
      <c r="I19" s="32"/>
      <c r="J19" s="30">
        <v>4</v>
      </c>
      <c r="K19" s="30">
        <v>0</v>
      </c>
      <c r="L19" s="30">
        <v>1</v>
      </c>
      <c r="M19" s="30">
        <v>3</v>
      </c>
      <c r="N19" s="30">
        <v>0</v>
      </c>
    </row>
    <row r="20" spans="1:17" s="6" customFormat="1" ht="11.25" customHeight="1">
      <c r="A20" s="25"/>
      <c r="B20" s="35"/>
      <c r="C20" s="35"/>
      <c r="D20" s="57" t="s">
        <v>3</v>
      </c>
      <c r="E20" s="57"/>
      <c r="F20" s="57"/>
      <c r="G20" s="57"/>
      <c r="H20" s="57"/>
      <c r="I20" s="32"/>
      <c r="J20" s="30">
        <v>5</v>
      </c>
      <c r="K20" s="30">
        <v>0</v>
      </c>
      <c r="L20" s="30">
        <v>0</v>
      </c>
      <c r="M20" s="30">
        <v>2</v>
      </c>
      <c r="N20" s="30">
        <v>3</v>
      </c>
      <c r="P20" s="13"/>
    </row>
    <row r="21" spans="1:17" s="12" customFormat="1" ht="5.0999999999999996" customHeight="1">
      <c r="A21" s="36"/>
      <c r="B21" s="36"/>
      <c r="C21" s="36"/>
      <c r="D21" s="36"/>
      <c r="E21" s="36"/>
      <c r="F21" s="36"/>
      <c r="G21" s="36"/>
      <c r="H21" s="36"/>
      <c r="I21" s="37"/>
      <c r="J21" s="38"/>
      <c r="K21" s="38"/>
      <c r="L21" s="38"/>
      <c r="M21" s="38"/>
      <c r="N21" s="38"/>
      <c r="O21" s="14"/>
      <c r="P21" s="8"/>
      <c r="Q21" s="6"/>
    </row>
    <row r="22" spans="1:17" ht="3.75" customHeight="1"/>
    <row r="23" spans="1:17" ht="11.25" customHeight="1">
      <c r="A23" s="41" t="s">
        <v>10</v>
      </c>
    </row>
    <row r="24" spans="1:17">
      <c r="C24" s="41"/>
    </row>
    <row r="25" spans="1:17">
      <c r="D25" s="41"/>
    </row>
    <row r="26" spans="1:17" hidden="1"/>
    <row r="27" spans="1:17" hidden="1"/>
    <row r="28" spans="1:17" hidden="1"/>
    <row r="29" spans="1:17" hidden="1"/>
    <row r="30" spans="1:17" hidden="1"/>
    <row r="31" spans="1:17" hidden="1"/>
    <row r="32" spans="1:17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/>
    <row r="47"/>
    <row r="48"/>
    <row r="49"/>
    <row r="50"/>
    <row r="51"/>
    <row r="52"/>
    <row r="53"/>
    <row r="54"/>
  </sheetData>
  <dataConsolidate/>
  <mergeCells count="19">
    <mergeCell ref="M5:N5"/>
    <mergeCell ref="D19:H19"/>
    <mergeCell ref="D20:H20"/>
    <mergeCell ref="C13:H13"/>
    <mergeCell ref="C14:H14"/>
    <mergeCell ref="C15:H15"/>
    <mergeCell ref="C16:H16"/>
    <mergeCell ref="D17:H17"/>
    <mergeCell ref="D18:H18"/>
    <mergeCell ref="B5:H6"/>
    <mergeCell ref="A2:N2"/>
    <mergeCell ref="B11:F11"/>
    <mergeCell ref="B12:F12"/>
    <mergeCell ref="A1:N1"/>
    <mergeCell ref="B9:F9"/>
    <mergeCell ref="B8:F8"/>
    <mergeCell ref="B10:F10"/>
    <mergeCell ref="J5:J6"/>
    <mergeCell ref="K5:L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2020-06-12T07:30:01Z</dcterms:modified>
  <cp:category/>
</cp:coreProperties>
</file>