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-1" sheetId="1" r:id="rId1"/>
    <sheet name="2-1-2" sheetId="2" r:id="rId2"/>
    <sheet name="2-1-3" sheetId="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'2-1-1'!$A$1:$L$42</definedName>
    <definedName name="_xlnm.Print_Area" localSheetId="1">'2-1-2'!$A$1:$X$58</definedName>
    <definedName name="_xlnm.Print_Area" localSheetId="2">'2-1-3'!$A$1:$M$63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8" i="2" l="1"/>
  <c r="P58" i="2"/>
  <c r="M58" i="2"/>
  <c r="H58" i="2"/>
  <c r="J58" i="2" s="1"/>
  <c r="S57" i="2"/>
  <c r="P57" i="2"/>
  <c r="M57" i="2"/>
  <c r="H57" i="2"/>
  <c r="J57" i="2" s="1"/>
  <c r="S56" i="2"/>
  <c r="P56" i="2"/>
  <c r="M56" i="2"/>
  <c r="H56" i="2"/>
  <c r="J56" i="2" s="1"/>
  <c r="S55" i="2"/>
  <c r="P55" i="2"/>
  <c r="M55" i="2"/>
  <c r="H55" i="2"/>
  <c r="J55" i="2" s="1"/>
  <c r="S54" i="2"/>
  <c r="P54" i="2"/>
  <c r="M54" i="2"/>
  <c r="H54" i="2"/>
  <c r="J54" i="2" s="1"/>
  <c r="S53" i="2"/>
  <c r="P53" i="2"/>
  <c r="M53" i="2"/>
  <c r="H53" i="2"/>
  <c r="J53" i="2" s="1"/>
  <c r="S52" i="2"/>
  <c r="P52" i="2"/>
  <c r="M52" i="2"/>
  <c r="J52" i="2"/>
  <c r="H52" i="2"/>
  <c r="S51" i="2"/>
  <c r="P51" i="2"/>
  <c r="M51" i="2"/>
  <c r="H51" i="2"/>
  <c r="J51" i="2" s="1"/>
  <c r="S50" i="2"/>
  <c r="P50" i="2"/>
  <c r="M50" i="2"/>
  <c r="H50" i="2"/>
  <c r="J50" i="2" s="1"/>
  <c r="S49" i="2"/>
  <c r="P49" i="2"/>
  <c r="M49" i="2"/>
  <c r="H49" i="2"/>
  <c r="J49" i="2" s="1"/>
  <c r="S48" i="2"/>
  <c r="P48" i="2"/>
  <c r="M48" i="2"/>
  <c r="H48" i="2"/>
  <c r="J48" i="2" s="1"/>
  <c r="S47" i="2"/>
  <c r="P47" i="2"/>
  <c r="M47" i="2"/>
  <c r="H47" i="2"/>
  <c r="J47" i="2" s="1"/>
  <c r="S46" i="2"/>
  <c r="P46" i="2"/>
  <c r="M46" i="2"/>
  <c r="H46" i="2"/>
  <c r="J46" i="2" s="1"/>
  <c r="S45" i="2"/>
  <c r="P45" i="2"/>
  <c r="M45" i="2"/>
  <c r="H45" i="2"/>
  <c r="J45" i="2" s="1"/>
  <c r="S44" i="2"/>
  <c r="P44" i="2"/>
  <c r="M44" i="2"/>
  <c r="H44" i="2"/>
  <c r="J44" i="2" s="1"/>
  <c r="S43" i="2"/>
  <c r="P43" i="2"/>
  <c r="M43" i="2"/>
  <c r="H43" i="2"/>
  <c r="J43" i="2" s="1"/>
  <c r="S42" i="2"/>
  <c r="P42" i="2"/>
  <c r="M42" i="2"/>
  <c r="J42" i="2"/>
  <c r="H42" i="2"/>
  <c r="S41" i="2"/>
  <c r="P41" i="2"/>
  <c r="M41" i="2"/>
  <c r="H41" i="2"/>
  <c r="J41" i="2" s="1"/>
  <c r="S40" i="2"/>
  <c r="P40" i="2"/>
  <c r="M40" i="2"/>
  <c r="H40" i="2"/>
  <c r="J40" i="2" s="1"/>
  <c r="S39" i="2"/>
  <c r="P39" i="2"/>
  <c r="M39" i="2"/>
  <c r="H39" i="2"/>
  <c r="J39" i="2" s="1"/>
  <c r="S38" i="2"/>
  <c r="P38" i="2"/>
  <c r="M38" i="2"/>
  <c r="H38" i="2"/>
  <c r="J38" i="2" s="1"/>
  <c r="S37" i="2"/>
  <c r="P37" i="2"/>
  <c r="M37" i="2"/>
  <c r="H37" i="2"/>
  <c r="J37" i="2" s="1"/>
  <c r="H36" i="2"/>
  <c r="S35" i="2"/>
  <c r="P35" i="2"/>
  <c r="M35" i="2"/>
  <c r="H35" i="2"/>
  <c r="J35" i="2" s="1"/>
  <c r="S34" i="2"/>
  <c r="P34" i="2"/>
  <c r="M34" i="2"/>
  <c r="H34" i="2"/>
  <c r="J34" i="2" s="1"/>
  <c r="S33" i="2"/>
  <c r="P33" i="2"/>
  <c r="M33" i="2"/>
  <c r="H33" i="2"/>
  <c r="J33" i="2" s="1"/>
  <c r="S32" i="2"/>
  <c r="P32" i="2"/>
  <c r="M32" i="2"/>
  <c r="H32" i="2"/>
  <c r="J32" i="2" s="1"/>
  <c r="S31" i="2"/>
  <c r="P31" i="2"/>
  <c r="M31" i="2"/>
  <c r="H31" i="2"/>
  <c r="J31" i="2" s="1"/>
  <c r="S30" i="2"/>
  <c r="P30" i="2"/>
  <c r="M30" i="2"/>
  <c r="H30" i="2"/>
  <c r="J30" i="2" s="1"/>
  <c r="S29" i="2"/>
  <c r="P29" i="2"/>
  <c r="M29" i="2"/>
  <c r="H29" i="2"/>
  <c r="J29" i="2" s="1"/>
  <c r="S28" i="2"/>
  <c r="P28" i="2"/>
  <c r="M28" i="2"/>
  <c r="H28" i="2"/>
  <c r="J28" i="2" s="1"/>
  <c r="S27" i="2"/>
  <c r="P27" i="2"/>
  <c r="M27" i="2"/>
  <c r="H27" i="2"/>
  <c r="J27" i="2" s="1"/>
  <c r="S26" i="2"/>
  <c r="P26" i="2"/>
  <c r="M26" i="2"/>
  <c r="H26" i="2"/>
  <c r="J26" i="2" s="1"/>
  <c r="S25" i="2"/>
  <c r="P25" i="2"/>
  <c r="M25" i="2"/>
  <c r="H25" i="2"/>
  <c r="J25" i="2" s="1"/>
  <c r="S24" i="2"/>
  <c r="P24" i="2"/>
  <c r="M24" i="2"/>
  <c r="H24" i="2"/>
  <c r="J24" i="2" s="1"/>
  <c r="S23" i="2"/>
  <c r="P23" i="2"/>
  <c r="M23" i="2"/>
  <c r="H23" i="2"/>
  <c r="J23" i="2" s="1"/>
  <c r="S22" i="2"/>
  <c r="P22" i="2"/>
  <c r="M22" i="2"/>
  <c r="H22" i="2"/>
  <c r="J22" i="2" s="1"/>
  <c r="V15" i="2"/>
  <c r="T15" i="2"/>
  <c r="R15" i="2"/>
  <c r="P15" i="2"/>
  <c r="N15" i="2"/>
  <c r="L15" i="2"/>
  <c r="J15" i="2"/>
  <c r="H15" i="2"/>
  <c r="F15" i="2"/>
  <c r="D15" i="2"/>
  <c r="V13" i="2"/>
  <c r="T13" i="2"/>
  <c r="R13" i="2"/>
  <c r="P13" i="2"/>
  <c r="N13" i="2"/>
  <c r="L13" i="2"/>
  <c r="J13" i="2"/>
  <c r="H13" i="2"/>
  <c r="F13" i="2"/>
  <c r="D13" i="2"/>
  <c r="V11" i="2"/>
  <c r="T11" i="2"/>
  <c r="R11" i="2"/>
  <c r="P11" i="2"/>
  <c r="N11" i="2"/>
  <c r="L11" i="2"/>
  <c r="J11" i="2"/>
  <c r="H11" i="2"/>
  <c r="F11" i="2"/>
  <c r="D11" i="2"/>
  <c r="V9" i="2"/>
  <c r="T9" i="2"/>
  <c r="R9" i="2"/>
  <c r="P9" i="2"/>
  <c r="N9" i="2"/>
  <c r="L9" i="2"/>
  <c r="J9" i="2"/>
  <c r="H9" i="2"/>
  <c r="F9" i="2"/>
  <c r="D9" i="2"/>
  <c r="V7" i="2"/>
  <c r="U6" i="2"/>
  <c r="S6" i="2"/>
  <c r="T7" i="2" s="1"/>
  <c r="Q6" i="2"/>
  <c r="R7" i="2" s="1"/>
  <c r="O6" i="2"/>
  <c r="P7" i="2" s="1"/>
  <c r="M6" i="2"/>
  <c r="N7" i="2" s="1"/>
  <c r="K6" i="2"/>
  <c r="L7" i="2" s="1"/>
  <c r="I6" i="2"/>
  <c r="J7" i="2" s="1"/>
  <c r="G6" i="2"/>
  <c r="H7" i="2" s="1"/>
  <c r="E6" i="2"/>
  <c r="F7" i="2" s="1"/>
  <c r="C6" i="2"/>
  <c r="D7" i="2" s="1"/>
</calcChain>
</file>

<file path=xl/sharedStrings.xml><?xml version="1.0" encoding="utf-8"?>
<sst xmlns="http://schemas.openxmlformats.org/spreadsheetml/2006/main" count="247" uniqueCount="135">
  <si>
    <t>表2－1－1　1社あたりの平均完成工事高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タカ</t>
    </rPh>
    <phoneticPr fontId="4"/>
  </si>
  <si>
    <t>（単位：百万円）</t>
    <rPh sb="1" eb="3">
      <t>タンイ</t>
    </rPh>
    <rPh sb="4" eb="7">
      <t>ミリ</t>
    </rPh>
    <phoneticPr fontId="4"/>
  </si>
  <si>
    <t>資本金</t>
  </si>
  <si>
    <t>個　人</t>
    <phoneticPr fontId="4"/>
  </si>
  <si>
    <t>法　　　　　　　人</t>
    <phoneticPr fontId="4"/>
  </si>
  <si>
    <t>合　計</t>
    <phoneticPr fontId="4"/>
  </si>
  <si>
    <t>業種</t>
  </si>
  <si>
    <t>500万円未満</t>
    <phoneticPr fontId="8"/>
  </si>
  <si>
    <t>500万円以上  1000万円未満</t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</si>
  <si>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</si>
  <si>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</si>
  <si>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</si>
  <si>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</si>
  <si>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</si>
  <si>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</si>
  <si>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</si>
  <si>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</si>
  <si>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</si>
  <si>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</si>
  <si>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</si>
  <si>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</si>
  <si>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</si>
  <si>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</si>
  <si>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小　計</t>
    <phoneticPr fontId="4"/>
  </si>
  <si>
    <t>建築</t>
  </si>
  <si>
    <t>建築工事業</t>
    <phoneticPr fontId="4"/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</si>
  <si>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</si>
  <si>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</si>
  <si>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</si>
  <si>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</si>
  <si>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</si>
  <si>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</si>
  <si>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</si>
  <si>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</si>
  <si>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</si>
  <si>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</si>
  <si>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</si>
  <si>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タイル・れんが・ブロック工事業</t>
    <phoneticPr fontId="4"/>
  </si>
  <si>
    <t>板金工事業</t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</si>
  <si>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</si>
  <si>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</si>
  <si>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</si>
  <si>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</si>
  <si>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</si>
  <si>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</si>
  <si>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</si>
  <si>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</si>
  <si>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</si>
  <si>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</si>
  <si>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</si>
  <si>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</si>
  <si>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</si>
  <si>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</si>
  <si>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合　　　　　計</t>
    <phoneticPr fontId="4"/>
  </si>
  <si>
    <t>表2－1－2　1社あたりの平均完成工事高（経年変化）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タカ</t>
    </rPh>
    <rPh sb="21" eb="23">
      <t>ケイネン</t>
    </rPh>
    <rPh sb="23" eb="25">
      <t>ヘンカ</t>
    </rPh>
    <phoneticPr fontId="4"/>
  </si>
  <si>
    <t>資本金</t>
    <rPh sb="0" eb="3">
      <t>シホンキン</t>
    </rPh>
    <phoneticPr fontId="4"/>
  </si>
  <si>
    <t>合　計</t>
    <phoneticPr fontId="4"/>
  </si>
  <si>
    <t>年度</t>
    <rPh sb="0" eb="2">
      <t>ネンド</t>
    </rPh>
    <phoneticPr fontId="4"/>
  </si>
  <si>
    <t>500万円未満</t>
    <phoneticPr fontId="8"/>
  </si>
  <si>
    <t>500万円以上
1000万円未満</t>
    <phoneticPr fontId="8"/>
  </si>
  <si>
    <t>1000万円以上
 3000万円未満</t>
    <phoneticPr fontId="8"/>
  </si>
  <si>
    <t>3000万円以上
 5000万円未満</t>
    <phoneticPr fontId="8"/>
  </si>
  <si>
    <t>5000万円以上
1億円未満</t>
    <phoneticPr fontId="4"/>
  </si>
  <si>
    <t>1億円以上
3億円未満</t>
    <phoneticPr fontId="4"/>
  </si>
  <si>
    <t>3億円以上
10億円未満</t>
    <phoneticPr fontId="4"/>
  </si>
  <si>
    <t>10億円以上</t>
    <phoneticPr fontId="4"/>
  </si>
  <si>
    <t>R01年度</t>
  </si>
  <si>
    <t>増減</t>
    <rPh sb="0" eb="2">
      <t>ゾウゲン</t>
    </rPh>
    <phoneticPr fontId="8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</si>
  <si>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</si>
  <si>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</si>
  <si>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</si>
  <si>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</si>
  <si>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  <phoneticPr fontId="4"/>
  </si>
  <si>
    <t>（単位：　百万円）</t>
    <rPh sb="1" eb="3">
      <t>タンイ</t>
    </rPh>
    <rPh sb="5" eb="8">
      <t>ミリ</t>
    </rPh>
    <phoneticPr fontId="4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</si>
  <si>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</si>
  <si>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</si>
  <si>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</si>
  <si>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</si>
  <si>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  <phoneticPr fontId="4"/>
  </si>
  <si>
    <t>業種</t>
    <rPh sb="0" eb="2">
      <t>ギョウシュ</t>
    </rPh>
    <phoneticPr fontId="4"/>
  </si>
  <si>
    <t>木造建築工事業</t>
  </si>
  <si>
    <t>とび・土工・コンクリート工事業</t>
    <rPh sb="4" eb="5">
      <t>コウ</t>
    </rPh>
    <phoneticPr fontId="8"/>
  </si>
  <si>
    <t>-</t>
    <phoneticPr fontId="3"/>
  </si>
  <si>
    <t>-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</si>
  <si>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</si>
  <si>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</si>
  <si>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</si>
  <si>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</si>
  <si>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</si>
  <si>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</si>
  <si>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</si>
  <si>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</si>
  <si>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合　　計</t>
    <phoneticPr fontId="4"/>
  </si>
  <si>
    <t>表2－1－3　1社あたりの平均完成工事高（下請比率、次数別集計）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ダカ</t>
    </rPh>
    <rPh sb="21" eb="23">
      <t>シタウケ</t>
    </rPh>
    <rPh sb="23" eb="25">
      <t>ヒリツ</t>
    </rPh>
    <rPh sb="26" eb="28">
      <t>ジスウ</t>
    </rPh>
    <rPh sb="28" eb="29">
      <t>ベツ</t>
    </rPh>
    <rPh sb="29" eb="31">
      <t>シュウケイ</t>
    </rPh>
    <phoneticPr fontId="4"/>
  </si>
  <si>
    <t>個人</t>
    <phoneticPr fontId="4"/>
  </si>
  <si>
    <t>法　　　　　　　人</t>
    <phoneticPr fontId="4"/>
  </si>
  <si>
    <t>下請比率</t>
    <rPh sb="0" eb="2">
      <t>シタウケ</t>
    </rPh>
    <rPh sb="2" eb="4">
      <t>ヒリツ</t>
    </rPh>
    <phoneticPr fontId="4"/>
  </si>
  <si>
    <t>下請次数</t>
    <rPh sb="0" eb="4">
      <t>シタウケジスウ</t>
    </rPh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</si>
  <si>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</si>
  <si>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</si>
  <si>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</si>
  <si>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</si>
  <si>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</si>
  <si>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</si>
  <si>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</si>
  <si>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０％</t>
    <phoneticPr fontId="4"/>
  </si>
  <si>
    <t>０％超</t>
    <rPh sb="2" eb="3">
      <t>コ</t>
    </rPh>
    <phoneticPr fontId="4"/>
  </si>
  <si>
    <t>一次下請</t>
    <rPh sb="0" eb="4">
      <t>イチ</t>
    </rPh>
    <phoneticPr fontId="4"/>
  </si>
  <si>
    <t>１０％未満</t>
    <rPh sb="3" eb="5">
      <t>ミマン</t>
    </rPh>
    <phoneticPr fontId="4"/>
  </si>
  <si>
    <t>二次下請</t>
    <rPh sb="0" eb="4">
      <t>ニ</t>
    </rPh>
    <phoneticPr fontId="4"/>
  </si>
  <si>
    <t>三次以下下請</t>
    <rPh sb="0" eb="6">
      <t>サウケ</t>
    </rPh>
    <phoneticPr fontId="4"/>
  </si>
  <si>
    <t>小　計</t>
    <rPh sb="0" eb="3">
      <t>ショウケイ</t>
    </rPh>
    <phoneticPr fontId="4"/>
  </si>
  <si>
    <t>１０％以上</t>
    <rPh sb="3" eb="5">
      <t>イジョウ</t>
    </rPh>
    <phoneticPr fontId="4"/>
  </si>
  <si>
    <t>２０％未満</t>
    <rPh sb="3" eb="5">
      <t>ミマン</t>
    </rPh>
    <phoneticPr fontId="4"/>
  </si>
  <si>
    <t>２０％以上</t>
    <rPh sb="3" eb="5">
      <t>イジョウ</t>
    </rPh>
    <phoneticPr fontId="4"/>
  </si>
  <si>
    <t>３０％未満</t>
    <rPh sb="3" eb="5">
      <t>ミマン</t>
    </rPh>
    <phoneticPr fontId="4"/>
  </si>
  <si>
    <t>３０％以上</t>
    <rPh sb="3" eb="5">
      <t>イジョウ</t>
    </rPh>
    <phoneticPr fontId="4"/>
  </si>
  <si>
    <t>４０％未満</t>
    <rPh sb="3" eb="5">
      <t>ミマン</t>
    </rPh>
    <phoneticPr fontId="4"/>
  </si>
  <si>
    <t>４０％以上</t>
    <rPh sb="3" eb="5">
      <t>イジョウ</t>
    </rPh>
    <phoneticPr fontId="4"/>
  </si>
  <si>
    <t>５０％未満</t>
    <rPh sb="3" eb="5">
      <t>ミマン</t>
    </rPh>
    <phoneticPr fontId="4"/>
  </si>
  <si>
    <t>０％超５０％未満</t>
    <rPh sb="2" eb="3">
      <t>コ</t>
    </rPh>
    <rPh sb="6" eb="8">
      <t>ミマン</t>
    </rPh>
    <phoneticPr fontId="4"/>
  </si>
  <si>
    <t>５０％以上</t>
    <rPh sb="3" eb="5">
      <t>イジョウ</t>
    </rPh>
    <phoneticPr fontId="4"/>
  </si>
  <si>
    <t>６０％未満</t>
    <rPh sb="3" eb="5">
      <t>ミマン</t>
    </rPh>
    <phoneticPr fontId="4"/>
  </si>
  <si>
    <t>６０％以上</t>
    <rPh sb="3" eb="5">
      <t>イジョウ</t>
    </rPh>
    <phoneticPr fontId="4"/>
  </si>
  <si>
    <t>７０％未満</t>
    <rPh sb="3" eb="5">
      <t>ミマン</t>
    </rPh>
    <phoneticPr fontId="4"/>
  </si>
  <si>
    <t>７０％以上</t>
    <rPh sb="3" eb="5">
      <t>イジョウ</t>
    </rPh>
    <phoneticPr fontId="4"/>
  </si>
  <si>
    <t>８０％未満</t>
    <rPh sb="3" eb="5">
      <t>ミマン</t>
    </rPh>
    <phoneticPr fontId="4"/>
  </si>
  <si>
    <t>８０％以上</t>
    <rPh sb="3" eb="5">
      <t>イジョウ</t>
    </rPh>
    <phoneticPr fontId="4"/>
  </si>
  <si>
    <t>９０％未満</t>
    <rPh sb="3" eb="5">
      <t>ミマン</t>
    </rPh>
    <phoneticPr fontId="4"/>
  </si>
  <si>
    <t>９０％以上</t>
    <rPh sb="3" eb="5">
      <t>イジョウ</t>
    </rPh>
    <phoneticPr fontId="4"/>
  </si>
  <si>
    <t>１００％未満</t>
    <rPh sb="4" eb="6">
      <t>ミマン</t>
    </rPh>
    <phoneticPr fontId="4"/>
  </si>
  <si>
    <t>１００％</t>
    <phoneticPr fontId="4"/>
  </si>
  <si>
    <t>１００％以下</t>
    <phoneticPr fontId="8"/>
  </si>
  <si>
    <t>合　　　計</t>
    <rPh sb="0" eb="5">
      <t>ゴウケイ</t>
    </rPh>
    <phoneticPr fontId="4"/>
  </si>
  <si>
    <t>（注）無効回答企業 317社を除く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</si>
</sst>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1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8" fillId="0" borderId="0"/>
  </cellStyleXfs>
  <cellXfs count="2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7" fillId="0" borderId="4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 shrinkToFit="1"/>
    </xf>
    <xf numFmtId="176" fontId="5" fillId="0" borderId="12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16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6" fontId="5" fillId="0" borderId="17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 shrinkToFit="1"/>
    </xf>
    <xf numFmtId="176" fontId="5" fillId="0" borderId="21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 shrinkToFit="1"/>
    </xf>
    <xf numFmtId="176" fontId="5" fillId="0" borderId="15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 shrinkToFit="1"/>
    </xf>
    <xf numFmtId="176" fontId="5" fillId="0" borderId="23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horizontal="right" vertical="center" shrinkToFit="1"/>
    </xf>
    <xf numFmtId="176" fontId="5" fillId="0" borderId="24" xfId="1" applyNumberFormat="1" applyFont="1" applyBorder="1" applyAlignment="1">
      <alignment vertical="center" shrinkToFit="1"/>
    </xf>
    <xf numFmtId="176" fontId="5" fillId="0" borderId="25" xfId="1" applyNumberFormat="1" applyFont="1" applyBorder="1" applyAlignment="1">
      <alignment vertical="center" shrinkToFit="1"/>
    </xf>
    <xf numFmtId="176" fontId="5" fillId="0" borderId="28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/>
    </xf>
    <xf numFmtId="176" fontId="6" fillId="0" borderId="17" xfId="1" applyNumberFormat="1" applyFont="1" applyBorder="1" applyAlignment="1">
      <alignment horizontal="center" vertical="center" wrapText="1"/>
    </xf>
    <xf numFmtId="176" fontId="6" fillId="0" borderId="18" xfId="1" applyNumberFormat="1" applyFont="1" applyBorder="1" applyAlignment="1">
      <alignment horizontal="left" vertical="center" wrapText="1"/>
    </xf>
    <xf numFmtId="176" fontId="6" fillId="0" borderId="0" xfId="1" applyNumberFormat="1" applyFont="1" applyAlignment="1">
      <alignment horizontal="center" vertical="center" wrapText="1"/>
    </xf>
    <xf numFmtId="176" fontId="5" fillId="0" borderId="1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horizontal="left" vertical="center" wrapText="1"/>
    </xf>
    <xf numFmtId="176" fontId="6" fillId="0" borderId="7" xfId="1" applyNumberFormat="1" applyFont="1" applyBorder="1" applyAlignment="1">
      <alignment horizontal="centerContinuous" vertical="center"/>
    </xf>
    <xf numFmtId="176" fontId="6" fillId="0" borderId="8" xfId="1" applyNumberFormat="1" applyFont="1" applyBorder="1" applyAlignment="1">
      <alignment horizontal="centerContinuous" vertical="center"/>
    </xf>
    <xf numFmtId="176" fontId="6" fillId="0" borderId="29" xfId="1" applyNumberFormat="1" applyFont="1" applyBorder="1" applyAlignment="1">
      <alignment horizontal="centerContinuous" vertical="center" wrapText="1"/>
    </xf>
    <xf numFmtId="176" fontId="6" fillId="0" borderId="2" xfId="1" applyNumberFormat="1" applyFont="1" applyBorder="1" applyAlignment="1">
      <alignment horizontal="centerContinuous" vertical="center" wrapText="1"/>
    </xf>
    <xf numFmtId="176" fontId="6" fillId="0" borderId="1" xfId="1" applyNumberFormat="1" applyFont="1" applyBorder="1" applyAlignment="1">
      <alignment horizontal="centerContinuous" vertical="center" wrapText="1"/>
    </xf>
    <xf numFmtId="176" fontId="6" fillId="0" borderId="6" xfId="1" applyNumberFormat="1" applyFont="1" applyBorder="1" applyAlignment="1">
      <alignment horizontal="centerContinuous" vertical="center" wrapText="1"/>
    </xf>
    <xf numFmtId="176" fontId="6" fillId="0" borderId="1" xfId="1" applyNumberFormat="1" applyFont="1" applyFill="1" applyBorder="1" applyAlignment="1">
      <alignment horizontal="centerContinuous" vertical="center" wrapText="1"/>
    </xf>
    <xf numFmtId="176" fontId="6" fillId="0" borderId="6" xfId="1" applyNumberFormat="1" applyFont="1" applyFill="1" applyBorder="1" applyAlignment="1">
      <alignment horizontal="centerContinuous" vertical="center" wrapText="1"/>
    </xf>
    <xf numFmtId="176" fontId="6" fillId="0" borderId="7" xfId="1" applyNumberFormat="1" applyFont="1" applyFill="1" applyBorder="1" applyAlignment="1">
      <alignment horizontal="centerContinuous" vertical="center" wrapText="1"/>
    </xf>
    <xf numFmtId="176" fontId="6" fillId="0" borderId="8" xfId="1" applyNumberFormat="1" applyFont="1" applyFill="1" applyBorder="1" applyAlignment="1">
      <alignment horizontal="centerContinuous" vertical="center" wrapText="1"/>
    </xf>
    <xf numFmtId="176" fontId="6" fillId="0" borderId="7" xfId="1" applyNumberFormat="1" applyFont="1" applyFill="1" applyBorder="1" applyAlignment="1">
      <alignment horizontal="centerContinuous" vertical="center"/>
    </xf>
    <xf numFmtId="176" fontId="6" fillId="0" borderId="18" xfId="1" applyNumberFormat="1" applyFont="1" applyFill="1" applyBorder="1" applyAlignment="1">
      <alignment horizontal="centerContinuous" vertical="center"/>
    </xf>
    <xf numFmtId="176" fontId="6" fillId="0" borderId="10" xfId="1" applyNumberFormat="1" applyFont="1" applyBorder="1" applyAlignment="1">
      <alignment horizontal="left" vertical="center" wrapText="1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Continuous" vertical="center"/>
    </xf>
    <xf numFmtId="176" fontId="6" fillId="0" borderId="7" xfId="1" applyNumberFormat="1" applyFont="1" applyBorder="1" applyAlignment="1">
      <alignment horizontal="centerContinuous" vertical="center" wrapText="1"/>
    </xf>
    <xf numFmtId="176" fontId="6" fillId="0" borderId="8" xfId="1" applyNumberFormat="1" applyFont="1" applyBorder="1" applyAlignment="1">
      <alignment horizontal="centerContinuous" vertical="center" wrapText="1"/>
    </xf>
    <xf numFmtId="176" fontId="6" fillId="0" borderId="18" xfId="1" applyNumberFormat="1" applyFont="1" applyBorder="1" applyAlignment="1">
      <alignment horizontal="centerContinuous" vertical="center"/>
    </xf>
    <xf numFmtId="176" fontId="5" fillId="0" borderId="4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29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176" fontId="5" fillId="0" borderId="28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5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horizontal="centerContinuous" vertical="center"/>
    </xf>
    <xf numFmtId="176" fontId="5" fillId="0" borderId="6" xfId="1" applyNumberFormat="1" applyFont="1" applyBorder="1" applyAlignment="1">
      <alignment horizontal="centerContinuous" vertical="center"/>
    </xf>
    <xf numFmtId="177" fontId="5" fillId="0" borderId="10" xfId="1" applyNumberFormat="1" applyFont="1" applyBorder="1" applyAlignment="1">
      <alignment vertical="center" shrinkToFit="1"/>
    </xf>
    <xf numFmtId="176" fontId="5" fillId="0" borderId="7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30" xfId="1" applyNumberFormat="1" applyFont="1" applyBorder="1" applyAlignment="1">
      <alignment vertical="center"/>
    </xf>
    <xf numFmtId="176" fontId="5" fillId="0" borderId="31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horizontal="centerContinuous" vertical="center"/>
    </xf>
    <xf numFmtId="176" fontId="5" fillId="0" borderId="31" xfId="1" applyNumberFormat="1" applyFont="1" applyBorder="1" applyAlignment="1">
      <alignment horizontal="centerContinuous" vertical="center"/>
    </xf>
    <xf numFmtId="177" fontId="5" fillId="0" borderId="11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vertical="center"/>
    </xf>
    <xf numFmtId="176" fontId="5" fillId="0" borderId="32" xfId="1" applyNumberFormat="1" applyFont="1" applyBorder="1" applyAlignment="1">
      <alignment vertical="center"/>
    </xf>
    <xf numFmtId="176" fontId="5" fillId="0" borderId="33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horizontal="centerContinuous" vertical="center"/>
    </xf>
    <xf numFmtId="176" fontId="5" fillId="0" borderId="33" xfId="1" applyNumberFormat="1" applyFont="1" applyBorder="1" applyAlignment="1">
      <alignment horizontal="centerContinuous" vertical="center"/>
    </xf>
    <xf numFmtId="177" fontId="5" fillId="0" borderId="13" xfId="1" applyNumberFormat="1" applyFont="1" applyFill="1" applyBorder="1" applyAlignment="1">
      <alignment vertical="center" shrinkToFit="1"/>
    </xf>
    <xf numFmtId="177" fontId="5" fillId="0" borderId="13" xfId="1" applyNumberFormat="1" applyFont="1" applyBorder="1" applyAlignment="1">
      <alignment vertical="center" shrinkToFit="1"/>
    </xf>
    <xf numFmtId="176" fontId="5" fillId="0" borderId="15" xfId="1" applyNumberFormat="1" applyFont="1" applyBorder="1" applyAlignment="1">
      <alignment vertical="center"/>
    </xf>
    <xf numFmtId="176" fontId="5" fillId="0" borderId="34" xfId="1" applyNumberFormat="1" applyFont="1" applyBorder="1" applyAlignment="1">
      <alignment vertical="center"/>
    </xf>
    <xf numFmtId="176" fontId="5" fillId="0" borderId="3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horizontal="centerContinuous" vertical="center"/>
    </xf>
    <xf numFmtId="176" fontId="5" fillId="0" borderId="35" xfId="1" applyNumberFormat="1" applyFont="1" applyBorder="1" applyAlignment="1">
      <alignment horizontal="centerContinuous" vertical="center"/>
    </xf>
    <xf numFmtId="177" fontId="5" fillId="0" borderId="15" xfId="1" applyNumberFormat="1" applyFont="1" applyFill="1" applyBorder="1" applyAlignment="1">
      <alignment vertical="center" shrinkToFit="1"/>
    </xf>
    <xf numFmtId="177" fontId="5" fillId="0" borderId="15" xfId="1" applyNumberFormat="1" applyFont="1" applyBorder="1" applyAlignment="1">
      <alignment vertical="center" shrinkToFit="1"/>
    </xf>
    <xf numFmtId="177" fontId="5" fillId="0" borderId="10" xfId="1" applyNumberFormat="1" applyFont="1" applyFill="1" applyBorder="1" applyAlignment="1">
      <alignment vertical="center" shrinkToFit="1"/>
    </xf>
    <xf numFmtId="176" fontId="5" fillId="0" borderId="20" xfId="1" applyNumberFormat="1" applyFont="1" applyBorder="1" applyAlignment="1">
      <alignment vertical="center"/>
    </xf>
    <xf numFmtId="176" fontId="5" fillId="0" borderId="36" xfId="1" applyNumberFormat="1" applyFont="1" applyBorder="1" applyAlignment="1">
      <alignment vertical="center"/>
    </xf>
    <xf numFmtId="176" fontId="5" fillId="0" borderId="37" xfId="1" applyNumberFormat="1" applyFont="1" applyBorder="1" applyAlignment="1">
      <alignment vertical="center"/>
    </xf>
    <xf numFmtId="176" fontId="5" fillId="0" borderId="21" xfId="1" applyNumberFormat="1" applyFont="1" applyBorder="1" applyAlignment="1">
      <alignment horizontal="centerContinuous" vertical="center"/>
    </xf>
    <xf numFmtId="176" fontId="5" fillId="0" borderId="37" xfId="1" applyNumberFormat="1" applyFont="1" applyBorder="1" applyAlignment="1">
      <alignment horizontal="centerContinuous" vertical="center"/>
    </xf>
    <xf numFmtId="177" fontId="5" fillId="0" borderId="20" xfId="1" applyNumberFormat="1" applyFont="1" applyFill="1" applyBorder="1" applyAlignment="1">
      <alignment vertical="center" shrinkToFit="1"/>
    </xf>
    <xf numFmtId="177" fontId="5" fillId="0" borderId="20" xfId="1" applyNumberFormat="1" applyFont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/>
    </xf>
    <xf numFmtId="176" fontId="5" fillId="0" borderId="34" xfId="1" applyNumberFormat="1" applyFont="1" applyFill="1" applyBorder="1" applyAlignment="1">
      <alignment vertical="center"/>
    </xf>
    <xf numFmtId="176" fontId="5" fillId="0" borderId="35" xfId="1" applyNumberFormat="1" applyFont="1" applyFill="1" applyBorder="1" applyAlignment="1">
      <alignment vertical="center"/>
    </xf>
    <xf numFmtId="176" fontId="5" fillId="0" borderId="35" xfId="1" applyNumberFormat="1" applyFont="1" applyFill="1" applyBorder="1" applyAlignment="1">
      <alignment horizontal="centerContinuous" vertical="center"/>
    </xf>
    <xf numFmtId="176" fontId="5" fillId="0" borderId="15" xfId="1" applyNumberFormat="1" applyFont="1" applyFill="1" applyBorder="1" applyAlignment="1">
      <alignment horizontal="center" vertical="center" shrinkToFit="1"/>
    </xf>
    <xf numFmtId="176" fontId="5" fillId="0" borderId="19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vertical="center"/>
    </xf>
    <xf numFmtId="176" fontId="5" fillId="0" borderId="38" xfId="1" applyNumberFormat="1" applyFont="1" applyBorder="1" applyAlignment="1">
      <alignment vertical="center"/>
    </xf>
    <xf numFmtId="176" fontId="5" fillId="0" borderId="39" xfId="1" applyNumberFormat="1" applyFont="1" applyBorder="1" applyAlignment="1">
      <alignment vertical="center"/>
    </xf>
    <xf numFmtId="176" fontId="5" fillId="0" borderId="25" xfId="1" applyNumberFormat="1" applyFont="1" applyBorder="1" applyAlignment="1">
      <alignment horizontal="centerContinuous" vertical="center"/>
    </xf>
    <xf numFmtId="176" fontId="5" fillId="0" borderId="43" xfId="1" applyNumberFormat="1" applyFont="1" applyBorder="1" applyAlignment="1">
      <alignment horizontal="centerContinuous" vertical="center"/>
    </xf>
    <xf numFmtId="177" fontId="5" fillId="0" borderId="24" xfId="1" applyNumberFormat="1" applyFont="1" applyFill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176" fontId="5" fillId="0" borderId="26" xfId="1" applyNumberFormat="1" applyFont="1" applyBorder="1" applyAlignment="1">
      <alignment horizontal="centerContinuous" vertical="center"/>
    </xf>
    <xf numFmtId="176" fontId="5" fillId="0" borderId="27" xfId="1" applyNumberFormat="1" applyFont="1" applyBorder="1" applyAlignment="1">
      <alignment horizontal="centerContinuous" vertical="center"/>
    </xf>
    <xf numFmtId="177" fontId="5" fillId="0" borderId="44" xfId="1" applyNumberFormat="1" applyFont="1" applyFill="1" applyBorder="1" applyAlignment="1">
      <alignment vertical="center" shrinkToFit="1"/>
    </xf>
    <xf numFmtId="177" fontId="5" fillId="0" borderId="44" xfId="1" applyNumberFormat="1" applyFont="1" applyBorder="1" applyAlignment="1">
      <alignment vertical="center" shrinkToFit="1"/>
    </xf>
    <xf numFmtId="176" fontId="5" fillId="0" borderId="44" xfId="1" applyNumberFormat="1" applyFont="1" applyBorder="1" applyAlignment="1">
      <alignment vertical="center" shrinkToFit="1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7" fontId="6" fillId="0" borderId="1" xfId="1" applyNumberFormat="1" applyFont="1" applyBorder="1" applyAlignment="1">
      <alignment vertical="center"/>
    </xf>
    <xf numFmtId="177" fontId="6" fillId="0" borderId="29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vertical="center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28" xfId="1" applyNumberFormat="1" applyFont="1" applyBorder="1" applyAlignment="1">
      <alignment vertical="center" wrapText="1"/>
    </xf>
    <xf numFmtId="177" fontId="6" fillId="0" borderId="18" xfId="1" applyNumberFormat="1" applyFont="1" applyBorder="1" applyAlignment="1">
      <alignment horizontal="left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 wrapText="1"/>
    </xf>
    <xf numFmtId="177" fontId="6" fillId="0" borderId="1" xfId="1" quotePrefix="1" applyNumberFormat="1" applyFont="1" applyBorder="1" applyAlignment="1">
      <alignment vertical="center"/>
    </xf>
    <xf numFmtId="177" fontId="6" fillId="0" borderId="5" xfId="1" applyNumberFormat="1" applyFont="1" applyBorder="1" applyAlignment="1">
      <alignment vertical="center"/>
    </xf>
    <xf numFmtId="177" fontId="6" fillId="0" borderId="31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177" fontId="6" fillId="0" borderId="15" xfId="1" applyNumberFormat="1" applyFont="1" applyBorder="1" applyAlignment="1">
      <alignment vertical="center"/>
    </xf>
    <xf numFmtId="177" fontId="9" fillId="0" borderId="0" xfId="1" applyNumberFormat="1" applyFont="1"/>
    <xf numFmtId="177" fontId="6" fillId="0" borderId="17" xfId="1" applyNumberFormat="1" applyFont="1" applyBorder="1" applyAlignment="1">
      <alignment vertical="center"/>
    </xf>
    <xf numFmtId="177" fontId="6" fillId="0" borderId="7" xfId="1" quotePrefix="1" applyNumberFormat="1" applyFont="1" applyBorder="1" applyAlignment="1">
      <alignment vertical="center"/>
    </xf>
    <xf numFmtId="177" fontId="6" fillId="0" borderId="40" xfId="1" applyNumberFormat="1" applyFont="1" applyBorder="1" applyAlignment="1">
      <alignment vertical="center"/>
    </xf>
    <xf numFmtId="177" fontId="6" fillId="0" borderId="22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1" xfId="1" applyNumberFormat="1" applyFont="1" applyFill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13" xfId="1" applyNumberFormat="1" applyFont="1" applyFill="1" applyBorder="1" applyAlignment="1">
      <alignment vertical="center" shrinkToFit="1"/>
    </xf>
    <xf numFmtId="176" fontId="6" fillId="0" borderId="15" xfId="1" applyNumberFormat="1" applyFont="1" applyBorder="1" applyAlignment="1">
      <alignment vertical="center" shrinkToFit="1"/>
    </xf>
    <xf numFmtId="176" fontId="6" fillId="0" borderId="15" xfId="1" applyNumberFormat="1" applyFont="1" applyFill="1" applyBorder="1" applyAlignment="1">
      <alignment vertical="center" shrinkToFit="1"/>
    </xf>
    <xf numFmtId="176" fontId="6" fillId="0" borderId="10" xfId="1" applyNumberFormat="1" applyFont="1" applyBorder="1" applyAlignment="1">
      <alignment vertical="center" shrinkToFit="1"/>
    </xf>
    <xf numFmtId="176" fontId="6" fillId="0" borderId="10" xfId="1" applyNumberFormat="1" applyFont="1" applyFill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4" xfId="1" applyNumberFormat="1" applyFont="1" applyFill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2" xfId="1" applyNumberFormat="1" applyFont="1" applyFill="1" applyBorder="1" applyAlignment="1">
      <alignment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26" xfId="1" applyNumberFormat="1" applyFont="1" applyBorder="1" applyAlignment="1">
      <alignment horizontal="center" vertical="center"/>
    </xf>
    <xf numFmtId="176" fontId="6" fillId="0" borderId="27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176" fontId="5" fillId="0" borderId="28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33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6" fontId="5" fillId="0" borderId="35" xfId="1" applyNumberFormat="1" applyFont="1" applyBorder="1" applyAlignment="1">
      <alignment horizontal="center" vertical="center"/>
    </xf>
    <xf numFmtId="176" fontId="5" fillId="0" borderId="40" xfId="1" applyNumberFormat="1" applyFont="1" applyBorder="1" applyAlignment="1">
      <alignment horizontal="center" vertical="center"/>
    </xf>
    <xf numFmtId="176" fontId="5" fillId="0" borderId="41" xfId="1" applyNumberFormat="1" applyFont="1" applyBorder="1" applyAlignment="1">
      <alignment horizontal="center" vertical="center"/>
    </xf>
    <xf numFmtId="176" fontId="5" fillId="0" borderId="42" xfId="1" applyNumberFormat="1" applyFont="1" applyBorder="1" applyAlignment="1">
      <alignment horizontal="center" vertical="center"/>
    </xf>
    <xf numFmtId="176" fontId="5" fillId="0" borderId="25" xfId="1" applyNumberFormat="1" applyFont="1" applyBorder="1" applyAlignment="1">
      <alignment horizontal="center" vertical="center"/>
    </xf>
    <xf numFmtId="176" fontId="5" fillId="0" borderId="43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176" fontId="5" fillId="0" borderId="39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176" fontId="5" fillId="0" borderId="31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center" vertical="center"/>
    </xf>
    <xf numFmtId="176" fontId="5" fillId="0" borderId="37" xfId="1" applyNumberFormat="1" applyFont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center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 wrapText="1"/>
    </xf>
    <xf numFmtId="177" fontId="6" fillId="0" borderId="28" xfId="1" applyNumberFormat="1" applyFont="1" applyBorder="1" applyAlignment="1">
      <alignment horizontal="center" vertical="center"/>
    </xf>
    <xf numFmtId="177" fontId="6" fillId="0" borderId="18" xfId="1" applyNumberFormat="1" applyFont="1" applyBorder="1" applyAlignment="1">
      <alignment horizontal="center" vertical="center"/>
    </xf>
    <xf numFmtId="177" fontId="6" fillId="0" borderId="17" xfId="1" applyNumberFormat="1" applyFont="1" applyBorder="1" applyAlignment="1">
      <alignment horizontal="center" vertical="center"/>
    </xf>
    <xf numFmtId="177" fontId="6" fillId="0" borderId="41" xfId="1" applyNumberFormat="1" applyFont="1" applyBorder="1" applyAlignment="1">
      <alignment horizontal="center" vertical="center"/>
    </xf>
    <xf numFmtId="177" fontId="6" fillId="0" borderId="42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fitToPage="1"/>
  </sheetPr>
  <dimension ref="A1:L42"/>
  <sheetViews>
    <sheetView tabSelected="1" view="pageBreakPreview" zoomScale="60" zoomScaleNormal="85" workbookViewId="0">
      <selection activeCell="P7" sqref="P7"/>
    </sheetView>
  </sheetViews>
  <sheetFormatPr defaultColWidth="8.875" defaultRowHeight="13.5" x14ac:dyDescent="0.15"/>
  <cols>
    <col min="1" max="1" width="10.125" style="2" customWidth="1"/>
    <col min="2" max="2" width="23.875" style="2" customWidth="1"/>
    <col min="3" max="3" width="10" style="2" customWidth="1"/>
    <col min="4" max="7" width="10.875" style="2" customWidth="1"/>
    <col min="8" max="8" width="10.625" style="2" customWidth="1"/>
    <col min="9" max="10" width="10" style="2" customWidth="1"/>
    <col min="11" max="11" width="11" style="2" customWidth="1"/>
    <col min="12" max="12" width="10" style="2" customWidth="1"/>
    <col min="13" max="16384" width="8.875" style="2"/>
  </cols>
  <sheetData>
    <row r="1" spans="1:12" ht="17.25" customHeight="1" x14ac:dyDescent="0.15">
      <c r="A1" s="1" t="s">
        <v>0</v>
      </c>
    </row>
    <row r="2" spans="1:12" ht="17.25" x14ac:dyDescent="0.15">
      <c r="A2" s="1"/>
    </row>
    <row r="3" spans="1:12" ht="17.25" customHeight="1" x14ac:dyDescent="0.15">
      <c r="L3" s="3" t="s">
        <v>1</v>
      </c>
    </row>
    <row r="4" spans="1:12" ht="15.75" customHeight="1" x14ac:dyDescent="0.15">
      <c r="A4" s="4"/>
      <c r="B4" s="5" t="s">
        <v>2</v>
      </c>
      <c r="C4" s="185" t="s">
        <v>3</v>
      </c>
      <c r="D4" s="187" t="s">
        <v>4</v>
      </c>
      <c r="E4" s="188"/>
      <c r="F4" s="188"/>
      <c r="G4" s="188"/>
      <c r="H4" s="188"/>
      <c r="I4" s="188"/>
      <c r="J4" s="188"/>
      <c r="K4" s="189"/>
      <c r="L4" s="185" t="s">
        <v>5</v>
      </c>
    </row>
    <row r="5" spans="1:12" s="9" customFormat="1" ht="34.5" customHeight="1" x14ac:dyDescent="0.15">
      <c r="A5" s="6" t="s">
        <v>6</v>
      </c>
      <c r="B5" s="7"/>
      <c r="C5" s="186"/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186"/>
    </row>
    <row r="6" spans="1:12" s="14" customFormat="1" ht="24.95" customHeight="1" x14ac:dyDescent="0.15">
      <c r="A6" s="10" t="s">
        <v>15</v>
      </c>
      <c r="B6" s="11" t="s">
        <v>16</v>
      </c>
      <c r="C6" s="12">
        <v>59.5</v>
      </c>
      <c r="D6" s="13">
        <v>106</v>
      </c>
      <c r="E6" s="13">
        <v>81.92307692307692</v>
      </c>
      <c r="F6" s="13">
        <v>384.45070422535167</v>
      </c>
      <c r="G6" s="13">
        <v>1253.4743589743607</v>
      </c>
      <c r="H6" s="13">
        <v>3275.1392405063234</v>
      </c>
      <c r="I6" s="12">
        <v>9323.8199999999924</v>
      </c>
      <c r="J6" s="12">
        <v>21338.684210526313</v>
      </c>
      <c r="K6" s="13">
        <v>151196.41176470602</v>
      </c>
      <c r="L6" s="12">
        <v>3393.3207804782724</v>
      </c>
    </row>
    <row r="7" spans="1:12" ht="24.95" customHeight="1" x14ac:dyDescent="0.15">
      <c r="A7" s="4" t="s">
        <v>17</v>
      </c>
      <c r="B7" s="15" t="s">
        <v>18</v>
      </c>
      <c r="C7" s="16">
        <v>128.92857142857139</v>
      </c>
      <c r="D7" s="17">
        <v>82.631578947368453</v>
      </c>
      <c r="E7" s="17">
        <v>99.342857142857113</v>
      </c>
      <c r="F7" s="17">
        <v>669.60937500000045</v>
      </c>
      <c r="G7" s="17">
        <v>546.65040650406388</v>
      </c>
      <c r="H7" s="17">
        <v>1682.5520833333358</v>
      </c>
      <c r="I7" s="16">
        <v>7405.4347826086969</v>
      </c>
      <c r="J7" s="16">
        <v>16707.272727272732</v>
      </c>
      <c r="K7" s="17">
        <v>22089.166666666668</v>
      </c>
      <c r="L7" s="16">
        <v>507.13345303879265</v>
      </c>
    </row>
    <row r="8" spans="1:12" ht="24.95" customHeight="1" x14ac:dyDescent="0.15">
      <c r="A8" s="18"/>
      <c r="B8" s="19" t="s">
        <v>19</v>
      </c>
      <c r="C8" s="20">
        <v>22.777777777777786</v>
      </c>
      <c r="D8" s="21">
        <v>128.62500000000003</v>
      </c>
      <c r="E8" s="21">
        <v>176.16666666666669</v>
      </c>
      <c r="F8" s="21">
        <v>456.75471698113216</v>
      </c>
      <c r="G8" s="21">
        <v>746.05555555555452</v>
      </c>
      <c r="H8" s="21">
        <v>1314.8518518518517</v>
      </c>
      <c r="I8" s="20">
        <v>6253.666666666667</v>
      </c>
      <c r="J8" s="20">
        <v>13873.666666666666</v>
      </c>
      <c r="K8" s="21"/>
      <c r="L8" s="20">
        <v>417.72905952316876</v>
      </c>
    </row>
    <row r="9" spans="1:12" ht="24.95" customHeight="1" x14ac:dyDescent="0.15">
      <c r="A9" s="18"/>
      <c r="B9" s="19" t="s">
        <v>20</v>
      </c>
      <c r="C9" s="20"/>
      <c r="D9" s="21">
        <v>17</v>
      </c>
      <c r="E9" s="21"/>
      <c r="F9" s="21"/>
      <c r="G9" s="21">
        <v>773.66666666666674</v>
      </c>
      <c r="H9" s="21">
        <v>3599</v>
      </c>
      <c r="I9" s="20"/>
      <c r="J9" s="20"/>
      <c r="K9" s="21"/>
      <c r="L9" s="20">
        <v>472.4250764525994</v>
      </c>
    </row>
    <row r="10" spans="1:12" ht="24.95" customHeight="1" x14ac:dyDescent="0.15">
      <c r="A10" s="18"/>
      <c r="B10" s="19" t="s">
        <v>21</v>
      </c>
      <c r="C10" s="20">
        <v>5</v>
      </c>
      <c r="D10" s="21">
        <v>33.875</v>
      </c>
      <c r="E10" s="21">
        <v>94.857142857142861</v>
      </c>
      <c r="F10" s="21">
        <v>190.83870967741939</v>
      </c>
      <c r="G10" s="21">
        <v>346.98214285714283</v>
      </c>
      <c r="H10" s="21">
        <v>752.375</v>
      </c>
      <c r="I10" s="20">
        <v>2562</v>
      </c>
      <c r="J10" s="20"/>
      <c r="K10" s="21"/>
      <c r="L10" s="20">
        <v>159.59122687032183</v>
      </c>
    </row>
    <row r="11" spans="1:12" ht="24.95" customHeight="1" x14ac:dyDescent="0.15">
      <c r="A11" s="18"/>
      <c r="B11" s="22" t="s">
        <v>22</v>
      </c>
      <c r="C11" s="23">
        <v>5</v>
      </c>
      <c r="D11" s="24">
        <v>732</v>
      </c>
      <c r="E11" s="24">
        <v>84.142857142857125</v>
      </c>
      <c r="F11" s="24">
        <v>273.21621621621642</v>
      </c>
      <c r="G11" s="24">
        <v>479.33333333333303</v>
      </c>
      <c r="H11" s="24">
        <v>805.7</v>
      </c>
      <c r="I11" s="23"/>
      <c r="J11" s="23"/>
      <c r="K11" s="24"/>
      <c r="L11" s="23">
        <v>306.31384769647838</v>
      </c>
    </row>
    <row r="12" spans="1:12" ht="24.95" customHeight="1" x14ac:dyDescent="0.15">
      <c r="A12" s="181" t="s">
        <v>23</v>
      </c>
      <c r="B12" s="182"/>
      <c r="C12" s="25">
        <v>105.51675317359725</v>
      </c>
      <c r="D12" s="26">
        <v>114.72634460963312</v>
      </c>
      <c r="E12" s="26">
        <v>105.07038618883976</v>
      </c>
      <c r="F12" s="26">
        <v>613.10278132556675</v>
      </c>
      <c r="G12" s="26">
        <v>553.21137977313674</v>
      </c>
      <c r="H12" s="26">
        <v>1608.6113457473677</v>
      </c>
      <c r="I12" s="25">
        <v>7146.1714046822754</v>
      </c>
      <c r="J12" s="25">
        <v>15998.871212121214</v>
      </c>
      <c r="K12" s="26">
        <v>22089.166666666668</v>
      </c>
      <c r="L12" s="25">
        <v>471.29960235963523</v>
      </c>
    </row>
    <row r="13" spans="1:12" ht="24.95" customHeight="1" x14ac:dyDescent="0.15">
      <c r="A13" s="4" t="s">
        <v>24</v>
      </c>
      <c r="B13" s="15" t="s">
        <v>25</v>
      </c>
      <c r="C13" s="16">
        <v>39.266666666666666</v>
      </c>
      <c r="D13" s="17">
        <v>114.10344827586204</v>
      </c>
      <c r="E13" s="17">
        <v>213.00000000000011</v>
      </c>
      <c r="F13" s="17">
        <v>529.30275229357801</v>
      </c>
      <c r="G13" s="17">
        <v>984.04166666666822</v>
      </c>
      <c r="H13" s="17">
        <v>3033.671641791042</v>
      </c>
      <c r="I13" s="16">
        <v>11471.319999999992</v>
      </c>
      <c r="J13" s="16">
        <v>22767.952380952382</v>
      </c>
      <c r="K13" s="17">
        <v>178386.90909090903</v>
      </c>
      <c r="L13" s="16">
        <v>760.96214538663287</v>
      </c>
    </row>
    <row r="14" spans="1:12" ht="24.95" customHeight="1" x14ac:dyDescent="0.15">
      <c r="A14" s="18"/>
      <c r="B14" s="22" t="s">
        <v>26</v>
      </c>
      <c r="C14" s="23">
        <v>36.72727272727272</v>
      </c>
      <c r="D14" s="24">
        <v>104.15</v>
      </c>
      <c r="E14" s="24">
        <v>85.666666666666671</v>
      </c>
      <c r="F14" s="24">
        <v>418.5952380952379</v>
      </c>
      <c r="G14" s="24">
        <v>483.14814814814787</v>
      </c>
      <c r="H14" s="24">
        <v>2129.3888888888887</v>
      </c>
      <c r="I14" s="23">
        <v>5234</v>
      </c>
      <c r="J14" s="23">
        <v>7988</v>
      </c>
      <c r="K14" s="24">
        <v>419322.5</v>
      </c>
      <c r="L14" s="23">
        <v>236.01165404383954</v>
      </c>
    </row>
    <row r="15" spans="1:12" ht="24.95" customHeight="1" x14ac:dyDescent="0.15">
      <c r="A15" s="181" t="s">
        <v>23</v>
      </c>
      <c r="B15" s="182"/>
      <c r="C15" s="25">
        <v>38.17113320276669</v>
      </c>
      <c r="D15" s="26">
        <v>110.98187796451134</v>
      </c>
      <c r="E15" s="26">
        <v>178.8002523340904</v>
      </c>
      <c r="F15" s="26">
        <v>506.58731527594028</v>
      </c>
      <c r="G15" s="26">
        <v>941.49844314914583</v>
      </c>
      <c r="H15" s="26">
        <v>2952.9321102819213</v>
      </c>
      <c r="I15" s="25">
        <v>10963.978181818176</v>
      </c>
      <c r="J15" s="25">
        <v>20656.530612244896</v>
      </c>
      <c r="K15" s="26">
        <v>184727.31937799038</v>
      </c>
      <c r="L15" s="25">
        <v>619.33853322203845</v>
      </c>
    </row>
    <row r="16" spans="1:12" ht="24.95" customHeight="1" x14ac:dyDescent="0.15">
      <c r="A16" s="27" t="s">
        <v>27</v>
      </c>
      <c r="B16" s="15" t="s">
        <v>28</v>
      </c>
      <c r="C16" s="16">
        <v>22.096774193548384</v>
      </c>
      <c r="D16" s="17">
        <v>94.357142857142861</v>
      </c>
      <c r="E16" s="17">
        <v>143.71428571428572</v>
      </c>
      <c r="F16" s="17">
        <v>332.58904109589082</v>
      </c>
      <c r="G16" s="17">
        <v>763.99999999999989</v>
      </c>
      <c r="H16" s="17">
        <v>8391.3076923076933</v>
      </c>
      <c r="I16" s="16">
        <v>4004</v>
      </c>
      <c r="J16" s="16"/>
      <c r="K16" s="17"/>
      <c r="L16" s="16">
        <v>151.19202219127064</v>
      </c>
    </row>
    <row r="17" spans="1:12" ht="24.95" customHeight="1" x14ac:dyDescent="0.15">
      <c r="A17" s="28"/>
      <c r="B17" s="19" t="s">
        <v>29</v>
      </c>
      <c r="C17" s="20">
        <v>57.272727272727302</v>
      </c>
      <c r="D17" s="21">
        <v>120.99999999999984</v>
      </c>
      <c r="E17" s="21">
        <v>112.74193548387089</v>
      </c>
      <c r="F17" s="21">
        <v>465.31176470588338</v>
      </c>
      <c r="G17" s="21">
        <v>770.14018691588626</v>
      </c>
      <c r="H17" s="21">
        <v>1886.9382716049358</v>
      </c>
      <c r="I17" s="20">
        <v>4525.7222222222208</v>
      </c>
      <c r="J17" s="20">
        <v>12761.000000000002</v>
      </c>
      <c r="K17" s="21">
        <v>20441</v>
      </c>
      <c r="L17" s="20">
        <v>273.97871742170054</v>
      </c>
    </row>
    <row r="18" spans="1:12" ht="24.95" customHeight="1" x14ac:dyDescent="0.15">
      <c r="A18" s="28"/>
      <c r="B18" s="19" t="s">
        <v>30</v>
      </c>
      <c r="C18" s="20">
        <v>69.357142857142875</v>
      </c>
      <c r="D18" s="21">
        <v>105.84000000000006</v>
      </c>
      <c r="E18" s="21">
        <v>147.76470588235293</v>
      </c>
      <c r="F18" s="21">
        <v>569.30208333333371</v>
      </c>
      <c r="G18" s="21">
        <v>1403.4166666666667</v>
      </c>
      <c r="H18" s="21">
        <v>2769.5749999999998</v>
      </c>
      <c r="I18" s="20">
        <v>6962</v>
      </c>
      <c r="J18" s="20">
        <v>4696.5</v>
      </c>
      <c r="K18" s="21">
        <v>30938.000000000004</v>
      </c>
      <c r="L18" s="20">
        <v>461.2742127686119</v>
      </c>
    </row>
    <row r="19" spans="1:12" ht="24.95" customHeight="1" x14ac:dyDescent="0.15">
      <c r="A19" s="28"/>
      <c r="B19" s="29" t="s">
        <v>31</v>
      </c>
      <c r="C19" s="30">
        <v>20.799999999999997</v>
      </c>
      <c r="D19" s="31">
        <v>117.39999999999992</v>
      </c>
      <c r="E19" s="31">
        <v>124.39999999999993</v>
      </c>
      <c r="F19" s="31">
        <v>497.68333333333385</v>
      </c>
      <c r="G19" s="31">
        <v>893.55555555555554</v>
      </c>
      <c r="H19" s="31">
        <v>540</v>
      </c>
      <c r="I19" s="30">
        <v>2477</v>
      </c>
      <c r="J19" s="30"/>
      <c r="K19" s="31"/>
      <c r="L19" s="30">
        <v>245.33518518518514</v>
      </c>
    </row>
    <row r="20" spans="1:12" ht="24.95" customHeight="1" x14ac:dyDescent="0.15">
      <c r="A20" s="28"/>
      <c r="B20" s="22" t="s">
        <v>32</v>
      </c>
      <c r="C20" s="23">
        <v>0</v>
      </c>
      <c r="D20" s="24">
        <v>0</v>
      </c>
      <c r="E20" s="24">
        <v>0</v>
      </c>
      <c r="F20" s="24">
        <v>207.32000000000008</v>
      </c>
      <c r="G20" s="24">
        <v>241.28571428571436</v>
      </c>
      <c r="H20" s="24">
        <v>902.19999999999993</v>
      </c>
      <c r="I20" s="23"/>
      <c r="J20" s="23"/>
      <c r="K20" s="24"/>
      <c r="L20" s="23">
        <v>87.068793288595288</v>
      </c>
    </row>
    <row r="21" spans="1:12" ht="24.95" customHeight="1" x14ac:dyDescent="0.15">
      <c r="A21" s="28"/>
      <c r="B21" s="32" t="s">
        <v>33</v>
      </c>
      <c r="C21" s="12">
        <v>34.279377192846347</v>
      </c>
      <c r="D21" s="13">
        <v>102.82302788459209</v>
      </c>
      <c r="E21" s="13">
        <v>112.45369591098903</v>
      </c>
      <c r="F21" s="13">
        <v>455.77966195718187</v>
      </c>
      <c r="G21" s="13">
        <v>844.67192862205854</v>
      </c>
      <c r="H21" s="13">
        <v>2484.2543165545571</v>
      </c>
      <c r="I21" s="12">
        <v>5304.019841269841</v>
      </c>
      <c r="J21" s="12">
        <v>7000.6428571428569</v>
      </c>
      <c r="K21" s="13">
        <v>26439.285714285714</v>
      </c>
      <c r="L21" s="12">
        <v>260.98749483052029</v>
      </c>
    </row>
    <row r="22" spans="1:12" ht="24.95" customHeight="1" x14ac:dyDescent="0.15">
      <c r="A22" s="18"/>
      <c r="B22" s="15" t="s">
        <v>34</v>
      </c>
      <c r="C22" s="33">
        <v>27.142857142857149</v>
      </c>
      <c r="D22" s="17">
        <v>66.083333333333343</v>
      </c>
      <c r="E22" s="17">
        <v>87.076923076923109</v>
      </c>
      <c r="F22" s="17">
        <v>272.42105263157907</v>
      </c>
      <c r="G22" s="17">
        <v>653</v>
      </c>
      <c r="H22" s="17">
        <v>1376.75</v>
      </c>
      <c r="I22" s="16"/>
      <c r="J22" s="16"/>
      <c r="K22" s="17"/>
      <c r="L22" s="16">
        <v>143.68225708866098</v>
      </c>
    </row>
    <row r="23" spans="1:12" ht="24.95" customHeight="1" x14ac:dyDescent="0.15">
      <c r="A23" s="18"/>
      <c r="B23" s="19" t="s">
        <v>35</v>
      </c>
      <c r="C23" s="20">
        <v>22.857142857142858</v>
      </c>
      <c r="D23" s="21">
        <v>45.571428571428577</v>
      </c>
      <c r="E23" s="21">
        <v>49.2</v>
      </c>
      <c r="F23" s="21">
        <v>216.18181818181819</v>
      </c>
      <c r="G23" s="21">
        <v>1932.6666666666667</v>
      </c>
      <c r="H23" s="21">
        <v>1169.6666666666667</v>
      </c>
      <c r="I23" s="20"/>
      <c r="J23" s="20"/>
      <c r="K23" s="21"/>
      <c r="L23" s="20">
        <v>154.70939582505849</v>
      </c>
    </row>
    <row r="24" spans="1:12" ht="24.95" customHeight="1" x14ac:dyDescent="0.15">
      <c r="A24" s="18"/>
      <c r="B24" s="19" t="s">
        <v>36</v>
      </c>
      <c r="C24" s="20">
        <v>26.200000000000006</v>
      </c>
      <c r="D24" s="21">
        <v>95.384615384615387</v>
      </c>
      <c r="E24" s="21">
        <v>94.84</v>
      </c>
      <c r="F24" s="21">
        <v>317.72340425531917</v>
      </c>
      <c r="G24" s="21">
        <v>472.04761904761904</v>
      </c>
      <c r="H24" s="21">
        <v>443.20000000000005</v>
      </c>
      <c r="I24" s="20"/>
      <c r="J24" s="20"/>
      <c r="K24" s="21"/>
      <c r="L24" s="20">
        <v>151.09101092359722</v>
      </c>
    </row>
    <row r="25" spans="1:12" ht="24.95" customHeight="1" x14ac:dyDescent="0.15">
      <c r="A25" s="18"/>
      <c r="B25" s="19" t="s">
        <v>37</v>
      </c>
      <c r="C25" s="20">
        <v>16</v>
      </c>
      <c r="D25" s="21">
        <v>173.14285714285714</v>
      </c>
      <c r="E25" s="21">
        <v>560.39999999999986</v>
      </c>
      <c r="F25" s="21">
        <v>563.35714285714289</v>
      </c>
      <c r="G25" s="21">
        <v>980.99999999999966</v>
      </c>
      <c r="H25" s="21">
        <v>2191.1666666666665</v>
      </c>
      <c r="I25" s="20"/>
      <c r="J25" s="20"/>
      <c r="K25" s="21"/>
      <c r="L25" s="20">
        <v>416.36273224043714</v>
      </c>
    </row>
    <row r="26" spans="1:12" ht="24.95" customHeight="1" x14ac:dyDescent="0.15">
      <c r="A26" s="18"/>
      <c r="B26" s="19" t="s">
        <v>38</v>
      </c>
      <c r="C26" s="20">
        <v>36.265306122448976</v>
      </c>
      <c r="D26" s="21">
        <v>83.263157894736793</v>
      </c>
      <c r="E26" s="21">
        <v>73.59999999999998</v>
      </c>
      <c r="F26" s="21">
        <v>271.96551724137942</v>
      </c>
      <c r="G26" s="21">
        <v>337.83333333333337</v>
      </c>
      <c r="H26" s="21">
        <v>151</v>
      </c>
      <c r="I26" s="20">
        <v>4251</v>
      </c>
      <c r="J26" s="20"/>
      <c r="K26" s="21"/>
      <c r="L26" s="20">
        <v>129.34510011036858</v>
      </c>
    </row>
    <row r="27" spans="1:12" ht="24.95" customHeight="1" x14ac:dyDescent="0.15">
      <c r="A27" s="18"/>
      <c r="B27" s="19" t="s">
        <v>39</v>
      </c>
      <c r="C27" s="20"/>
      <c r="D27" s="21">
        <v>51.142857142857132</v>
      </c>
      <c r="E27" s="21">
        <v>40</v>
      </c>
      <c r="F27" s="21">
        <v>259.14285714285711</v>
      </c>
      <c r="G27" s="21">
        <v>545</v>
      </c>
      <c r="H27" s="21">
        <v>1015</v>
      </c>
      <c r="I27" s="20">
        <v>721</v>
      </c>
      <c r="J27" s="20"/>
      <c r="K27" s="21"/>
      <c r="L27" s="20">
        <v>179.5293126684636</v>
      </c>
    </row>
    <row r="28" spans="1:12" ht="24.95" customHeight="1" x14ac:dyDescent="0.15">
      <c r="A28" s="18"/>
      <c r="B28" s="19" t="s">
        <v>40</v>
      </c>
      <c r="C28" s="20">
        <v>19.666666666666664</v>
      </c>
      <c r="D28" s="21">
        <v>89.519999999999968</v>
      </c>
      <c r="E28" s="21">
        <v>107.42105263157892</v>
      </c>
      <c r="F28" s="21">
        <v>287.33333333333371</v>
      </c>
      <c r="G28" s="21">
        <v>397.196078431373</v>
      </c>
      <c r="H28" s="21">
        <v>1408.8181818181815</v>
      </c>
      <c r="I28" s="20">
        <v>10963.428571428571</v>
      </c>
      <c r="J28" s="20">
        <v>17541.666666666668</v>
      </c>
      <c r="K28" s="21"/>
      <c r="L28" s="20">
        <v>204.69398062941852</v>
      </c>
    </row>
    <row r="29" spans="1:12" ht="24.95" customHeight="1" x14ac:dyDescent="0.15">
      <c r="A29" s="18"/>
      <c r="B29" s="19" t="s">
        <v>41</v>
      </c>
      <c r="C29" s="20">
        <v>25</v>
      </c>
      <c r="D29" s="21">
        <v>82.479999999999976</v>
      </c>
      <c r="E29" s="21">
        <v>112.625</v>
      </c>
      <c r="F29" s="21">
        <v>457.59154929577505</v>
      </c>
      <c r="G29" s="21">
        <v>738.20833333333337</v>
      </c>
      <c r="H29" s="21">
        <v>1352.3888888888885</v>
      </c>
      <c r="I29" s="20">
        <v>165086.33333333334</v>
      </c>
      <c r="J29" s="20">
        <v>5995.333333333333</v>
      </c>
      <c r="K29" s="21"/>
      <c r="L29" s="20">
        <v>1043.6106825245065</v>
      </c>
    </row>
    <row r="30" spans="1:12" ht="24.95" customHeight="1" x14ac:dyDescent="0.15">
      <c r="A30" s="18"/>
      <c r="B30" s="19" t="s">
        <v>42</v>
      </c>
      <c r="C30" s="20">
        <v>14.666666666666663</v>
      </c>
      <c r="D30" s="21">
        <v>78.411764705882391</v>
      </c>
      <c r="E30" s="21">
        <v>161.7037037037037</v>
      </c>
      <c r="F30" s="21">
        <v>605.72340425532036</v>
      </c>
      <c r="G30" s="21">
        <v>1157.3200000000002</v>
      </c>
      <c r="H30" s="21">
        <v>2994.15625</v>
      </c>
      <c r="I30" s="20">
        <v>8149.333333333333</v>
      </c>
      <c r="J30" s="20">
        <v>19798</v>
      </c>
      <c r="K30" s="21">
        <v>74091</v>
      </c>
      <c r="L30" s="20">
        <v>382.28920122727021</v>
      </c>
    </row>
    <row r="31" spans="1:12" ht="24.95" customHeight="1" x14ac:dyDescent="0.15">
      <c r="A31" s="18"/>
      <c r="B31" s="22" t="s">
        <v>43</v>
      </c>
      <c r="C31" s="34">
        <v>22.666666666666668</v>
      </c>
      <c r="D31" s="24">
        <v>68.148148148148167</v>
      </c>
      <c r="E31" s="24">
        <v>111.5</v>
      </c>
      <c r="F31" s="24">
        <v>398.9857142857141</v>
      </c>
      <c r="G31" s="24">
        <v>1158.5135135135126</v>
      </c>
      <c r="H31" s="24">
        <v>1049.4615384615383</v>
      </c>
      <c r="I31" s="23">
        <v>4907.333333333333</v>
      </c>
      <c r="J31" s="23"/>
      <c r="K31" s="24"/>
      <c r="L31" s="23">
        <v>219.49740185994898</v>
      </c>
    </row>
    <row r="32" spans="1:12" ht="24.95" customHeight="1" x14ac:dyDescent="0.15">
      <c r="A32" s="18"/>
      <c r="B32" s="32" t="s">
        <v>44</v>
      </c>
      <c r="C32" s="12">
        <v>23.101000205138401</v>
      </c>
      <c r="D32" s="13">
        <v>84.377146403275404</v>
      </c>
      <c r="E32" s="13">
        <v>127.16430579307281</v>
      </c>
      <c r="F32" s="13">
        <v>432.97974504027309</v>
      </c>
      <c r="G32" s="13">
        <v>854.4309544578781</v>
      </c>
      <c r="H32" s="13">
        <v>1725.9280743510603</v>
      </c>
      <c r="I32" s="12">
        <v>44403.470085470086</v>
      </c>
      <c r="J32" s="12">
        <v>16369.388888888891</v>
      </c>
      <c r="K32" s="13">
        <v>74091</v>
      </c>
      <c r="L32" s="12">
        <v>311.79597781514758</v>
      </c>
    </row>
    <row r="33" spans="1:12" ht="24.95" customHeight="1" x14ac:dyDescent="0.15">
      <c r="A33" s="181" t="s">
        <v>23</v>
      </c>
      <c r="B33" s="182"/>
      <c r="C33" s="25">
        <v>28.510062360171425</v>
      </c>
      <c r="D33" s="26">
        <v>91.934354192853561</v>
      </c>
      <c r="E33" s="26">
        <v>120.44414921118037</v>
      </c>
      <c r="F33" s="26">
        <v>441.79111319610718</v>
      </c>
      <c r="G33" s="26">
        <v>850.06111669064046</v>
      </c>
      <c r="H33" s="26">
        <v>2083.5731318286394</v>
      </c>
      <c r="I33" s="25">
        <v>28063.401326699834</v>
      </c>
      <c r="J33" s="25">
        <v>11324.679487179486</v>
      </c>
      <c r="K33" s="26">
        <v>40734.800000000003</v>
      </c>
      <c r="L33" s="25">
        <v>290.23920037589238</v>
      </c>
    </row>
    <row r="34" spans="1:12" ht="24.95" customHeight="1" x14ac:dyDescent="0.15">
      <c r="A34" s="18" t="s">
        <v>45</v>
      </c>
      <c r="B34" s="35" t="s">
        <v>46</v>
      </c>
      <c r="C34" s="36">
        <v>31.680000000000014</v>
      </c>
      <c r="D34" s="37">
        <v>63.512820512820497</v>
      </c>
      <c r="E34" s="37">
        <v>96.771428571428515</v>
      </c>
      <c r="F34" s="37">
        <v>353.08045977011437</v>
      </c>
      <c r="G34" s="37">
        <v>730.93749999999943</v>
      </c>
      <c r="H34" s="37">
        <v>2627.6455696202584</v>
      </c>
      <c r="I34" s="36">
        <v>6819.3333333333321</v>
      </c>
      <c r="J34" s="36">
        <v>17273.333333333336</v>
      </c>
      <c r="K34" s="37">
        <v>158880.25</v>
      </c>
      <c r="L34" s="36">
        <v>476.14618378276651</v>
      </c>
    </row>
    <row r="35" spans="1:12" ht="24.95" customHeight="1" x14ac:dyDescent="0.15">
      <c r="A35" s="18"/>
      <c r="B35" s="19" t="s">
        <v>47</v>
      </c>
      <c r="C35" s="20">
        <v>36.083333333333336</v>
      </c>
      <c r="D35" s="21">
        <v>78.653846153846217</v>
      </c>
      <c r="E35" s="21">
        <v>85.86486486486487</v>
      </c>
      <c r="F35" s="21">
        <v>403.3241758241773</v>
      </c>
      <c r="G35" s="21">
        <v>6013.899082568807</v>
      </c>
      <c r="H35" s="21">
        <v>1874.826086956524</v>
      </c>
      <c r="I35" s="20">
        <v>4934.8888888888878</v>
      </c>
      <c r="J35" s="20">
        <v>25117.375</v>
      </c>
      <c r="K35" s="21">
        <v>64432.888888888891</v>
      </c>
      <c r="L35" s="20">
        <v>631.13870781919957</v>
      </c>
    </row>
    <row r="36" spans="1:12" ht="24.95" customHeight="1" x14ac:dyDescent="0.15">
      <c r="A36" s="18"/>
      <c r="B36" s="19" t="s">
        <v>48</v>
      </c>
      <c r="C36" s="20">
        <v>14.75</v>
      </c>
      <c r="D36" s="21">
        <v>77.476190476190496</v>
      </c>
      <c r="E36" s="21">
        <v>127.85714285714286</v>
      </c>
      <c r="F36" s="21">
        <v>556.35227272727354</v>
      </c>
      <c r="G36" s="21">
        <v>1391.9473684210527</v>
      </c>
      <c r="H36" s="21">
        <v>2546.4634146341486</v>
      </c>
      <c r="I36" s="20">
        <v>10409.000000000002</v>
      </c>
      <c r="J36" s="20">
        <v>16975</v>
      </c>
      <c r="K36" s="21">
        <v>101051.20000000001</v>
      </c>
      <c r="L36" s="20">
        <v>777.9310560578831</v>
      </c>
    </row>
    <row r="37" spans="1:12" ht="24.95" customHeight="1" x14ac:dyDescent="0.15">
      <c r="A37" s="18"/>
      <c r="B37" s="19" t="s">
        <v>49</v>
      </c>
      <c r="C37" s="38">
        <v>18.5</v>
      </c>
      <c r="D37" s="21">
        <v>82.047619047619037</v>
      </c>
      <c r="E37" s="21">
        <v>48.199999999999982</v>
      </c>
      <c r="F37" s="21">
        <v>425.79310344827582</v>
      </c>
      <c r="G37" s="21">
        <v>2620.5384615384623</v>
      </c>
      <c r="H37" s="21">
        <v>2979</v>
      </c>
      <c r="I37" s="20"/>
      <c r="J37" s="20">
        <v>33574</v>
      </c>
      <c r="K37" s="21"/>
      <c r="L37" s="20">
        <v>348.96541263434216</v>
      </c>
    </row>
    <row r="38" spans="1:12" ht="24.95" customHeight="1" x14ac:dyDescent="0.15">
      <c r="A38" s="18"/>
      <c r="B38" s="19" t="s">
        <v>50</v>
      </c>
      <c r="C38" s="20">
        <v>101.42857142857144</v>
      </c>
      <c r="D38" s="21">
        <v>64.439999999999984</v>
      </c>
      <c r="E38" s="21">
        <v>141.39999999999995</v>
      </c>
      <c r="F38" s="21">
        <v>556.46969696969609</v>
      </c>
      <c r="G38" s="21">
        <v>1728.3333333333337</v>
      </c>
      <c r="H38" s="21">
        <v>1648.0400000000009</v>
      </c>
      <c r="I38" s="20">
        <v>6415.25</v>
      </c>
      <c r="J38" s="20">
        <v>16852.5</v>
      </c>
      <c r="K38" s="21"/>
      <c r="L38" s="20">
        <v>443.51375019163589</v>
      </c>
    </row>
    <row r="39" spans="1:12" ht="24.95" customHeight="1" x14ac:dyDescent="0.15">
      <c r="A39" s="18"/>
      <c r="B39" s="19" t="s">
        <v>51</v>
      </c>
      <c r="C39" s="20">
        <v>22.111111111111121</v>
      </c>
      <c r="D39" s="21">
        <v>71.923076923076948</v>
      </c>
      <c r="E39" s="21">
        <v>72.052631578947356</v>
      </c>
      <c r="F39" s="21">
        <v>148.21568627450984</v>
      </c>
      <c r="G39" s="21">
        <v>489</v>
      </c>
      <c r="H39" s="21">
        <v>1131.6666666666667</v>
      </c>
      <c r="I39" s="20">
        <v>1660</v>
      </c>
      <c r="J39" s="20"/>
      <c r="K39" s="21"/>
      <c r="L39" s="20">
        <v>168.00567417103846</v>
      </c>
    </row>
    <row r="40" spans="1:12" ht="24.95" customHeight="1" x14ac:dyDescent="0.15">
      <c r="A40" s="18"/>
      <c r="B40" s="22" t="s">
        <v>52</v>
      </c>
      <c r="C40" s="23"/>
      <c r="D40" s="24">
        <v>56.857142857142868</v>
      </c>
      <c r="E40" s="24">
        <v>183.75</v>
      </c>
      <c r="F40" s="24">
        <v>409.58823529411757</v>
      </c>
      <c r="G40" s="24">
        <v>1368.1999999999998</v>
      </c>
      <c r="H40" s="24">
        <v>1511</v>
      </c>
      <c r="I40" s="23"/>
      <c r="J40" s="23"/>
      <c r="K40" s="24"/>
      <c r="L40" s="23">
        <v>256.30402229073445</v>
      </c>
    </row>
    <row r="41" spans="1:12" ht="24.95" customHeight="1" thickBot="1" x14ac:dyDescent="0.2">
      <c r="A41" s="181" t="s">
        <v>23</v>
      </c>
      <c r="B41" s="182"/>
      <c r="C41" s="39">
        <v>34.697854510093684</v>
      </c>
      <c r="D41" s="40">
        <v>70.087315796716112</v>
      </c>
      <c r="E41" s="40">
        <v>98.444034463246936</v>
      </c>
      <c r="F41" s="40">
        <v>411.84844727169587</v>
      </c>
      <c r="G41" s="40">
        <v>2465.6721277085194</v>
      </c>
      <c r="H41" s="40">
        <v>2282.6401720190192</v>
      </c>
      <c r="I41" s="39">
        <v>6393.5362654320979</v>
      </c>
      <c r="J41" s="39">
        <v>19936.17083333333</v>
      </c>
      <c r="K41" s="40">
        <v>107921.3545138889</v>
      </c>
      <c r="L41" s="39">
        <v>542.12661325533838</v>
      </c>
    </row>
    <row r="42" spans="1:12" ht="24.95" customHeight="1" thickTop="1" x14ac:dyDescent="0.15">
      <c r="A42" s="183" t="s">
        <v>53</v>
      </c>
      <c r="B42" s="184"/>
      <c r="C42" s="41">
        <v>39.919803712666138</v>
      </c>
      <c r="D42" s="26">
        <v>94.272961503155258</v>
      </c>
      <c r="E42" s="26">
        <v>126.26211451031241</v>
      </c>
      <c r="F42" s="26">
        <v>491.46277648646361</v>
      </c>
      <c r="G42" s="26">
        <v>1037.4092954737507</v>
      </c>
      <c r="H42" s="26">
        <v>2349.5030986989395</v>
      </c>
      <c r="I42" s="25">
        <v>11134.1097283748</v>
      </c>
      <c r="J42" s="25">
        <v>19029.348426107881</v>
      </c>
      <c r="K42" s="26">
        <v>126669.49634526095</v>
      </c>
      <c r="L42" s="25">
        <v>539.27973775075213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X58"/>
  <sheetViews>
    <sheetView view="pageBreakPreview" zoomScale="60" zoomScaleNormal="85" workbookViewId="0">
      <selection activeCell="C6" sqref="C6:L42"/>
    </sheetView>
  </sheetViews>
  <sheetFormatPr defaultColWidth="8.875" defaultRowHeight="13.5" x14ac:dyDescent="0.15"/>
  <cols>
    <col min="1" max="1" width="7.25" style="2" customWidth="1"/>
    <col min="2" max="2" width="7" style="2" customWidth="1"/>
    <col min="3" max="3" width="4.625" style="2" customWidth="1"/>
    <col min="4" max="4" width="7.375" style="2" customWidth="1"/>
    <col min="5" max="5" width="4.625" style="2" customWidth="1"/>
    <col min="6" max="6" width="7.375" style="2" customWidth="1"/>
    <col min="7" max="7" width="4.625" style="2" customWidth="1"/>
    <col min="8" max="8" width="7.375" style="2" customWidth="1"/>
    <col min="9" max="9" width="4.625" style="2" customWidth="1"/>
    <col min="10" max="10" width="7.375" style="2" customWidth="1"/>
    <col min="11" max="11" width="4.625" style="2" customWidth="1"/>
    <col min="12" max="12" width="7.375" style="2" customWidth="1"/>
    <col min="13" max="14" width="7.25" style="2" customWidth="1"/>
    <col min="15" max="15" width="4.625" style="2" customWidth="1"/>
    <col min="16" max="16" width="7.375" style="2" customWidth="1"/>
    <col min="17" max="17" width="4.625" style="2" customWidth="1"/>
    <col min="18" max="18" width="7.375" style="2" customWidth="1"/>
    <col min="19" max="19" width="7.25" style="2" customWidth="1"/>
    <col min="20" max="20" width="7.375" style="2" customWidth="1"/>
    <col min="21" max="21" width="4.625" style="2" customWidth="1"/>
    <col min="22" max="22" width="7.375" style="2" customWidth="1"/>
    <col min="23" max="23" width="4.625" style="2" customWidth="1"/>
    <col min="24" max="24" width="7.25" style="2" customWidth="1"/>
    <col min="25" max="16384" width="8.875" style="2"/>
  </cols>
  <sheetData>
    <row r="1" spans="1:22" ht="17.25" customHeight="1" x14ac:dyDescent="0.15">
      <c r="A1" s="1" t="s">
        <v>54</v>
      </c>
    </row>
    <row r="2" spans="1:22" ht="17.25" x14ac:dyDescent="0.15">
      <c r="B2" s="1"/>
    </row>
    <row r="3" spans="1:22" ht="17.25" customHeight="1" x14ac:dyDescent="0.15">
      <c r="V3" s="3" t="s">
        <v>1</v>
      </c>
    </row>
    <row r="4" spans="1:22" s="42" customFormat="1" ht="15.75" customHeight="1" x14ac:dyDescent="0.15">
      <c r="A4" s="4"/>
      <c r="B4" s="5" t="s">
        <v>55</v>
      </c>
      <c r="C4" s="219" t="s">
        <v>3</v>
      </c>
      <c r="D4" s="220"/>
      <c r="E4" s="212" t="s">
        <v>4</v>
      </c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2"/>
      <c r="U4" s="219" t="s">
        <v>56</v>
      </c>
      <c r="V4" s="220"/>
    </row>
    <row r="5" spans="1:22" s="45" customFormat="1" ht="34.5" customHeight="1" x14ac:dyDescent="0.15">
      <c r="A5" s="43" t="s">
        <v>57</v>
      </c>
      <c r="B5" s="44"/>
      <c r="C5" s="181"/>
      <c r="D5" s="182"/>
      <c r="E5" s="223" t="s">
        <v>58</v>
      </c>
      <c r="F5" s="224"/>
      <c r="G5" s="225" t="s">
        <v>59</v>
      </c>
      <c r="H5" s="224"/>
      <c r="I5" s="225" t="s">
        <v>60</v>
      </c>
      <c r="J5" s="224"/>
      <c r="K5" s="225" t="s">
        <v>61</v>
      </c>
      <c r="L5" s="224"/>
      <c r="M5" s="225" t="s">
        <v>62</v>
      </c>
      <c r="N5" s="224"/>
      <c r="O5" s="226" t="s">
        <v>63</v>
      </c>
      <c r="P5" s="226"/>
      <c r="Q5" s="226" t="s">
        <v>64</v>
      </c>
      <c r="R5" s="226"/>
      <c r="S5" s="217" t="s">
        <v>65</v>
      </c>
      <c r="T5" s="218"/>
      <c r="U5" s="181"/>
      <c r="V5" s="182"/>
    </row>
    <row r="6" spans="1:22" s="45" customFormat="1" ht="24.75" customHeight="1" x14ac:dyDescent="0.15">
      <c r="A6" s="46" t="s">
        <v>66</v>
      </c>
      <c r="B6" s="47"/>
      <c r="C6" s="48">
        <f>'2-1-1'!C42</f>
        <v>39.919803712666138</v>
      </c>
      <c r="D6" s="49"/>
      <c r="E6" s="50">
        <f>'2-1-1'!D42</f>
        <v>94.272961503155258</v>
      </c>
      <c r="F6" s="51"/>
      <c r="G6" s="52">
        <f>'2-1-1'!E42</f>
        <v>126.26211451031241</v>
      </c>
      <c r="H6" s="51"/>
      <c r="I6" s="52">
        <f>'2-1-1'!F42</f>
        <v>491.46277648646361</v>
      </c>
      <c r="J6" s="51"/>
      <c r="K6" s="52">
        <f>'2-1-1'!G42</f>
        <v>1037.4092954737507</v>
      </c>
      <c r="L6" s="51"/>
      <c r="M6" s="52">
        <f>'2-1-1'!H42</f>
        <v>2349.5030986989395</v>
      </c>
      <c r="N6" s="51"/>
      <c r="O6" s="52">
        <f>'2-1-1'!I42</f>
        <v>11134.1097283748</v>
      </c>
      <c r="P6" s="53"/>
      <c r="Q6" s="54">
        <f>'2-1-1'!J42</f>
        <v>19029.348426107881</v>
      </c>
      <c r="R6" s="55"/>
      <c r="S6" s="56">
        <f>'2-1-1'!K42</f>
        <v>126669.49634526095</v>
      </c>
      <c r="T6" s="57"/>
      <c r="U6" s="58">
        <f>'2-1-1'!L42</f>
        <v>539.27973775075213</v>
      </c>
      <c r="V6" s="59"/>
    </row>
    <row r="7" spans="1:22" s="45" customFormat="1" ht="34.5" customHeight="1" x14ac:dyDescent="0.15">
      <c r="A7" s="6"/>
      <c r="B7" s="60" t="s">
        <v>67</v>
      </c>
      <c r="C7" s="61"/>
      <c r="D7" s="62">
        <f>(C6/C8)*100-100</f>
        <v>-57.75730477953104</v>
      </c>
      <c r="E7" s="63"/>
      <c r="F7" s="64">
        <f>(E6/E8)*100-100</f>
        <v>4.2971799166179494</v>
      </c>
      <c r="G7" s="63"/>
      <c r="H7" s="65">
        <f>(G6/G8)*100-100</f>
        <v>8.4494048142836959</v>
      </c>
      <c r="I7" s="63"/>
      <c r="J7" s="65">
        <f>(I6/I8)*100-100</f>
        <v>5.8481579519888811</v>
      </c>
      <c r="K7" s="63"/>
      <c r="L7" s="65">
        <f>(K6/K8)*100-100</f>
        <v>-8.6457226196901757</v>
      </c>
      <c r="M7" s="63"/>
      <c r="N7" s="65">
        <f>(M6/M8)*100-100</f>
        <v>29.98429004632527</v>
      </c>
      <c r="O7" s="63"/>
      <c r="P7" s="66">
        <f>(O6/O8)*100-100</f>
        <v>-63.558541559574358</v>
      </c>
      <c r="Q7" s="67"/>
      <c r="R7" s="68">
        <f>(Q6/Q8)*100-100</f>
        <v>18.17782853305097</v>
      </c>
      <c r="S7" s="67"/>
      <c r="T7" s="69">
        <f>(S6/S8)*100-100</f>
        <v>-7.6553949624970414</v>
      </c>
      <c r="U7" s="70"/>
      <c r="V7" s="71">
        <f>(U6/U8)*100-100</f>
        <v>-7.7897517965546115</v>
      </c>
    </row>
    <row r="8" spans="1:22" s="45" customFormat="1" ht="24.75" customHeight="1" x14ac:dyDescent="0.15">
      <c r="A8" s="46" t="s">
        <v>68</v>
      </c>
      <c r="B8" s="47"/>
      <c r="C8" s="48">
        <v>94.501081203082776</v>
      </c>
      <c r="D8" s="49"/>
      <c r="E8" s="50">
        <v>90.388792466414998</v>
      </c>
      <c r="F8" s="51"/>
      <c r="G8" s="52">
        <v>116.42490313942474</v>
      </c>
      <c r="H8" s="51"/>
      <c r="I8" s="52">
        <v>464.30923881489156</v>
      </c>
      <c r="J8" s="51"/>
      <c r="K8" s="52">
        <v>1135.5891866507723</v>
      </c>
      <c r="L8" s="51"/>
      <c r="M8" s="52">
        <v>1807.5285081463282</v>
      </c>
      <c r="N8" s="51"/>
      <c r="O8" s="52">
        <v>30553.414174069905</v>
      </c>
      <c r="P8" s="53"/>
      <c r="Q8" s="54">
        <v>16102.299951116394</v>
      </c>
      <c r="R8" s="55"/>
      <c r="S8" s="56">
        <v>137170.43490934634</v>
      </c>
      <c r="T8" s="57"/>
      <c r="U8" s="58">
        <v>584.83709593854257</v>
      </c>
      <c r="V8" s="59"/>
    </row>
    <row r="9" spans="1:22" s="45" customFormat="1" ht="34.5" customHeight="1" x14ac:dyDescent="0.15">
      <c r="A9" s="6"/>
      <c r="B9" s="60" t="s">
        <v>67</v>
      </c>
      <c r="C9" s="61"/>
      <c r="D9" s="62">
        <f>(C8/C10)*100-100</f>
        <v>187.23732888475013</v>
      </c>
      <c r="E9" s="63"/>
      <c r="F9" s="64">
        <f>(E8/E10)*100-100</f>
        <v>8.250050857982032</v>
      </c>
      <c r="G9" s="63"/>
      <c r="H9" s="65">
        <f>(G8/G10)*100-100</f>
        <v>35.220561137543257</v>
      </c>
      <c r="I9" s="63"/>
      <c r="J9" s="65">
        <f>(I8/I10)*100-100</f>
        <v>40.274694506009524</v>
      </c>
      <c r="K9" s="63"/>
      <c r="L9" s="65">
        <f>(K8/K10)*100-100</f>
        <v>95.555224152018639</v>
      </c>
      <c r="M9" s="63"/>
      <c r="N9" s="65">
        <f>(M8/M10)*100-100</f>
        <v>13.531091523543012</v>
      </c>
      <c r="O9" s="63"/>
      <c r="P9" s="66">
        <f>(O8/O10)*100-100</f>
        <v>524.6736761478993</v>
      </c>
      <c r="Q9" s="67"/>
      <c r="R9" s="68">
        <f>(Q8/Q10)*100-100</f>
        <v>-2.5986126753948895</v>
      </c>
      <c r="S9" s="67"/>
      <c r="T9" s="69">
        <f>(S8/S10)*100-100</f>
        <v>66.344619688856795</v>
      </c>
      <c r="U9" s="70"/>
      <c r="V9" s="71">
        <f>(U8/U10)*100-100</f>
        <v>70.109684682531281</v>
      </c>
    </row>
    <row r="10" spans="1:22" s="45" customFormat="1" ht="24.75" customHeight="1" x14ac:dyDescent="0.15">
      <c r="A10" s="46" t="s">
        <v>69</v>
      </c>
      <c r="B10" s="47"/>
      <c r="C10" s="48">
        <v>32.9</v>
      </c>
      <c r="D10" s="49"/>
      <c r="E10" s="50">
        <v>83.5</v>
      </c>
      <c r="F10" s="51"/>
      <c r="G10" s="52">
        <v>86.1</v>
      </c>
      <c r="H10" s="51"/>
      <c r="I10" s="52">
        <v>331</v>
      </c>
      <c r="J10" s="51"/>
      <c r="K10" s="52">
        <v>580.70000000000005</v>
      </c>
      <c r="L10" s="51"/>
      <c r="M10" s="52">
        <v>1592.1</v>
      </c>
      <c r="N10" s="51"/>
      <c r="O10" s="52">
        <v>4891.1000000000004</v>
      </c>
      <c r="P10" s="53"/>
      <c r="Q10" s="54">
        <v>16531.900000000001</v>
      </c>
      <c r="R10" s="55"/>
      <c r="S10" s="56">
        <v>82461.600000000006</v>
      </c>
      <c r="T10" s="57"/>
      <c r="U10" s="58">
        <v>343.8</v>
      </c>
      <c r="V10" s="59"/>
    </row>
    <row r="11" spans="1:22" s="45" customFormat="1" ht="34.5" customHeight="1" x14ac:dyDescent="0.15">
      <c r="A11" s="6"/>
      <c r="B11" s="60" t="s">
        <v>67</v>
      </c>
      <c r="C11" s="61"/>
      <c r="D11" s="62">
        <f>(C10/C12)*100-100</f>
        <v>-4.3604651162790731</v>
      </c>
      <c r="E11" s="63"/>
      <c r="F11" s="64">
        <f>(E10/E12)*100-100</f>
        <v>-7.2222222222222143</v>
      </c>
      <c r="G11" s="63"/>
      <c r="H11" s="65">
        <f>(G10/G12)*100-100</f>
        <v>-17.211538461538467</v>
      </c>
      <c r="I11" s="63"/>
      <c r="J11" s="65">
        <f>(I10/I12)*100-100</f>
        <v>-20.851267336202767</v>
      </c>
      <c r="K11" s="63"/>
      <c r="L11" s="65">
        <f>(K10/K12)*100-100</f>
        <v>-10.30274945937596</v>
      </c>
      <c r="M11" s="63"/>
      <c r="N11" s="65">
        <f>(M10/M12)*100-100</f>
        <v>-1.861554582999446</v>
      </c>
      <c r="O11" s="63"/>
      <c r="P11" s="66">
        <f>(O10/O12)*100-100</f>
        <v>-18.383727139233741</v>
      </c>
      <c r="Q11" s="67"/>
      <c r="R11" s="68">
        <f>(Q10/Q12)*100-100</f>
        <v>5.3571087162950164</v>
      </c>
      <c r="S11" s="67"/>
      <c r="T11" s="69">
        <f>(S10/S12)*100-100</f>
        <v>-34.960473045716853</v>
      </c>
      <c r="U11" s="70"/>
      <c r="V11" s="71">
        <f>(U10/U12)*100-100</f>
        <v>-23.532028469750884</v>
      </c>
    </row>
    <row r="12" spans="1:22" s="45" customFormat="1" ht="24.75" customHeight="1" x14ac:dyDescent="0.15">
      <c r="A12" s="46" t="s">
        <v>70</v>
      </c>
      <c r="B12" s="47"/>
      <c r="C12" s="48">
        <v>34.4</v>
      </c>
      <c r="D12" s="49"/>
      <c r="E12" s="50">
        <v>90</v>
      </c>
      <c r="F12" s="51"/>
      <c r="G12" s="52">
        <v>104</v>
      </c>
      <c r="H12" s="51"/>
      <c r="I12" s="52">
        <v>418.2</v>
      </c>
      <c r="J12" s="51"/>
      <c r="K12" s="52">
        <v>647.4</v>
      </c>
      <c r="L12" s="51"/>
      <c r="M12" s="52">
        <v>1622.3</v>
      </c>
      <c r="N12" s="51"/>
      <c r="O12" s="52">
        <v>5992.8</v>
      </c>
      <c r="P12" s="53"/>
      <c r="Q12" s="54">
        <v>15691.3</v>
      </c>
      <c r="R12" s="55"/>
      <c r="S12" s="56">
        <v>126786.9</v>
      </c>
      <c r="T12" s="57"/>
      <c r="U12" s="58">
        <v>449.6</v>
      </c>
      <c r="V12" s="59"/>
    </row>
    <row r="13" spans="1:22" s="45" customFormat="1" ht="34.5" customHeight="1" x14ac:dyDescent="0.15">
      <c r="A13" s="6"/>
      <c r="B13" s="60" t="s">
        <v>67</v>
      </c>
      <c r="C13" s="72"/>
      <c r="D13" s="62">
        <f>(C12/C14)*100-100</f>
        <v>-2.8248587570621453</v>
      </c>
      <c r="E13" s="63"/>
      <c r="F13" s="64">
        <f>(E12/E14)*100-100</f>
        <v>7.9136690647481913</v>
      </c>
      <c r="G13" s="63"/>
      <c r="H13" s="65">
        <f>(G12/G14)*100-100</f>
        <v>13.537117903930124</v>
      </c>
      <c r="I13" s="63"/>
      <c r="J13" s="65">
        <f>(I12/I14)*100-100</f>
        <v>1.0388982846098145</v>
      </c>
      <c r="K13" s="63"/>
      <c r="L13" s="65">
        <f>(K12/K14)*100-100</f>
        <v>-5.5028462998102441</v>
      </c>
      <c r="M13" s="63"/>
      <c r="N13" s="65">
        <f>(M12/M14)*100-100</f>
        <v>-8.7672927679676178</v>
      </c>
      <c r="O13" s="63"/>
      <c r="P13" s="66">
        <f>(O12/O14)*100-100</f>
        <v>13.399057657009863</v>
      </c>
      <c r="Q13" s="63"/>
      <c r="R13" s="66">
        <f>(Q12/Q14)*100-100</f>
        <v>9.1447212831963043</v>
      </c>
      <c r="S13" s="63"/>
      <c r="T13" s="64">
        <f>(S12/S14)*100-100</f>
        <v>-4.1505294567238025</v>
      </c>
      <c r="U13" s="61"/>
      <c r="V13" s="73">
        <f>(U12/U14)*100-100</f>
        <v>2.0658342792281559</v>
      </c>
    </row>
    <row r="14" spans="1:22" s="45" customFormat="1" ht="24.75" customHeight="1" x14ac:dyDescent="0.15">
      <c r="A14" s="46" t="s">
        <v>71</v>
      </c>
      <c r="B14" s="47"/>
      <c r="C14" s="74">
        <v>35.4</v>
      </c>
      <c r="D14" s="49"/>
      <c r="E14" s="50">
        <v>83.4</v>
      </c>
      <c r="F14" s="51"/>
      <c r="G14" s="52">
        <v>91.6</v>
      </c>
      <c r="H14" s="51"/>
      <c r="I14" s="52">
        <v>413.9</v>
      </c>
      <c r="J14" s="51"/>
      <c r="K14" s="52">
        <v>685.1</v>
      </c>
      <c r="L14" s="51"/>
      <c r="M14" s="52">
        <v>1778.2</v>
      </c>
      <c r="N14" s="51"/>
      <c r="O14" s="52">
        <v>5284.7</v>
      </c>
      <c r="P14" s="53"/>
      <c r="Q14" s="52">
        <v>14376.6</v>
      </c>
      <c r="R14" s="53"/>
      <c r="S14" s="75">
        <v>132277.1</v>
      </c>
      <c r="T14" s="76"/>
      <c r="U14" s="48">
        <v>440.5</v>
      </c>
      <c r="V14" s="77"/>
    </row>
    <row r="15" spans="1:22" s="45" customFormat="1" ht="34.5" customHeight="1" x14ac:dyDescent="0.15">
      <c r="A15" s="6"/>
      <c r="B15" s="60" t="s">
        <v>67</v>
      </c>
      <c r="C15" s="72"/>
      <c r="D15" s="62">
        <f>(C14/C16)*100-100</f>
        <v>-34.815709755877933</v>
      </c>
      <c r="E15" s="63"/>
      <c r="F15" s="64">
        <f>(E14/E16)*100-100</f>
        <v>-3.0248473769108273</v>
      </c>
      <c r="G15" s="63"/>
      <c r="H15" s="65">
        <f>(G14/G16)*100-100</f>
        <v>-25.141711867614092</v>
      </c>
      <c r="I15" s="63"/>
      <c r="J15" s="65">
        <f>(I14/I16)*100-100</f>
        <v>-12.758713627527214</v>
      </c>
      <c r="K15" s="63"/>
      <c r="L15" s="65">
        <f>(K14/K16)*100-100</f>
        <v>-29.299091739717966</v>
      </c>
      <c r="M15" s="63"/>
      <c r="N15" s="65">
        <f>(M14/M16)*100-100</f>
        <v>-19.77312896493946</v>
      </c>
      <c r="O15" s="63"/>
      <c r="P15" s="66">
        <f>(O14/O16)*100-100</f>
        <v>-12.865285701588405</v>
      </c>
      <c r="Q15" s="63"/>
      <c r="R15" s="66">
        <f>(Q14/Q16)*100-100</f>
        <v>-19.105058635161882</v>
      </c>
      <c r="S15" s="63"/>
      <c r="T15" s="64">
        <f>(S14/S16)*100-100</f>
        <v>2.5703225765804518</v>
      </c>
      <c r="U15" s="61"/>
      <c r="V15" s="73">
        <f>(U14/U16)*100-100</f>
        <v>-10.248320393690307</v>
      </c>
    </row>
    <row r="16" spans="1:22" s="14" customFormat="1" ht="24.95" customHeight="1" x14ac:dyDescent="0.15">
      <c r="A16" s="78" t="s">
        <v>72</v>
      </c>
      <c r="B16" s="79"/>
      <c r="C16" s="212">
        <v>54.307563781738281</v>
      </c>
      <c r="D16" s="213"/>
      <c r="E16" s="212">
        <v>86.001411437988281</v>
      </c>
      <c r="F16" s="213"/>
      <c r="G16" s="212">
        <v>122.36454010009766</v>
      </c>
      <c r="H16" s="213"/>
      <c r="I16" s="212">
        <v>474.43133544921875</v>
      </c>
      <c r="J16" s="213"/>
      <c r="K16" s="212">
        <v>969.0115966796875</v>
      </c>
      <c r="L16" s="213"/>
      <c r="M16" s="212">
        <v>2216.46435546875</v>
      </c>
      <c r="N16" s="213"/>
      <c r="O16" s="212">
        <v>6064.9765625</v>
      </c>
      <c r="P16" s="213"/>
      <c r="Q16" s="212">
        <v>17771.939453125</v>
      </c>
      <c r="R16" s="213"/>
      <c r="S16" s="212">
        <v>128962.3515625</v>
      </c>
      <c r="T16" s="213"/>
      <c r="U16" s="212">
        <v>490.79861450195313</v>
      </c>
      <c r="V16" s="213"/>
    </row>
    <row r="17" spans="1:24" ht="13.5" customHeight="1" x14ac:dyDescent="0.15">
      <c r="L17" s="80"/>
      <c r="M17" s="42"/>
      <c r="S17" s="3"/>
    </row>
    <row r="18" spans="1:24" x14ac:dyDescent="0.15">
      <c r="M18" s="81"/>
      <c r="N18" s="81"/>
      <c r="O18" s="81"/>
      <c r="P18" s="81"/>
      <c r="Q18" s="14"/>
      <c r="R18" s="82"/>
      <c r="X18" s="81"/>
    </row>
    <row r="19" spans="1:24" x14ac:dyDescent="0.1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N19" s="81"/>
      <c r="O19" s="81"/>
      <c r="X19" s="3" t="s">
        <v>73</v>
      </c>
    </row>
    <row r="20" spans="1:24" ht="15.95" customHeight="1" x14ac:dyDescent="0.15">
      <c r="A20" s="46"/>
      <c r="B20" s="83"/>
      <c r="C20" s="83"/>
      <c r="D20" s="83"/>
      <c r="E20" s="83"/>
      <c r="F20" s="83"/>
      <c r="G20" s="84" t="s">
        <v>57</v>
      </c>
      <c r="H20" s="214" t="s">
        <v>66</v>
      </c>
      <c r="I20" s="216"/>
      <c r="J20" s="84"/>
      <c r="K20" s="214" t="s">
        <v>74</v>
      </c>
      <c r="L20" s="216"/>
      <c r="M20" s="84"/>
      <c r="N20" s="214" t="s">
        <v>75</v>
      </c>
      <c r="O20" s="216"/>
      <c r="P20" s="84"/>
      <c r="Q20" s="214" t="s">
        <v>76</v>
      </c>
      <c r="R20" s="216"/>
      <c r="S20" s="84"/>
      <c r="T20" s="214" t="s">
        <v>77</v>
      </c>
      <c r="U20" s="216"/>
      <c r="V20" s="84"/>
      <c r="W20" s="214" t="s">
        <v>78</v>
      </c>
      <c r="X20" s="215"/>
    </row>
    <row r="21" spans="1:24" ht="15.95" customHeight="1" x14ac:dyDescent="0.15">
      <c r="A21" s="85" t="s">
        <v>79</v>
      </c>
      <c r="B21" s="86"/>
      <c r="C21" s="86"/>
      <c r="D21" s="86"/>
      <c r="E21" s="86"/>
      <c r="F21" s="86"/>
      <c r="G21" s="87"/>
      <c r="H21" s="85"/>
      <c r="I21" s="86"/>
      <c r="J21" s="88" t="s">
        <v>67</v>
      </c>
      <c r="K21" s="85"/>
      <c r="L21" s="86"/>
      <c r="M21" s="88" t="s">
        <v>67</v>
      </c>
      <c r="N21" s="85"/>
      <c r="O21" s="86"/>
      <c r="P21" s="88" t="s">
        <v>67</v>
      </c>
      <c r="Q21" s="85"/>
      <c r="R21" s="86"/>
      <c r="S21" s="88" t="s">
        <v>67</v>
      </c>
      <c r="T21" s="85"/>
      <c r="U21" s="86"/>
      <c r="V21" s="88" t="s">
        <v>67</v>
      </c>
      <c r="W21" s="85"/>
      <c r="X21" s="87"/>
    </row>
    <row r="22" spans="1:24" ht="18" customHeight="1" x14ac:dyDescent="0.15">
      <c r="A22" s="78" t="s">
        <v>15</v>
      </c>
      <c r="B22" s="89"/>
      <c r="C22" s="90" t="s">
        <v>16</v>
      </c>
      <c r="D22" s="89"/>
      <c r="E22" s="89"/>
      <c r="F22" s="89"/>
      <c r="G22" s="79"/>
      <c r="H22" s="91">
        <f>'2-1-1'!L6</f>
        <v>3393.3207804782724</v>
      </c>
      <c r="I22" s="92"/>
      <c r="J22" s="93">
        <f t="shared" ref="J22:J58" si="0">(H22/K22)*100-100</f>
        <v>20.781003862664534</v>
      </c>
      <c r="K22" s="91">
        <v>2809.4821801089583</v>
      </c>
      <c r="L22" s="92"/>
      <c r="M22" s="93">
        <f>(K22/N22)*100-100</f>
        <v>4.5816773417569436</v>
      </c>
      <c r="N22" s="91">
        <v>2686.4</v>
      </c>
      <c r="O22" s="92"/>
      <c r="P22" s="93">
        <f>(N22/Q22)*100-100</f>
        <v>17.233253327514731</v>
      </c>
      <c r="Q22" s="91">
        <v>2291.5</v>
      </c>
      <c r="R22" s="92"/>
      <c r="S22" s="93">
        <f>(Q22/T22)*100-100</f>
        <v>-5.45056940089124</v>
      </c>
      <c r="T22" s="187">
        <v>2423.6</v>
      </c>
      <c r="U22" s="189"/>
      <c r="V22" s="12">
        <v>-25.996185254172019</v>
      </c>
      <c r="W22" s="187">
        <v>3274.96630859375</v>
      </c>
      <c r="X22" s="189"/>
    </row>
    <row r="23" spans="1:24" ht="18" customHeight="1" x14ac:dyDescent="0.15">
      <c r="A23" s="94" t="s">
        <v>17</v>
      </c>
      <c r="B23" s="14"/>
      <c r="C23" s="95" t="s">
        <v>18</v>
      </c>
      <c r="D23" s="96"/>
      <c r="E23" s="96"/>
      <c r="F23" s="96"/>
      <c r="G23" s="97"/>
      <c r="H23" s="98">
        <f>'2-1-1'!L7</f>
        <v>507.13345303879265</v>
      </c>
      <c r="I23" s="99"/>
      <c r="J23" s="100">
        <f t="shared" si="0"/>
        <v>43.550770391440409</v>
      </c>
      <c r="K23" s="98">
        <v>353.27811314137801</v>
      </c>
      <c r="L23" s="99"/>
      <c r="M23" s="100">
        <f t="shared" ref="M23:M58" si="1">(K23/N23)*100-100</f>
        <v>31.232582890556472</v>
      </c>
      <c r="N23" s="98">
        <v>269.2</v>
      </c>
      <c r="O23" s="99"/>
      <c r="P23" s="100">
        <f t="shared" ref="P23:P58" si="2">(N23/Q23)*100-100</f>
        <v>-9.9665551839464968</v>
      </c>
      <c r="Q23" s="98">
        <v>299</v>
      </c>
      <c r="R23" s="99"/>
      <c r="S23" s="101">
        <f t="shared" ref="S23:S58" si="3">(Q23/T23)*100-100</f>
        <v>-5.648469548753539</v>
      </c>
      <c r="T23" s="204">
        <v>316.89999999999998</v>
      </c>
      <c r="U23" s="205"/>
      <c r="V23" s="16">
        <v>-34.730055863168801</v>
      </c>
      <c r="W23" s="204">
        <v>485.5220947265625</v>
      </c>
      <c r="X23" s="205"/>
    </row>
    <row r="24" spans="1:24" ht="18" customHeight="1" x14ac:dyDescent="0.15">
      <c r="A24" s="94"/>
      <c r="B24" s="14"/>
      <c r="C24" s="102" t="s">
        <v>19</v>
      </c>
      <c r="D24" s="103"/>
      <c r="E24" s="103"/>
      <c r="F24" s="103"/>
      <c r="G24" s="104"/>
      <c r="H24" s="105">
        <f>'2-1-1'!L8</f>
        <v>417.72905952316876</v>
      </c>
      <c r="I24" s="106"/>
      <c r="J24" s="107">
        <f t="shared" si="0"/>
        <v>-10.080425294839486</v>
      </c>
      <c r="K24" s="105">
        <v>464.55853566130708</v>
      </c>
      <c r="L24" s="106"/>
      <c r="M24" s="107">
        <f t="shared" si="1"/>
        <v>1.122885429104727</v>
      </c>
      <c r="N24" s="105">
        <v>459.4</v>
      </c>
      <c r="O24" s="106"/>
      <c r="P24" s="107">
        <f t="shared" si="2"/>
        <v>9.3288910042836619</v>
      </c>
      <c r="Q24" s="105">
        <v>420.2</v>
      </c>
      <c r="R24" s="106"/>
      <c r="S24" s="108">
        <f t="shared" si="3"/>
        <v>-22.486626083748391</v>
      </c>
      <c r="T24" s="193">
        <v>542.1</v>
      </c>
      <c r="U24" s="194"/>
      <c r="V24" s="20">
        <v>-29.434705642742244</v>
      </c>
      <c r="W24" s="193">
        <v>768.22467041015625</v>
      </c>
      <c r="X24" s="194"/>
    </row>
    <row r="25" spans="1:24" ht="18" customHeight="1" x14ac:dyDescent="0.15">
      <c r="A25" s="94"/>
      <c r="B25" s="14"/>
      <c r="C25" s="102" t="s">
        <v>20</v>
      </c>
      <c r="D25" s="103"/>
      <c r="E25" s="103"/>
      <c r="F25" s="103"/>
      <c r="G25" s="104"/>
      <c r="H25" s="105">
        <f>'2-1-1'!L9</f>
        <v>472.4250764525994</v>
      </c>
      <c r="I25" s="106"/>
      <c r="J25" s="107">
        <f t="shared" si="0"/>
        <v>66.893512056044813</v>
      </c>
      <c r="K25" s="105">
        <v>283.06976744186045</v>
      </c>
      <c r="L25" s="106"/>
      <c r="M25" s="107">
        <f t="shared" si="1"/>
        <v>7.8771979580261018</v>
      </c>
      <c r="N25" s="105">
        <v>262.39999999999998</v>
      </c>
      <c r="O25" s="106"/>
      <c r="P25" s="107">
        <f t="shared" si="2"/>
        <v>2.8616228929831351</v>
      </c>
      <c r="Q25" s="105">
        <v>255.1</v>
      </c>
      <c r="R25" s="106"/>
      <c r="S25" s="108">
        <f t="shared" si="3"/>
        <v>7.1848739495798242</v>
      </c>
      <c r="T25" s="193">
        <v>238</v>
      </c>
      <c r="U25" s="194"/>
      <c r="V25" s="20">
        <v>-24.031989856884152</v>
      </c>
      <c r="W25" s="193">
        <v>313.28976440429688</v>
      </c>
      <c r="X25" s="194"/>
    </row>
    <row r="26" spans="1:24" ht="18" customHeight="1" x14ac:dyDescent="0.15">
      <c r="A26" s="94"/>
      <c r="B26" s="14"/>
      <c r="C26" s="102" t="s">
        <v>21</v>
      </c>
      <c r="D26" s="103"/>
      <c r="E26" s="103"/>
      <c r="F26" s="103"/>
      <c r="G26" s="104"/>
      <c r="H26" s="105">
        <f>'2-1-1'!L10</f>
        <v>159.59122687032183</v>
      </c>
      <c r="I26" s="106"/>
      <c r="J26" s="107">
        <f t="shared" si="0"/>
        <v>34.536349480676563</v>
      </c>
      <c r="K26" s="105">
        <v>118.62312860900384</v>
      </c>
      <c r="L26" s="106"/>
      <c r="M26" s="107">
        <f t="shared" si="1"/>
        <v>6.6754753678092129</v>
      </c>
      <c r="N26" s="105">
        <v>111.2</v>
      </c>
      <c r="O26" s="106"/>
      <c r="P26" s="107">
        <f t="shared" si="2"/>
        <v>1.9248395967002949</v>
      </c>
      <c r="Q26" s="105">
        <v>109.1</v>
      </c>
      <c r="R26" s="106"/>
      <c r="S26" s="108">
        <f t="shared" si="3"/>
        <v>-22.78839348903044</v>
      </c>
      <c r="T26" s="193">
        <v>141.30000000000001</v>
      </c>
      <c r="U26" s="194"/>
      <c r="V26" s="20">
        <v>-24.539219819047062</v>
      </c>
      <c r="W26" s="193">
        <v>187.24958801269531</v>
      </c>
      <c r="X26" s="194"/>
    </row>
    <row r="27" spans="1:24" ht="18" customHeight="1" x14ac:dyDescent="0.15">
      <c r="A27" s="94"/>
      <c r="B27" s="14"/>
      <c r="C27" s="109" t="s">
        <v>22</v>
      </c>
      <c r="D27" s="110"/>
      <c r="E27" s="110"/>
      <c r="F27" s="110"/>
      <c r="G27" s="111"/>
      <c r="H27" s="112">
        <f>'2-1-1'!L11</f>
        <v>306.31384769647838</v>
      </c>
      <c r="I27" s="113"/>
      <c r="J27" s="114">
        <f t="shared" si="0"/>
        <v>57.061896536778193</v>
      </c>
      <c r="K27" s="112">
        <v>195.02747289489835</v>
      </c>
      <c r="L27" s="113"/>
      <c r="M27" s="114">
        <f t="shared" si="1"/>
        <v>23.669925741850591</v>
      </c>
      <c r="N27" s="112">
        <v>157.69999999999999</v>
      </c>
      <c r="O27" s="113"/>
      <c r="P27" s="114">
        <f t="shared" si="2"/>
        <v>8.8336783988957706</v>
      </c>
      <c r="Q27" s="112">
        <v>144.9</v>
      </c>
      <c r="R27" s="113"/>
      <c r="S27" s="115">
        <f t="shared" si="3"/>
        <v>-29.005389514943644</v>
      </c>
      <c r="T27" s="195">
        <v>204.1</v>
      </c>
      <c r="U27" s="196"/>
      <c r="V27" s="23">
        <v>26.469621151752222</v>
      </c>
      <c r="W27" s="195">
        <v>161.38262939453125</v>
      </c>
      <c r="X27" s="196"/>
    </row>
    <row r="28" spans="1:24" ht="18" customHeight="1" x14ac:dyDescent="0.15">
      <c r="A28" s="190" t="s">
        <v>23</v>
      </c>
      <c r="B28" s="191"/>
      <c r="C28" s="191"/>
      <c r="D28" s="191"/>
      <c r="E28" s="191"/>
      <c r="F28" s="191"/>
      <c r="G28" s="192"/>
      <c r="H28" s="91">
        <f>'2-1-1'!L12</f>
        <v>471.29960235963523</v>
      </c>
      <c r="I28" s="92"/>
      <c r="J28" s="116">
        <f t="shared" si="0"/>
        <v>39.490877002663098</v>
      </c>
      <c r="K28" s="91">
        <v>337.87127336695818</v>
      </c>
      <c r="L28" s="92"/>
      <c r="M28" s="116">
        <f t="shared" si="1"/>
        <v>26.307018081105866</v>
      </c>
      <c r="N28" s="91">
        <v>267.5</v>
      </c>
      <c r="O28" s="92"/>
      <c r="P28" s="116">
        <f t="shared" si="2"/>
        <v>-5.6770098730606549</v>
      </c>
      <c r="Q28" s="91">
        <v>283.60000000000002</v>
      </c>
      <c r="R28" s="92"/>
      <c r="S28" s="93">
        <f t="shared" si="3"/>
        <v>-8.0415045395589999</v>
      </c>
      <c r="T28" s="190">
        <v>308.39999999999998</v>
      </c>
      <c r="U28" s="192"/>
      <c r="V28" s="12">
        <v>-33.056311415882718</v>
      </c>
      <c r="W28" s="190">
        <v>460.68569946289063</v>
      </c>
      <c r="X28" s="192"/>
    </row>
    <row r="29" spans="1:24" ht="18" customHeight="1" x14ac:dyDescent="0.15">
      <c r="A29" s="94" t="s">
        <v>24</v>
      </c>
      <c r="B29" s="14"/>
      <c r="C29" s="95" t="s">
        <v>25</v>
      </c>
      <c r="D29" s="96"/>
      <c r="E29" s="96"/>
      <c r="F29" s="96"/>
      <c r="G29" s="97"/>
      <c r="H29" s="98">
        <f>'2-1-1'!L13</f>
        <v>760.96214538663287</v>
      </c>
      <c r="I29" s="99"/>
      <c r="J29" s="100">
        <f t="shared" si="0"/>
        <v>-4.1270734887930161</v>
      </c>
      <c r="K29" s="98">
        <v>793.71953384324911</v>
      </c>
      <c r="L29" s="99"/>
      <c r="M29" s="100">
        <f t="shared" si="1"/>
        <v>125.10480256473312</v>
      </c>
      <c r="N29" s="98">
        <v>352.6</v>
      </c>
      <c r="O29" s="99"/>
      <c r="P29" s="100">
        <f t="shared" si="2"/>
        <v>-53.254673206946833</v>
      </c>
      <c r="Q29" s="98">
        <v>754.3</v>
      </c>
      <c r="R29" s="99"/>
      <c r="S29" s="101">
        <f t="shared" si="3"/>
        <v>6.1945656764747383</v>
      </c>
      <c r="T29" s="204">
        <v>710.3</v>
      </c>
      <c r="U29" s="205"/>
      <c r="V29" s="16">
        <v>32.088480645199354</v>
      </c>
      <c r="W29" s="204">
        <v>537.74560546875</v>
      </c>
      <c r="X29" s="205"/>
    </row>
    <row r="30" spans="1:24" ht="18" customHeight="1" x14ac:dyDescent="0.15">
      <c r="A30" s="94"/>
      <c r="B30" s="14"/>
      <c r="C30" s="109" t="s">
        <v>80</v>
      </c>
      <c r="D30" s="110"/>
      <c r="E30" s="110"/>
      <c r="F30" s="110"/>
      <c r="G30" s="111"/>
      <c r="H30" s="112">
        <f>'2-1-1'!L14</f>
        <v>236.01165404383954</v>
      </c>
      <c r="I30" s="113"/>
      <c r="J30" s="114">
        <f t="shared" si="0"/>
        <v>-17.71664823484636</v>
      </c>
      <c r="K30" s="112">
        <v>286.82795362717422</v>
      </c>
      <c r="L30" s="113"/>
      <c r="M30" s="114">
        <f t="shared" si="1"/>
        <v>76.400955490267052</v>
      </c>
      <c r="N30" s="112">
        <v>162.6</v>
      </c>
      <c r="O30" s="113"/>
      <c r="P30" s="114">
        <f t="shared" si="2"/>
        <v>2.7163613392292945</v>
      </c>
      <c r="Q30" s="112">
        <v>158.30000000000001</v>
      </c>
      <c r="R30" s="113"/>
      <c r="S30" s="115">
        <f t="shared" si="3"/>
        <v>0.18987341772151467</v>
      </c>
      <c r="T30" s="195">
        <v>158</v>
      </c>
      <c r="U30" s="196"/>
      <c r="V30" s="23">
        <v>-10.813847516971506</v>
      </c>
      <c r="W30" s="195">
        <v>177.15754699707031</v>
      </c>
      <c r="X30" s="196"/>
    </row>
    <row r="31" spans="1:24" ht="18" customHeight="1" x14ac:dyDescent="0.15">
      <c r="A31" s="190" t="s">
        <v>23</v>
      </c>
      <c r="B31" s="191"/>
      <c r="C31" s="210"/>
      <c r="D31" s="210"/>
      <c r="E31" s="210"/>
      <c r="F31" s="210"/>
      <c r="G31" s="211"/>
      <c r="H31" s="91">
        <f>'2-1-1'!L15</f>
        <v>619.33853322203845</v>
      </c>
      <c r="I31" s="92"/>
      <c r="J31" s="116">
        <f t="shared" si="0"/>
        <v>-0.60655460874666289</v>
      </c>
      <c r="K31" s="91">
        <v>623.11808468261472</v>
      </c>
      <c r="L31" s="92"/>
      <c r="M31" s="116">
        <f t="shared" si="1"/>
        <v>108.67986760971689</v>
      </c>
      <c r="N31" s="91">
        <v>298.60000000000002</v>
      </c>
      <c r="O31" s="92"/>
      <c r="P31" s="116">
        <f t="shared" si="2"/>
        <v>-47.103631532329494</v>
      </c>
      <c r="Q31" s="91">
        <v>564.5</v>
      </c>
      <c r="R31" s="92"/>
      <c r="S31" s="93">
        <f t="shared" si="3"/>
        <v>4.0361223737559868</v>
      </c>
      <c r="T31" s="187">
        <v>542.6</v>
      </c>
      <c r="U31" s="189"/>
      <c r="V31" s="12">
        <v>28.882153029208695</v>
      </c>
      <c r="W31" s="187">
        <v>421.0047607421875</v>
      </c>
      <c r="X31" s="189"/>
    </row>
    <row r="32" spans="1:24" ht="18" customHeight="1" x14ac:dyDescent="0.15">
      <c r="A32" s="46" t="s">
        <v>27</v>
      </c>
      <c r="B32" s="83"/>
      <c r="C32" s="95" t="s">
        <v>28</v>
      </c>
      <c r="D32" s="96"/>
      <c r="E32" s="96"/>
      <c r="F32" s="96"/>
      <c r="G32" s="97"/>
      <c r="H32" s="98">
        <f>'2-1-1'!L16</f>
        <v>151.19202219127064</v>
      </c>
      <c r="I32" s="99"/>
      <c r="J32" s="100">
        <f t="shared" si="0"/>
        <v>1.2152457884092343</v>
      </c>
      <c r="K32" s="98">
        <v>149.37672779784381</v>
      </c>
      <c r="L32" s="99"/>
      <c r="M32" s="100">
        <f t="shared" si="1"/>
        <v>21.543309843648345</v>
      </c>
      <c r="N32" s="98">
        <v>122.9</v>
      </c>
      <c r="O32" s="99"/>
      <c r="P32" s="100">
        <f t="shared" si="2"/>
        <v>-13.144876325088333</v>
      </c>
      <c r="Q32" s="98">
        <v>141.5</v>
      </c>
      <c r="R32" s="99"/>
      <c r="S32" s="101">
        <f t="shared" si="3"/>
        <v>16.460905349794231</v>
      </c>
      <c r="T32" s="204">
        <v>121.5</v>
      </c>
      <c r="U32" s="205"/>
      <c r="V32" s="16">
        <v>-2.7272472954320222</v>
      </c>
      <c r="W32" s="204">
        <v>124.90650939941406</v>
      </c>
      <c r="X32" s="205"/>
    </row>
    <row r="33" spans="1:24" ht="18" customHeight="1" x14ac:dyDescent="0.15">
      <c r="A33" s="94"/>
      <c r="B33" s="14"/>
      <c r="C33" s="102" t="s">
        <v>81</v>
      </c>
      <c r="D33" s="103"/>
      <c r="E33" s="103"/>
      <c r="F33" s="103"/>
      <c r="G33" s="104"/>
      <c r="H33" s="105">
        <f>'2-1-1'!L17</f>
        <v>273.97871742170054</v>
      </c>
      <c r="I33" s="106"/>
      <c r="J33" s="107">
        <f t="shared" si="0"/>
        <v>7.7901571660527793</v>
      </c>
      <c r="K33" s="105">
        <v>254.17786245513227</v>
      </c>
      <c r="L33" s="106"/>
      <c r="M33" s="107">
        <f t="shared" si="1"/>
        <v>10.512114110927072</v>
      </c>
      <c r="N33" s="105">
        <v>230</v>
      </c>
      <c r="O33" s="106"/>
      <c r="P33" s="107">
        <f t="shared" si="2"/>
        <v>17.107942973523421</v>
      </c>
      <c r="Q33" s="105">
        <v>196.4</v>
      </c>
      <c r="R33" s="106"/>
      <c r="S33" s="108">
        <f t="shared" si="3"/>
        <v>-4.5675413022351847</v>
      </c>
      <c r="T33" s="193">
        <v>205.8</v>
      </c>
      <c r="U33" s="194"/>
      <c r="V33" s="20">
        <v>9.6941014114079564</v>
      </c>
      <c r="W33" s="193">
        <v>187.61264038085938</v>
      </c>
      <c r="X33" s="194"/>
    </row>
    <row r="34" spans="1:24" ht="18" customHeight="1" x14ac:dyDescent="0.15">
      <c r="A34" s="94"/>
      <c r="B34" s="14"/>
      <c r="C34" s="102" t="s">
        <v>30</v>
      </c>
      <c r="D34" s="103"/>
      <c r="E34" s="103"/>
      <c r="F34" s="103"/>
      <c r="G34" s="104"/>
      <c r="H34" s="105">
        <f>'2-1-1'!L18</f>
        <v>461.2742127686119</v>
      </c>
      <c r="I34" s="106"/>
      <c r="J34" s="107">
        <f t="shared" si="0"/>
        <v>20.70545604285212</v>
      </c>
      <c r="K34" s="105">
        <v>382.1486019694529</v>
      </c>
      <c r="L34" s="106"/>
      <c r="M34" s="107">
        <f t="shared" si="1"/>
        <v>8.3802047559423869</v>
      </c>
      <c r="N34" s="105">
        <v>352.6</v>
      </c>
      <c r="O34" s="106"/>
      <c r="P34" s="107">
        <f t="shared" si="2"/>
        <v>-36.730665709671619</v>
      </c>
      <c r="Q34" s="105">
        <v>557.29999999999995</v>
      </c>
      <c r="R34" s="106"/>
      <c r="S34" s="108">
        <f t="shared" si="3"/>
        <v>34.90680222706365</v>
      </c>
      <c r="T34" s="193">
        <v>413.1</v>
      </c>
      <c r="U34" s="194"/>
      <c r="V34" s="20">
        <v>-10.65165635668788</v>
      </c>
      <c r="W34" s="193">
        <v>462.34768676757813</v>
      </c>
      <c r="X34" s="194"/>
    </row>
    <row r="35" spans="1:24" ht="18" customHeight="1" x14ac:dyDescent="0.15">
      <c r="A35" s="94"/>
      <c r="B35" s="14"/>
      <c r="C35" s="117" t="s">
        <v>31</v>
      </c>
      <c r="D35" s="118"/>
      <c r="E35" s="118"/>
      <c r="F35" s="118"/>
      <c r="G35" s="119"/>
      <c r="H35" s="120">
        <f>'2-1-1'!L19</f>
        <v>245.33518518518514</v>
      </c>
      <c r="I35" s="121"/>
      <c r="J35" s="122">
        <f t="shared" si="0"/>
        <v>40.483579904756965</v>
      </c>
      <c r="K35" s="120">
        <v>174.63619972634092</v>
      </c>
      <c r="L35" s="121"/>
      <c r="M35" s="122">
        <f t="shared" si="1"/>
        <v>38.052331799478964</v>
      </c>
      <c r="N35" s="120">
        <v>126.5</v>
      </c>
      <c r="O35" s="121"/>
      <c r="P35" s="122">
        <f t="shared" si="2"/>
        <v>-36.272040302267008</v>
      </c>
      <c r="Q35" s="120">
        <v>198.5</v>
      </c>
      <c r="R35" s="121"/>
      <c r="S35" s="123">
        <f t="shared" si="3"/>
        <v>8.8864509051014693</v>
      </c>
      <c r="T35" s="206">
        <v>182.3</v>
      </c>
      <c r="U35" s="207"/>
      <c r="V35" s="30">
        <v>-32.979663137227405</v>
      </c>
      <c r="W35" s="206">
        <v>272.00698852539063</v>
      </c>
      <c r="X35" s="207"/>
    </row>
    <row r="36" spans="1:24" ht="18" customHeight="1" x14ac:dyDescent="0.15">
      <c r="A36" s="94"/>
      <c r="B36" s="14"/>
      <c r="C36" s="124" t="s">
        <v>32</v>
      </c>
      <c r="D36" s="125"/>
      <c r="E36" s="125"/>
      <c r="F36" s="125"/>
      <c r="G36" s="126"/>
      <c r="H36" s="112">
        <f>'2-1-1'!L20</f>
        <v>87.068793288595288</v>
      </c>
      <c r="I36" s="127"/>
      <c r="J36" s="128" t="s">
        <v>82</v>
      </c>
      <c r="K36" s="208" t="s">
        <v>82</v>
      </c>
      <c r="L36" s="209"/>
      <c r="M36" s="128" t="s">
        <v>82</v>
      </c>
      <c r="N36" s="208" t="s">
        <v>82</v>
      </c>
      <c r="O36" s="209"/>
      <c r="P36" s="128" t="s">
        <v>82</v>
      </c>
      <c r="Q36" s="208" t="s">
        <v>82</v>
      </c>
      <c r="R36" s="209"/>
      <c r="S36" s="128" t="s">
        <v>82</v>
      </c>
      <c r="T36" s="208" t="s">
        <v>82</v>
      </c>
      <c r="U36" s="209"/>
      <c r="V36" s="128" t="s">
        <v>82</v>
      </c>
      <c r="W36" s="195" t="s">
        <v>83</v>
      </c>
      <c r="X36" s="196"/>
    </row>
    <row r="37" spans="1:24" ht="18" customHeight="1" x14ac:dyDescent="0.15">
      <c r="A37" s="94"/>
      <c r="B37" s="14"/>
      <c r="C37" s="94"/>
      <c r="D37" s="14"/>
      <c r="E37" s="14"/>
      <c r="F37" s="14"/>
      <c r="G37" s="129" t="s">
        <v>33</v>
      </c>
      <c r="H37" s="91">
        <f>'2-1-1'!L21</f>
        <v>260.98749483052029</v>
      </c>
      <c r="I37" s="92"/>
      <c r="J37" s="116">
        <f t="shared" si="0"/>
        <v>4.7560900705323093</v>
      </c>
      <c r="K37" s="91">
        <v>249.13825502154322</v>
      </c>
      <c r="L37" s="92"/>
      <c r="M37" s="116">
        <f t="shared" si="1"/>
        <v>14.388546841847202</v>
      </c>
      <c r="N37" s="91">
        <v>217.8</v>
      </c>
      <c r="O37" s="92"/>
      <c r="P37" s="116">
        <f t="shared" si="2"/>
        <v>-15.679442508710807</v>
      </c>
      <c r="Q37" s="91">
        <v>258.3</v>
      </c>
      <c r="R37" s="92"/>
      <c r="S37" s="93">
        <f t="shared" si="3"/>
        <v>10.290350128095653</v>
      </c>
      <c r="T37" s="187">
        <v>234.2</v>
      </c>
      <c r="U37" s="189"/>
      <c r="V37" s="12">
        <v>2.8689525195921988</v>
      </c>
      <c r="W37" s="187">
        <v>227.66830444335938</v>
      </c>
      <c r="X37" s="189"/>
    </row>
    <row r="38" spans="1:24" ht="18" customHeight="1" x14ac:dyDescent="0.15">
      <c r="A38" s="94"/>
      <c r="B38" s="14"/>
      <c r="C38" s="95" t="s">
        <v>34</v>
      </c>
      <c r="D38" s="96"/>
      <c r="E38" s="96"/>
      <c r="F38" s="96"/>
      <c r="G38" s="97"/>
      <c r="H38" s="98">
        <f>'2-1-1'!L22</f>
        <v>143.68225708866098</v>
      </c>
      <c r="I38" s="99"/>
      <c r="J38" s="100">
        <f t="shared" si="0"/>
        <v>31.740211141671011</v>
      </c>
      <c r="K38" s="98">
        <v>109.0648450032828</v>
      </c>
      <c r="L38" s="99"/>
      <c r="M38" s="100">
        <f t="shared" si="1"/>
        <v>-12.32729501343826</v>
      </c>
      <c r="N38" s="98">
        <v>124.4</v>
      </c>
      <c r="O38" s="99"/>
      <c r="P38" s="100">
        <f t="shared" si="2"/>
        <v>16.917293233082702</v>
      </c>
      <c r="Q38" s="98">
        <v>106.4</v>
      </c>
      <c r="R38" s="99"/>
      <c r="S38" s="101">
        <f t="shared" si="3"/>
        <v>-11.259382819015855</v>
      </c>
      <c r="T38" s="204">
        <v>119.9</v>
      </c>
      <c r="U38" s="205"/>
      <c r="V38" s="16">
        <v>-40.664038831549718</v>
      </c>
      <c r="W38" s="204">
        <v>202.0697021484375</v>
      </c>
      <c r="X38" s="205"/>
    </row>
    <row r="39" spans="1:24" ht="18" customHeight="1" x14ac:dyDescent="0.15">
      <c r="A39" s="94"/>
      <c r="B39" s="14"/>
      <c r="C39" s="102" t="s">
        <v>35</v>
      </c>
      <c r="D39" s="103"/>
      <c r="E39" s="103"/>
      <c r="F39" s="103"/>
      <c r="G39" s="104"/>
      <c r="H39" s="105">
        <f>'2-1-1'!L23</f>
        <v>154.70939582505849</v>
      </c>
      <c r="I39" s="106"/>
      <c r="J39" s="107">
        <f t="shared" si="0"/>
        <v>-4.4915232829445699</v>
      </c>
      <c r="K39" s="105">
        <v>161.98498933595835</v>
      </c>
      <c r="L39" s="106"/>
      <c r="M39" s="107">
        <f t="shared" si="1"/>
        <v>28.86633996496289</v>
      </c>
      <c r="N39" s="105">
        <v>125.7</v>
      </c>
      <c r="O39" s="106"/>
      <c r="P39" s="107">
        <f t="shared" si="2"/>
        <v>-46.097770154373933</v>
      </c>
      <c r="Q39" s="105">
        <v>233.2</v>
      </c>
      <c r="R39" s="106"/>
      <c r="S39" s="108">
        <f t="shared" si="3"/>
        <v>69.476744186046488</v>
      </c>
      <c r="T39" s="193">
        <v>137.6</v>
      </c>
      <c r="U39" s="194"/>
      <c r="V39" s="20">
        <v>-25.670765079570231</v>
      </c>
      <c r="W39" s="193">
        <v>185.122314453125</v>
      </c>
      <c r="X39" s="194"/>
    </row>
    <row r="40" spans="1:24" ht="18" customHeight="1" x14ac:dyDescent="0.15">
      <c r="A40" s="94"/>
      <c r="B40" s="14"/>
      <c r="C40" s="102" t="s">
        <v>36</v>
      </c>
      <c r="D40" s="103"/>
      <c r="E40" s="103"/>
      <c r="F40" s="103"/>
      <c r="G40" s="104"/>
      <c r="H40" s="105">
        <f>'2-1-1'!L24</f>
        <v>151.09101092359722</v>
      </c>
      <c r="I40" s="106"/>
      <c r="J40" s="107">
        <f t="shared" si="0"/>
        <v>-15.220886674387629</v>
      </c>
      <c r="K40" s="105">
        <v>178.21725776170811</v>
      </c>
      <c r="L40" s="106"/>
      <c r="M40" s="107">
        <f t="shared" si="1"/>
        <v>32.503537369299721</v>
      </c>
      <c r="N40" s="105">
        <v>134.5</v>
      </c>
      <c r="O40" s="106"/>
      <c r="P40" s="107">
        <f t="shared" si="2"/>
        <v>3.3820138355111595</v>
      </c>
      <c r="Q40" s="105">
        <v>130.1</v>
      </c>
      <c r="R40" s="106"/>
      <c r="S40" s="108">
        <f t="shared" si="3"/>
        <v>-21.861861861861868</v>
      </c>
      <c r="T40" s="193">
        <v>166.5</v>
      </c>
      <c r="U40" s="194"/>
      <c r="V40" s="20">
        <v>-19.16817118734015</v>
      </c>
      <c r="W40" s="193">
        <v>205.98321533203125</v>
      </c>
      <c r="X40" s="194"/>
    </row>
    <row r="41" spans="1:24" ht="18" customHeight="1" x14ac:dyDescent="0.15">
      <c r="A41" s="94"/>
      <c r="B41" s="14"/>
      <c r="C41" s="102" t="s">
        <v>37</v>
      </c>
      <c r="D41" s="103"/>
      <c r="E41" s="103"/>
      <c r="F41" s="103"/>
      <c r="G41" s="104"/>
      <c r="H41" s="105">
        <f>'2-1-1'!L25</f>
        <v>416.36273224043714</v>
      </c>
      <c r="I41" s="106"/>
      <c r="J41" s="107">
        <f t="shared" si="0"/>
        <v>55.828513788922436</v>
      </c>
      <c r="K41" s="105">
        <v>267.1929046338858</v>
      </c>
      <c r="L41" s="106"/>
      <c r="M41" s="107">
        <f t="shared" si="1"/>
        <v>3.8852661873584111</v>
      </c>
      <c r="N41" s="105">
        <v>257.2</v>
      </c>
      <c r="O41" s="106"/>
      <c r="P41" s="107">
        <f t="shared" si="2"/>
        <v>-58.696001284727807</v>
      </c>
      <c r="Q41" s="105">
        <v>622.70000000000005</v>
      </c>
      <c r="R41" s="106"/>
      <c r="S41" s="108">
        <f t="shared" si="3"/>
        <v>92.013567684243014</v>
      </c>
      <c r="T41" s="193">
        <v>324.3</v>
      </c>
      <c r="U41" s="194"/>
      <c r="V41" s="20">
        <v>7.122047107174339</v>
      </c>
      <c r="W41" s="193">
        <v>302.73880004882813</v>
      </c>
      <c r="X41" s="194"/>
    </row>
    <row r="42" spans="1:24" ht="18" customHeight="1" x14ac:dyDescent="0.15">
      <c r="A42" s="94"/>
      <c r="B42" s="14"/>
      <c r="C42" s="102" t="s">
        <v>38</v>
      </c>
      <c r="D42" s="103"/>
      <c r="E42" s="103"/>
      <c r="F42" s="103"/>
      <c r="G42" s="104"/>
      <c r="H42" s="105">
        <f>'2-1-1'!L26</f>
        <v>129.34510011036858</v>
      </c>
      <c r="I42" s="106"/>
      <c r="J42" s="107">
        <f t="shared" si="0"/>
        <v>36.555713619370408</v>
      </c>
      <c r="K42" s="105">
        <v>94.719654478097937</v>
      </c>
      <c r="L42" s="106"/>
      <c r="M42" s="107">
        <f t="shared" si="1"/>
        <v>13.030613935677721</v>
      </c>
      <c r="N42" s="105">
        <v>83.8</v>
      </c>
      <c r="O42" s="106"/>
      <c r="P42" s="107">
        <f t="shared" si="2"/>
        <v>-27.82084409991387</v>
      </c>
      <c r="Q42" s="105">
        <v>116.1</v>
      </c>
      <c r="R42" s="106"/>
      <c r="S42" s="108">
        <f t="shared" si="3"/>
        <v>-2.6823134953897778</v>
      </c>
      <c r="T42" s="193">
        <v>119.3</v>
      </c>
      <c r="U42" s="194"/>
      <c r="V42" s="20">
        <v>12.703623846747348</v>
      </c>
      <c r="W42" s="193">
        <v>105.85285186767578</v>
      </c>
      <c r="X42" s="194"/>
    </row>
    <row r="43" spans="1:24" ht="18" customHeight="1" x14ac:dyDescent="0.15">
      <c r="A43" s="94"/>
      <c r="B43" s="14"/>
      <c r="C43" s="102" t="s">
        <v>84</v>
      </c>
      <c r="D43" s="103"/>
      <c r="E43" s="103"/>
      <c r="F43" s="103"/>
      <c r="G43" s="104"/>
      <c r="H43" s="105">
        <f>'2-1-1'!L27</f>
        <v>179.5293126684636</v>
      </c>
      <c r="I43" s="106"/>
      <c r="J43" s="107">
        <f t="shared" si="0"/>
        <v>61.978361607786326</v>
      </c>
      <c r="K43" s="105">
        <v>110.83536769138033</v>
      </c>
      <c r="L43" s="106"/>
      <c r="M43" s="107">
        <f t="shared" si="1"/>
        <v>4.6604038634375087</v>
      </c>
      <c r="N43" s="105">
        <v>105.9</v>
      </c>
      <c r="O43" s="106"/>
      <c r="P43" s="107">
        <f t="shared" si="2"/>
        <v>-39.965986394557817</v>
      </c>
      <c r="Q43" s="105">
        <v>176.4</v>
      </c>
      <c r="R43" s="106"/>
      <c r="S43" s="108">
        <f t="shared" si="3"/>
        <v>18.867924528301884</v>
      </c>
      <c r="T43" s="193">
        <v>148.4</v>
      </c>
      <c r="U43" s="194"/>
      <c r="V43" s="20">
        <v>-29.396684943617416</v>
      </c>
      <c r="W43" s="193">
        <v>210.18843078613281</v>
      </c>
      <c r="X43" s="194"/>
    </row>
    <row r="44" spans="1:24" ht="18" customHeight="1" x14ac:dyDescent="0.15">
      <c r="A44" s="94"/>
      <c r="B44" s="14"/>
      <c r="C44" s="102" t="s">
        <v>85</v>
      </c>
      <c r="D44" s="103"/>
      <c r="E44" s="103"/>
      <c r="F44" s="103"/>
      <c r="G44" s="104"/>
      <c r="H44" s="105">
        <f>'2-1-1'!L28</f>
        <v>204.69398062941852</v>
      </c>
      <c r="I44" s="106"/>
      <c r="J44" s="107">
        <f t="shared" si="0"/>
        <v>22.738336705775382</v>
      </c>
      <c r="K44" s="105">
        <v>166.77265320948965</v>
      </c>
      <c r="L44" s="106"/>
      <c r="M44" s="107">
        <f t="shared" si="1"/>
        <v>14.227844664033995</v>
      </c>
      <c r="N44" s="105">
        <v>146</v>
      </c>
      <c r="O44" s="106"/>
      <c r="P44" s="107">
        <f t="shared" si="2"/>
        <v>-31.261770244821093</v>
      </c>
      <c r="Q44" s="105">
        <v>212.4</v>
      </c>
      <c r="R44" s="106"/>
      <c r="S44" s="108">
        <f t="shared" si="3"/>
        <v>25.383707201889024</v>
      </c>
      <c r="T44" s="193">
        <v>169.4</v>
      </c>
      <c r="U44" s="194"/>
      <c r="V44" s="20">
        <v>2.0067580015243465</v>
      </c>
      <c r="W44" s="193">
        <v>166.06742858886719</v>
      </c>
      <c r="X44" s="194"/>
    </row>
    <row r="45" spans="1:24" ht="18" customHeight="1" x14ac:dyDescent="0.15">
      <c r="A45" s="94"/>
      <c r="B45" s="14"/>
      <c r="C45" s="102" t="s">
        <v>86</v>
      </c>
      <c r="D45" s="103"/>
      <c r="E45" s="103"/>
      <c r="F45" s="103"/>
      <c r="G45" s="104"/>
      <c r="H45" s="105">
        <f>'2-1-1'!L29</f>
        <v>1043.6106825245065</v>
      </c>
      <c r="I45" s="106"/>
      <c r="J45" s="107">
        <f t="shared" si="0"/>
        <v>426.96131446710149</v>
      </c>
      <c r="K45" s="105">
        <v>198.0431302779551</v>
      </c>
      <c r="L45" s="106"/>
      <c r="M45" s="107">
        <f t="shared" si="1"/>
        <v>-11.706138975499286</v>
      </c>
      <c r="N45" s="105">
        <v>224.3</v>
      </c>
      <c r="O45" s="106"/>
      <c r="P45" s="107">
        <f t="shared" si="2"/>
        <v>4.0835266821345897</v>
      </c>
      <c r="Q45" s="105">
        <v>215.5</v>
      </c>
      <c r="R45" s="106"/>
      <c r="S45" s="108">
        <f t="shared" si="3"/>
        <v>-12.398373983739845</v>
      </c>
      <c r="T45" s="193">
        <v>246</v>
      </c>
      <c r="U45" s="194"/>
      <c r="V45" s="20">
        <v>-22.634552633016057</v>
      </c>
      <c r="W45" s="193">
        <v>317.97140502929688</v>
      </c>
      <c r="X45" s="194"/>
    </row>
    <row r="46" spans="1:24" ht="18" customHeight="1" x14ac:dyDescent="0.15">
      <c r="A46" s="94"/>
      <c r="B46" s="14"/>
      <c r="C46" s="102" t="s">
        <v>87</v>
      </c>
      <c r="D46" s="103"/>
      <c r="E46" s="103"/>
      <c r="F46" s="103"/>
      <c r="G46" s="104"/>
      <c r="H46" s="105">
        <f>'2-1-1'!L30</f>
        <v>382.28920122727021</v>
      </c>
      <c r="I46" s="106"/>
      <c r="J46" s="107">
        <f t="shared" si="0"/>
        <v>45.62676557111368</v>
      </c>
      <c r="K46" s="105">
        <v>262.51300695172523</v>
      </c>
      <c r="L46" s="106"/>
      <c r="M46" s="107">
        <f t="shared" si="1"/>
        <v>-30.953969765458908</v>
      </c>
      <c r="N46" s="105">
        <v>380.2</v>
      </c>
      <c r="O46" s="106"/>
      <c r="P46" s="107">
        <f t="shared" si="2"/>
        <v>-0.47120418848167844</v>
      </c>
      <c r="Q46" s="105">
        <v>382</v>
      </c>
      <c r="R46" s="106"/>
      <c r="S46" s="108">
        <f t="shared" si="3"/>
        <v>14.542728635682153</v>
      </c>
      <c r="T46" s="193">
        <v>333.5</v>
      </c>
      <c r="U46" s="194"/>
      <c r="V46" s="20">
        <v>-4.7838995363410106</v>
      </c>
      <c r="W46" s="193">
        <v>350.25588989257813</v>
      </c>
      <c r="X46" s="194"/>
    </row>
    <row r="47" spans="1:24" ht="18" customHeight="1" x14ac:dyDescent="0.15">
      <c r="A47" s="94"/>
      <c r="B47" s="14"/>
      <c r="C47" s="109" t="s">
        <v>43</v>
      </c>
      <c r="D47" s="110"/>
      <c r="E47" s="110"/>
      <c r="F47" s="110"/>
      <c r="G47" s="111"/>
      <c r="H47" s="112">
        <f>'2-1-1'!L31</f>
        <v>219.49740185994898</v>
      </c>
      <c r="I47" s="113"/>
      <c r="J47" s="114">
        <f t="shared" si="0"/>
        <v>-9.4885073645883011</v>
      </c>
      <c r="K47" s="112">
        <v>242.50776942117608</v>
      </c>
      <c r="L47" s="113"/>
      <c r="M47" s="114">
        <f t="shared" si="1"/>
        <v>-9.881914001792623</v>
      </c>
      <c r="N47" s="112">
        <v>269.10000000000002</v>
      </c>
      <c r="O47" s="113"/>
      <c r="P47" s="114">
        <f t="shared" si="2"/>
        <v>-12.658227848101262</v>
      </c>
      <c r="Q47" s="112">
        <v>308.10000000000002</v>
      </c>
      <c r="R47" s="113"/>
      <c r="S47" s="115">
        <f t="shared" si="3"/>
        <v>-34.821239686905002</v>
      </c>
      <c r="T47" s="195">
        <v>472.7</v>
      </c>
      <c r="U47" s="196"/>
      <c r="V47" s="23">
        <v>63.876193515132172</v>
      </c>
      <c r="W47" s="195">
        <v>288.449462890625</v>
      </c>
      <c r="X47" s="196"/>
    </row>
    <row r="48" spans="1:24" ht="18" customHeight="1" x14ac:dyDescent="0.15">
      <c r="A48" s="94"/>
      <c r="B48" s="14"/>
      <c r="C48" s="85"/>
      <c r="D48" s="86"/>
      <c r="E48" s="86"/>
      <c r="F48" s="86"/>
      <c r="G48" s="130" t="s">
        <v>44</v>
      </c>
      <c r="H48" s="91">
        <f>'2-1-1'!L32</f>
        <v>311.79597781514758</v>
      </c>
      <c r="I48" s="92"/>
      <c r="J48" s="116">
        <f t="shared" si="0"/>
        <v>57.023940714743929</v>
      </c>
      <c r="K48" s="91">
        <v>198.56588517388494</v>
      </c>
      <c r="L48" s="92"/>
      <c r="M48" s="116">
        <f t="shared" si="1"/>
        <v>-6.7327923091193327</v>
      </c>
      <c r="N48" s="91">
        <v>212.9</v>
      </c>
      <c r="O48" s="92"/>
      <c r="P48" s="116">
        <f t="shared" si="2"/>
        <v>-19.172361427486706</v>
      </c>
      <c r="Q48" s="91">
        <v>263.39999999999998</v>
      </c>
      <c r="R48" s="92"/>
      <c r="S48" s="93">
        <f t="shared" si="3"/>
        <v>8.1724845995892963</v>
      </c>
      <c r="T48" s="187">
        <v>243.5</v>
      </c>
      <c r="U48" s="189"/>
      <c r="V48" s="12">
        <v>2.8179088798941478</v>
      </c>
      <c r="W48" s="187">
        <v>236.82644653320313</v>
      </c>
      <c r="X48" s="189"/>
    </row>
    <row r="49" spans="1:24" ht="18" customHeight="1" x14ac:dyDescent="0.15">
      <c r="A49" s="190" t="s">
        <v>23</v>
      </c>
      <c r="B49" s="191"/>
      <c r="C49" s="191"/>
      <c r="D49" s="191"/>
      <c r="E49" s="191"/>
      <c r="F49" s="191"/>
      <c r="G49" s="192"/>
      <c r="H49" s="91">
        <f>'2-1-1'!L33</f>
        <v>290.23920037589238</v>
      </c>
      <c r="I49" s="92"/>
      <c r="J49" s="116">
        <f t="shared" si="0"/>
        <v>32.239834550055775</v>
      </c>
      <c r="K49" s="91">
        <v>219.47940373899235</v>
      </c>
      <c r="L49" s="92"/>
      <c r="M49" s="116">
        <f t="shared" si="1"/>
        <v>2.1784933607971908</v>
      </c>
      <c r="N49" s="91">
        <v>214.8</v>
      </c>
      <c r="O49" s="92"/>
      <c r="P49" s="116">
        <f t="shared" si="2"/>
        <v>-17.827084927314445</v>
      </c>
      <c r="Q49" s="91">
        <v>261.39999999999998</v>
      </c>
      <c r="R49" s="92"/>
      <c r="S49" s="93">
        <f t="shared" si="3"/>
        <v>8.8713036234902063</v>
      </c>
      <c r="T49" s="187">
        <v>240.1</v>
      </c>
      <c r="U49" s="189"/>
      <c r="V49" s="12">
        <v>3.0306254193036182</v>
      </c>
      <c r="W49" s="187">
        <v>233.03750610351563</v>
      </c>
      <c r="X49" s="189"/>
    </row>
    <row r="50" spans="1:24" ht="18" customHeight="1" x14ac:dyDescent="0.15">
      <c r="A50" s="94" t="s">
        <v>45</v>
      </c>
      <c r="B50" s="14"/>
      <c r="C50" s="131" t="s">
        <v>46</v>
      </c>
      <c r="D50" s="132"/>
      <c r="E50" s="132"/>
      <c r="F50" s="132"/>
      <c r="G50" s="133"/>
      <c r="H50" s="98">
        <f>'2-1-1'!L34</f>
        <v>476.14618378276651</v>
      </c>
      <c r="I50" s="99"/>
      <c r="J50" s="100">
        <f t="shared" si="0"/>
        <v>-20.903617450762198</v>
      </c>
      <c r="K50" s="98">
        <v>601.98225056166586</v>
      </c>
      <c r="L50" s="99"/>
      <c r="M50" s="100">
        <f t="shared" si="1"/>
        <v>69.001193307598498</v>
      </c>
      <c r="N50" s="98">
        <v>356.2</v>
      </c>
      <c r="O50" s="99"/>
      <c r="P50" s="100">
        <f t="shared" si="2"/>
        <v>-17.278216442173715</v>
      </c>
      <c r="Q50" s="98">
        <v>430.6</v>
      </c>
      <c r="R50" s="99"/>
      <c r="S50" s="101">
        <f t="shared" si="3"/>
        <v>8.4908037288989817</v>
      </c>
      <c r="T50" s="202">
        <v>396.9</v>
      </c>
      <c r="U50" s="203"/>
      <c r="V50" s="16">
        <v>-16.026310116052514</v>
      </c>
      <c r="W50" s="202">
        <v>472.64804077148438</v>
      </c>
      <c r="X50" s="203"/>
    </row>
    <row r="51" spans="1:24" ht="18" customHeight="1" x14ac:dyDescent="0.15">
      <c r="A51" s="94"/>
      <c r="B51" s="14"/>
      <c r="C51" s="102" t="s">
        <v>47</v>
      </c>
      <c r="D51" s="103"/>
      <c r="E51" s="103"/>
      <c r="F51" s="103"/>
      <c r="G51" s="104"/>
      <c r="H51" s="105">
        <f>'2-1-1'!L35</f>
        <v>631.13870781919957</v>
      </c>
      <c r="I51" s="106"/>
      <c r="J51" s="107">
        <f t="shared" si="0"/>
        <v>-12.777387617995259</v>
      </c>
      <c r="K51" s="105">
        <v>723.59528175449657</v>
      </c>
      <c r="L51" s="106"/>
      <c r="M51" s="107">
        <f t="shared" si="1"/>
        <v>133.7949214069456</v>
      </c>
      <c r="N51" s="105">
        <v>309.5</v>
      </c>
      <c r="O51" s="106"/>
      <c r="P51" s="107">
        <f t="shared" si="2"/>
        <v>-24.049079754601237</v>
      </c>
      <c r="Q51" s="105">
        <v>407.5</v>
      </c>
      <c r="R51" s="106"/>
      <c r="S51" s="108">
        <f t="shared" si="3"/>
        <v>15.997722744093366</v>
      </c>
      <c r="T51" s="193">
        <v>351.3</v>
      </c>
      <c r="U51" s="194"/>
      <c r="V51" s="20">
        <v>-26.170295010366004</v>
      </c>
      <c r="W51" s="193">
        <v>475.82473754882813</v>
      </c>
      <c r="X51" s="194"/>
    </row>
    <row r="52" spans="1:24" ht="18" customHeight="1" x14ac:dyDescent="0.15">
      <c r="A52" s="94"/>
      <c r="B52" s="14"/>
      <c r="C52" s="102" t="s">
        <v>88</v>
      </c>
      <c r="D52" s="103"/>
      <c r="E52" s="103"/>
      <c r="F52" s="103"/>
      <c r="G52" s="104"/>
      <c r="H52" s="105">
        <f>'2-1-1'!L36</f>
        <v>777.9310560578831</v>
      </c>
      <c r="I52" s="106"/>
      <c r="J52" s="107">
        <f t="shared" si="0"/>
        <v>13.680150216990185</v>
      </c>
      <c r="K52" s="105">
        <v>684.31564751892506</v>
      </c>
      <c r="L52" s="106"/>
      <c r="M52" s="107">
        <f t="shared" si="1"/>
        <v>5.5553983524487336</v>
      </c>
      <c r="N52" s="105">
        <v>648.29999999999995</v>
      </c>
      <c r="O52" s="106"/>
      <c r="P52" s="107">
        <f t="shared" si="2"/>
        <v>-37.573423206547908</v>
      </c>
      <c r="Q52" s="105">
        <v>1038.5</v>
      </c>
      <c r="R52" s="106"/>
      <c r="S52" s="108">
        <f t="shared" si="3"/>
        <v>20.503597122302168</v>
      </c>
      <c r="T52" s="193">
        <v>861.8</v>
      </c>
      <c r="U52" s="194"/>
      <c r="V52" s="20">
        <v>8.036501729841163</v>
      </c>
      <c r="W52" s="193">
        <v>797.693359375</v>
      </c>
      <c r="X52" s="194"/>
    </row>
    <row r="53" spans="1:24" ht="18" customHeight="1" x14ac:dyDescent="0.15">
      <c r="A53" s="94"/>
      <c r="B53" s="14"/>
      <c r="C53" s="102" t="s">
        <v>89</v>
      </c>
      <c r="D53" s="103"/>
      <c r="E53" s="103"/>
      <c r="F53" s="103"/>
      <c r="G53" s="104"/>
      <c r="H53" s="105">
        <f>'2-1-1'!L37</f>
        <v>348.96541263434216</v>
      </c>
      <c r="I53" s="106"/>
      <c r="J53" s="107">
        <f t="shared" si="0"/>
        <v>56.957982934693433</v>
      </c>
      <c r="K53" s="105">
        <v>222.33046456741135</v>
      </c>
      <c r="L53" s="106"/>
      <c r="M53" s="107">
        <f t="shared" si="1"/>
        <v>-32.257628102555955</v>
      </c>
      <c r="N53" s="105">
        <v>328.2</v>
      </c>
      <c r="O53" s="106"/>
      <c r="P53" s="107">
        <f t="shared" si="2"/>
        <v>-16.742770167427707</v>
      </c>
      <c r="Q53" s="105">
        <v>394.2</v>
      </c>
      <c r="R53" s="106"/>
      <c r="S53" s="108">
        <f t="shared" si="3"/>
        <v>43.658892128279888</v>
      </c>
      <c r="T53" s="193">
        <v>274.39999999999998</v>
      </c>
      <c r="U53" s="194"/>
      <c r="V53" s="20">
        <v>-2.3382010691430395</v>
      </c>
      <c r="W53" s="193">
        <v>280.96963500976563</v>
      </c>
      <c r="X53" s="194"/>
    </row>
    <row r="54" spans="1:24" ht="18" customHeight="1" x14ac:dyDescent="0.15">
      <c r="A54" s="94"/>
      <c r="B54" s="14"/>
      <c r="C54" s="102" t="s">
        <v>90</v>
      </c>
      <c r="D54" s="103"/>
      <c r="E54" s="103"/>
      <c r="F54" s="103"/>
      <c r="G54" s="104"/>
      <c r="H54" s="105">
        <f>'2-1-1'!L38</f>
        <v>443.51375019163589</v>
      </c>
      <c r="I54" s="106"/>
      <c r="J54" s="107">
        <f t="shared" si="0"/>
        <v>-91.136418894011129</v>
      </c>
      <c r="K54" s="105">
        <v>5003.7760684783061</v>
      </c>
      <c r="L54" s="106"/>
      <c r="M54" s="107">
        <f t="shared" si="1"/>
        <v>974.69417278314131</v>
      </c>
      <c r="N54" s="105">
        <v>465.6</v>
      </c>
      <c r="O54" s="106"/>
      <c r="P54" s="107">
        <f t="shared" si="2"/>
        <v>-11.701118907642694</v>
      </c>
      <c r="Q54" s="105">
        <v>527.29999999999995</v>
      </c>
      <c r="R54" s="106"/>
      <c r="S54" s="108">
        <f t="shared" si="3"/>
        <v>-4.1795384335816834</v>
      </c>
      <c r="T54" s="193">
        <v>550.29999999999995</v>
      </c>
      <c r="U54" s="194"/>
      <c r="V54" s="20">
        <v>-15.887754874525001</v>
      </c>
      <c r="W54" s="193">
        <v>654.24481201171875</v>
      </c>
      <c r="X54" s="194"/>
    </row>
    <row r="55" spans="1:24" ht="18" customHeight="1" x14ac:dyDescent="0.15">
      <c r="A55" s="94"/>
      <c r="B55" s="14"/>
      <c r="C55" s="102" t="s">
        <v>91</v>
      </c>
      <c r="D55" s="103"/>
      <c r="E55" s="103"/>
      <c r="F55" s="103"/>
      <c r="G55" s="104"/>
      <c r="H55" s="105">
        <f>'2-1-1'!L39</f>
        <v>168.00567417103846</v>
      </c>
      <c r="I55" s="106"/>
      <c r="J55" s="107">
        <f t="shared" si="0"/>
        <v>43.176843015942751</v>
      </c>
      <c r="K55" s="105">
        <v>117.34137352946874</v>
      </c>
      <c r="L55" s="106"/>
      <c r="M55" s="107">
        <f t="shared" si="1"/>
        <v>-4.9937368425261752E-2</v>
      </c>
      <c r="N55" s="105">
        <v>117.4</v>
      </c>
      <c r="O55" s="106"/>
      <c r="P55" s="107">
        <f t="shared" si="2"/>
        <v>-4.4751830756712678</v>
      </c>
      <c r="Q55" s="105">
        <v>122.9</v>
      </c>
      <c r="R55" s="106"/>
      <c r="S55" s="108">
        <f t="shared" si="3"/>
        <v>12.545787545787547</v>
      </c>
      <c r="T55" s="193">
        <v>109.2</v>
      </c>
      <c r="U55" s="194"/>
      <c r="V55" s="20">
        <v>2.6932476452691105</v>
      </c>
      <c r="W55" s="193">
        <v>106.33610534667969</v>
      </c>
      <c r="X55" s="194"/>
    </row>
    <row r="56" spans="1:24" ht="18" customHeight="1" x14ac:dyDescent="0.15">
      <c r="A56" s="94"/>
      <c r="B56" s="14"/>
      <c r="C56" s="109" t="s">
        <v>52</v>
      </c>
      <c r="D56" s="110"/>
      <c r="E56" s="110"/>
      <c r="F56" s="110"/>
      <c r="G56" s="111"/>
      <c r="H56" s="112">
        <f>'2-1-1'!L40</f>
        <v>256.30402229073445</v>
      </c>
      <c r="I56" s="113"/>
      <c r="J56" s="114">
        <f t="shared" si="0"/>
        <v>-4.4611858033409248</v>
      </c>
      <c r="K56" s="112">
        <v>268.27214095744682</v>
      </c>
      <c r="L56" s="113"/>
      <c r="M56" s="114">
        <f t="shared" si="1"/>
        <v>-0.71349335401671965</v>
      </c>
      <c r="N56" s="112">
        <v>270.2</v>
      </c>
      <c r="O56" s="113"/>
      <c r="P56" s="114">
        <f t="shared" si="2"/>
        <v>94.109195402298838</v>
      </c>
      <c r="Q56" s="112">
        <v>139.19999999999999</v>
      </c>
      <c r="R56" s="113"/>
      <c r="S56" s="115">
        <f t="shared" si="3"/>
        <v>-27.348643006263046</v>
      </c>
      <c r="T56" s="195">
        <v>191.6</v>
      </c>
      <c r="U56" s="196"/>
      <c r="V56" s="23">
        <v>-9.4248625182442254</v>
      </c>
      <c r="W56" s="195">
        <v>211.53707885742188</v>
      </c>
      <c r="X56" s="196"/>
    </row>
    <row r="57" spans="1:24" ht="18" customHeight="1" thickBot="1" x14ac:dyDescent="0.2">
      <c r="A57" s="197" t="s">
        <v>23</v>
      </c>
      <c r="B57" s="198"/>
      <c r="C57" s="198"/>
      <c r="D57" s="198"/>
      <c r="E57" s="198"/>
      <c r="F57" s="198"/>
      <c r="G57" s="199"/>
      <c r="H57" s="134">
        <f>'2-1-1'!L41</f>
        <v>542.12661325533838</v>
      </c>
      <c r="I57" s="135"/>
      <c r="J57" s="136">
        <f t="shared" si="0"/>
        <v>-45.349882173488545</v>
      </c>
      <c r="K57" s="134">
        <v>991.99532373623902</v>
      </c>
      <c r="L57" s="135"/>
      <c r="M57" s="136">
        <f t="shared" si="1"/>
        <v>168.46964106528793</v>
      </c>
      <c r="N57" s="134">
        <v>369.5</v>
      </c>
      <c r="O57" s="135"/>
      <c r="P57" s="136">
        <f t="shared" si="2"/>
        <v>-23.212801330008318</v>
      </c>
      <c r="Q57" s="134">
        <v>481.2</v>
      </c>
      <c r="R57" s="135"/>
      <c r="S57" s="137">
        <f t="shared" si="3"/>
        <v>14.19079259610821</v>
      </c>
      <c r="T57" s="200">
        <v>421.4</v>
      </c>
      <c r="U57" s="201"/>
      <c r="V57" s="39">
        <v>-15.667879208060356</v>
      </c>
      <c r="W57" s="200">
        <v>499.69097900390625</v>
      </c>
      <c r="X57" s="201"/>
    </row>
    <row r="58" spans="1:24" ht="18" customHeight="1" thickTop="1" x14ac:dyDescent="0.15">
      <c r="A58" s="190" t="s">
        <v>92</v>
      </c>
      <c r="B58" s="191"/>
      <c r="C58" s="191"/>
      <c r="D58" s="191"/>
      <c r="E58" s="191"/>
      <c r="F58" s="191"/>
      <c r="G58" s="192"/>
      <c r="H58" s="138">
        <f>'2-1-1'!L42</f>
        <v>539.27973775075213</v>
      </c>
      <c r="I58" s="139"/>
      <c r="J58" s="140">
        <f t="shared" si="0"/>
        <v>-7.7897517965546115</v>
      </c>
      <c r="K58" s="138">
        <v>584.83709593854257</v>
      </c>
      <c r="L58" s="139"/>
      <c r="M58" s="140">
        <f t="shared" si="1"/>
        <v>70.109684682531281</v>
      </c>
      <c r="N58" s="138">
        <v>343.8</v>
      </c>
      <c r="O58" s="139"/>
      <c r="P58" s="140">
        <f t="shared" si="2"/>
        <v>-23.532028469750884</v>
      </c>
      <c r="Q58" s="138">
        <v>449.6</v>
      </c>
      <c r="R58" s="139"/>
      <c r="S58" s="141">
        <f t="shared" si="3"/>
        <v>2.0658342792281559</v>
      </c>
      <c r="T58" s="190">
        <v>440.5</v>
      </c>
      <c r="U58" s="192"/>
      <c r="V58" s="142">
        <v>-10.248320393690307</v>
      </c>
      <c r="W58" s="190">
        <v>490.79861450195313</v>
      </c>
      <c r="X58" s="192"/>
    </row>
  </sheetData>
  <mergeCells count="109">
    <mergeCell ref="H20:I20"/>
    <mergeCell ref="K20:L20"/>
    <mergeCell ref="N20:O20"/>
    <mergeCell ref="Q20:R20"/>
    <mergeCell ref="T20:U20"/>
    <mergeCell ref="S5:T5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W25:X25"/>
    <mergeCell ref="T26:U26"/>
    <mergeCell ref="W26:X26"/>
    <mergeCell ref="T27:U27"/>
    <mergeCell ref="W27:X27"/>
    <mergeCell ref="W20:X20"/>
    <mergeCell ref="T22:U22"/>
    <mergeCell ref="W22:X22"/>
    <mergeCell ref="T23:U23"/>
    <mergeCell ref="W23:X23"/>
    <mergeCell ref="T24:U24"/>
    <mergeCell ref="W24:X24"/>
    <mergeCell ref="T25:U25"/>
    <mergeCell ref="U16:V16"/>
    <mergeCell ref="A31:G31"/>
    <mergeCell ref="T31:U31"/>
    <mergeCell ref="W31:X31"/>
    <mergeCell ref="T32:U32"/>
    <mergeCell ref="W32:X32"/>
    <mergeCell ref="T33:U33"/>
    <mergeCell ref="W33:X33"/>
    <mergeCell ref="A28:G28"/>
    <mergeCell ref="T28:U28"/>
    <mergeCell ref="W28:X28"/>
    <mergeCell ref="T29:U29"/>
    <mergeCell ref="W29:X29"/>
    <mergeCell ref="T30:U30"/>
    <mergeCell ref="W30:X30"/>
    <mergeCell ref="T34:U34"/>
    <mergeCell ref="W34:X34"/>
    <mergeCell ref="T35:U35"/>
    <mergeCell ref="W35:X35"/>
    <mergeCell ref="K36:L36"/>
    <mergeCell ref="N36:O36"/>
    <mergeCell ref="Q36:R36"/>
    <mergeCell ref="T36:U36"/>
    <mergeCell ref="W36:X36"/>
    <mergeCell ref="T40:U40"/>
    <mergeCell ref="W40:X40"/>
    <mergeCell ref="T41:U41"/>
    <mergeCell ref="W41:X41"/>
    <mergeCell ref="T42:U42"/>
    <mergeCell ref="W42:X42"/>
    <mergeCell ref="T37:U37"/>
    <mergeCell ref="W37:X37"/>
    <mergeCell ref="T38:U38"/>
    <mergeCell ref="W38:X38"/>
    <mergeCell ref="T39:U39"/>
    <mergeCell ref="W39:X39"/>
    <mergeCell ref="T46:U46"/>
    <mergeCell ref="W46:X46"/>
    <mergeCell ref="T47:U47"/>
    <mergeCell ref="W47:X47"/>
    <mergeCell ref="T48:U48"/>
    <mergeCell ref="W48:X48"/>
    <mergeCell ref="T43:U43"/>
    <mergeCell ref="W43:X43"/>
    <mergeCell ref="T44:U44"/>
    <mergeCell ref="W44:X44"/>
    <mergeCell ref="T45:U45"/>
    <mergeCell ref="W45:X45"/>
    <mergeCell ref="T52:U52"/>
    <mergeCell ref="W52:X52"/>
    <mergeCell ref="T53:U53"/>
    <mergeCell ref="W53:X53"/>
    <mergeCell ref="T54:U54"/>
    <mergeCell ref="W54:X54"/>
    <mergeCell ref="A49:G49"/>
    <mergeCell ref="T49:U49"/>
    <mergeCell ref="W49:X49"/>
    <mergeCell ref="T50:U50"/>
    <mergeCell ref="W50:X50"/>
    <mergeCell ref="T51:U51"/>
    <mergeCell ref="W51:X51"/>
    <mergeCell ref="A58:G58"/>
    <mergeCell ref="T58:U58"/>
    <mergeCell ref="W58:X58"/>
    <mergeCell ref="T55:U55"/>
    <mergeCell ref="W55:X55"/>
    <mergeCell ref="T56:U56"/>
    <mergeCell ref="W56:X56"/>
    <mergeCell ref="A57:G57"/>
    <mergeCell ref="T57:U57"/>
    <mergeCell ref="W57:X57"/>
  </mergeCells>
  <phoneticPr fontId="3"/>
  <pageMargins left="0.59055118110236227" right="0.59055118110236227" top="0.98425196850393704" bottom="0.98425196850393704" header="0.51181102362204722" footer="0.51181102362204722"/>
  <pageSetup paperSize="9" scale="60" firstPageNumber="2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M63"/>
  <sheetViews>
    <sheetView view="pageBreakPreview" zoomScale="60" zoomScaleNormal="85" workbookViewId="0">
      <selection activeCell="C6" sqref="B6:L42"/>
    </sheetView>
  </sheetViews>
  <sheetFormatPr defaultColWidth="8.875" defaultRowHeight="13.5" x14ac:dyDescent="0.15"/>
  <cols>
    <col min="1" max="1" width="4.625" style="144" customWidth="1"/>
    <col min="2" max="2" width="12" style="144" customWidth="1"/>
    <col min="3" max="3" width="12.375" style="144" customWidth="1"/>
    <col min="4" max="4" width="9.125" style="144" customWidth="1"/>
    <col min="5" max="7" width="10.625" style="144" customWidth="1"/>
    <col min="8" max="11" width="11.5" style="144" customWidth="1"/>
    <col min="12" max="13" width="10.625" style="144" customWidth="1"/>
    <col min="14" max="16384" width="8.875" style="144"/>
  </cols>
  <sheetData>
    <row r="1" spans="1:13" ht="17.25" customHeight="1" x14ac:dyDescent="0.15">
      <c r="A1" s="143" t="s">
        <v>93</v>
      </c>
      <c r="B1" s="143"/>
    </row>
    <row r="2" spans="1:13" ht="17.25" x14ac:dyDescent="0.15">
      <c r="C2" s="143"/>
    </row>
    <row r="3" spans="1:13" ht="17.25" customHeight="1" x14ac:dyDescent="0.15">
      <c r="M3" s="3" t="s">
        <v>1</v>
      </c>
    </row>
    <row r="4" spans="1:13" s="148" customFormat="1" ht="15.75" customHeight="1" x14ac:dyDescent="0.15">
      <c r="A4" s="145"/>
      <c r="B4" s="146"/>
      <c r="C4" s="147" t="s">
        <v>55</v>
      </c>
      <c r="D4" s="234" t="s">
        <v>94</v>
      </c>
      <c r="E4" s="236" t="s">
        <v>95</v>
      </c>
      <c r="F4" s="237"/>
      <c r="G4" s="237"/>
      <c r="H4" s="237"/>
      <c r="I4" s="237"/>
      <c r="J4" s="237"/>
      <c r="K4" s="237"/>
      <c r="L4" s="238"/>
      <c r="M4" s="234" t="s">
        <v>56</v>
      </c>
    </row>
    <row r="5" spans="1:13" s="154" customFormat="1" ht="34.5" customHeight="1" x14ac:dyDescent="0.15">
      <c r="A5" s="149"/>
      <c r="B5" s="150" t="s">
        <v>96</v>
      </c>
      <c r="C5" s="151" t="s">
        <v>97</v>
      </c>
      <c r="D5" s="235"/>
      <c r="E5" s="152" t="s">
        <v>98</v>
      </c>
      <c r="F5" s="152" t="s">
        <v>8</v>
      </c>
      <c r="G5" s="152" t="s">
        <v>99</v>
      </c>
      <c r="H5" s="152" t="s">
        <v>100</v>
      </c>
      <c r="I5" s="152" t="s">
        <v>101</v>
      </c>
      <c r="J5" s="152" t="s">
        <v>102</v>
      </c>
      <c r="K5" s="152" t="s">
        <v>103</v>
      </c>
      <c r="L5" s="153" t="s">
        <v>104</v>
      </c>
      <c r="M5" s="235"/>
    </row>
    <row r="6" spans="1:13" s="158" customFormat="1" ht="18" customHeight="1" x14ac:dyDescent="0.15">
      <c r="A6" s="155" t="s">
        <v>105</v>
      </c>
      <c r="B6" s="156"/>
      <c r="C6" s="157"/>
      <c r="D6" s="169">
        <v>33.199702711386237</v>
      </c>
      <c r="E6" s="169">
        <v>126.03710850965442</v>
      </c>
      <c r="F6" s="169">
        <v>161.99186441690685</v>
      </c>
      <c r="G6" s="169">
        <v>412.149082652777</v>
      </c>
      <c r="H6" s="169">
        <v>786.31112260219322</v>
      </c>
      <c r="I6" s="169">
        <v>2307.6291986621964</v>
      </c>
      <c r="J6" s="169">
        <v>6730.4876373000097</v>
      </c>
      <c r="K6" s="169">
        <v>20297.199736321694</v>
      </c>
      <c r="L6" s="169">
        <v>101499.16595804988</v>
      </c>
      <c r="M6" s="170">
        <v>405.97901930954703</v>
      </c>
    </row>
    <row r="7" spans="1:13" s="158" customFormat="1" ht="18" customHeight="1" x14ac:dyDescent="0.15">
      <c r="A7" s="145"/>
      <c r="B7" s="145" t="s">
        <v>106</v>
      </c>
      <c r="C7" s="159" t="s">
        <v>107</v>
      </c>
      <c r="D7" s="169">
        <v>148.22159151386137</v>
      </c>
      <c r="E7" s="169">
        <v>120.91222151272403</v>
      </c>
      <c r="F7" s="169">
        <v>111.88766777983956</v>
      </c>
      <c r="G7" s="169">
        <v>1291.5333017105265</v>
      </c>
      <c r="H7" s="169">
        <v>1005.7310405604989</v>
      </c>
      <c r="I7" s="169">
        <v>2782.1647724756976</v>
      </c>
      <c r="J7" s="169">
        <v>13809.971065427235</v>
      </c>
      <c r="K7" s="169">
        <v>22215.955748812583</v>
      </c>
      <c r="L7" s="169">
        <v>183731.42613002381</v>
      </c>
      <c r="M7" s="170">
        <v>2500.8087733691741</v>
      </c>
    </row>
    <row r="8" spans="1:13" s="148" customFormat="1" ht="18" customHeight="1" x14ac:dyDescent="0.15">
      <c r="A8" s="160"/>
      <c r="B8" s="160" t="s">
        <v>108</v>
      </c>
      <c r="C8" s="161" t="s">
        <v>109</v>
      </c>
      <c r="D8" s="171"/>
      <c r="E8" s="171">
        <v>229</v>
      </c>
      <c r="F8" s="171"/>
      <c r="G8" s="171">
        <v>258.22245455511489</v>
      </c>
      <c r="H8" s="171">
        <v>2858</v>
      </c>
      <c r="I8" s="171">
        <v>1232.4641729908074</v>
      </c>
      <c r="J8" s="171">
        <v>6893</v>
      </c>
      <c r="K8" s="171">
        <v>1635</v>
      </c>
      <c r="L8" s="171"/>
      <c r="M8" s="172">
        <v>960.8850087459864</v>
      </c>
    </row>
    <row r="9" spans="1:13" s="158" customFormat="1" ht="18" customHeight="1" x14ac:dyDescent="0.15">
      <c r="A9" s="160"/>
      <c r="B9" s="160"/>
      <c r="C9" s="162" t="s">
        <v>110</v>
      </c>
      <c r="D9" s="173"/>
      <c r="E9" s="173"/>
      <c r="F9" s="173"/>
      <c r="G9" s="173"/>
      <c r="H9" s="173">
        <v>100</v>
      </c>
      <c r="I9" s="173"/>
      <c r="J9" s="173"/>
      <c r="K9" s="173"/>
      <c r="L9" s="173"/>
      <c r="M9" s="174">
        <v>100</v>
      </c>
    </row>
    <row r="10" spans="1:13" s="148" customFormat="1" ht="18" customHeight="1" x14ac:dyDescent="0.15">
      <c r="A10" s="160"/>
      <c r="B10" s="229" t="s">
        <v>111</v>
      </c>
      <c r="C10" s="228"/>
      <c r="D10" s="175">
        <v>148.22159151386137</v>
      </c>
      <c r="E10" s="175">
        <v>123.96110700871094</v>
      </c>
      <c r="F10" s="175">
        <v>111.88766777983956</v>
      </c>
      <c r="G10" s="175">
        <v>1286.2844874912487</v>
      </c>
      <c r="H10" s="175">
        <v>996.27092871753723</v>
      </c>
      <c r="I10" s="175">
        <v>2678.2108041782899</v>
      </c>
      <c r="J10" s="175">
        <v>13729.85737205254</v>
      </c>
      <c r="K10" s="175">
        <v>21387.454677697471</v>
      </c>
      <c r="L10" s="175">
        <v>183731.42613002381</v>
      </c>
      <c r="M10" s="176">
        <v>2475.9561066545475</v>
      </c>
    </row>
    <row r="11" spans="1:13" s="158" customFormat="1" ht="18" customHeight="1" x14ac:dyDescent="0.15">
      <c r="A11" s="160"/>
      <c r="B11" s="145" t="s">
        <v>112</v>
      </c>
      <c r="C11" s="159" t="s">
        <v>107</v>
      </c>
      <c r="D11" s="169">
        <v>34.250159866990657</v>
      </c>
      <c r="E11" s="169">
        <v>40.284942946237777</v>
      </c>
      <c r="F11" s="169">
        <v>111.93760811207144</v>
      </c>
      <c r="G11" s="169">
        <v>336.58851422316991</v>
      </c>
      <c r="H11" s="169">
        <v>921.1867560675696</v>
      </c>
      <c r="I11" s="169">
        <v>2632.3698182415792</v>
      </c>
      <c r="J11" s="169">
        <v>6440.7932831721637</v>
      </c>
      <c r="K11" s="169">
        <v>18286.359349767165</v>
      </c>
      <c r="L11" s="169">
        <v>79393.895325134174</v>
      </c>
      <c r="M11" s="170">
        <v>683.92719359807745</v>
      </c>
    </row>
    <row r="12" spans="1:13" s="148" customFormat="1" ht="18" customHeight="1" x14ac:dyDescent="0.15">
      <c r="A12" s="160"/>
      <c r="B12" s="160" t="s">
        <v>113</v>
      </c>
      <c r="C12" s="161" t="s">
        <v>109</v>
      </c>
      <c r="D12" s="171"/>
      <c r="E12" s="171">
        <v>77</v>
      </c>
      <c r="F12" s="171">
        <v>61.329591266310175</v>
      </c>
      <c r="G12" s="171">
        <v>57.696385464611026</v>
      </c>
      <c r="H12" s="171">
        <v>930.8473009352299</v>
      </c>
      <c r="I12" s="171">
        <v>1860.9803921568625</v>
      </c>
      <c r="J12" s="171"/>
      <c r="K12" s="171"/>
      <c r="L12" s="171"/>
      <c r="M12" s="172">
        <v>157.00600083075153</v>
      </c>
    </row>
    <row r="13" spans="1:13" s="158" customFormat="1" ht="18" customHeight="1" x14ac:dyDescent="0.15">
      <c r="A13" s="160"/>
      <c r="B13" s="160"/>
      <c r="C13" s="162" t="s">
        <v>110</v>
      </c>
      <c r="D13" s="173">
        <v>11</v>
      </c>
      <c r="E13" s="173">
        <v>44</v>
      </c>
      <c r="F13" s="173"/>
      <c r="G13" s="173"/>
      <c r="H13" s="173">
        <v>911</v>
      </c>
      <c r="I13" s="173"/>
      <c r="J13" s="173"/>
      <c r="K13" s="173"/>
      <c r="L13" s="173"/>
      <c r="M13" s="174">
        <v>82.596876262286244</v>
      </c>
    </row>
    <row r="14" spans="1:13" s="148" customFormat="1" ht="18" customHeight="1" x14ac:dyDescent="0.15">
      <c r="A14" s="160"/>
      <c r="B14" s="229" t="s">
        <v>111</v>
      </c>
      <c r="C14" s="228"/>
      <c r="D14" s="175">
        <v>33.238270901744315</v>
      </c>
      <c r="E14" s="175">
        <v>41.648790364653109</v>
      </c>
      <c r="F14" s="175">
        <v>100.38867572164337</v>
      </c>
      <c r="G14" s="175">
        <v>334.72288975799682</v>
      </c>
      <c r="H14" s="175">
        <v>921.64448909686894</v>
      </c>
      <c r="I14" s="175">
        <v>2622.5479600085105</v>
      </c>
      <c r="J14" s="175">
        <v>6440.7932831721637</v>
      </c>
      <c r="K14" s="175">
        <v>18286.359349767165</v>
      </c>
      <c r="L14" s="175">
        <v>79393.895325134174</v>
      </c>
      <c r="M14" s="176">
        <v>647.49741444649112</v>
      </c>
    </row>
    <row r="15" spans="1:13" s="158" customFormat="1" ht="18" customHeight="1" x14ac:dyDescent="0.15">
      <c r="A15" s="160"/>
      <c r="B15" s="145" t="s">
        <v>114</v>
      </c>
      <c r="C15" s="159" t="s">
        <v>107</v>
      </c>
      <c r="D15" s="169">
        <v>109.88323197425402</v>
      </c>
      <c r="E15" s="169">
        <v>64.89451417507702</v>
      </c>
      <c r="F15" s="169">
        <v>70.816017262836382</v>
      </c>
      <c r="G15" s="169">
        <v>482.26603723568257</v>
      </c>
      <c r="H15" s="169">
        <v>691.20118886208581</v>
      </c>
      <c r="I15" s="169">
        <v>1692.3962308833113</v>
      </c>
      <c r="J15" s="169">
        <v>7971.245058143144</v>
      </c>
      <c r="K15" s="169">
        <v>14751.624772000936</v>
      </c>
      <c r="L15" s="169">
        <v>47457.780359028511</v>
      </c>
      <c r="M15" s="170">
        <v>647.02289636857915</v>
      </c>
    </row>
    <row r="16" spans="1:13" s="148" customFormat="1" ht="18" customHeight="1" x14ac:dyDescent="0.15">
      <c r="A16" s="160"/>
      <c r="B16" s="160" t="s">
        <v>115</v>
      </c>
      <c r="C16" s="161" t="s">
        <v>109</v>
      </c>
      <c r="D16" s="171"/>
      <c r="E16" s="171">
        <v>17.363177315983688</v>
      </c>
      <c r="F16" s="171">
        <v>91</v>
      </c>
      <c r="G16" s="171">
        <v>362.86694069244516</v>
      </c>
      <c r="H16" s="171">
        <v>448.94852372855155</v>
      </c>
      <c r="I16" s="171"/>
      <c r="J16" s="171"/>
      <c r="K16" s="171"/>
      <c r="L16" s="171"/>
      <c r="M16" s="172">
        <v>205.97575233107264</v>
      </c>
    </row>
    <row r="17" spans="1:13" s="158" customFormat="1" ht="18" customHeight="1" x14ac:dyDescent="0.15">
      <c r="A17" s="160"/>
      <c r="B17" s="160"/>
      <c r="C17" s="162" t="s">
        <v>110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4"/>
    </row>
    <row r="18" spans="1:13" s="148" customFormat="1" ht="18" customHeight="1" x14ac:dyDescent="0.15">
      <c r="A18" s="160"/>
      <c r="B18" s="229" t="s">
        <v>111</v>
      </c>
      <c r="C18" s="228"/>
      <c r="D18" s="175">
        <v>109.88323197425402</v>
      </c>
      <c r="E18" s="175">
        <v>56.319460787711186</v>
      </c>
      <c r="F18" s="175">
        <v>72.165972830606478</v>
      </c>
      <c r="G18" s="175">
        <v>476.22880230726412</v>
      </c>
      <c r="H18" s="175">
        <v>678.7870108221224</v>
      </c>
      <c r="I18" s="175">
        <v>1692.3962308833113</v>
      </c>
      <c r="J18" s="175">
        <v>7971.245058143144</v>
      </c>
      <c r="K18" s="175">
        <v>14751.624772000936</v>
      </c>
      <c r="L18" s="175">
        <v>47457.780359028511</v>
      </c>
      <c r="M18" s="176">
        <v>618.87846882798408</v>
      </c>
    </row>
    <row r="19" spans="1:13" s="158" customFormat="1" ht="18" customHeight="1" x14ac:dyDescent="0.15">
      <c r="A19" s="160"/>
      <c r="B19" s="145" t="s">
        <v>116</v>
      </c>
      <c r="C19" s="159" t="s">
        <v>107</v>
      </c>
      <c r="D19" s="169">
        <v>29.895130083990143</v>
      </c>
      <c r="E19" s="169">
        <v>157.3780993741596</v>
      </c>
      <c r="F19" s="169">
        <v>168.47300963156039</v>
      </c>
      <c r="G19" s="169">
        <v>467.326272159849</v>
      </c>
      <c r="H19" s="169">
        <v>578.08777570939321</v>
      </c>
      <c r="I19" s="169">
        <v>1591.1264107560187</v>
      </c>
      <c r="J19" s="169">
        <v>7507.9860936361847</v>
      </c>
      <c r="K19" s="169">
        <v>19145.247132560322</v>
      </c>
      <c r="L19" s="169">
        <v>72036</v>
      </c>
      <c r="M19" s="170">
        <v>468.1148918285881</v>
      </c>
    </row>
    <row r="20" spans="1:13" s="148" customFormat="1" ht="18" customHeight="1" x14ac:dyDescent="0.15">
      <c r="A20" s="160"/>
      <c r="B20" s="160" t="s">
        <v>117</v>
      </c>
      <c r="C20" s="161" t="s">
        <v>109</v>
      </c>
      <c r="D20" s="171">
        <v>253.45653968628375</v>
      </c>
      <c r="E20" s="171">
        <v>112.38357875462766</v>
      </c>
      <c r="F20" s="171">
        <v>65.324342250718544</v>
      </c>
      <c r="G20" s="171">
        <v>596</v>
      </c>
      <c r="H20" s="171">
        <v>245.96003337709985</v>
      </c>
      <c r="I20" s="171">
        <v>877.63936298929991</v>
      </c>
      <c r="J20" s="171"/>
      <c r="K20" s="171"/>
      <c r="L20" s="171"/>
      <c r="M20" s="172">
        <v>167.19238897377821</v>
      </c>
    </row>
    <row r="21" spans="1:13" s="158" customFormat="1" ht="18" customHeight="1" x14ac:dyDescent="0.15">
      <c r="A21" s="160"/>
      <c r="B21" s="160"/>
      <c r="C21" s="162" t="s">
        <v>110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4"/>
    </row>
    <row r="22" spans="1:13" s="148" customFormat="1" ht="18" customHeight="1" x14ac:dyDescent="0.15">
      <c r="A22" s="160"/>
      <c r="B22" s="229" t="s">
        <v>111</v>
      </c>
      <c r="C22" s="228"/>
      <c r="D22" s="175">
        <v>46.804009710678429</v>
      </c>
      <c r="E22" s="175">
        <v>143.55965994935562</v>
      </c>
      <c r="F22" s="175">
        <v>161.6240105276313</v>
      </c>
      <c r="G22" s="175">
        <v>468.24164355658621</v>
      </c>
      <c r="H22" s="175">
        <v>568.97162428416607</v>
      </c>
      <c r="I22" s="175">
        <v>1551.9433573107003</v>
      </c>
      <c r="J22" s="175">
        <v>7507.9860936361847</v>
      </c>
      <c r="K22" s="175">
        <v>19145.247132560322</v>
      </c>
      <c r="L22" s="175">
        <v>72036</v>
      </c>
      <c r="M22" s="176">
        <v>446.01685118187527</v>
      </c>
    </row>
    <row r="23" spans="1:13" s="158" customFormat="1" ht="18" customHeight="1" x14ac:dyDescent="0.15">
      <c r="A23" s="160"/>
      <c r="B23" s="145" t="s">
        <v>118</v>
      </c>
      <c r="C23" s="159" t="s">
        <v>107</v>
      </c>
      <c r="D23" s="169">
        <v>22.005166827217792</v>
      </c>
      <c r="E23" s="169">
        <v>108.88860621865147</v>
      </c>
      <c r="F23" s="169">
        <v>133.53879906670772</v>
      </c>
      <c r="G23" s="169">
        <v>379.32979934949606</v>
      </c>
      <c r="H23" s="169">
        <v>619.40428783629272</v>
      </c>
      <c r="I23" s="169">
        <v>1284.2374762305849</v>
      </c>
      <c r="J23" s="169">
        <v>8162.958169291338</v>
      </c>
      <c r="K23" s="169">
        <v>7568.7931034482763</v>
      </c>
      <c r="L23" s="169">
        <v>88047.407960198994</v>
      </c>
      <c r="M23" s="170">
        <v>523.77576655581311</v>
      </c>
    </row>
    <row r="24" spans="1:13" s="148" customFormat="1" ht="18" customHeight="1" x14ac:dyDescent="0.15">
      <c r="A24" s="160"/>
      <c r="B24" s="160" t="s">
        <v>119</v>
      </c>
      <c r="C24" s="161" t="s">
        <v>109</v>
      </c>
      <c r="D24" s="171">
        <v>17</v>
      </c>
      <c r="E24" s="171">
        <v>95.519194886868362</v>
      </c>
      <c r="F24" s="171">
        <v>108</v>
      </c>
      <c r="G24" s="171">
        <v>317.5188681915609</v>
      </c>
      <c r="H24" s="171">
        <v>1110</v>
      </c>
      <c r="I24" s="171"/>
      <c r="J24" s="171"/>
      <c r="K24" s="171"/>
      <c r="L24" s="171"/>
      <c r="M24" s="172">
        <v>161.26322955157644</v>
      </c>
    </row>
    <row r="25" spans="1:13" s="158" customFormat="1" ht="18" customHeight="1" x14ac:dyDescent="0.15">
      <c r="A25" s="160"/>
      <c r="B25" s="160"/>
      <c r="C25" s="162" t="s">
        <v>110</v>
      </c>
      <c r="D25" s="173">
        <v>24</v>
      </c>
      <c r="E25" s="173"/>
      <c r="F25" s="173"/>
      <c r="G25" s="173">
        <v>577.43782064286825</v>
      </c>
      <c r="H25" s="173"/>
      <c r="I25" s="173"/>
      <c r="J25" s="173"/>
      <c r="K25" s="173"/>
      <c r="L25" s="173"/>
      <c r="M25" s="174">
        <v>355.765250834526</v>
      </c>
    </row>
    <row r="26" spans="1:13" s="148" customFormat="1" ht="18" customHeight="1" x14ac:dyDescent="0.15">
      <c r="A26" s="160"/>
      <c r="B26" s="229" t="s">
        <v>111</v>
      </c>
      <c r="C26" s="228"/>
      <c r="D26" s="175">
        <v>21.180193881264049</v>
      </c>
      <c r="E26" s="175">
        <v>105.96696850731003</v>
      </c>
      <c r="F26" s="175">
        <v>132.86764971893456</v>
      </c>
      <c r="G26" s="175">
        <v>381.68648535192852</v>
      </c>
      <c r="H26" s="175">
        <v>626.05200184004207</v>
      </c>
      <c r="I26" s="175">
        <v>1284.2374762305849</v>
      </c>
      <c r="J26" s="175">
        <v>8162.958169291338</v>
      </c>
      <c r="K26" s="175">
        <v>7568.7931034482763</v>
      </c>
      <c r="L26" s="175">
        <v>88047.407960198994</v>
      </c>
      <c r="M26" s="176">
        <v>491.62024101969223</v>
      </c>
    </row>
    <row r="27" spans="1:13" s="158" customFormat="1" ht="18" customHeight="1" x14ac:dyDescent="0.15">
      <c r="A27" s="160" t="s">
        <v>120</v>
      </c>
      <c r="B27" s="163"/>
      <c r="C27" s="159" t="s">
        <v>107</v>
      </c>
      <c r="D27" s="169">
        <v>89.242344107882218</v>
      </c>
      <c r="E27" s="169">
        <v>102.44141326280315</v>
      </c>
      <c r="F27" s="169">
        <v>122.51429674355015</v>
      </c>
      <c r="G27" s="169">
        <v>666.63193724964412</v>
      </c>
      <c r="H27" s="169">
        <v>814.53061138375097</v>
      </c>
      <c r="I27" s="169">
        <v>2325.2301994973491</v>
      </c>
      <c r="J27" s="169">
        <v>10334.357174476176</v>
      </c>
      <c r="K27" s="169">
        <v>18776.863559868401</v>
      </c>
      <c r="L27" s="169">
        <v>144422.11083778017</v>
      </c>
      <c r="M27" s="170">
        <v>1153.55881578716</v>
      </c>
    </row>
    <row r="28" spans="1:13" s="148" customFormat="1" ht="18" customHeight="1" x14ac:dyDescent="0.15">
      <c r="A28" s="160"/>
      <c r="B28" s="163"/>
      <c r="C28" s="161" t="s">
        <v>109</v>
      </c>
      <c r="D28" s="171">
        <v>119.73361572753514</v>
      </c>
      <c r="E28" s="171">
        <v>90.427171988345393</v>
      </c>
      <c r="F28" s="171">
        <v>65.865371199248116</v>
      </c>
      <c r="G28" s="171">
        <v>333.45756346918949</v>
      </c>
      <c r="H28" s="171">
        <v>796.03221689922952</v>
      </c>
      <c r="I28" s="171">
        <v>1224.759332998523</v>
      </c>
      <c r="J28" s="171">
        <v>6893</v>
      </c>
      <c r="K28" s="171">
        <v>1635</v>
      </c>
      <c r="L28" s="171"/>
      <c r="M28" s="172">
        <v>220.28870658552836</v>
      </c>
    </row>
    <row r="29" spans="1:13" s="158" customFormat="1" ht="18" customHeight="1" x14ac:dyDescent="0.15">
      <c r="A29" s="160"/>
      <c r="B29" s="163"/>
      <c r="C29" s="162" t="s">
        <v>110</v>
      </c>
      <c r="D29" s="173">
        <v>19.635036496350367</v>
      </c>
      <c r="E29" s="173">
        <v>44</v>
      </c>
      <c r="F29" s="173"/>
      <c r="G29" s="173">
        <v>577.43782064286825</v>
      </c>
      <c r="H29" s="173">
        <v>155.0643482375207</v>
      </c>
      <c r="I29" s="173"/>
      <c r="J29" s="173"/>
      <c r="K29" s="173"/>
      <c r="L29" s="173"/>
      <c r="M29" s="174">
        <v>268.15668021817544</v>
      </c>
    </row>
    <row r="30" spans="1:13" s="148" customFormat="1" ht="18" customHeight="1" x14ac:dyDescent="0.15">
      <c r="A30" s="164"/>
      <c r="B30" s="227" t="s">
        <v>111</v>
      </c>
      <c r="C30" s="228"/>
      <c r="D30" s="175">
        <v>88.97027726902374</v>
      </c>
      <c r="E30" s="175">
        <v>100.48150082844296</v>
      </c>
      <c r="F30" s="175">
        <v>116.36635339384988</v>
      </c>
      <c r="G30" s="175">
        <v>659.3692541808316</v>
      </c>
      <c r="H30" s="175">
        <v>809.2214305265403</v>
      </c>
      <c r="I30" s="175">
        <v>2282.7284277628723</v>
      </c>
      <c r="J30" s="175">
        <v>10315.963948354376</v>
      </c>
      <c r="K30" s="175">
        <v>18454.843915855716</v>
      </c>
      <c r="L30" s="175">
        <v>144422.11083778017</v>
      </c>
      <c r="M30" s="176">
        <v>1099.4776591532329</v>
      </c>
    </row>
    <row r="31" spans="1:13" s="158" customFormat="1" ht="18" customHeight="1" x14ac:dyDescent="0.15">
      <c r="A31" s="145"/>
      <c r="B31" s="145" t="s">
        <v>121</v>
      </c>
      <c r="C31" s="159" t="s">
        <v>107</v>
      </c>
      <c r="D31" s="169">
        <v>53.14649162446954</v>
      </c>
      <c r="E31" s="169">
        <v>84.878530495774697</v>
      </c>
      <c r="F31" s="169">
        <v>176.00725775238118</v>
      </c>
      <c r="G31" s="169">
        <v>326.51177427738855</v>
      </c>
      <c r="H31" s="169">
        <v>582.50890273340713</v>
      </c>
      <c r="I31" s="169">
        <v>1532.0121578319083</v>
      </c>
      <c r="J31" s="169">
        <v>4636.2008426966295</v>
      </c>
      <c r="K31" s="169">
        <v>15156.143463898065</v>
      </c>
      <c r="L31" s="169">
        <v>162898.11176470586</v>
      </c>
      <c r="M31" s="170">
        <v>767.04776109144143</v>
      </c>
    </row>
    <row r="32" spans="1:13" s="148" customFormat="1" ht="18" customHeight="1" x14ac:dyDescent="0.15">
      <c r="A32" s="160"/>
      <c r="B32" s="160" t="s">
        <v>122</v>
      </c>
      <c r="C32" s="161" t="s">
        <v>109</v>
      </c>
      <c r="D32" s="171">
        <v>100</v>
      </c>
      <c r="E32" s="171">
        <v>146.57310858486869</v>
      </c>
      <c r="F32" s="171"/>
      <c r="G32" s="171">
        <v>411.83481234100515</v>
      </c>
      <c r="H32" s="171">
        <v>532.94148435739646</v>
      </c>
      <c r="I32" s="171">
        <v>2705</v>
      </c>
      <c r="J32" s="171"/>
      <c r="K32" s="171"/>
      <c r="L32" s="171"/>
      <c r="M32" s="172">
        <v>337.38732343607973</v>
      </c>
    </row>
    <row r="33" spans="1:13" s="158" customFormat="1" ht="18" customHeight="1" x14ac:dyDescent="0.15">
      <c r="A33" s="160"/>
      <c r="B33" s="160"/>
      <c r="C33" s="162" t="s">
        <v>110</v>
      </c>
      <c r="D33" s="173"/>
      <c r="E33" s="173">
        <v>118.38388021662951</v>
      </c>
      <c r="F33" s="173">
        <v>38.105263157894733</v>
      </c>
      <c r="G33" s="173"/>
      <c r="H33" s="173">
        <v>192</v>
      </c>
      <c r="I33" s="173"/>
      <c r="J33" s="173"/>
      <c r="K33" s="173"/>
      <c r="L33" s="173"/>
      <c r="M33" s="174">
        <v>92.557561728685229</v>
      </c>
    </row>
    <row r="34" spans="1:13" s="148" customFormat="1" ht="18" customHeight="1" x14ac:dyDescent="0.15">
      <c r="A34" s="160"/>
      <c r="B34" s="229" t="s">
        <v>111</v>
      </c>
      <c r="C34" s="228"/>
      <c r="D34" s="175">
        <v>58.468941561082126</v>
      </c>
      <c r="E34" s="175">
        <v>89.913875981033996</v>
      </c>
      <c r="F34" s="175">
        <v>171.97299734170161</v>
      </c>
      <c r="G34" s="175">
        <v>335.63216417563302</v>
      </c>
      <c r="H34" s="175">
        <v>577.3729850168329</v>
      </c>
      <c r="I34" s="175">
        <v>1553.7371954815735</v>
      </c>
      <c r="J34" s="175">
        <v>4636.2008426966295</v>
      </c>
      <c r="K34" s="175">
        <v>15156.143463898065</v>
      </c>
      <c r="L34" s="175">
        <v>162898.11176470586</v>
      </c>
      <c r="M34" s="176">
        <v>725.58805794135674</v>
      </c>
    </row>
    <row r="35" spans="1:13" s="158" customFormat="1" ht="18" customHeight="1" x14ac:dyDescent="0.15">
      <c r="A35" s="160"/>
      <c r="B35" s="145" t="s">
        <v>123</v>
      </c>
      <c r="C35" s="159" t="s">
        <v>107</v>
      </c>
      <c r="D35" s="169">
        <v>26.551838781347517</v>
      </c>
      <c r="E35" s="169">
        <v>72.475912401013119</v>
      </c>
      <c r="F35" s="169">
        <v>97.81931263241259</v>
      </c>
      <c r="G35" s="169">
        <v>456.12209181520569</v>
      </c>
      <c r="H35" s="169">
        <v>757.2181015888392</v>
      </c>
      <c r="I35" s="169">
        <v>2730.0694330955539</v>
      </c>
      <c r="J35" s="169">
        <v>6182.8318009734994</v>
      </c>
      <c r="K35" s="169">
        <v>19922.4531835206</v>
      </c>
      <c r="L35" s="169">
        <v>27899.330985915491</v>
      </c>
      <c r="M35" s="170">
        <v>469.08419484598278</v>
      </c>
    </row>
    <row r="36" spans="1:13" s="148" customFormat="1" ht="18" customHeight="1" x14ac:dyDescent="0.15">
      <c r="A36" s="160"/>
      <c r="B36" s="160" t="s">
        <v>124</v>
      </c>
      <c r="C36" s="161" t="s">
        <v>109</v>
      </c>
      <c r="D36" s="171">
        <v>13.0773653612726</v>
      </c>
      <c r="E36" s="171">
        <v>117.98906615113737</v>
      </c>
      <c r="F36" s="171">
        <v>31.15796178343949</v>
      </c>
      <c r="G36" s="171">
        <v>618.75637878598172</v>
      </c>
      <c r="H36" s="171">
        <v>1057.5771952072168</v>
      </c>
      <c r="I36" s="171">
        <v>1617.2083490388243</v>
      </c>
      <c r="J36" s="171"/>
      <c r="K36" s="171">
        <v>1500</v>
      </c>
      <c r="L36" s="171"/>
      <c r="M36" s="172">
        <v>355.05960185506581</v>
      </c>
    </row>
    <row r="37" spans="1:13" s="158" customFormat="1" ht="18" customHeight="1" x14ac:dyDescent="0.15">
      <c r="A37" s="160"/>
      <c r="B37" s="160"/>
      <c r="C37" s="162" t="s">
        <v>110</v>
      </c>
      <c r="D37" s="173"/>
      <c r="E37" s="173">
        <v>78</v>
      </c>
      <c r="F37" s="173"/>
      <c r="G37" s="173">
        <v>247.99999999999997</v>
      </c>
      <c r="H37" s="173">
        <v>258</v>
      </c>
      <c r="I37" s="173"/>
      <c r="J37" s="173"/>
      <c r="K37" s="173"/>
      <c r="L37" s="173"/>
      <c r="M37" s="174">
        <v>117.00766023553449</v>
      </c>
    </row>
    <row r="38" spans="1:13" s="148" customFormat="1" ht="18" customHeight="1" x14ac:dyDescent="0.15">
      <c r="A38" s="160"/>
      <c r="B38" s="229" t="s">
        <v>111</v>
      </c>
      <c r="C38" s="228"/>
      <c r="D38" s="175">
        <v>25.251469107173303</v>
      </c>
      <c r="E38" s="175">
        <v>81.724224527502869</v>
      </c>
      <c r="F38" s="175">
        <v>92.377613391657221</v>
      </c>
      <c r="G38" s="175">
        <v>467.95501292645713</v>
      </c>
      <c r="H38" s="175">
        <v>773.21902420315939</v>
      </c>
      <c r="I38" s="175">
        <v>2639.8880935017764</v>
      </c>
      <c r="J38" s="175">
        <v>6182.8318009734994</v>
      </c>
      <c r="K38" s="175">
        <v>18061.599326599327</v>
      </c>
      <c r="L38" s="175">
        <v>27899.330985915491</v>
      </c>
      <c r="M38" s="176">
        <v>452.21305278224634</v>
      </c>
    </row>
    <row r="39" spans="1:13" s="158" customFormat="1" ht="18" customHeight="1" x14ac:dyDescent="0.15">
      <c r="A39" s="160"/>
      <c r="B39" s="145" t="s">
        <v>125</v>
      </c>
      <c r="C39" s="159" t="s">
        <v>107</v>
      </c>
      <c r="D39" s="169">
        <v>24.459851636880522</v>
      </c>
      <c r="E39" s="169">
        <v>103.41466476880154</v>
      </c>
      <c r="F39" s="169">
        <v>98.073323077809675</v>
      </c>
      <c r="G39" s="169">
        <v>492.27378062301301</v>
      </c>
      <c r="H39" s="169">
        <v>780.46018721733253</v>
      </c>
      <c r="I39" s="169">
        <v>2770.8656652256313</v>
      </c>
      <c r="J39" s="169">
        <v>7099.768386388585</v>
      </c>
      <c r="K39" s="169">
        <v>33868.588235294119</v>
      </c>
      <c r="L39" s="169">
        <v>123370.77777777777</v>
      </c>
      <c r="M39" s="170">
        <v>515.41876138415455</v>
      </c>
    </row>
    <row r="40" spans="1:13" s="148" customFormat="1" ht="18" customHeight="1" x14ac:dyDescent="0.15">
      <c r="A40" s="160"/>
      <c r="B40" s="160" t="s">
        <v>126</v>
      </c>
      <c r="C40" s="161" t="s">
        <v>109</v>
      </c>
      <c r="D40" s="171">
        <v>26.777740872982921</v>
      </c>
      <c r="E40" s="171">
        <v>19.916346023267391</v>
      </c>
      <c r="F40" s="171">
        <v>101.01920162253803</v>
      </c>
      <c r="G40" s="171">
        <v>263.13963723607259</v>
      </c>
      <c r="H40" s="171">
        <v>442.28147914205999</v>
      </c>
      <c r="I40" s="171">
        <v>1770.6478082381846</v>
      </c>
      <c r="J40" s="171"/>
      <c r="K40" s="171"/>
      <c r="L40" s="171"/>
      <c r="M40" s="172">
        <v>184.02168203033796</v>
      </c>
    </row>
    <row r="41" spans="1:13" s="158" customFormat="1" ht="18" customHeight="1" x14ac:dyDescent="0.15">
      <c r="A41" s="160"/>
      <c r="B41" s="160"/>
      <c r="C41" s="162" t="s">
        <v>110</v>
      </c>
      <c r="D41" s="173"/>
      <c r="E41" s="173"/>
      <c r="F41" s="173">
        <v>94.788288813717486</v>
      </c>
      <c r="G41" s="173">
        <v>134</v>
      </c>
      <c r="H41" s="173">
        <v>723</v>
      </c>
      <c r="I41" s="173"/>
      <c r="J41" s="173"/>
      <c r="K41" s="173"/>
      <c r="L41" s="173"/>
      <c r="M41" s="174">
        <v>250.80128671970095</v>
      </c>
    </row>
    <row r="42" spans="1:13" s="148" customFormat="1" ht="18" customHeight="1" x14ac:dyDescent="0.15">
      <c r="A42" s="160"/>
      <c r="B42" s="229" t="s">
        <v>111</v>
      </c>
      <c r="C42" s="228"/>
      <c r="D42" s="175">
        <v>25.630992211057954</v>
      </c>
      <c r="E42" s="175">
        <v>99.034647316089291</v>
      </c>
      <c r="F42" s="175">
        <v>98.316869707902185</v>
      </c>
      <c r="G42" s="175">
        <v>454.07323395088252</v>
      </c>
      <c r="H42" s="175">
        <v>731.73094331282209</v>
      </c>
      <c r="I42" s="175">
        <v>2695.2777654528441</v>
      </c>
      <c r="J42" s="175">
        <v>7099.768386388585</v>
      </c>
      <c r="K42" s="175">
        <v>33868.588235294119</v>
      </c>
      <c r="L42" s="175">
        <v>123370.77777777777</v>
      </c>
      <c r="M42" s="176">
        <v>459.83439373847455</v>
      </c>
    </row>
    <row r="43" spans="1:13" s="158" customFormat="1" ht="18" customHeight="1" x14ac:dyDescent="0.15">
      <c r="A43" s="160"/>
      <c r="B43" s="145" t="s">
        <v>127</v>
      </c>
      <c r="C43" s="159" t="s">
        <v>107</v>
      </c>
      <c r="D43" s="169">
        <v>24.296509706489076</v>
      </c>
      <c r="E43" s="169">
        <v>104.27397459656633</v>
      </c>
      <c r="F43" s="169">
        <v>119.55429412347603</v>
      </c>
      <c r="G43" s="169">
        <v>467.06989104240535</v>
      </c>
      <c r="H43" s="169">
        <v>531.19982522537885</v>
      </c>
      <c r="I43" s="169">
        <v>2977.105383348357</v>
      </c>
      <c r="J43" s="169">
        <v>7690.5592728108031</v>
      </c>
      <c r="K43" s="169">
        <v>29058</v>
      </c>
      <c r="L43" s="169"/>
      <c r="M43" s="170">
        <v>351.4807058738042</v>
      </c>
    </row>
    <row r="44" spans="1:13" s="148" customFormat="1" ht="18" customHeight="1" x14ac:dyDescent="0.15">
      <c r="A44" s="160"/>
      <c r="B44" s="160" t="s">
        <v>128</v>
      </c>
      <c r="C44" s="161" t="s">
        <v>109</v>
      </c>
      <c r="D44" s="171">
        <v>24.177734006098056</v>
      </c>
      <c r="E44" s="171">
        <v>73.266621086146628</v>
      </c>
      <c r="F44" s="171">
        <v>91.760247189743495</v>
      </c>
      <c r="G44" s="171">
        <v>388.5177382321076</v>
      </c>
      <c r="H44" s="171">
        <v>751.45025652880759</v>
      </c>
      <c r="I44" s="171">
        <v>1157.4783846535997</v>
      </c>
      <c r="J44" s="171"/>
      <c r="K44" s="171"/>
      <c r="L44" s="171"/>
      <c r="M44" s="172">
        <v>197.79683483186599</v>
      </c>
    </row>
    <row r="45" spans="1:13" s="158" customFormat="1" ht="18" customHeight="1" x14ac:dyDescent="0.15">
      <c r="A45" s="160"/>
      <c r="B45" s="160"/>
      <c r="C45" s="162" t="s">
        <v>110</v>
      </c>
      <c r="D45" s="173">
        <v>21.171068190776506</v>
      </c>
      <c r="E45" s="173">
        <v>108.16595115912222</v>
      </c>
      <c r="F45" s="173">
        <v>15.656644086749633</v>
      </c>
      <c r="G45" s="173"/>
      <c r="H45" s="173">
        <v>340</v>
      </c>
      <c r="I45" s="173">
        <v>2323</v>
      </c>
      <c r="J45" s="173"/>
      <c r="K45" s="173"/>
      <c r="L45" s="173"/>
      <c r="M45" s="174">
        <v>56.08506216097976</v>
      </c>
    </row>
    <row r="46" spans="1:13" s="148" customFormat="1" ht="18" customHeight="1" x14ac:dyDescent="0.15">
      <c r="A46" s="160"/>
      <c r="B46" s="229" t="s">
        <v>111</v>
      </c>
      <c r="C46" s="228"/>
      <c r="D46" s="175">
        <v>23.423391319641766</v>
      </c>
      <c r="E46" s="175">
        <v>97.742088684645836</v>
      </c>
      <c r="F46" s="175">
        <v>107.5745345135188</v>
      </c>
      <c r="G46" s="175">
        <v>458.22640616044765</v>
      </c>
      <c r="H46" s="175">
        <v>560.26762943987876</v>
      </c>
      <c r="I46" s="175">
        <v>2714.2969058181011</v>
      </c>
      <c r="J46" s="175">
        <v>7690.5592728108031</v>
      </c>
      <c r="K46" s="175">
        <v>29058</v>
      </c>
      <c r="L46" s="175"/>
      <c r="M46" s="176">
        <v>309.70274859635362</v>
      </c>
    </row>
    <row r="47" spans="1:13" s="158" customFormat="1" ht="18" customHeight="1" x14ac:dyDescent="0.15">
      <c r="A47" s="160"/>
      <c r="B47" s="145" t="s">
        <v>129</v>
      </c>
      <c r="C47" s="159" t="s">
        <v>107</v>
      </c>
      <c r="D47" s="169">
        <v>57.900419397160761</v>
      </c>
      <c r="E47" s="169">
        <v>122.19036247677693</v>
      </c>
      <c r="F47" s="169">
        <v>150.33228544264813</v>
      </c>
      <c r="G47" s="169">
        <v>520.82026804786074</v>
      </c>
      <c r="H47" s="169">
        <v>940.74334742864858</v>
      </c>
      <c r="I47" s="169">
        <v>2027.4204517142325</v>
      </c>
      <c r="J47" s="169">
        <v>5576.3548135390292</v>
      </c>
      <c r="K47" s="169">
        <v>26214.285714285714</v>
      </c>
      <c r="L47" s="169"/>
      <c r="M47" s="170">
        <v>394.30283866870849</v>
      </c>
    </row>
    <row r="48" spans="1:13" s="148" customFormat="1" ht="18" customHeight="1" x14ac:dyDescent="0.15">
      <c r="A48" s="160"/>
      <c r="B48" s="160" t="s">
        <v>130</v>
      </c>
      <c r="C48" s="161" t="s">
        <v>109</v>
      </c>
      <c r="D48" s="171">
        <v>52.132448080473274</v>
      </c>
      <c r="E48" s="171">
        <v>93.477479455054763</v>
      </c>
      <c r="F48" s="171">
        <v>114.80813074955567</v>
      </c>
      <c r="G48" s="171">
        <v>422.39500692198095</v>
      </c>
      <c r="H48" s="171">
        <v>24388.344352956574</v>
      </c>
      <c r="I48" s="171">
        <v>1979.7895965513094</v>
      </c>
      <c r="J48" s="171">
        <v>796</v>
      </c>
      <c r="K48" s="171">
        <v>33574</v>
      </c>
      <c r="L48" s="171"/>
      <c r="M48" s="172">
        <v>1260.110783684582</v>
      </c>
    </row>
    <row r="49" spans="1:13" s="158" customFormat="1" ht="18" customHeight="1" x14ac:dyDescent="0.15">
      <c r="A49" s="160"/>
      <c r="B49" s="160"/>
      <c r="C49" s="162" t="s">
        <v>110</v>
      </c>
      <c r="D49" s="173"/>
      <c r="E49" s="173">
        <v>80</v>
      </c>
      <c r="F49" s="173">
        <v>67</v>
      </c>
      <c r="G49" s="173">
        <v>218.97664124723448</v>
      </c>
      <c r="H49" s="173">
        <v>1332.1829268292684</v>
      </c>
      <c r="I49" s="173"/>
      <c r="J49" s="173"/>
      <c r="K49" s="173"/>
      <c r="L49" s="173"/>
      <c r="M49" s="174">
        <v>214.59807610753953</v>
      </c>
    </row>
    <row r="50" spans="1:13" s="148" customFormat="1" ht="18" customHeight="1" x14ac:dyDescent="0.15">
      <c r="A50" s="160"/>
      <c r="B50" s="229" t="s">
        <v>111</v>
      </c>
      <c r="C50" s="228"/>
      <c r="D50" s="175">
        <v>55.554757588553741</v>
      </c>
      <c r="E50" s="175">
        <v>115.44782655443382</v>
      </c>
      <c r="F50" s="175">
        <v>140.20161249736549</v>
      </c>
      <c r="G50" s="175">
        <v>493.42353054145184</v>
      </c>
      <c r="H50" s="175">
        <v>5366.7534190513379</v>
      </c>
      <c r="I50" s="175">
        <v>2018.8765122067728</v>
      </c>
      <c r="J50" s="175">
        <v>5311.1589058057061</v>
      </c>
      <c r="K50" s="175">
        <v>29402.958424507658</v>
      </c>
      <c r="L50" s="175"/>
      <c r="M50" s="176">
        <v>588.95371535748063</v>
      </c>
    </row>
    <row r="51" spans="1:13" s="158" customFormat="1" ht="18" customHeight="1" x14ac:dyDescent="0.15">
      <c r="A51" s="160"/>
      <c r="B51" s="155" t="s">
        <v>131</v>
      </c>
      <c r="C51" s="159" t="s">
        <v>107</v>
      </c>
      <c r="D51" s="169">
        <v>29.735439282178969</v>
      </c>
      <c r="E51" s="169">
        <v>93.783491242356604</v>
      </c>
      <c r="F51" s="169">
        <v>133.92374585233529</v>
      </c>
      <c r="G51" s="169">
        <v>432.36644170630336</v>
      </c>
      <c r="H51" s="169">
        <v>938.27275294221897</v>
      </c>
      <c r="I51" s="169">
        <v>2358.2723652888649</v>
      </c>
      <c r="J51" s="169">
        <v>78117.203873347666</v>
      </c>
      <c r="K51" s="169">
        <v>8378.9498189342976</v>
      </c>
      <c r="L51" s="169">
        <v>20441</v>
      </c>
      <c r="M51" s="170">
        <v>313.47828635795292</v>
      </c>
    </row>
    <row r="52" spans="1:13" s="148" customFormat="1" ht="18" customHeight="1" x14ac:dyDescent="0.15">
      <c r="A52" s="160"/>
      <c r="B52" s="165"/>
      <c r="C52" s="161" t="s">
        <v>109</v>
      </c>
      <c r="D52" s="171">
        <v>36.163595389514178</v>
      </c>
      <c r="E52" s="171">
        <v>93.741074931180464</v>
      </c>
      <c r="F52" s="171">
        <v>122.54581744874079</v>
      </c>
      <c r="G52" s="171">
        <v>368.97316009790325</v>
      </c>
      <c r="H52" s="171">
        <v>1142.7205838406312</v>
      </c>
      <c r="I52" s="171">
        <v>1151.0321984338234</v>
      </c>
      <c r="J52" s="171"/>
      <c r="K52" s="171">
        <v>115</v>
      </c>
      <c r="L52" s="171"/>
      <c r="M52" s="172">
        <v>191.54796242819779</v>
      </c>
    </row>
    <row r="53" spans="1:13" s="158" customFormat="1" ht="18" customHeight="1" x14ac:dyDescent="0.15">
      <c r="A53" s="160"/>
      <c r="B53" s="160"/>
      <c r="C53" s="162" t="s">
        <v>110</v>
      </c>
      <c r="D53" s="173">
        <v>18.662732071074295</v>
      </c>
      <c r="E53" s="173">
        <v>58.689568816235109</v>
      </c>
      <c r="F53" s="173">
        <v>65.542416453721799</v>
      </c>
      <c r="G53" s="173">
        <v>348.25796337515163</v>
      </c>
      <c r="H53" s="173">
        <v>549.97266398760814</v>
      </c>
      <c r="I53" s="173">
        <v>819.18572434843861</v>
      </c>
      <c r="J53" s="173"/>
      <c r="K53" s="173"/>
      <c r="L53" s="173"/>
      <c r="M53" s="174">
        <v>88.162383185035509</v>
      </c>
    </row>
    <row r="54" spans="1:13" s="148" customFormat="1" ht="18" customHeight="1" x14ac:dyDescent="0.15">
      <c r="A54" s="160"/>
      <c r="B54" s="229" t="s">
        <v>111</v>
      </c>
      <c r="C54" s="228"/>
      <c r="D54" s="175">
        <v>30.291236705302879</v>
      </c>
      <c r="E54" s="175">
        <v>89.020274343748341</v>
      </c>
      <c r="F54" s="175">
        <v>126.20105235581015</v>
      </c>
      <c r="G54" s="175">
        <v>413.02663284392884</v>
      </c>
      <c r="H54" s="175">
        <v>987.89457231435483</v>
      </c>
      <c r="I54" s="175">
        <v>2035.0184662611466</v>
      </c>
      <c r="J54" s="175">
        <v>78117.203873347666</v>
      </c>
      <c r="K54" s="175">
        <v>7440.9412978674609</v>
      </c>
      <c r="L54" s="175">
        <v>20441</v>
      </c>
      <c r="M54" s="176">
        <v>256.74192395349229</v>
      </c>
    </row>
    <row r="55" spans="1:13" s="158" customFormat="1" ht="18" customHeight="1" x14ac:dyDescent="0.15">
      <c r="A55" s="160" t="s">
        <v>121</v>
      </c>
      <c r="B55" s="163"/>
      <c r="C55" s="159" t="s">
        <v>107</v>
      </c>
      <c r="D55" s="169">
        <v>33.561271309726514</v>
      </c>
      <c r="E55" s="169">
        <v>98.084101497536508</v>
      </c>
      <c r="F55" s="169">
        <v>133.4213940125303</v>
      </c>
      <c r="G55" s="169">
        <v>451.35171361895976</v>
      </c>
      <c r="H55" s="169">
        <v>774.35431188677387</v>
      </c>
      <c r="I55" s="169">
        <v>2351.0518432028434</v>
      </c>
      <c r="J55" s="169">
        <v>18132.881404713473</v>
      </c>
      <c r="K55" s="169">
        <v>19406.666809925297</v>
      </c>
      <c r="L55" s="169">
        <v>97428.06623864705</v>
      </c>
      <c r="M55" s="170">
        <v>404.09172183046911</v>
      </c>
    </row>
    <row r="56" spans="1:13" s="148" customFormat="1" ht="18" customHeight="1" x14ac:dyDescent="0.15">
      <c r="A56" s="160" t="s">
        <v>132</v>
      </c>
      <c r="B56" s="163"/>
      <c r="C56" s="161" t="s">
        <v>109</v>
      </c>
      <c r="D56" s="171">
        <v>38.602630450093052</v>
      </c>
      <c r="E56" s="171">
        <v>92.66286950759185</v>
      </c>
      <c r="F56" s="171">
        <v>113.46600944762213</v>
      </c>
      <c r="G56" s="171">
        <v>385.35466149417761</v>
      </c>
      <c r="H56" s="171">
        <v>4895.3960757641316</v>
      </c>
      <c r="I56" s="171">
        <v>1467.350762324405</v>
      </c>
      <c r="J56" s="171">
        <v>796</v>
      </c>
      <c r="K56" s="171">
        <v>21538.57894736842</v>
      </c>
      <c r="L56" s="171"/>
      <c r="M56" s="172">
        <v>356.15290463281138</v>
      </c>
    </row>
    <row r="57" spans="1:13" s="158" customFormat="1" ht="18" customHeight="1" x14ac:dyDescent="0.15">
      <c r="A57" s="160"/>
      <c r="B57" s="163"/>
      <c r="C57" s="162" t="s">
        <v>110</v>
      </c>
      <c r="D57" s="173">
        <v>19.44505917563357</v>
      </c>
      <c r="E57" s="173">
        <v>62.867049367074642</v>
      </c>
      <c r="F57" s="173">
        <v>61.869630328652441</v>
      </c>
      <c r="G57" s="173">
        <v>308.39022431090279</v>
      </c>
      <c r="H57" s="173">
        <v>704.13801212409464</v>
      </c>
      <c r="I57" s="173">
        <v>1471.8295740908341</v>
      </c>
      <c r="J57" s="173"/>
      <c r="K57" s="173"/>
      <c r="L57" s="173"/>
      <c r="M57" s="174">
        <v>95.487749290653326</v>
      </c>
    </row>
    <row r="58" spans="1:13" s="148" customFormat="1" ht="18" customHeight="1" thickBot="1" x14ac:dyDescent="0.2">
      <c r="A58" s="166"/>
      <c r="B58" s="230" t="s">
        <v>111</v>
      </c>
      <c r="C58" s="231"/>
      <c r="D58" s="177">
        <v>33.39448016207394</v>
      </c>
      <c r="E58" s="177">
        <v>92.952738972697276</v>
      </c>
      <c r="F58" s="177">
        <v>125.57352934807236</v>
      </c>
      <c r="G58" s="177">
        <v>435.61680096785852</v>
      </c>
      <c r="H58" s="177">
        <v>1474.5700109238758</v>
      </c>
      <c r="I58" s="177">
        <v>2212.8718208499567</v>
      </c>
      <c r="J58" s="177">
        <v>17843.648806232868</v>
      </c>
      <c r="K58" s="177">
        <v>19685.686291527512</v>
      </c>
      <c r="L58" s="177">
        <v>97428.06623864705</v>
      </c>
      <c r="M58" s="178">
        <v>374.56462967856453</v>
      </c>
    </row>
    <row r="59" spans="1:13" s="158" customFormat="1" ht="18" customHeight="1" thickTop="1" x14ac:dyDescent="0.15">
      <c r="A59" s="232" t="s">
        <v>133</v>
      </c>
      <c r="B59" s="233"/>
      <c r="C59" s="167" t="s">
        <v>107</v>
      </c>
      <c r="D59" s="179">
        <v>53.774463583444948</v>
      </c>
      <c r="E59" s="179">
        <v>98.98360666911357</v>
      </c>
      <c r="F59" s="179">
        <v>130.40877751744034</v>
      </c>
      <c r="G59" s="179">
        <v>548.57425055719682</v>
      </c>
      <c r="H59" s="179">
        <v>797.27011226892114</v>
      </c>
      <c r="I59" s="179">
        <v>2334.5369807885418</v>
      </c>
      <c r="J59" s="179">
        <v>12284.225557399011</v>
      </c>
      <c r="K59" s="179">
        <v>18982.020778627964</v>
      </c>
      <c r="L59" s="179">
        <v>133553.93350123786</v>
      </c>
      <c r="M59" s="180">
        <v>687.85456141874943</v>
      </c>
    </row>
    <row r="60" spans="1:13" s="148" customFormat="1" ht="18" customHeight="1" x14ac:dyDescent="0.15">
      <c r="A60" s="232"/>
      <c r="B60" s="233"/>
      <c r="C60" s="161" t="s">
        <v>109</v>
      </c>
      <c r="D60" s="171">
        <v>42.9376371081729</v>
      </c>
      <c r="E60" s="171">
        <v>92.437061477676181</v>
      </c>
      <c r="F60" s="171">
        <v>107.61049186706506</v>
      </c>
      <c r="G60" s="171">
        <v>381.86140725722242</v>
      </c>
      <c r="H60" s="171">
        <v>4265.7454330051114</v>
      </c>
      <c r="I60" s="171">
        <v>1397.9856256366672</v>
      </c>
      <c r="J60" s="171">
        <v>3766.333333333333</v>
      </c>
      <c r="K60" s="171">
        <v>17392</v>
      </c>
      <c r="L60" s="171"/>
      <c r="M60" s="172">
        <v>343.14497613923766</v>
      </c>
    </row>
    <row r="61" spans="1:13" s="158" customFormat="1" ht="18" customHeight="1" x14ac:dyDescent="0.15">
      <c r="A61" s="160"/>
      <c r="B61" s="163"/>
      <c r="C61" s="162" t="s">
        <v>110</v>
      </c>
      <c r="D61" s="173">
        <v>19.458443278880146</v>
      </c>
      <c r="E61" s="173">
        <v>62.848918688310704</v>
      </c>
      <c r="F61" s="173">
        <v>61.869630328652441</v>
      </c>
      <c r="G61" s="173">
        <v>337.62667558000368</v>
      </c>
      <c r="H61" s="173">
        <v>541.0694519240003</v>
      </c>
      <c r="I61" s="173">
        <v>1471.8295740908341</v>
      </c>
      <c r="J61" s="173"/>
      <c r="K61" s="173"/>
      <c r="L61" s="173"/>
      <c r="M61" s="174">
        <v>101.47840591260014</v>
      </c>
    </row>
    <row r="62" spans="1:13" s="148" customFormat="1" ht="18" customHeight="1" x14ac:dyDescent="0.15">
      <c r="A62" s="164"/>
      <c r="B62" s="227"/>
      <c r="C62" s="228"/>
      <c r="D62" s="175">
        <v>48.835795987564786</v>
      </c>
      <c r="E62" s="175">
        <v>94.168900604948334</v>
      </c>
      <c r="F62" s="175">
        <v>123.40740466638979</v>
      </c>
      <c r="G62" s="175">
        <v>524.96063161520033</v>
      </c>
      <c r="H62" s="175">
        <v>1123.7861648777889</v>
      </c>
      <c r="I62" s="175">
        <v>2255.4098522228273</v>
      </c>
      <c r="J62" s="175">
        <v>12214.343663206493</v>
      </c>
      <c r="K62" s="175">
        <v>18889.248605258141</v>
      </c>
      <c r="L62" s="175">
        <v>133553.93350123786</v>
      </c>
      <c r="M62" s="176">
        <v>602.43534172852549</v>
      </c>
    </row>
    <row r="63" spans="1:13" x14ac:dyDescent="0.15">
      <c r="J63" s="168"/>
      <c r="K63" s="168" t="s">
        <v>134</v>
      </c>
    </row>
  </sheetData>
  <mergeCells count="19"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  <mergeCell ref="B62:C62"/>
    <mergeCell ref="B46:C46"/>
    <mergeCell ref="B50:C50"/>
    <mergeCell ref="B54:C54"/>
    <mergeCell ref="B58:C58"/>
    <mergeCell ref="A59:B59"/>
    <mergeCell ref="A60:B60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2-1-1</vt:lpstr>
      <vt:lpstr>2-1-2</vt:lpstr>
      <vt:lpstr>2-1-3</vt:lpstr>
      <vt:lpstr>'2-1-1'!Print_Area</vt:lpstr>
      <vt:lpstr>'2-1-2'!Print_Area</vt:lpstr>
      <vt:lpstr>'2-1-3'!Print_Area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2020-10-02T12:37:56Z</dcterms:modified>
</cp:coreProperties>
</file>