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3" sheetId="6" r:id="rId1"/>
    <sheet name="2-2-4" sheetId="7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'2-2-3'!$A$1:$L$45</definedName>
    <definedName name="_xlnm.Print_Area" localSheetId="1">'2-2-4'!$A$1:$X$59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59" i="7" l="1"/>
  <c r="V58" i="7"/>
  <c r="S58" i="7"/>
  <c r="P58" i="7"/>
  <c r="M58" i="7"/>
  <c r="H58" i="7"/>
  <c r="J58" i="7" s="1"/>
  <c r="V57" i="7"/>
  <c r="S57" i="7"/>
  <c r="P57" i="7"/>
  <c r="M57" i="7"/>
  <c r="H57" i="7"/>
  <c r="J57" i="7" s="1"/>
  <c r="V56" i="7"/>
  <c r="S56" i="7"/>
  <c r="P56" i="7"/>
  <c r="M56" i="7"/>
  <c r="H56" i="7"/>
  <c r="J56" i="7" s="1"/>
  <c r="V55" i="7"/>
  <c r="S55" i="7"/>
  <c r="P55" i="7"/>
  <c r="M55" i="7"/>
  <c r="H55" i="7"/>
  <c r="J55" i="7" s="1"/>
  <c r="V54" i="7"/>
  <c r="S54" i="7"/>
  <c r="P54" i="7"/>
  <c r="M54" i="7"/>
  <c r="H54" i="7"/>
  <c r="J54" i="7" s="1"/>
  <c r="V53" i="7"/>
  <c r="S53" i="7"/>
  <c r="P53" i="7"/>
  <c r="M53" i="7"/>
  <c r="H53" i="7"/>
  <c r="J53" i="7" s="1"/>
  <c r="V52" i="7"/>
  <c r="S52" i="7"/>
  <c r="P52" i="7"/>
  <c r="M52" i="7"/>
  <c r="H52" i="7"/>
  <c r="J52" i="7" s="1"/>
  <c r="V51" i="7"/>
  <c r="S51" i="7"/>
  <c r="P51" i="7"/>
  <c r="M51" i="7"/>
  <c r="H51" i="7"/>
  <c r="J51" i="7" s="1"/>
  <c r="V50" i="7"/>
  <c r="S50" i="7"/>
  <c r="P50" i="7"/>
  <c r="M50" i="7"/>
  <c r="H50" i="7"/>
  <c r="J50" i="7" s="1"/>
  <c r="V49" i="7"/>
  <c r="S49" i="7"/>
  <c r="P49" i="7"/>
  <c r="M49" i="7"/>
  <c r="H49" i="7"/>
  <c r="J49" i="7" s="1"/>
  <c r="V48" i="7"/>
  <c r="S48" i="7"/>
  <c r="P48" i="7"/>
  <c r="M48" i="7"/>
  <c r="H48" i="7"/>
  <c r="J48" i="7" s="1"/>
  <c r="V47" i="7"/>
  <c r="S47" i="7"/>
  <c r="P47" i="7"/>
  <c r="M47" i="7"/>
  <c r="H47" i="7"/>
  <c r="J47" i="7" s="1"/>
  <c r="V46" i="7"/>
  <c r="S46" i="7"/>
  <c r="P46" i="7"/>
  <c r="M46" i="7"/>
  <c r="H46" i="7"/>
  <c r="J46" i="7" s="1"/>
  <c r="V45" i="7"/>
  <c r="S45" i="7"/>
  <c r="P45" i="7"/>
  <c r="M45" i="7"/>
  <c r="H45" i="7"/>
  <c r="J45" i="7" s="1"/>
  <c r="V44" i="7"/>
  <c r="S44" i="7"/>
  <c r="P44" i="7"/>
  <c r="M44" i="7"/>
  <c r="H44" i="7"/>
  <c r="J44" i="7" s="1"/>
  <c r="V43" i="7"/>
  <c r="S43" i="7"/>
  <c r="P43" i="7"/>
  <c r="M43" i="7"/>
  <c r="H43" i="7"/>
  <c r="J43" i="7" s="1"/>
  <c r="V42" i="7"/>
  <c r="S42" i="7"/>
  <c r="P42" i="7"/>
  <c r="M42" i="7"/>
  <c r="H42" i="7"/>
  <c r="J42" i="7" s="1"/>
  <c r="V41" i="7"/>
  <c r="S41" i="7"/>
  <c r="P41" i="7"/>
  <c r="M41" i="7"/>
  <c r="H41" i="7"/>
  <c r="J41" i="7" s="1"/>
  <c r="V40" i="7"/>
  <c r="S40" i="7"/>
  <c r="P40" i="7"/>
  <c r="M40" i="7"/>
  <c r="H40" i="7"/>
  <c r="J40" i="7" s="1"/>
  <c r="V39" i="7"/>
  <c r="S39" i="7"/>
  <c r="P39" i="7"/>
  <c r="M39" i="7"/>
  <c r="H39" i="7"/>
  <c r="J39" i="7" s="1"/>
  <c r="V38" i="7"/>
  <c r="S38" i="7"/>
  <c r="P38" i="7"/>
  <c r="M38" i="7"/>
  <c r="H38" i="7"/>
  <c r="J38" i="7" s="1"/>
  <c r="V37" i="7"/>
  <c r="S37" i="7"/>
  <c r="P37" i="7"/>
  <c r="M37" i="7"/>
  <c r="H37" i="7"/>
  <c r="J37" i="7" s="1"/>
  <c r="H36" i="7"/>
  <c r="V35" i="7"/>
  <c r="S35" i="7"/>
  <c r="P35" i="7"/>
  <c r="M35" i="7"/>
  <c r="H35" i="7"/>
  <c r="J35" i="7" s="1"/>
  <c r="V34" i="7"/>
  <c r="S34" i="7"/>
  <c r="P34" i="7"/>
  <c r="M34" i="7"/>
  <c r="H34" i="7"/>
  <c r="J34" i="7" s="1"/>
  <c r="V33" i="7"/>
  <c r="S33" i="7"/>
  <c r="P33" i="7"/>
  <c r="M33" i="7"/>
  <c r="J33" i="7"/>
  <c r="H33" i="7"/>
  <c r="V32" i="7"/>
  <c r="S32" i="7"/>
  <c r="P32" i="7"/>
  <c r="M32" i="7"/>
  <c r="H32" i="7"/>
  <c r="J32" i="7" s="1"/>
  <c r="V31" i="7"/>
  <c r="S31" i="7"/>
  <c r="P31" i="7"/>
  <c r="M31" i="7"/>
  <c r="H31" i="7"/>
  <c r="J31" i="7" s="1"/>
  <c r="V30" i="7"/>
  <c r="S30" i="7"/>
  <c r="P30" i="7"/>
  <c r="M30" i="7"/>
  <c r="H30" i="7"/>
  <c r="J30" i="7" s="1"/>
  <c r="V29" i="7"/>
  <c r="S29" i="7"/>
  <c r="P29" i="7"/>
  <c r="M29" i="7"/>
  <c r="H29" i="7"/>
  <c r="J29" i="7" s="1"/>
  <c r="V28" i="7"/>
  <c r="S28" i="7"/>
  <c r="P28" i="7"/>
  <c r="M28" i="7"/>
  <c r="H28" i="7"/>
  <c r="J28" i="7" s="1"/>
  <c r="V27" i="7"/>
  <c r="S27" i="7"/>
  <c r="P27" i="7"/>
  <c r="M27" i="7"/>
  <c r="H27" i="7"/>
  <c r="J27" i="7" s="1"/>
  <c r="V26" i="7"/>
  <c r="S26" i="7"/>
  <c r="P26" i="7"/>
  <c r="M26" i="7"/>
  <c r="H26" i="7"/>
  <c r="J26" i="7" s="1"/>
  <c r="V25" i="7"/>
  <c r="S25" i="7"/>
  <c r="P25" i="7"/>
  <c r="M25" i="7"/>
  <c r="H25" i="7"/>
  <c r="J25" i="7" s="1"/>
  <c r="V24" i="7"/>
  <c r="S24" i="7"/>
  <c r="P24" i="7"/>
  <c r="M24" i="7"/>
  <c r="H24" i="7"/>
  <c r="J24" i="7" s="1"/>
  <c r="V23" i="7"/>
  <c r="S23" i="7"/>
  <c r="P23" i="7"/>
  <c r="M23" i="7"/>
  <c r="H23" i="7"/>
  <c r="J23" i="7" s="1"/>
  <c r="V22" i="7"/>
  <c r="S22" i="7"/>
  <c r="P22" i="7"/>
  <c r="M22" i="7"/>
  <c r="H22" i="7"/>
  <c r="J22" i="7" s="1"/>
  <c r="L18" i="7"/>
  <c r="V15" i="7"/>
  <c r="T15" i="7"/>
  <c r="R15" i="7"/>
  <c r="P15" i="7"/>
  <c r="N15" i="7"/>
  <c r="L15" i="7"/>
  <c r="J15" i="7"/>
  <c r="H15" i="7"/>
  <c r="F15" i="7"/>
  <c r="V13" i="7"/>
  <c r="T13" i="7"/>
  <c r="R13" i="7"/>
  <c r="P13" i="7"/>
  <c r="N13" i="7"/>
  <c r="L13" i="7"/>
  <c r="J13" i="7"/>
  <c r="H13" i="7"/>
  <c r="F13" i="7"/>
  <c r="V11" i="7"/>
  <c r="T11" i="7"/>
  <c r="R11" i="7"/>
  <c r="P11" i="7"/>
  <c r="N11" i="7"/>
  <c r="L11" i="7"/>
  <c r="J11" i="7"/>
  <c r="H11" i="7"/>
  <c r="F11" i="7"/>
  <c r="V9" i="7"/>
  <c r="T9" i="7"/>
  <c r="R9" i="7"/>
  <c r="P9" i="7"/>
  <c r="N9" i="7"/>
  <c r="L9" i="7"/>
  <c r="J9" i="7"/>
  <c r="H9" i="7"/>
  <c r="F9" i="7"/>
  <c r="U6" i="7"/>
  <c r="V7" i="7" s="1"/>
  <c r="S6" i="7"/>
  <c r="T7" i="7" s="1"/>
  <c r="Q6" i="7"/>
  <c r="R7" i="7" s="1"/>
  <c r="O6" i="7"/>
  <c r="P7" i="7" s="1"/>
  <c r="M6" i="7"/>
  <c r="N7" i="7" s="1"/>
  <c r="K6" i="7"/>
  <c r="L7" i="7" s="1"/>
  <c r="I6" i="7"/>
  <c r="J7" i="7" s="1"/>
  <c r="G6" i="7"/>
  <c r="H7" i="7" s="1"/>
  <c r="E6" i="7"/>
  <c r="F7" i="7" s="1"/>
</calcChain>
</file>

<file path=xl/sharedStrings.xml><?xml version="1.0" encoding="utf-8"?>
<sst xmlns="http://schemas.openxmlformats.org/spreadsheetml/2006/main" count="155" uniqueCount="93">
  <si>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</si>
  <si>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</si>
  <si>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</si>
  <si>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</si>
  <si>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</si>
  <si>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</si>
  <si>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</si>
  <si>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</si>
  <si>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</si>
  <si>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</si>
  <si>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</si>
  <si>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</si>
  <si>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</si>
  <si>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</si>
  <si>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</si>
  <si>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</si>
  <si>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</si>
  <si>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</si>
  <si>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</si>
  <si>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</si>
  <si>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</si>
  <si>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</si>
  <si>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</si>
  <si>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</si>
  <si>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</si>
  <si>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</si>
  <si>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</si>
  <si>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4"/>
  </si>
  <si>
    <t>合　計</t>
    <phoneticPr fontId="4"/>
  </si>
  <si>
    <t>年度</t>
    <rPh sb="0" eb="2">
      <t>ネンド</t>
    </rPh>
    <phoneticPr fontId="4"/>
  </si>
  <si>
    <t>10億円以上</t>
    <phoneticPr fontId="4"/>
  </si>
  <si>
    <t>R01年度</t>
  </si>
  <si>
    <t>増減</t>
    <rPh sb="0" eb="2">
      <t>ゾウゲン</t>
    </rPh>
    <phoneticPr fontId="8"/>
  </si>
  <si>
    <t>H23年度</t>
    <phoneticPr fontId="4"/>
  </si>
  <si>
    <t>H26年度</t>
    <phoneticPr fontId="4"/>
  </si>
  <si>
    <t>業種</t>
    <rPh sb="0" eb="2">
      <t>ギョウシュ</t>
    </rPh>
    <phoneticPr fontId="4"/>
  </si>
  <si>
    <t>木造建築工事業</t>
  </si>
  <si>
    <t>とび・土工・コンクリート工事業</t>
    <rPh sb="4" eb="5">
      <t>コウ</t>
    </rPh>
    <phoneticPr fontId="8"/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</si>
  <si>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</si>
  <si>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</si>
  <si>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</si>
  <si>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</si>
  <si>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</si>
  <si>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</si>
  <si>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</si>
  <si>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</si>
  <si>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4"/>
  </si>
  <si>
    <t>個　人</t>
    <phoneticPr fontId="4"/>
  </si>
  <si>
    <t>法　　　　　　　人</t>
    <phoneticPr fontId="4"/>
  </si>
  <si>
    <t>1億円以上         3億円未満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</si>
  <si>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</si>
  <si>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</si>
  <si>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</si>
  <si>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（注）</t>
    <rPh sb="1" eb="2">
      <t>チュウ</t>
    </rPh>
    <phoneticPr fontId="4"/>
  </si>
  <si>
    <t>表2－2－3　総資本経常利益率</t>
    <rPh sb="0" eb="1">
      <t>ヒョウ</t>
    </rPh>
    <rPh sb="7" eb="8">
      <t>ソウ</t>
    </rPh>
    <rPh sb="8" eb="10">
      <t>シホン</t>
    </rPh>
    <rPh sb="10" eb="12">
      <t>ケイジョウ</t>
    </rPh>
    <rPh sb="12" eb="14">
      <t>リエキ</t>
    </rPh>
    <rPh sb="14" eb="15">
      <t>リツ</t>
    </rPh>
    <phoneticPr fontId="4"/>
  </si>
  <si>
    <t>（単位：％）</t>
    <rPh sb="1" eb="3">
      <t>タンイ</t>
    </rPh>
    <phoneticPr fontId="4"/>
  </si>
  <si>
    <t>合　計</t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</si>
  <si>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</si>
  <si>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</si>
  <si>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</si>
  <si>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</si>
  <si>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</si>
  <si>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10億円以上</t>
    <phoneticPr fontId="4"/>
  </si>
  <si>
    <t>小　計</t>
    <phoneticPr fontId="4"/>
  </si>
  <si>
    <t>とび・土工・コンクリート工事業</t>
    <rPh sb="3" eb="4">
      <t>ド</t>
    </rPh>
    <rPh sb="4" eb="5">
      <t>ダイク</t>
    </rPh>
    <phoneticPr fontId="8"/>
  </si>
  <si>
    <t>タイル・れんが・ブロック工事業</t>
    <phoneticPr fontId="4"/>
  </si>
  <si>
    <t>仕上関係計　</t>
    <phoneticPr fontId="4"/>
  </si>
  <si>
    <t>合　　　　　計</t>
    <phoneticPr fontId="4"/>
  </si>
  <si>
    <t>（注）　</t>
    <rPh sb="1" eb="2">
      <t>チュウ</t>
    </rPh>
    <phoneticPr fontId="4"/>
  </si>
  <si>
    <t>1. 総資本経常利益率＝経常利益額／総資本額</t>
    <rPh sb="3" eb="4">
      <t>ソウ</t>
    </rPh>
    <rPh sb="4" eb="6">
      <t>シホン</t>
    </rPh>
    <rPh sb="6" eb="8">
      <t>ケイジョウ</t>
    </rPh>
    <rPh sb="8" eb="10">
      <t>リエキ</t>
    </rPh>
    <rPh sb="10" eb="11">
      <t>リツ</t>
    </rPh>
    <rPh sb="12" eb="14">
      <t>ケイジョウ</t>
    </rPh>
    <rPh sb="14" eb="16">
      <t>リエキ</t>
    </rPh>
    <rPh sb="16" eb="17">
      <t>ガク</t>
    </rPh>
    <rPh sb="18" eb="19">
      <t>ソウ</t>
    </rPh>
    <rPh sb="19" eb="21">
      <t>シホン</t>
    </rPh>
    <rPh sb="21" eb="22">
      <t>ガク</t>
    </rPh>
    <phoneticPr fontId="4"/>
  </si>
  <si>
    <t>2. 個人経営企業は集計に含まれていない。</t>
    <rPh sb="3" eb="5">
      <t>コジン</t>
    </rPh>
    <rPh sb="5" eb="7">
      <t>ケイエイ</t>
    </rPh>
    <rPh sb="7" eb="9">
      <t>キギョウ</t>
    </rPh>
    <rPh sb="10" eb="12">
      <t>シュウケイ</t>
    </rPh>
    <rPh sb="13" eb="14">
      <t>フク</t>
    </rPh>
    <phoneticPr fontId="4"/>
  </si>
  <si>
    <t>3．無効回答企業 162社を除く</t>
    <phoneticPr fontId="8"/>
  </si>
  <si>
    <t>表2－2－4　総資本経常利益率（経年変化）</t>
    <rPh sb="0" eb="1">
      <t>ヒョウ</t>
    </rPh>
    <rPh sb="7" eb="8">
      <t>ソウ</t>
    </rPh>
    <rPh sb="8" eb="10">
      <t>シホン</t>
    </rPh>
    <rPh sb="10" eb="12">
      <t>ケイジョウ</t>
    </rPh>
    <rPh sb="12" eb="14">
      <t>リエキ</t>
    </rPh>
    <rPh sb="14" eb="15">
      <t>リツ</t>
    </rPh>
    <rPh sb="16" eb="18">
      <t>ケイネン</t>
    </rPh>
    <rPh sb="18" eb="20">
      <t>ヘンカ</t>
    </rPh>
    <phoneticPr fontId="4"/>
  </si>
  <si>
    <t>個　人</t>
    <phoneticPr fontId="4"/>
  </si>
  <si>
    <t>法　　　　　　　人</t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</si>
  <si>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</si>
  <si>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</si>
  <si>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</si>
  <si>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
1億円未満</t>
    <phoneticPr fontId="4"/>
  </si>
  <si>
    <t>R01年度</t>
    <rPh sb="3" eb="5">
      <t>ネンド</t>
    </rPh>
    <phoneticPr fontId="4"/>
  </si>
  <si>
    <t>増減</t>
    <rPh sb="0" eb="2">
      <t>ゾウゲン</t>
    </rPh>
    <phoneticPr fontId="4"/>
  </si>
  <si>
    <t>H26年度</t>
    <rPh sb="3" eb="5">
      <t>ネンド</t>
    </rPh>
    <phoneticPr fontId="4"/>
  </si>
  <si>
    <t>H23年度</t>
    <rPh sb="3" eb="5">
      <t>ネンド</t>
    </rPh>
    <phoneticPr fontId="4"/>
  </si>
  <si>
    <t>H20年度</t>
    <rPh sb="3" eb="5">
      <t>ネンド</t>
    </rPh>
    <phoneticPr fontId="4"/>
  </si>
  <si>
    <t>H17年度</t>
    <rPh sb="3" eb="5">
      <t>ネンド</t>
    </rPh>
    <phoneticPr fontId="4"/>
  </si>
  <si>
    <t>H14年度</t>
  </si>
  <si>
    <t>1．総資本経常利益率＝経常利益／総資本額</t>
  </si>
  <si>
    <t>H20年度</t>
    <phoneticPr fontId="4"/>
  </si>
  <si>
    <t>H17年度</t>
    <phoneticPr fontId="4"/>
  </si>
  <si>
    <t>H14年度</t>
    <phoneticPr fontId="4"/>
  </si>
  <si>
    <t>建築工事業</t>
    <phoneticPr fontId="4"/>
  </si>
  <si>
    <t>-</t>
    <phoneticPr fontId="3"/>
  </si>
  <si>
    <t>仕上関係計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</si>
</sst>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17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7" fillId="0" borderId="4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22" xfId="1" applyNumberFormat="1" applyFont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7" fontId="7" fillId="0" borderId="4" xfId="1" applyNumberFormat="1" applyFont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44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45" xfId="1" applyNumberFormat="1" applyFont="1" applyBorder="1" applyAlignment="1">
      <alignment vertical="center"/>
    </xf>
    <xf numFmtId="176" fontId="5" fillId="0" borderId="46" xfId="1" applyNumberFormat="1" applyFont="1" applyBorder="1" applyAlignment="1">
      <alignment vertical="center"/>
    </xf>
    <xf numFmtId="176" fontId="5" fillId="0" borderId="47" xfId="1" applyNumberFormat="1" applyFont="1" applyBorder="1" applyAlignment="1">
      <alignment vertical="center"/>
    </xf>
    <xf numFmtId="176" fontId="5" fillId="0" borderId="48" xfId="1" applyNumberFormat="1" applyFont="1" applyBorder="1" applyAlignment="1">
      <alignment vertical="center"/>
    </xf>
    <xf numFmtId="176" fontId="5" fillId="0" borderId="49" xfId="1" applyNumberFormat="1" applyFont="1" applyBorder="1" applyAlignment="1">
      <alignment vertical="center"/>
    </xf>
    <xf numFmtId="176" fontId="5" fillId="0" borderId="50" xfId="1" applyNumberFormat="1" applyFont="1" applyBorder="1" applyAlignment="1">
      <alignment vertical="center"/>
    </xf>
    <xf numFmtId="176" fontId="5" fillId="0" borderId="51" xfId="1" applyNumberFormat="1" applyFont="1" applyBorder="1" applyAlignment="1">
      <alignment vertical="center"/>
    </xf>
    <xf numFmtId="176" fontId="5" fillId="0" borderId="52" xfId="1" applyNumberFormat="1" applyFont="1" applyBorder="1" applyAlignment="1">
      <alignment vertical="center"/>
    </xf>
    <xf numFmtId="176" fontId="5" fillId="0" borderId="0" xfId="1" quotePrefix="1" applyNumberFormat="1" applyFont="1" applyAlignment="1">
      <alignment vertical="center"/>
    </xf>
    <xf numFmtId="176" fontId="2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6" fontId="6" fillId="0" borderId="1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0" xfId="3" applyNumberFormat="1" applyFont="1" applyAlignment="1">
      <alignment vertical="center"/>
    </xf>
    <xf numFmtId="176" fontId="6" fillId="0" borderId="17" xfId="3" applyNumberFormat="1" applyFont="1" applyBorder="1" applyAlignment="1">
      <alignment horizontal="center" vertical="center" wrapText="1"/>
    </xf>
    <xf numFmtId="176" fontId="6" fillId="0" borderId="18" xfId="3" applyNumberFormat="1" applyFont="1" applyBorder="1" applyAlignment="1">
      <alignment horizontal="left" vertical="center" wrapText="1"/>
    </xf>
    <xf numFmtId="176" fontId="6" fillId="0" borderId="0" xfId="3" applyNumberFormat="1" applyFont="1" applyAlignment="1">
      <alignment horizontal="center" vertical="center" wrapText="1"/>
    </xf>
    <xf numFmtId="176" fontId="6" fillId="0" borderId="7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horizontal="left" vertical="center" wrapText="1"/>
    </xf>
    <xf numFmtId="176" fontId="6" fillId="0" borderId="1" xfId="3" applyNumberFormat="1" applyFont="1" applyBorder="1" applyAlignment="1">
      <alignment horizontal="centerContinuous" vertical="center" wrapText="1"/>
    </xf>
    <xf numFmtId="176" fontId="6" fillId="0" borderId="2" xfId="3" applyNumberFormat="1" applyFont="1" applyBorder="1" applyAlignment="1">
      <alignment horizontal="centerContinuous" vertical="center" wrapText="1"/>
    </xf>
    <xf numFmtId="176" fontId="6" fillId="0" borderId="1" xfId="3" applyNumberFormat="1" applyFont="1" applyFill="1" applyBorder="1" applyAlignment="1">
      <alignment horizontal="centerContinuous" vertical="center" wrapText="1"/>
    </xf>
    <xf numFmtId="176" fontId="6" fillId="0" borderId="2" xfId="3" applyNumberFormat="1" applyFont="1" applyFill="1" applyBorder="1" applyAlignment="1">
      <alignment horizontal="centerContinuous" vertical="center" wrapText="1"/>
    </xf>
    <xf numFmtId="176" fontId="6" fillId="0" borderId="1" xfId="3" applyNumberFormat="1" applyFont="1" applyFill="1" applyBorder="1" applyAlignment="1">
      <alignment horizontal="centerContinuous" vertical="center"/>
    </xf>
    <xf numFmtId="176" fontId="6" fillId="0" borderId="2" xfId="3" applyNumberFormat="1" applyFont="1" applyFill="1" applyBorder="1" applyAlignment="1">
      <alignment horizontal="centerContinuous" vertical="center"/>
    </xf>
    <xf numFmtId="176" fontId="6" fillId="0" borderId="10" xfId="3" applyNumberFormat="1" applyFont="1" applyBorder="1" applyAlignment="1">
      <alignment horizontal="left" vertical="center" wrapText="1"/>
    </xf>
    <xf numFmtId="176" fontId="6" fillId="0" borderId="9" xfId="3" applyNumberFormat="1" applyFont="1" applyBorder="1" applyAlignment="1">
      <alignment horizontal="center" vertical="center"/>
    </xf>
    <xf numFmtId="176" fontId="6" fillId="0" borderId="45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Continuous" vertical="center"/>
    </xf>
    <xf numFmtId="176" fontId="6" fillId="0" borderId="2" xfId="3" applyNumberFormat="1" applyFont="1" applyBorder="1" applyAlignment="1">
      <alignment horizontal="centerContinuous" vertical="center"/>
    </xf>
    <xf numFmtId="176" fontId="5" fillId="0" borderId="4" xfId="3" applyNumberFormat="1" applyFont="1" applyBorder="1" applyAlignment="1">
      <alignment vertical="center"/>
    </xf>
    <xf numFmtId="176" fontId="5" fillId="0" borderId="6" xfId="3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 vertical="center"/>
    </xf>
    <xf numFmtId="176" fontId="5" fillId="0" borderId="0" xfId="3" quotePrefix="1" applyNumberFormat="1" applyFont="1" applyBorder="1" applyAlignment="1">
      <alignment vertical="center"/>
    </xf>
    <xf numFmtId="176" fontId="5" fillId="0" borderId="1" xfId="3" applyNumberFormat="1" applyFont="1" applyBorder="1" applyAlignment="1">
      <alignment vertical="center"/>
    </xf>
    <xf numFmtId="176" fontId="5" fillId="0" borderId="28" xfId="3" applyNumberFormat="1" applyFont="1" applyBorder="1" applyAlignment="1">
      <alignment vertical="center"/>
    </xf>
    <xf numFmtId="176" fontId="5" fillId="0" borderId="2" xfId="3" applyNumberFormat="1" applyFont="1" applyBorder="1" applyAlignment="1">
      <alignment vertical="center"/>
    </xf>
    <xf numFmtId="176" fontId="5" fillId="0" borderId="7" xfId="3" applyNumberFormat="1" applyFont="1" applyBorder="1" applyAlignment="1">
      <alignment vertical="center"/>
    </xf>
    <xf numFmtId="176" fontId="5" fillId="0" borderId="17" xfId="3" applyNumberFormat="1" applyFont="1" applyBorder="1" applyAlignment="1">
      <alignment vertical="center"/>
    </xf>
    <xf numFmtId="176" fontId="5" fillId="0" borderId="27" xfId="3" applyNumberFormat="1" applyFont="1" applyBorder="1" applyAlignment="1">
      <alignment vertical="center"/>
    </xf>
    <xf numFmtId="176" fontId="5" fillId="0" borderId="18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horizontal="right" vertical="center"/>
    </xf>
    <xf numFmtId="176" fontId="5" fillId="0" borderId="5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176" fontId="5" fillId="0" borderId="4" xfId="3" applyNumberFormat="1" applyFont="1" applyBorder="1" applyAlignment="1">
      <alignment horizontal="centerContinuous" vertical="center"/>
    </xf>
    <xf numFmtId="176" fontId="5" fillId="0" borderId="6" xfId="3" applyNumberFormat="1" applyFont="1" applyBorder="1" applyAlignment="1">
      <alignment horizontal="centerContinuous" vertical="center"/>
    </xf>
    <xf numFmtId="176" fontId="5" fillId="0" borderId="10" xfId="3" applyNumberFormat="1" applyFont="1" applyBorder="1" applyAlignment="1">
      <alignment vertical="center" shrinkToFit="1"/>
    </xf>
    <xf numFmtId="176" fontId="5" fillId="0" borderId="11" xfId="3" applyNumberFormat="1" applyFont="1" applyBorder="1" applyAlignment="1">
      <alignment vertical="center"/>
    </xf>
    <xf numFmtId="176" fontId="5" fillId="0" borderId="29" xfId="3" applyNumberFormat="1" applyFont="1" applyBorder="1" applyAlignment="1">
      <alignment vertical="center"/>
    </xf>
    <xf numFmtId="176" fontId="5" fillId="0" borderId="30" xfId="3" applyNumberFormat="1" applyFont="1" applyBorder="1" applyAlignment="1">
      <alignment vertical="center"/>
    </xf>
    <xf numFmtId="176" fontId="5" fillId="0" borderId="12" xfId="3" applyNumberFormat="1" applyFont="1" applyBorder="1" applyAlignment="1">
      <alignment horizontal="centerContinuous" vertical="center"/>
    </xf>
    <xf numFmtId="176" fontId="5" fillId="0" borderId="30" xfId="3" applyNumberFormat="1" applyFont="1" applyBorder="1" applyAlignment="1">
      <alignment horizontal="centerContinuous" vertical="center"/>
    </xf>
    <xf numFmtId="176" fontId="5" fillId="0" borderId="11" xfId="3" applyNumberFormat="1" applyFont="1" applyBorder="1" applyAlignment="1">
      <alignment vertical="center" shrinkToFit="1"/>
    </xf>
    <xf numFmtId="176" fontId="5" fillId="0" borderId="13" xfId="3" applyNumberFormat="1" applyFont="1" applyBorder="1" applyAlignment="1">
      <alignment vertical="center"/>
    </xf>
    <xf numFmtId="176" fontId="5" fillId="0" borderId="31" xfId="3" applyNumberFormat="1" applyFont="1" applyBorder="1" applyAlignment="1">
      <alignment vertical="center"/>
    </xf>
    <xf numFmtId="176" fontId="5" fillId="0" borderId="32" xfId="3" applyNumberFormat="1" applyFont="1" applyBorder="1" applyAlignment="1">
      <alignment vertical="center"/>
    </xf>
    <xf numFmtId="176" fontId="5" fillId="0" borderId="14" xfId="3" applyNumberFormat="1" applyFont="1" applyBorder="1" applyAlignment="1">
      <alignment horizontal="centerContinuous" vertical="center"/>
    </xf>
    <xf numFmtId="176" fontId="5" fillId="0" borderId="32" xfId="3" applyNumberFormat="1" applyFont="1" applyBorder="1" applyAlignment="1">
      <alignment horizontal="centerContinuous" vertical="center"/>
    </xf>
    <xf numFmtId="176" fontId="5" fillId="0" borderId="13" xfId="3" applyNumberFormat="1" applyFont="1" applyBorder="1" applyAlignment="1">
      <alignment vertical="center" shrinkToFit="1"/>
    </xf>
    <xf numFmtId="176" fontId="5" fillId="0" borderId="15" xfId="3" applyNumberFormat="1" applyFont="1" applyBorder="1" applyAlignment="1">
      <alignment vertical="center"/>
    </xf>
    <xf numFmtId="176" fontId="5" fillId="0" borderId="33" xfId="3" applyNumberFormat="1" applyFont="1" applyBorder="1" applyAlignment="1">
      <alignment vertical="center"/>
    </xf>
    <xf numFmtId="176" fontId="5" fillId="0" borderId="34" xfId="3" applyNumberFormat="1" applyFont="1" applyBorder="1" applyAlignment="1">
      <alignment vertical="center"/>
    </xf>
    <xf numFmtId="176" fontId="5" fillId="0" borderId="16" xfId="3" applyNumberFormat="1" applyFont="1" applyBorder="1" applyAlignment="1">
      <alignment horizontal="centerContinuous" vertical="center"/>
    </xf>
    <xf numFmtId="176" fontId="5" fillId="0" borderId="34" xfId="3" applyNumberFormat="1" applyFont="1" applyBorder="1" applyAlignment="1">
      <alignment horizontal="centerContinuous" vertical="center"/>
    </xf>
    <xf numFmtId="176" fontId="5" fillId="0" borderId="15" xfId="3" applyNumberFormat="1" applyFont="1" applyBorder="1" applyAlignment="1">
      <alignment vertical="center" shrinkToFit="1"/>
    </xf>
    <xf numFmtId="176" fontId="5" fillId="0" borderId="16" xfId="3" applyNumberFormat="1" applyFont="1" applyFill="1" applyBorder="1" applyAlignment="1">
      <alignment horizontal="centerContinuous" vertical="center"/>
    </xf>
    <xf numFmtId="176" fontId="5" fillId="0" borderId="34" xfId="3" applyNumberFormat="1" applyFont="1" applyFill="1" applyBorder="1" applyAlignment="1">
      <alignment horizontal="centerContinuous" vertical="center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20" xfId="3" applyNumberFormat="1" applyFont="1" applyBorder="1" applyAlignment="1">
      <alignment vertical="center"/>
    </xf>
    <xf numFmtId="176" fontId="5" fillId="0" borderId="35" xfId="3" applyNumberFormat="1" applyFont="1" applyBorder="1" applyAlignment="1">
      <alignment vertical="center"/>
    </xf>
    <xf numFmtId="176" fontId="5" fillId="0" borderId="36" xfId="3" applyNumberFormat="1" applyFont="1" applyBorder="1" applyAlignment="1">
      <alignment vertical="center"/>
    </xf>
    <xf numFmtId="176" fontId="5" fillId="0" borderId="21" xfId="3" applyNumberFormat="1" applyFont="1" applyBorder="1" applyAlignment="1">
      <alignment horizontal="centerContinuous" vertical="center"/>
    </xf>
    <xf numFmtId="176" fontId="5" fillId="0" borderId="36" xfId="3" applyNumberFormat="1" applyFont="1" applyBorder="1" applyAlignment="1">
      <alignment horizontal="centerContinuous" vertical="center"/>
    </xf>
    <xf numFmtId="176" fontId="5" fillId="0" borderId="20" xfId="3" applyNumberFormat="1" applyFont="1" applyBorder="1" applyAlignment="1">
      <alignment vertical="center" shrinkToFit="1"/>
    </xf>
    <xf numFmtId="176" fontId="5" fillId="0" borderId="15" xfId="3" applyNumberFormat="1" applyFont="1" applyBorder="1" applyAlignment="1">
      <alignment horizontal="center" vertical="center" shrinkToFit="1"/>
    </xf>
    <xf numFmtId="176" fontId="5" fillId="0" borderId="19" xfId="3" applyNumberFormat="1" applyFont="1" applyBorder="1" applyAlignment="1">
      <alignment horizontal="right" vertical="center"/>
    </xf>
    <xf numFmtId="176" fontId="5" fillId="0" borderId="9" xfId="3" applyNumberFormat="1" applyFont="1" applyBorder="1" applyAlignment="1">
      <alignment horizontal="right" vertical="center"/>
    </xf>
    <xf numFmtId="176" fontId="5" fillId="0" borderId="22" xfId="3" applyNumberFormat="1" applyFont="1" applyBorder="1" applyAlignment="1">
      <alignment vertical="center"/>
    </xf>
    <xf numFmtId="176" fontId="5" fillId="0" borderId="37" xfId="3" applyNumberFormat="1" applyFont="1" applyBorder="1" applyAlignment="1">
      <alignment vertical="center"/>
    </xf>
    <xf numFmtId="176" fontId="5" fillId="0" borderId="38" xfId="3" applyNumberFormat="1" applyFont="1" applyBorder="1" applyAlignment="1">
      <alignment vertical="center"/>
    </xf>
    <xf numFmtId="176" fontId="5" fillId="0" borderId="24" xfId="3" applyNumberFormat="1" applyFont="1" applyBorder="1" applyAlignment="1">
      <alignment horizontal="centerContinuous" vertical="center"/>
    </xf>
    <xf numFmtId="176" fontId="5" fillId="0" borderId="42" xfId="3" applyNumberFormat="1" applyFont="1" applyBorder="1" applyAlignment="1">
      <alignment horizontal="centerContinuous" vertical="center"/>
    </xf>
    <xf numFmtId="176" fontId="5" fillId="0" borderId="23" xfId="3" applyNumberFormat="1" applyFont="1" applyBorder="1" applyAlignment="1">
      <alignment vertical="center" shrinkToFit="1"/>
    </xf>
    <xf numFmtId="176" fontId="5" fillId="0" borderId="25" xfId="3" applyNumberFormat="1" applyFont="1" applyBorder="1" applyAlignment="1">
      <alignment horizontal="centerContinuous" vertical="center"/>
    </xf>
    <xf numFmtId="176" fontId="5" fillId="0" borderId="26" xfId="3" applyNumberFormat="1" applyFont="1" applyBorder="1" applyAlignment="1">
      <alignment horizontal="centerContinuous" vertical="center"/>
    </xf>
    <xf numFmtId="176" fontId="5" fillId="0" borderId="43" xfId="3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1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6" fillId="0" borderId="53" xfId="3" applyNumberFormat="1" applyFont="1" applyBorder="1" applyAlignment="1">
      <alignment horizontal="center" vertical="center"/>
    </xf>
    <xf numFmtId="176" fontId="6" fillId="0" borderId="5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28" xfId="3" applyNumberFormat="1" applyFont="1" applyBorder="1" applyAlignment="1">
      <alignment horizontal="center" vertical="center" wrapText="1"/>
    </xf>
    <xf numFmtId="176" fontId="6" fillId="0" borderId="2" xfId="3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horizontal="center" vertical="center" wrapText="1"/>
    </xf>
    <xf numFmtId="176" fontId="6" fillId="0" borderId="4" xfId="3" applyNumberFormat="1" applyFont="1" applyBorder="1" applyAlignment="1">
      <alignment horizontal="center" vertical="center" wrapText="1"/>
    </xf>
    <xf numFmtId="176" fontId="6" fillId="0" borderId="6" xfId="3" applyNumberFormat="1" applyFont="1" applyBorder="1" applyAlignment="1">
      <alignment horizontal="center" vertical="center" wrapText="1"/>
    </xf>
    <xf numFmtId="176" fontId="5" fillId="0" borderId="1" xfId="3" applyNumberFormat="1" applyFont="1" applyBorder="1" applyAlignment="1">
      <alignment horizontal="center" vertical="center"/>
    </xf>
    <xf numFmtId="0" fontId="9" fillId="0" borderId="28" xfId="3" applyBorder="1" applyAlignment="1">
      <alignment horizontal="center" vertical="center"/>
    </xf>
    <xf numFmtId="176" fontId="5" fillId="0" borderId="55" xfId="3" applyNumberFormat="1" applyFont="1" applyBorder="1" applyAlignment="1">
      <alignment horizontal="center" vertical="center"/>
    </xf>
    <xf numFmtId="176" fontId="5" fillId="0" borderId="56" xfId="3" applyNumberFormat="1" applyFont="1" applyBorder="1" applyAlignment="1">
      <alignment horizontal="center" vertical="center"/>
    </xf>
    <xf numFmtId="0" fontId="9" fillId="0" borderId="2" xfId="3" applyBorder="1" applyAlignment="1">
      <alignment horizontal="center" vertical="center"/>
    </xf>
    <xf numFmtId="176" fontId="5" fillId="0" borderId="4" xfId="3" applyNumberFormat="1" applyFont="1" applyBorder="1" applyAlignment="1">
      <alignment horizontal="center" vertical="center"/>
    </xf>
    <xf numFmtId="176" fontId="5" fillId="0" borderId="6" xfId="3" applyNumberFormat="1" applyFont="1" applyBorder="1" applyAlignment="1">
      <alignment horizontal="center" vertical="center"/>
    </xf>
    <xf numFmtId="176" fontId="5" fillId="0" borderId="12" xfId="3" applyNumberFormat="1" applyFont="1" applyBorder="1" applyAlignment="1">
      <alignment horizontal="center" vertical="center"/>
    </xf>
    <xf numFmtId="176" fontId="5" fillId="0" borderId="30" xfId="3" applyNumberFormat="1" applyFon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/>
    </xf>
    <xf numFmtId="176" fontId="5" fillId="0" borderId="34" xfId="3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center" vertical="center"/>
    </xf>
    <xf numFmtId="176" fontId="5" fillId="0" borderId="27" xfId="3" applyNumberFormat="1" applyFont="1" applyBorder="1" applyAlignment="1">
      <alignment horizontal="center" vertical="center"/>
    </xf>
    <xf numFmtId="176" fontId="5" fillId="0" borderId="18" xfId="3" applyNumberFormat="1" applyFont="1" applyBorder="1" applyAlignment="1">
      <alignment horizontal="center" vertical="center"/>
    </xf>
    <xf numFmtId="176" fontId="5" fillId="0" borderId="14" xfId="3" applyNumberFormat="1" applyFont="1" applyBorder="1" applyAlignment="1">
      <alignment horizontal="center" vertical="center"/>
    </xf>
    <xf numFmtId="176" fontId="5" fillId="0" borderId="32" xfId="3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center" vertical="center"/>
    </xf>
    <xf numFmtId="176" fontId="5" fillId="0" borderId="36" xfId="3" applyNumberFormat="1" applyFont="1" applyBorder="1" applyAlignment="1">
      <alignment horizontal="center" vertical="center"/>
    </xf>
    <xf numFmtId="176" fontId="5" fillId="0" borderId="0" xfId="3" applyNumberFormat="1" applyFont="1" applyBorder="1" applyAlignment="1">
      <alignment horizontal="center" vertical="center"/>
    </xf>
    <xf numFmtId="176" fontId="5" fillId="0" borderId="8" xfId="3" applyNumberFormat="1" applyFont="1" applyBorder="1" applyAlignment="1">
      <alignment horizontal="center" vertical="center"/>
    </xf>
    <xf numFmtId="176" fontId="5" fillId="0" borderId="25" xfId="3" applyNumberFormat="1" applyFont="1" applyBorder="1" applyAlignment="1">
      <alignment horizontal="center" vertical="center"/>
    </xf>
    <xf numFmtId="176" fontId="5" fillId="0" borderId="26" xfId="3" applyNumberFormat="1" applyFont="1" applyBorder="1" applyAlignment="1">
      <alignment horizontal="center" vertical="center"/>
    </xf>
    <xf numFmtId="176" fontId="5" fillId="0" borderId="39" xfId="3" applyNumberFormat="1" applyFont="1" applyBorder="1" applyAlignment="1">
      <alignment horizontal="center" vertical="center"/>
    </xf>
    <xf numFmtId="176" fontId="5" fillId="0" borderId="40" xfId="3" applyNumberFormat="1" applyFont="1" applyBorder="1" applyAlignment="1">
      <alignment horizontal="center" vertical="center"/>
    </xf>
    <xf numFmtId="176" fontId="5" fillId="0" borderId="41" xfId="3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horizontal="center" vertical="center"/>
    </xf>
    <xf numFmtId="176" fontId="5" fillId="0" borderId="42" xfId="3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L45"/>
  <sheetViews>
    <sheetView tabSelected="1" view="pageBreakPreview" zoomScale="60" zoomScaleNormal="85" workbookViewId="0"/>
  </sheetViews>
  <sheetFormatPr defaultColWidth="8.875" defaultRowHeight="13.5" x14ac:dyDescent="0.15"/>
  <cols>
    <col min="1" max="1" width="10.125" style="2" customWidth="1"/>
    <col min="2" max="2" width="24.25" style="2" customWidth="1"/>
    <col min="3" max="3" width="10" style="2" customWidth="1"/>
    <col min="4" max="7" width="10.875" style="2" customWidth="1"/>
    <col min="8" max="8" width="10.625" style="2" customWidth="1"/>
    <col min="9" max="12" width="10" style="2" customWidth="1"/>
    <col min="13" max="16384" width="8.875" style="2"/>
  </cols>
  <sheetData>
    <row r="1" spans="1:12" ht="17.25" customHeight="1" x14ac:dyDescent="0.15">
      <c r="A1" s="1" t="s">
        <v>54</v>
      </c>
    </row>
    <row r="2" spans="1:12" ht="17.25" x14ac:dyDescent="0.15">
      <c r="A2" s="1"/>
    </row>
    <row r="3" spans="1:12" ht="17.25" customHeight="1" x14ac:dyDescent="0.15">
      <c r="L3" s="3" t="s">
        <v>55</v>
      </c>
    </row>
    <row r="4" spans="1:12" ht="15.75" customHeight="1" x14ac:dyDescent="0.15">
      <c r="A4" s="4"/>
      <c r="B4" s="5" t="s">
        <v>0</v>
      </c>
      <c r="C4" s="132" t="s">
        <v>47</v>
      </c>
      <c r="D4" s="126" t="s">
        <v>48</v>
      </c>
      <c r="E4" s="134"/>
      <c r="F4" s="134"/>
      <c r="G4" s="134"/>
      <c r="H4" s="134"/>
      <c r="I4" s="134"/>
      <c r="J4" s="134"/>
      <c r="K4" s="127"/>
      <c r="L4" s="132" t="s">
        <v>56</v>
      </c>
    </row>
    <row r="5" spans="1:12" s="9" customFormat="1" ht="34.5" customHeight="1" x14ac:dyDescent="0.15">
      <c r="A5" s="6" t="s">
        <v>1</v>
      </c>
      <c r="B5" s="7"/>
      <c r="C5" s="133"/>
      <c r="D5" s="8" t="s">
        <v>57</v>
      </c>
      <c r="E5" s="8" t="s">
        <v>2</v>
      </c>
      <c r="F5" s="8" t="s">
        <v>58</v>
      </c>
      <c r="G5" s="8" t="s">
        <v>59</v>
      </c>
      <c r="H5" s="8" t="s">
        <v>60</v>
      </c>
      <c r="I5" s="23" t="s">
        <v>61</v>
      </c>
      <c r="J5" s="23" t="s">
        <v>46</v>
      </c>
      <c r="K5" s="8" t="s">
        <v>62</v>
      </c>
      <c r="L5" s="133"/>
    </row>
    <row r="6" spans="1:12" s="12" customFormat="1" ht="24.95" customHeight="1" x14ac:dyDescent="0.15">
      <c r="A6" s="10" t="s">
        <v>3</v>
      </c>
      <c r="B6" s="11" t="s">
        <v>4</v>
      </c>
      <c r="C6" s="33"/>
      <c r="D6" s="24">
        <v>6.2222222222222241</v>
      </c>
      <c r="E6" s="24">
        <v>16.59090909090909</v>
      </c>
      <c r="F6" s="24">
        <v>5.4819491374710996</v>
      </c>
      <c r="G6" s="24">
        <v>5.1257017329753474</v>
      </c>
      <c r="H6" s="24">
        <v>5.4581833050810431</v>
      </c>
      <c r="I6" s="24">
        <v>5.0907324826703162</v>
      </c>
      <c r="J6" s="24">
        <v>7.469999313148624</v>
      </c>
      <c r="K6" s="24">
        <v>6.8525191959178651</v>
      </c>
      <c r="L6" s="24">
        <v>6.4781381514795839</v>
      </c>
    </row>
    <row r="7" spans="1:12" ht="24.95" customHeight="1" x14ac:dyDescent="0.15">
      <c r="A7" s="4" t="s">
        <v>5</v>
      </c>
      <c r="B7" s="13" t="s">
        <v>6</v>
      </c>
      <c r="C7" s="34"/>
      <c r="D7" s="25">
        <v>6.8040725105537616</v>
      </c>
      <c r="E7" s="25">
        <v>8.7457627118644066</v>
      </c>
      <c r="F7" s="25">
        <v>7.5632090871990201</v>
      </c>
      <c r="G7" s="25">
        <v>5.7802943135711295</v>
      </c>
      <c r="H7" s="25">
        <v>6.1091733162230986</v>
      </c>
      <c r="I7" s="25">
        <v>5.0589753040914109</v>
      </c>
      <c r="J7" s="25">
        <v>6.44963904272152</v>
      </c>
      <c r="K7" s="25">
        <v>12.797058929000709</v>
      </c>
      <c r="L7" s="25">
        <v>7.784038962991235</v>
      </c>
    </row>
    <row r="8" spans="1:12" ht="24.95" customHeight="1" x14ac:dyDescent="0.15">
      <c r="A8" s="14"/>
      <c r="B8" s="15" t="s">
        <v>7</v>
      </c>
      <c r="C8" s="35"/>
      <c r="D8" s="26">
        <v>5.5045317220543799</v>
      </c>
      <c r="E8" s="26">
        <v>-2.3759015697921093</v>
      </c>
      <c r="F8" s="26">
        <v>8.0741021750126478</v>
      </c>
      <c r="G8" s="26">
        <v>8.6422052523747457</v>
      </c>
      <c r="H8" s="26">
        <v>5.3556954922376701</v>
      </c>
      <c r="I8" s="26">
        <v>6.2667399217086741</v>
      </c>
      <c r="J8" s="26">
        <v>7.1375203269898471</v>
      </c>
      <c r="K8" s="26"/>
      <c r="L8" s="26">
        <v>6.8512242656533138</v>
      </c>
    </row>
    <row r="9" spans="1:12" ht="24.95" customHeight="1" x14ac:dyDescent="0.15">
      <c r="A9" s="14"/>
      <c r="B9" s="15" t="s">
        <v>8</v>
      </c>
      <c r="C9" s="35"/>
      <c r="D9" s="26">
        <v>45</v>
      </c>
      <c r="E9" s="26"/>
      <c r="F9" s="26"/>
      <c r="G9" s="26">
        <v>9.2848676412485194</v>
      </c>
      <c r="H9" s="26">
        <v>3.8513881328252584</v>
      </c>
      <c r="I9" s="26"/>
      <c r="J9" s="26"/>
      <c r="K9" s="26"/>
      <c r="L9" s="26">
        <v>6.9767513623936166</v>
      </c>
    </row>
    <row r="10" spans="1:12" ht="24.95" customHeight="1" x14ac:dyDescent="0.15">
      <c r="A10" s="14"/>
      <c r="B10" s="15" t="s">
        <v>9</v>
      </c>
      <c r="C10" s="35"/>
      <c r="D10" s="26">
        <v>10.15625</v>
      </c>
      <c r="E10" s="26">
        <v>8.724832214765101</v>
      </c>
      <c r="F10" s="26">
        <v>8.9364844903988185</v>
      </c>
      <c r="G10" s="26">
        <v>6.4241151399098149</v>
      </c>
      <c r="H10" s="26">
        <v>2.7978849016889984</v>
      </c>
      <c r="I10" s="26">
        <v>7.9840929947996333</v>
      </c>
      <c r="J10" s="26"/>
      <c r="K10" s="26"/>
      <c r="L10" s="26">
        <v>7.0878661801901162</v>
      </c>
    </row>
    <row r="11" spans="1:12" ht="24.95" customHeight="1" x14ac:dyDescent="0.15">
      <c r="A11" s="14"/>
      <c r="B11" s="16" t="s">
        <v>10</v>
      </c>
      <c r="C11" s="36"/>
      <c r="D11" s="22">
        <v>10.831509846827133</v>
      </c>
      <c r="E11" s="22">
        <v>8.7692307692307683</v>
      </c>
      <c r="F11" s="22">
        <v>0.91021612872512625</v>
      </c>
      <c r="G11" s="22">
        <v>7.23814229249012</v>
      </c>
      <c r="H11" s="22">
        <v>5.5145413870246083</v>
      </c>
      <c r="I11" s="22"/>
      <c r="J11" s="22"/>
      <c r="K11" s="22"/>
      <c r="L11" s="22">
        <v>1.8328823329169512</v>
      </c>
    </row>
    <row r="12" spans="1:12" ht="24.95" customHeight="1" x14ac:dyDescent="0.15">
      <c r="A12" s="128" t="s">
        <v>63</v>
      </c>
      <c r="B12" s="129"/>
      <c r="C12" s="37"/>
      <c r="D12" s="27">
        <v>7.0626024971088635</v>
      </c>
      <c r="E12" s="27">
        <v>6.7147530490507767</v>
      </c>
      <c r="F12" s="27">
        <v>6.9113869811586959</v>
      </c>
      <c r="G12" s="27">
        <v>6.111475593360634</v>
      </c>
      <c r="H12" s="27">
        <v>5.9202290350054687</v>
      </c>
      <c r="I12" s="27">
        <v>5.1967253477021558</v>
      </c>
      <c r="J12" s="27">
        <v>6.6256144292362533</v>
      </c>
      <c r="K12" s="27">
        <v>12.797058929000709</v>
      </c>
      <c r="L12" s="27">
        <v>7.3610608103101427</v>
      </c>
    </row>
    <row r="13" spans="1:12" ht="24.95" customHeight="1" x14ac:dyDescent="0.15">
      <c r="A13" s="4" t="s">
        <v>11</v>
      </c>
      <c r="B13" s="13" t="s">
        <v>51</v>
      </c>
      <c r="C13" s="34"/>
      <c r="D13" s="25">
        <v>5.0172159370388583</v>
      </c>
      <c r="E13" s="25">
        <v>6.8366793271839379</v>
      </c>
      <c r="F13" s="25">
        <v>5.3800710657685347</v>
      </c>
      <c r="G13" s="25">
        <v>6.0019400210168978</v>
      </c>
      <c r="H13" s="25">
        <v>6.1550910999001118</v>
      </c>
      <c r="I13" s="25">
        <v>11.229154669706553</v>
      </c>
      <c r="J13" s="25">
        <v>6.0674292233330345</v>
      </c>
      <c r="K13" s="25">
        <v>7.7900231991578144</v>
      </c>
      <c r="L13" s="25">
        <v>6.965017264000819</v>
      </c>
    </row>
    <row r="14" spans="1:12" ht="24.95" customHeight="1" x14ac:dyDescent="0.15">
      <c r="A14" s="14"/>
      <c r="B14" s="16" t="s">
        <v>36</v>
      </c>
      <c r="C14" s="36"/>
      <c r="D14" s="22">
        <v>8.5324232081911262</v>
      </c>
      <c r="E14" s="22">
        <v>5.5489964580873687</v>
      </c>
      <c r="F14" s="22">
        <v>4.21993816328236</v>
      </c>
      <c r="G14" s="22">
        <v>4.1068622315348353</v>
      </c>
      <c r="H14" s="22">
        <v>3.3936651583710407</v>
      </c>
      <c r="I14" s="22">
        <v>4.9429843879998039</v>
      </c>
      <c r="J14" s="22">
        <v>5.4296311559859882</v>
      </c>
      <c r="K14" s="22">
        <v>17.698770939617038</v>
      </c>
      <c r="L14" s="22">
        <v>7.2829597308752803</v>
      </c>
    </row>
    <row r="15" spans="1:12" ht="24.95" customHeight="1" x14ac:dyDescent="0.15">
      <c r="A15" s="128" t="s">
        <v>50</v>
      </c>
      <c r="B15" s="129"/>
      <c r="C15" s="37"/>
      <c r="D15" s="27">
        <v>5.5808691674056075</v>
      </c>
      <c r="E15" s="27">
        <v>6.6098959422314749</v>
      </c>
      <c r="F15" s="27">
        <v>5.2074732088697804</v>
      </c>
      <c r="G15" s="27">
        <v>5.9155855396487125</v>
      </c>
      <c r="H15" s="27">
        <v>5.9983831474207934</v>
      </c>
      <c r="I15" s="27">
        <v>10.837507580956272</v>
      </c>
      <c r="J15" s="27">
        <v>6.0084018732581246</v>
      </c>
      <c r="K15" s="27">
        <v>8.2247140984074516</v>
      </c>
      <c r="L15" s="27">
        <v>6.9911461490664308</v>
      </c>
    </row>
    <row r="16" spans="1:12" ht="24.95" customHeight="1" x14ac:dyDescent="0.15">
      <c r="A16" s="17" t="s">
        <v>12</v>
      </c>
      <c r="B16" s="13" t="s">
        <v>13</v>
      </c>
      <c r="C16" s="34"/>
      <c r="D16" s="25">
        <v>2.1260997067448679</v>
      </c>
      <c r="E16" s="25">
        <v>11.258278145695364</v>
      </c>
      <c r="F16" s="25">
        <v>4.4415475580799848</v>
      </c>
      <c r="G16" s="25">
        <v>3.2352941176470589</v>
      </c>
      <c r="H16" s="25">
        <v>2.0713933071457706</v>
      </c>
      <c r="I16" s="25">
        <v>11.325301204819278</v>
      </c>
      <c r="J16" s="25"/>
      <c r="K16" s="25"/>
      <c r="L16" s="25">
        <v>4.3193308028408115</v>
      </c>
    </row>
    <row r="17" spans="1:12" ht="24.95" customHeight="1" x14ac:dyDescent="0.15">
      <c r="A17" s="18"/>
      <c r="B17" s="15" t="s">
        <v>64</v>
      </c>
      <c r="C17" s="35"/>
      <c r="D17" s="26">
        <v>5.2942093367625223</v>
      </c>
      <c r="E17" s="26">
        <v>9.873060648801129</v>
      </c>
      <c r="F17" s="26">
        <v>10.512573381231938</v>
      </c>
      <c r="G17" s="26">
        <v>7.2289885770481961</v>
      </c>
      <c r="H17" s="26">
        <v>8.5021707670043423</v>
      </c>
      <c r="I17" s="26">
        <v>8.4148326039214467</v>
      </c>
      <c r="J17" s="26">
        <v>6.6221562081795318</v>
      </c>
      <c r="K17" s="26">
        <v>13.240518482957274</v>
      </c>
      <c r="L17" s="26">
        <v>9.0293961238213942</v>
      </c>
    </row>
    <row r="18" spans="1:12" ht="24.95" customHeight="1" x14ac:dyDescent="0.15">
      <c r="A18" s="18"/>
      <c r="B18" s="15" t="s">
        <v>14</v>
      </c>
      <c r="C18" s="35"/>
      <c r="D18" s="26">
        <v>12.770897832817331</v>
      </c>
      <c r="E18" s="26">
        <v>9.386548410938655</v>
      </c>
      <c r="F18" s="26">
        <v>7.254224819666101</v>
      </c>
      <c r="G18" s="26">
        <v>11.368940078289672</v>
      </c>
      <c r="H18" s="26">
        <v>8.7201579277517443</v>
      </c>
      <c r="I18" s="26">
        <v>11.806658475922209</v>
      </c>
      <c r="J18" s="26">
        <v>6.235447782384008</v>
      </c>
      <c r="K18" s="26">
        <v>6.2991820646980461</v>
      </c>
      <c r="L18" s="26">
        <v>8.0584624306990822</v>
      </c>
    </row>
    <row r="19" spans="1:12" ht="24.95" customHeight="1" x14ac:dyDescent="0.15">
      <c r="A19" s="18"/>
      <c r="B19" s="19" t="s">
        <v>15</v>
      </c>
      <c r="C19" s="38"/>
      <c r="D19" s="28">
        <v>6.7961165048543695</v>
      </c>
      <c r="E19" s="28">
        <v>3.8927335640138403</v>
      </c>
      <c r="F19" s="28">
        <v>9.7548636342731037</v>
      </c>
      <c r="G19" s="28">
        <v>6.7420406464590394</v>
      </c>
      <c r="H19" s="28">
        <v>10.61061061061061</v>
      </c>
      <c r="I19" s="28">
        <v>9.6114519427402865</v>
      </c>
      <c r="J19" s="28"/>
      <c r="K19" s="28"/>
      <c r="L19" s="28">
        <v>8.0443276232322614</v>
      </c>
    </row>
    <row r="20" spans="1:12" ht="24.95" customHeight="1" x14ac:dyDescent="0.15">
      <c r="A20" s="18"/>
      <c r="B20" s="16" t="s">
        <v>16</v>
      </c>
      <c r="C20" s="36"/>
      <c r="D20" s="22">
        <v>8.8109495295124045</v>
      </c>
      <c r="E20" s="22">
        <v>6.25</v>
      </c>
      <c r="F20" s="22">
        <v>10.059043348281016</v>
      </c>
      <c r="G20" s="22">
        <v>7.3516969070226565</v>
      </c>
      <c r="H20" s="22">
        <v>7.0274457724656934</v>
      </c>
      <c r="I20" s="22"/>
      <c r="J20" s="22"/>
      <c r="K20" s="22"/>
      <c r="L20" s="22">
        <v>8.9404929626069762</v>
      </c>
    </row>
    <row r="21" spans="1:12" ht="24.95" customHeight="1" x14ac:dyDescent="0.15">
      <c r="A21" s="18"/>
      <c r="B21" s="20" t="s">
        <v>17</v>
      </c>
      <c r="C21" s="33"/>
      <c r="D21" s="24">
        <v>5.9882063247613582</v>
      </c>
      <c r="E21" s="24">
        <v>8.8653544273368023</v>
      </c>
      <c r="F21" s="24">
        <v>8.6690968647122251</v>
      </c>
      <c r="G21" s="24">
        <v>8.3662330153566398</v>
      </c>
      <c r="H21" s="24">
        <v>7.6375655383334324</v>
      </c>
      <c r="I21" s="24">
        <v>10.11679969040814</v>
      </c>
      <c r="J21" s="24">
        <v>6.4491875267344492</v>
      </c>
      <c r="K21" s="24">
        <v>7.7299094479358628</v>
      </c>
      <c r="L21" s="24">
        <v>8.184382515309883</v>
      </c>
    </row>
    <row r="22" spans="1:12" ht="24.95" customHeight="1" x14ac:dyDescent="0.15">
      <c r="A22" s="14"/>
      <c r="B22" s="13" t="s">
        <v>18</v>
      </c>
      <c r="C22" s="34"/>
      <c r="D22" s="25">
        <v>-2.3890784982935158</v>
      </c>
      <c r="E22" s="25">
        <v>18.245614035087716</v>
      </c>
      <c r="F22" s="25">
        <v>6.1265053197708408</v>
      </c>
      <c r="G22" s="25">
        <v>6.449704142011834</v>
      </c>
      <c r="H22" s="25">
        <v>3.9113428943937421</v>
      </c>
      <c r="I22" s="25"/>
      <c r="J22" s="25"/>
      <c r="K22" s="25"/>
      <c r="L22" s="25">
        <v>5.8965555581056863</v>
      </c>
    </row>
    <row r="23" spans="1:12" ht="24.95" customHeight="1" x14ac:dyDescent="0.15">
      <c r="A23" s="14"/>
      <c r="B23" s="15" t="s">
        <v>19</v>
      </c>
      <c r="C23" s="35"/>
      <c r="D23" s="26">
        <v>-1.3157894736842106</v>
      </c>
      <c r="E23" s="26">
        <v>7.4509803921568629</v>
      </c>
      <c r="F23" s="26">
        <v>2.4925919470106326</v>
      </c>
      <c r="G23" s="26">
        <v>6.8994380007174456</v>
      </c>
      <c r="H23" s="26">
        <v>6.9470656960546417</v>
      </c>
      <c r="I23" s="26"/>
      <c r="J23" s="26"/>
      <c r="K23" s="26"/>
      <c r="L23" s="26">
        <v>5.2718858731564477</v>
      </c>
    </row>
    <row r="24" spans="1:12" ht="24.95" customHeight="1" x14ac:dyDescent="0.15">
      <c r="A24" s="14"/>
      <c r="B24" s="15" t="s">
        <v>20</v>
      </c>
      <c r="C24" s="35"/>
      <c r="D24" s="26">
        <v>7.5903018307768439</v>
      </c>
      <c r="E24" s="26">
        <v>4.9759229534510423</v>
      </c>
      <c r="F24" s="26">
        <v>5.8845507192228688</v>
      </c>
      <c r="G24" s="26">
        <v>6.3045586808923373</v>
      </c>
      <c r="H24" s="26">
        <v>1.693227091633466</v>
      </c>
      <c r="I24" s="26"/>
      <c r="J24" s="26"/>
      <c r="K24" s="26"/>
      <c r="L24" s="26">
        <v>5.9990154041265891</v>
      </c>
    </row>
    <row r="25" spans="1:12" ht="24.95" customHeight="1" x14ac:dyDescent="0.15">
      <c r="A25" s="14"/>
      <c r="B25" s="15" t="s">
        <v>65</v>
      </c>
      <c r="C25" s="35"/>
      <c r="D25" s="26">
        <v>12.487100103199175</v>
      </c>
      <c r="E25" s="26">
        <v>37.718396711202466</v>
      </c>
      <c r="F25" s="26">
        <v>6.2151752471434074</v>
      </c>
      <c r="G25" s="26">
        <v>7.2714234492649679</v>
      </c>
      <c r="H25" s="26">
        <v>5.3890026323486406</v>
      </c>
      <c r="I25" s="26"/>
      <c r="J25" s="26"/>
      <c r="K25" s="26"/>
      <c r="L25" s="26">
        <v>8.8162944960081209</v>
      </c>
    </row>
    <row r="26" spans="1:12" ht="24.95" customHeight="1" x14ac:dyDescent="0.15">
      <c r="A26" s="14"/>
      <c r="B26" s="15" t="s">
        <v>21</v>
      </c>
      <c r="C26" s="35"/>
      <c r="D26" s="26">
        <v>12.54811393379523</v>
      </c>
      <c r="E26" s="26">
        <v>8.6780169971671359</v>
      </c>
      <c r="F26" s="26">
        <v>11.931449745252436</v>
      </c>
      <c r="G26" s="26">
        <v>5.7066666666666661</v>
      </c>
      <c r="H26" s="26">
        <v>5.4054054054054053</v>
      </c>
      <c r="I26" s="26">
        <v>1.1078915970683485</v>
      </c>
      <c r="J26" s="26"/>
      <c r="K26" s="26"/>
      <c r="L26" s="26">
        <v>10.004587964769717</v>
      </c>
    </row>
    <row r="27" spans="1:12" ht="24.95" customHeight="1" x14ac:dyDescent="0.15">
      <c r="A27" s="14"/>
      <c r="B27" s="15" t="s">
        <v>38</v>
      </c>
      <c r="C27" s="35"/>
      <c r="D27" s="26">
        <v>-0.72992700729927018</v>
      </c>
      <c r="E27" s="26">
        <v>50</v>
      </c>
      <c r="F27" s="26">
        <v>15.663580246913581</v>
      </c>
      <c r="G27" s="26">
        <v>3.6775106082036775</v>
      </c>
      <c r="H27" s="26">
        <v>0.79255685733976566</v>
      </c>
      <c r="I27" s="26">
        <v>-3.7406483790523692</v>
      </c>
      <c r="J27" s="26"/>
      <c r="K27" s="26"/>
      <c r="L27" s="26">
        <v>10.936235991240499</v>
      </c>
    </row>
    <row r="28" spans="1:12" ht="24.95" customHeight="1" x14ac:dyDescent="0.15">
      <c r="A28" s="14"/>
      <c r="B28" s="15" t="s">
        <v>39</v>
      </c>
      <c r="C28" s="35"/>
      <c r="D28" s="26">
        <v>5.2192066805845512</v>
      </c>
      <c r="E28" s="26">
        <v>5.7405281285878296</v>
      </c>
      <c r="F28" s="26">
        <v>8.8635305076851392</v>
      </c>
      <c r="G28" s="26">
        <v>2.9294023454057352</v>
      </c>
      <c r="H28" s="26">
        <v>5.9249488532357066</v>
      </c>
      <c r="I28" s="26">
        <v>9.1676482135846094</v>
      </c>
      <c r="J28" s="26">
        <v>8.2699971241937469</v>
      </c>
      <c r="K28" s="26"/>
      <c r="L28" s="26">
        <v>7.3480411396821603</v>
      </c>
    </row>
    <row r="29" spans="1:12" ht="24.95" customHeight="1" x14ac:dyDescent="0.15">
      <c r="A29" s="14"/>
      <c r="B29" s="15" t="s">
        <v>40</v>
      </c>
      <c r="C29" s="35"/>
      <c r="D29" s="26">
        <v>18.824228028503558</v>
      </c>
      <c r="E29" s="26">
        <v>7.5734157650695515</v>
      </c>
      <c r="F29" s="26">
        <v>7.1078991904130309</v>
      </c>
      <c r="G29" s="26">
        <v>5.966656917227259</v>
      </c>
      <c r="H29" s="26">
        <v>5.0840798365550839</v>
      </c>
      <c r="I29" s="26">
        <v>4.4235388890659726</v>
      </c>
      <c r="J29" s="26">
        <v>5.707338006007725</v>
      </c>
      <c r="K29" s="26"/>
      <c r="L29" s="26">
        <v>5.2231068265958003</v>
      </c>
    </row>
    <row r="30" spans="1:12" ht="24.95" customHeight="1" x14ac:dyDescent="0.15">
      <c r="A30" s="14"/>
      <c r="B30" s="15" t="s">
        <v>41</v>
      </c>
      <c r="C30" s="35"/>
      <c r="D30" s="26">
        <v>11.220958971824016</v>
      </c>
      <c r="E30" s="26">
        <v>10.330330330330332</v>
      </c>
      <c r="F30" s="26">
        <v>2.6896413944660882</v>
      </c>
      <c r="G30" s="26">
        <v>4.3790147216876223</v>
      </c>
      <c r="H30" s="26">
        <v>6.834782813919734</v>
      </c>
      <c r="I30" s="26">
        <v>10.579385403329065</v>
      </c>
      <c r="J30" s="26">
        <v>7.9607894852520991</v>
      </c>
      <c r="K30" s="26">
        <v>10.58534800111946</v>
      </c>
      <c r="L30" s="26">
        <v>3.7775856721670644</v>
      </c>
    </row>
    <row r="31" spans="1:12" ht="24.95" customHeight="1" x14ac:dyDescent="0.15">
      <c r="A31" s="14"/>
      <c r="B31" s="16" t="s">
        <v>22</v>
      </c>
      <c r="C31" s="36"/>
      <c r="D31" s="22">
        <v>63.168754605747978</v>
      </c>
      <c r="E31" s="22">
        <v>3.5429583702391496</v>
      </c>
      <c r="F31" s="22">
        <v>7.2286617492096941</v>
      </c>
      <c r="G31" s="22">
        <v>5.1149192381172934</v>
      </c>
      <c r="H31" s="22">
        <v>5.5650147862711705</v>
      </c>
      <c r="I31" s="22">
        <v>6.5363997924952448</v>
      </c>
      <c r="J31" s="22"/>
      <c r="K31" s="22"/>
      <c r="L31" s="22">
        <v>11.324332308140333</v>
      </c>
    </row>
    <row r="32" spans="1:12" ht="24.95" customHeight="1" x14ac:dyDescent="0.15">
      <c r="A32" s="14"/>
      <c r="B32" s="20" t="s">
        <v>66</v>
      </c>
      <c r="C32" s="33"/>
      <c r="D32" s="24">
        <v>15.181285247510486</v>
      </c>
      <c r="E32" s="24">
        <v>9.8034080349411408</v>
      </c>
      <c r="F32" s="24">
        <v>4.2711684587294583</v>
      </c>
      <c r="G32" s="24">
        <v>5.2379440287658614</v>
      </c>
      <c r="H32" s="24">
        <v>6.0275351937085544</v>
      </c>
      <c r="I32" s="24">
        <v>4.9574375375929698</v>
      </c>
      <c r="J32" s="24">
        <v>7.9032798289232993</v>
      </c>
      <c r="K32" s="24">
        <v>10.58534800111946</v>
      </c>
      <c r="L32" s="24">
        <v>5.4569539368287607</v>
      </c>
    </row>
    <row r="33" spans="1:12" ht="24.95" customHeight="1" x14ac:dyDescent="0.15">
      <c r="A33" s="128" t="s">
        <v>50</v>
      </c>
      <c r="B33" s="129"/>
      <c r="C33" s="37"/>
      <c r="D33" s="27">
        <v>10.169723768305563</v>
      </c>
      <c r="E33" s="27">
        <v>9.3065456716522732</v>
      </c>
      <c r="F33" s="27">
        <v>5.6997326177473306</v>
      </c>
      <c r="G33" s="27">
        <v>6.6598268526681794</v>
      </c>
      <c r="H33" s="27">
        <v>6.9225498609744704</v>
      </c>
      <c r="I33" s="27">
        <v>5.4120299837989032</v>
      </c>
      <c r="J33" s="27">
        <v>7.1945234578653814</v>
      </c>
      <c r="K33" s="27">
        <v>8.6290883261486417</v>
      </c>
      <c r="L33" s="27">
        <v>6.4608222348807889</v>
      </c>
    </row>
    <row r="34" spans="1:12" ht="24.95" customHeight="1" x14ac:dyDescent="0.15">
      <c r="A34" s="14" t="s">
        <v>23</v>
      </c>
      <c r="B34" s="21" t="s">
        <v>24</v>
      </c>
      <c r="C34" s="39"/>
      <c r="D34" s="29">
        <v>26.356050069541023</v>
      </c>
      <c r="E34" s="29">
        <v>7.0429570429570418</v>
      </c>
      <c r="F34" s="29">
        <v>8.9220978006928124</v>
      </c>
      <c r="G34" s="29">
        <v>7.2067382134657461</v>
      </c>
      <c r="H34" s="29">
        <v>5.6634102404212534</v>
      </c>
      <c r="I34" s="29">
        <v>6.210052361782318</v>
      </c>
      <c r="J34" s="29">
        <v>5.0965551062707615</v>
      </c>
      <c r="K34" s="29">
        <v>5.4288443615728443</v>
      </c>
      <c r="L34" s="29">
        <v>6.8788295889346145</v>
      </c>
    </row>
    <row r="35" spans="1:12" ht="24.95" customHeight="1" x14ac:dyDescent="0.15">
      <c r="A35" s="14"/>
      <c r="B35" s="15" t="s">
        <v>25</v>
      </c>
      <c r="C35" s="35"/>
      <c r="D35" s="26">
        <v>10.714285714285712</v>
      </c>
      <c r="E35" s="26">
        <v>5.4811205846528619</v>
      </c>
      <c r="F35" s="26">
        <v>8.5909807845598074</v>
      </c>
      <c r="G35" s="26">
        <v>4.2988233348948697</v>
      </c>
      <c r="H35" s="26">
        <v>8.3502084574151265</v>
      </c>
      <c r="I35" s="26">
        <v>9.4533732997936397</v>
      </c>
      <c r="J35" s="26">
        <v>5.5425574265101307</v>
      </c>
      <c r="K35" s="26">
        <v>7.2066333320321236</v>
      </c>
      <c r="L35" s="26">
        <v>7.349230744862381</v>
      </c>
    </row>
    <row r="36" spans="1:12" ht="24.95" customHeight="1" x14ac:dyDescent="0.15">
      <c r="A36" s="14"/>
      <c r="B36" s="15" t="s">
        <v>42</v>
      </c>
      <c r="C36" s="35"/>
      <c r="D36" s="26">
        <v>8.5836909871244629</v>
      </c>
      <c r="E36" s="26">
        <v>3.4332084893882646</v>
      </c>
      <c r="F36" s="26">
        <v>10.520224045635857</v>
      </c>
      <c r="G36" s="26">
        <v>6.558567599329221</v>
      </c>
      <c r="H36" s="26">
        <v>7.2540564569904404</v>
      </c>
      <c r="I36" s="26">
        <v>6.3993536006463989</v>
      </c>
      <c r="J36" s="26">
        <v>6.7731006457466636</v>
      </c>
      <c r="K36" s="26">
        <v>8.0508016183820512</v>
      </c>
      <c r="L36" s="26">
        <v>8.2035246867540099</v>
      </c>
    </row>
    <row r="37" spans="1:12" ht="24.95" customHeight="1" x14ac:dyDescent="0.15">
      <c r="A37" s="14"/>
      <c r="B37" s="15" t="s">
        <v>43</v>
      </c>
      <c r="C37" s="35"/>
      <c r="D37" s="26">
        <v>21.447253705318229</v>
      </c>
      <c r="E37" s="26">
        <v>15.076923076923075</v>
      </c>
      <c r="F37" s="26">
        <v>9.1814638371589421</v>
      </c>
      <c r="G37" s="26">
        <v>5.0041197473221652</v>
      </c>
      <c r="H37" s="26">
        <v>10.349025974025974</v>
      </c>
      <c r="I37" s="26"/>
      <c r="J37" s="26">
        <v>21.356121122050901</v>
      </c>
      <c r="K37" s="26"/>
      <c r="L37" s="26">
        <v>11.173990582462402</v>
      </c>
    </row>
    <row r="38" spans="1:12" ht="24.95" customHeight="1" x14ac:dyDescent="0.15">
      <c r="A38" s="14"/>
      <c r="B38" s="15" t="s">
        <v>44</v>
      </c>
      <c r="C38" s="35"/>
      <c r="D38" s="26">
        <v>14.216867469879514</v>
      </c>
      <c r="E38" s="26">
        <v>8.8863892013498305</v>
      </c>
      <c r="F38" s="26">
        <v>8.3784821466660979</v>
      </c>
      <c r="G38" s="26">
        <v>10.802283987646916</v>
      </c>
      <c r="H38" s="26">
        <v>4.1367407159957699</v>
      </c>
      <c r="I38" s="26">
        <v>16.778338687471319</v>
      </c>
      <c r="J38" s="26">
        <v>4.5918084062852804</v>
      </c>
      <c r="K38" s="26"/>
      <c r="L38" s="26">
        <v>8.5441057402752527</v>
      </c>
    </row>
    <row r="39" spans="1:12" ht="24.95" customHeight="1" x14ac:dyDescent="0.15">
      <c r="A39" s="14"/>
      <c r="B39" s="15" t="s">
        <v>45</v>
      </c>
      <c r="C39" s="35"/>
      <c r="D39" s="26">
        <v>5.1546391752577341</v>
      </c>
      <c r="E39" s="26">
        <v>7.5907590759075907</v>
      </c>
      <c r="F39" s="26">
        <v>7.0439314966492912</v>
      </c>
      <c r="G39" s="26">
        <v>5.1569506726457401</v>
      </c>
      <c r="H39" s="26">
        <v>3.0453563714902807</v>
      </c>
      <c r="I39" s="26">
        <v>58.913043478260867</v>
      </c>
      <c r="J39" s="26"/>
      <c r="K39" s="26"/>
      <c r="L39" s="26">
        <v>8.1319786350594399</v>
      </c>
    </row>
    <row r="40" spans="1:12" ht="24.95" customHeight="1" x14ac:dyDescent="0.15">
      <c r="A40" s="14"/>
      <c r="B40" s="16" t="s">
        <v>26</v>
      </c>
      <c r="C40" s="36"/>
      <c r="D40" s="22">
        <v>31.932773109243694</v>
      </c>
      <c r="E40" s="22">
        <v>23.076923076923077</v>
      </c>
      <c r="F40" s="22">
        <v>12.780395852968894</v>
      </c>
      <c r="G40" s="22">
        <v>9.2671314402312515</v>
      </c>
      <c r="H40" s="22">
        <v>5.8693244739756372</v>
      </c>
      <c r="I40" s="22"/>
      <c r="J40" s="22"/>
      <c r="K40" s="22"/>
      <c r="L40" s="22">
        <v>12.964403723357126</v>
      </c>
    </row>
    <row r="41" spans="1:12" ht="24.95" customHeight="1" thickBot="1" x14ac:dyDescent="0.2">
      <c r="A41" s="130" t="s">
        <v>63</v>
      </c>
      <c r="B41" s="131"/>
      <c r="C41" s="40"/>
      <c r="D41" s="30">
        <v>17.853608369640771</v>
      </c>
      <c r="E41" s="30">
        <v>6.4561491602334087</v>
      </c>
      <c r="F41" s="30">
        <v>9.1166345052711879</v>
      </c>
      <c r="G41" s="30">
        <v>6.096816566901647</v>
      </c>
      <c r="H41" s="30">
        <v>6.5437343593936426</v>
      </c>
      <c r="I41" s="30">
        <v>7.7273194494222359</v>
      </c>
      <c r="J41" s="30">
        <v>7.4927229521839438</v>
      </c>
      <c r="K41" s="30">
        <v>6.2677607588108959</v>
      </c>
      <c r="L41" s="30">
        <v>7.475342747828436</v>
      </c>
    </row>
    <row r="42" spans="1:12" ht="24.95" customHeight="1" thickTop="1" x14ac:dyDescent="0.15">
      <c r="A42" s="128" t="s">
        <v>67</v>
      </c>
      <c r="B42" s="129"/>
      <c r="C42" s="37"/>
      <c r="D42" s="27">
        <v>9.9447064620443513</v>
      </c>
      <c r="E42" s="27">
        <v>7.4989681406514777</v>
      </c>
      <c r="F42" s="27">
        <v>6.5913142129374593</v>
      </c>
      <c r="G42" s="27">
        <v>6.0109716749750657</v>
      </c>
      <c r="H42" s="27">
        <v>6.0865053300280962</v>
      </c>
      <c r="I42" s="27">
        <v>7.1494917162665264</v>
      </c>
      <c r="J42" s="27">
        <v>6.9739673547770664</v>
      </c>
      <c r="K42" s="27">
        <v>7.60044011304152</v>
      </c>
      <c r="L42" s="27">
        <v>6.9893888900385024</v>
      </c>
    </row>
    <row r="43" spans="1:12" ht="24.95" customHeight="1" x14ac:dyDescent="0.15">
      <c r="A43" s="31"/>
      <c r="G43" s="3" t="s">
        <v>68</v>
      </c>
      <c r="H43" s="41" t="s">
        <v>69</v>
      </c>
      <c r="L43" s="3"/>
    </row>
    <row r="44" spans="1:12" ht="24.95" customHeight="1" x14ac:dyDescent="0.15">
      <c r="A44" s="31"/>
      <c r="H44" s="41" t="s">
        <v>70</v>
      </c>
    </row>
    <row r="45" spans="1:12" ht="24.95" customHeight="1" x14ac:dyDescent="0.15">
      <c r="A45" s="31"/>
      <c r="H45" s="32" t="s">
        <v>71</v>
      </c>
      <c r="I45" s="32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59"/>
  <sheetViews>
    <sheetView view="pageBreakPreview" zoomScale="60" zoomScaleNormal="85" workbookViewId="0">
      <selection activeCell="B1" sqref="B1"/>
    </sheetView>
  </sheetViews>
  <sheetFormatPr defaultColWidth="8.875" defaultRowHeight="13.5" x14ac:dyDescent="0.15"/>
  <cols>
    <col min="1" max="1" width="4.75" style="43" customWidth="1"/>
    <col min="2" max="2" width="7.25" style="43" customWidth="1"/>
    <col min="3" max="3" width="4.75" style="43" customWidth="1"/>
    <col min="4" max="4" width="7.25" style="43" customWidth="1"/>
    <col min="5" max="5" width="4.75" style="43" customWidth="1"/>
    <col min="6" max="6" width="7.25" style="43" customWidth="1"/>
    <col min="7" max="7" width="4.625" style="43" customWidth="1"/>
    <col min="8" max="8" width="7.25" style="43" customWidth="1"/>
    <col min="9" max="9" width="4.625" style="43" customWidth="1"/>
    <col min="10" max="10" width="7.875" style="43" customWidth="1"/>
    <col min="11" max="11" width="4.625" style="43" customWidth="1"/>
    <col min="12" max="12" width="7.25" style="43" customWidth="1"/>
    <col min="13" max="13" width="6.625" style="43" customWidth="1"/>
    <col min="14" max="14" width="7.25" style="43" customWidth="1"/>
    <col min="15" max="15" width="4.625" style="43" customWidth="1"/>
    <col min="16" max="16" width="7.5" style="43" customWidth="1"/>
    <col min="17" max="17" width="4.625" style="43" customWidth="1"/>
    <col min="18" max="20" width="7.25" style="43" customWidth="1"/>
    <col min="21" max="21" width="4.625" style="43" customWidth="1"/>
    <col min="22" max="22" width="6.625" style="43" customWidth="1"/>
    <col min="23" max="23" width="5.25" style="43" customWidth="1"/>
    <col min="24" max="24" width="5.375" style="43" customWidth="1"/>
    <col min="25" max="16384" width="8.875" style="43"/>
  </cols>
  <sheetData>
    <row r="1" spans="1:23" ht="17.25" customHeight="1" x14ac:dyDescent="0.15">
      <c r="A1" s="42" t="s">
        <v>72</v>
      </c>
    </row>
    <row r="2" spans="1:23" ht="17.25" x14ac:dyDescent="0.15">
      <c r="B2" s="42"/>
      <c r="C2" s="44"/>
      <c r="E2" s="44"/>
      <c r="G2" s="44"/>
      <c r="I2" s="44"/>
      <c r="K2" s="44"/>
      <c r="M2" s="44"/>
      <c r="O2" s="44"/>
      <c r="Q2" s="44"/>
      <c r="S2" s="44"/>
      <c r="U2" s="44"/>
      <c r="W2" s="44"/>
    </row>
    <row r="3" spans="1:23" ht="17.25" customHeight="1" x14ac:dyDescent="0.15">
      <c r="V3" s="45" t="s">
        <v>55</v>
      </c>
    </row>
    <row r="4" spans="1:23" s="48" customFormat="1" ht="15.75" customHeight="1" x14ac:dyDescent="0.15">
      <c r="A4" s="46"/>
      <c r="B4" s="47" t="s">
        <v>27</v>
      </c>
      <c r="C4" s="137" t="s">
        <v>73</v>
      </c>
      <c r="D4" s="138"/>
      <c r="E4" s="141" t="s">
        <v>74</v>
      </c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3"/>
      <c r="U4" s="137" t="s">
        <v>28</v>
      </c>
      <c r="V4" s="138"/>
    </row>
    <row r="5" spans="1:23" s="51" customFormat="1" ht="34.5" customHeight="1" x14ac:dyDescent="0.15">
      <c r="A5" s="49" t="s">
        <v>29</v>
      </c>
      <c r="B5" s="50"/>
      <c r="C5" s="139"/>
      <c r="D5" s="140"/>
      <c r="E5" s="144" t="s">
        <v>75</v>
      </c>
      <c r="F5" s="145"/>
      <c r="G5" s="146" t="s">
        <v>2</v>
      </c>
      <c r="H5" s="145"/>
      <c r="I5" s="146" t="s">
        <v>76</v>
      </c>
      <c r="J5" s="145"/>
      <c r="K5" s="146" t="s">
        <v>77</v>
      </c>
      <c r="L5" s="145"/>
      <c r="M5" s="146" t="s">
        <v>78</v>
      </c>
      <c r="N5" s="145"/>
      <c r="O5" s="147" t="s">
        <v>49</v>
      </c>
      <c r="P5" s="148"/>
      <c r="Q5" s="147" t="s">
        <v>46</v>
      </c>
      <c r="R5" s="148"/>
      <c r="S5" s="146" t="s">
        <v>30</v>
      </c>
      <c r="T5" s="145"/>
      <c r="U5" s="139"/>
      <c r="V5" s="140"/>
    </row>
    <row r="6" spans="1:23" s="51" customFormat="1" ht="24.75" customHeight="1" x14ac:dyDescent="0.15">
      <c r="A6" s="52" t="s">
        <v>79</v>
      </c>
      <c r="B6" s="53"/>
      <c r="C6" s="135"/>
      <c r="D6" s="136"/>
      <c r="E6" s="54">
        <f>'2-2-3'!$D$42</f>
        <v>9.9447064620443513</v>
      </c>
      <c r="F6" s="55"/>
      <c r="G6" s="54">
        <f>'2-2-3'!$E$42</f>
        <v>7.4989681406514777</v>
      </c>
      <c r="H6" s="55"/>
      <c r="I6" s="54">
        <f>'2-2-3'!$F$42</f>
        <v>6.5913142129374593</v>
      </c>
      <c r="J6" s="55"/>
      <c r="K6" s="54">
        <f>'2-2-3'!$G$42</f>
        <v>6.0109716749750657</v>
      </c>
      <c r="L6" s="55"/>
      <c r="M6" s="54">
        <f>'2-2-3'!$H$42</f>
        <v>6.0865053300280962</v>
      </c>
      <c r="N6" s="55"/>
      <c r="O6" s="54">
        <f>'2-2-3'!$I$42</f>
        <v>7.1494917162665264</v>
      </c>
      <c r="P6" s="55"/>
      <c r="Q6" s="54">
        <f>'2-2-3'!$J$42</f>
        <v>6.9739673547770664</v>
      </c>
      <c r="R6" s="55"/>
      <c r="S6" s="56">
        <f>'2-2-3'!$K$42</f>
        <v>7.60044011304152</v>
      </c>
      <c r="T6" s="57"/>
      <c r="U6" s="58">
        <f>'2-2-3'!$L$42</f>
        <v>6.9893888900385024</v>
      </c>
      <c r="V6" s="59"/>
    </row>
    <row r="7" spans="1:23" s="51" customFormat="1" ht="24.75" customHeight="1" x14ac:dyDescent="0.15">
      <c r="A7" s="49"/>
      <c r="B7" s="60" t="s">
        <v>80</v>
      </c>
      <c r="C7" s="61"/>
      <c r="D7" s="62"/>
      <c r="E7" s="49"/>
      <c r="F7" s="63">
        <f>E6-E8</f>
        <v>-2.9792734853738843</v>
      </c>
      <c r="G7" s="49"/>
      <c r="H7" s="63">
        <f>G6-G8</f>
        <v>3.6071417337550638</v>
      </c>
      <c r="I7" s="49"/>
      <c r="J7" s="63">
        <f>I6-I8</f>
        <v>6.4645959277913603</v>
      </c>
      <c r="K7" s="49"/>
      <c r="L7" s="63">
        <f>K6-K8</f>
        <v>3.0618963540369548</v>
      </c>
      <c r="M7" s="49"/>
      <c r="N7" s="63">
        <f>M6-M8</f>
        <v>-0.60419202367765923</v>
      </c>
      <c r="O7" s="49"/>
      <c r="P7" s="63">
        <f>O6-O8</f>
        <v>-4.8999972870482935</v>
      </c>
      <c r="Q7" s="49"/>
      <c r="R7" s="63">
        <f>Q6-Q8</f>
        <v>1.9137252876169377</v>
      </c>
      <c r="S7" s="64"/>
      <c r="T7" s="65">
        <f>S6-S8</f>
        <v>4.1631830633864571</v>
      </c>
      <c r="U7" s="66"/>
      <c r="V7" s="65">
        <f>U6-U8</f>
        <v>6.5008197993389603</v>
      </c>
    </row>
    <row r="8" spans="1:23" s="51" customFormat="1" ht="24.75" customHeight="1" x14ac:dyDescent="0.15">
      <c r="A8" s="52" t="s">
        <v>81</v>
      </c>
      <c r="B8" s="53"/>
      <c r="C8" s="135"/>
      <c r="D8" s="136"/>
      <c r="E8" s="54">
        <v>12.923979947418236</v>
      </c>
      <c r="F8" s="55"/>
      <c r="G8" s="54">
        <v>3.8918264068964139</v>
      </c>
      <c r="H8" s="55"/>
      <c r="I8" s="54">
        <v>0.1267182851460989</v>
      </c>
      <c r="J8" s="55"/>
      <c r="K8" s="54">
        <v>2.9490753209381109</v>
      </c>
      <c r="L8" s="55"/>
      <c r="M8" s="54">
        <v>6.6906973537057555</v>
      </c>
      <c r="N8" s="55"/>
      <c r="O8" s="54">
        <v>12.04948900331482</v>
      </c>
      <c r="P8" s="55"/>
      <c r="Q8" s="54">
        <v>5.0602420671601287</v>
      </c>
      <c r="R8" s="55"/>
      <c r="S8" s="56">
        <v>3.4372570496550634</v>
      </c>
      <c r="T8" s="57"/>
      <c r="U8" s="58">
        <v>0.48856909069954191</v>
      </c>
      <c r="V8" s="59"/>
    </row>
    <row r="9" spans="1:23" s="51" customFormat="1" ht="24.75" customHeight="1" x14ac:dyDescent="0.15">
      <c r="A9" s="49"/>
      <c r="B9" s="60" t="s">
        <v>80</v>
      </c>
      <c r="C9" s="61"/>
      <c r="D9" s="62"/>
      <c r="E9" s="49"/>
      <c r="F9" s="63">
        <f>E8-E10</f>
        <v>10.718801413418236</v>
      </c>
      <c r="G9" s="49"/>
      <c r="H9" s="63">
        <f>G8-G10</f>
        <v>1.8923863198964139</v>
      </c>
      <c r="I9" s="49"/>
      <c r="J9" s="63">
        <f>I8-I10</f>
        <v>-1.7279540378539011</v>
      </c>
      <c r="K9" s="49"/>
      <c r="L9" s="63">
        <f>K8-K10</f>
        <v>1.2935854429381108</v>
      </c>
      <c r="M9" s="49"/>
      <c r="N9" s="63">
        <f>M8-M10</f>
        <v>4.4989570457057555</v>
      </c>
      <c r="O9" s="49"/>
      <c r="P9" s="63">
        <f>O8-O10</f>
        <v>9.0701874493148189</v>
      </c>
      <c r="Q9" s="49"/>
      <c r="R9" s="63">
        <f>Q8-Q10</f>
        <v>1.1950823491601286</v>
      </c>
      <c r="S9" s="64"/>
      <c r="T9" s="65">
        <f>S8-S10</f>
        <v>0.34321037265506327</v>
      </c>
      <c r="U9" s="66"/>
      <c r="V9" s="65">
        <f>U8-U10</f>
        <v>-1.9291741213004581</v>
      </c>
    </row>
    <row r="10" spans="1:23" s="51" customFormat="1" ht="24.75" customHeight="1" x14ac:dyDescent="0.15">
      <c r="A10" s="52" t="s">
        <v>82</v>
      </c>
      <c r="B10" s="53"/>
      <c r="C10" s="135"/>
      <c r="D10" s="136"/>
      <c r="E10" s="54">
        <v>2.2051785339999999</v>
      </c>
      <c r="F10" s="55"/>
      <c r="G10" s="54">
        <v>1.999440087</v>
      </c>
      <c r="H10" s="55"/>
      <c r="I10" s="54">
        <v>1.854672323</v>
      </c>
      <c r="J10" s="55"/>
      <c r="K10" s="54">
        <v>1.655489878</v>
      </c>
      <c r="L10" s="55"/>
      <c r="M10" s="54">
        <v>2.191740308</v>
      </c>
      <c r="N10" s="55"/>
      <c r="O10" s="54">
        <v>2.9793015540000001</v>
      </c>
      <c r="P10" s="55"/>
      <c r="Q10" s="54">
        <v>3.8651597180000001</v>
      </c>
      <c r="R10" s="55"/>
      <c r="S10" s="56">
        <v>3.0940466770000001</v>
      </c>
      <c r="T10" s="57"/>
      <c r="U10" s="58">
        <v>2.417743212</v>
      </c>
      <c r="V10" s="59"/>
    </row>
    <row r="11" spans="1:23" s="51" customFormat="1" ht="24.75" customHeight="1" x14ac:dyDescent="0.15">
      <c r="A11" s="49"/>
      <c r="B11" s="60" t="s">
        <v>80</v>
      </c>
      <c r="C11" s="61"/>
      <c r="D11" s="62"/>
      <c r="E11" s="49"/>
      <c r="F11" s="63">
        <f>E10-E12</f>
        <v>0.30517853399999995</v>
      </c>
      <c r="G11" s="49"/>
      <c r="H11" s="63">
        <f>G10-G12</f>
        <v>-5.5991300000002298E-4</v>
      </c>
      <c r="I11" s="49"/>
      <c r="J11" s="63">
        <f>I10-I12</f>
        <v>-0.74532767700000013</v>
      </c>
      <c r="K11" s="49"/>
      <c r="L11" s="63">
        <f>K10-K12</f>
        <v>-0.54451012200000015</v>
      </c>
      <c r="M11" s="49"/>
      <c r="N11" s="63">
        <f>M10-M12</f>
        <v>-0.40825969200000012</v>
      </c>
      <c r="O11" s="49"/>
      <c r="P11" s="63">
        <f>O10-O12</f>
        <v>7.9301554000000163E-2</v>
      </c>
      <c r="Q11" s="49"/>
      <c r="R11" s="63">
        <f>Q10-Q12</f>
        <v>1.5651597180000003</v>
      </c>
      <c r="S11" s="64"/>
      <c r="T11" s="65">
        <f>S10-S12</f>
        <v>1.6940466770000002</v>
      </c>
      <c r="U11" s="66"/>
      <c r="V11" s="65">
        <f>U10-U12</f>
        <v>0.41774321199999997</v>
      </c>
    </row>
    <row r="12" spans="1:23" s="51" customFormat="1" ht="24.75" customHeight="1" x14ac:dyDescent="0.15">
      <c r="A12" s="52" t="s">
        <v>83</v>
      </c>
      <c r="B12" s="53"/>
      <c r="C12" s="135"/>
      <c r="D12" s="136"/>
      <c r="E12" s="54">
        <v>1.9</v>
      </c>
      <c r="F12" s="55"/>
      <c r="G12" s="54">
        <v>2</v>
      </c>
      <c r="H12" s="55"/>
      <c r="I12" s="54">
        <v>2.6</v>
      </c>
      <c r="J12" s="55"/>
      <c r="K12" s="54">
        <v>2.2000000000000002</v>
      </c>
      <c r="L12" s="55"/>
      <c r="M12" s="54">
        <v>2.6</v>
      </c>
      <c r="N12" s="55"/>
      <c r="O12" s="54">
        <v>2.9</v>
      </c>
      <c r="P12" s="55"/>
      <c r="Q12" s="54">
        <v>2.2999999999999998</v>
      </c>
      <c r="R12" s="55"/>
      <c r="S12" s="56">
        <v>1.4</v>
      </c>
      <c r="T12" s="57"/>
      <c r="U12" s="58">
        <v>2</v>
      </c>
      <c r="V12" s="59"/>
    </row>
    <row r="13" spans="1:23" s="51" customFormat="1" ht="24.75" customHeight="1" x14ac:dyDescent="0.15">
      <c r="A13" s="49"/>
      <c r="B13" s="60" t="s">
        <v>80</v>
      </c>
      <c r="C13" s="61"/>
      <c r="D13" s="62"/>
      <c r="E13" s="49"/>
      <c r="F13" s="63">
        <f>E12-E14</f>
        <v>-0.10000000000000009</v>
      </c>
      <c r="G13" s="49"/>
      <c r="H13" s="63">
        <f>G12-G14</f>
        <v>-0.10000000000000009</v>
      </c>
      <c r="I13" s="49"/>
      <c r="J13" s="63">
        <f>I12-I14</f>
        <v>0.60000000000000009</v>
      </c>
      <c r="K13" s="49"/>
      <c r="L13" s="63">
        <f>K12-K14</f>
        <v>0.20000000000000018</v>
      </c>
      <c r="M13" s="49"/>
      <c r="N13" s="63">
        <f>M12-M14</f>
        <v>-0.19999999999999973</v>
      </c>
      <c r="O13" s="49"/>
      <c r="P13" s="63">
        <f>O12-O14</f>
        <v>0.10000000000000009</v>
      </c>
      <c r="Q13" s="49"/>
      <c r="R13" s="63">
        <f>Q12-Q14</f>
        <v>-0.30000000000000027</v>
      </c>
      <c r="S13" s="49"/>
      <c r="T13" s="63">
        <f>S12-S14</f>
        <v>-1</v>
      </c>
      <c r="U13" s="67"/>
      <c r="V13" s="63">
        <f>U12-U14</f>
        <v>0</v>
      </c>
    </row>
    <row r="14" spans="1:23" s="51" customFormat="1" ht="24.75" customHeight="1" x14ac:dyDescent="0.15">
      <c r="A14" s="52" t="s">
        <v>84</v>
      </c>
      <c r="B14" s="53"/>
      <c r="C14" s="135"/>
      <c r="D14" s="136"/>
      <c r="E14" s="54">
        <v>2</v>
      </c>
      <c r="F14" s="55"/>
      <c r="G14" s="54">
        <v>2.1</v>
      </c>
      <c r="H14" s="55"/>
      <c r="I14" s="54">
        <v>2</v>
      </c>
      <c r="J14" s="55"/>
      <c r="K14" s="54">
        <v>2</v>
      </c>
      <c r="L14" s="55"/>
      <c r="M14" s="54">
        <v>2.8</v>
      </c>
      <c r="N14" s="55"/>
      <c r="O14" s="54">
        <v>2.8</v>
      </c>
      <c r="P14" s="55"/>
      <c r="Q14" s="54">
        <v>2.6</v>
      </c>
      <c r="R14" s="55"/>
      <c r="S14" s="54">
        <v>2.4</v>
      </c>
      <c r="T14" s="55"/>
      <c r="U14" s="68">
        <v>2</v>
      </c>
      <c r="V14" s="69"/>
    </row>
    <row r="15" spans="1:23" s="51" customFormat="1" ht="24.75" customHeight="1" x14ac:dyDescent="0.15">
      <c r="A15" s="49"/>
      <c r="B15" s="60" t="s">
        <v>80</v>
      </c>
      <c r="C15" s="61"/>
      <c r="D15" s="62"/>
      <c r="E15" s="49"/>
      <c r="F15" s="63">
        <f>E14-E16</f>
        <v>0.6748584508895874</v>
      </c>
      <c r="G15" s="49"/>
      <c r="H15" s="63">
        <f>G14-G16</f>
        <v>2.9127537965774537</v>
      </c>
      <c r="I15" s="49"/>
      <c r="J15" s="63">
        <f>I14-I16</f>
        <v>-3.9977397918701172</v>
      </c>
      <c r="K15" s="49"/>
      <c r="L15" s="63">
        <f>K14-K16</f>
        <v>-2.362736701965332</v>
      </c>
      <c r="M15" s="49"/>
      <c r="N15" s="63">
        <f>M14-M16</f>
        <v>-0.76390881538391131</v>
      </c>
      <c r="O15" s="49"/>
      <c r="P15" s="63">
        <f>O14-O16</f>
        <v>0.17489795684814435</v>
      </c>
      <c r="Q15" s="49"/>
      <c r="R15" s="63">
        <f>Q14-Q16</f>
        <v>1.6584049224853517</v>
      </c>
      <c r="S15" s="49"/>
      <c r="T15" s="63">
        <f>S14-S16</f>
        <v>2.1626267075538634</v>
      </c>
      <c r="U15" s="67"/>
      <c r="V15" s="63">
        <f>U14-U16</f>
        <v>-1.2825968265533447</v>
      </c>
    </row>
    <row r="16" spans="1:23" s="51" customFormat="1" ht="24.75" customHeight="1" x14ac:dyDescent="0.15">
      <c r="A16" s="70" t="s">
        <v>85</v>
      </c>
      <c r="B16" s="71"/>
      <c r="C16" s="151"/>
      <c r="D16" s="152"/>
      <c r="E16" s="141">
        <v>1.3251415491104126</v>
      </c>
      <c r="F16" s="143"/>
      <c r="G16" s="141">
        <v>-0.81275379657745361</v>
      </c>
      <c r="H16" s="143"/>
      <c r="I16" s="141">
        <v>5.9977397918701172</v>
      </c>
      <c r="J16" s="143"/>
      <c r="K16" s="141">
        <v>4.362736701965332</v>
      </c>
      <c r="L16" s="143"/>
      <c r="M16" s="141">
        <v>3.5639088153839111</v>
      </c>
      <c r="N16" s="143"/>
      <c r="O16" s="141">
        <v>2.6251020431518555</v>
      </c>
      <c r="P16" s="143"/>
      <c r="Q16" s="141">
        <v>0.94159507751464844</v>
      </c>
      <c r="R16" s="143"/>
      <c r="S16" s="141">
        <v>0.23737329244613647</v>
      </c>
      <c r="T16" s="143"/>
      <c r="U16" s="141">
        <v>3.2825968265533447</v>
      </c>
      <c r="V16" s="143"/>
    </row>
    <row r="17" spans="1:24" ht="24.95" customHeight="1" x14ac:dyDescent="0.15">
      <c r="A17" s="44"/>
      <c r="B17" s="44"/>
      <c r="K17" s="72" t="s">
        <v>53</v>
      </c>
      <c r="L17" s="44" t="s">
        <v>86</v>
      </c>
      <c r="N17" s="72"/>
      <c r="O17" s="44"/>
      <c r="Q17" s="44"/>
      <c r="S17" s="44"/>
      <c r="T17" s="73"/>
      <c r="U17" s="44"/>
    </row>
    <row r="18" spans="1:24" ht="24.75" customHeight="1" x14ac:dyDescent="0.1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8" t="str">
        <f>SUBSTITUTE('2-2-3'!H45,"3．","2．")</f>
        <v>2．無効回答企業 162社を除く</v>
      </c>
      <c r="N18" s="44"/>
      <c r="O18" s="48"/>
      <c r="P18" s="44"/>
      <c r="R18" s="44"/>
      <c r="S18" s="44"/>
      <c r="U18" s="44"/>
      <c r="W18" s="44"/>
      <c r="X18" s="73"/>
    </row>
    <row r="19" spans="1:24" ht="24.95" customHeight="1" x14ac:dyDescent="0.15">
      <c r="X19" s="45" t="s">
        <v>55</v>
      </c>
    </row>
    <row r="20" spans="1:24" ht="18.95" customHeight="1" x14ac:dyDescent="0.15">
      <c r="A20" s="74"/>
      <c r="B20" s="75"/>
      <c r="C20" s="75"/>
      <c r="D20" s="75"/>
      <c r="E20" s="75"/>
      <c r="F20" s="75"/>
      <c r="G20" s="76" t="s">
        <v>29</v>
      </c>
      <c r="H20" s="149" t="s">
        <v>31</v>
      </c>
      <c r="I20" s="150"/>
      <c r="J20" s="76"/>
      <c r="K20" s="149" t="s">
        <v>34</v>
      </c>
      <c r="L20" s="150"/>
      <c r="M20" s="76"/>
      <c r="N20" s="149" t="s">
        <v>33</v>
      </c>
      <c r="O20" s="150"/>
      <c r="P20" s="76"/>
      <c r="Q20" s="149" t="s">
        <v>87</v>
      </c>
      <c r="R20" s="150"/>
      <c r="S20" s="76"/>
      <c r="T20" s="149" t="s">
        <v>88</v>
      </c>
      <c r="U20" s="150"/>
      <c r="V20" s="76"/>
      <c r="W20" s="149" t="s">
        <v>89</v>
      </c>
      <c r="X20" s="153"/>
    </row>
    <row r="21" spans="1:24" ht="18.95" customHeight="1" x14ac:dyDescent="0.15">
      <c r="A21" s="78" t="s">
        <v>35</v>
      </c>
      <c r="B21" s="79"/>
      <c r="C21" s="79"/>
      <c r="D21" s="79"/>
      <c r="E21" s="79"/>
      <c r="F21" s="79"/>
      <c r="G21" s="80"/>
      <c r="H21" s="78"/>
      <c r="I21" s="79"/>
      <c r="J21" s="81" t="s">
        <v>32</v>
      </c>
      <c r="K21" s="78"/>
      <c r="L21" s="79"/>
      <c r="M21" s="81" t="s">
        <v>32</v>
      </c>
      <c r="N21" s="78"/>
      <c r="O21" s="79"/>
      <c r="P21" s="81" t="s">
        <v>32</v>
      </c>
      <c r="Q21" s="78"/>
      <c r="R21" s="79"/>
      <c r="S21" s="81" t="s">
        <v>32</v>
      </c>
      <c r="T21" s="78"/>
      <c r="U21" s="79"/>
      <c r="V21" s="81" t="s">
        <v>32</v>
      </c>
      <c r="W21" s="78"/>
      <c r="X21" s="80"/>
    </row>
    <row r="22" spans="1:24" ht="18.95" customHeight="1" x14ac:dyDescent="0.15">
      <c r="A22" s="70" t="s">
        <v>3</v>
      </c>
      <c r="B22" s="82"/>
      <c r="C22" s="83" t="s">
        <v>4</v>
      </c>
      <c r="D22" s="82"/>
      <c r="E22" s="82"/>
      <c r="F22" s="82"/>
      <c r="G22" s="71"/>
      <c r="H22" s="84">
        <f>'2-2-3'!L6</f>
        <v>6.4781381514795839</v>
      </c>
      <c r="I22" s="85"/>
      <c r="J22" s="86">
        <f>H22-K22</f>
        <v>3.798252140512886</v>
      </c>
      <c r="K22" s="84">
        <v>2.679886010966698</v>
      </c>
      <c r="L22" s="85"/>
      <c r="M22" s="86">
        <f>K22-N22</f>
        <v>0.8355664549666979</v>
      </c>
      <c r="N22" s="84">
        <v>1.8443195560000001</v>
      </c>
      <c r="O22" s="85"/>
      <c r="P22" s="86">
        <f>N22-Q22</f>
        <v>0.94431955600000006</v>
      </c>
      <c r="Q22" s="84">
        <v>0.9</v>
      </c>
      <c r="R22" s="85"/>
      <c r="S22" s="86">
        <f>Q22-T22</f>
        <v>-0.9</v>
      </c>
      <c r="T22" s="84">
        <v>1.8</v>
      </c>
      <c r="U22" s="85"/>
      <c r="V22" s="86">
        <f>T22-W22</f>
        <v>1.7646186642348767</v>
      </c>
      <c r="W22" s="154">
        <v>3.5381335765123367E-2</v>
      </c>
      <c r="X22" s="155"/>
    </row>
    <row r="23" spans="1:24" ht="18.95" customHeight="1" x14ac:dyDescent="0.15">
      <c r="A23" s="77" t="s">
        <v>5</v>
      </c>
      <c r="B23" s="44"/>
      <c r="C23" s="87" t="s">
        <v>6</v>
      </c>
      <c r="D23" s="88"/>
      <c r="E23" s="88"/>
      <c r="F23" s="88"/>
      <c r="G23" s="89"/>
      <c r="H23" s="90">
        <f>'2-2-3'!L7</f>
        <v>7.784038962991235</v>
      </c>
      <c r="I23" s="91"/>
      <c r="J23" s="92">
        <f t="shared" ref="J23:J58" si="0">H23-K23</f>
        <v>2.5421806509156974</v>
      </c>
      <c r="K23" s="90">
        <v>5.2418583120755375</v>
      </c>
      <c r="L23" s="91"/>
      <c r="M23" s="92">
        <f t="shared" ref="M23:M31" si="1">K23-N23</f>
        <v>3.0388876800755376</v>
      </c>
      <c r="N23" s="90">
        <v>2.202970632</v>
      </c>
      <c r="O23" s="91"/>
      <c r="P23" s="92">
        <f t="shared" ref="P23:P31" si="2">N23-Q23</f>
        <v>1.3029706320000001</v>
      </c>
      <c r="Q23" s="90">
        <v>0.9</v>
      </c>
      <c r="R23" s="91"/>
      <c r="S23" s="92">
        <f t="shared" ref="S23:S31" si="3">Q23-T23</f>
        <v>-0.6</v>
      </c>
      <c r="T23" s="90">
        <v>1.5</v>
      </c>
      <c r="U23" s="91"/>
      <c r="V23" s="92">
        <f t="shared" ref="V23:V31" si="4">T23-W23</f>
        <v>-6.5429372787475586</v>
      </c>
      <c r="W23" s="156">
        <v>8.0429372787475586</v>
      </c>
      <c r="X23" s="157"/>
    </row>
    <row r="24" spans="1:24" ht="18.95" customHeight="1" x14ac:dyDescent="0.15">
      <c r="A24" s="77"/>
      <c r="B24" s="44"/>
      <c r="C24" s="93" t="s">
        <v>7</v>
      </c>
      <c r="D24" s="94"/>
      <c r="E24" s="94"/>
      <c r="F24" s="94"/>
      <c r="G24" s="95"/>
      <c r="H24" s="96">
        <f>'2-2-3'!L8</f>
        <v>6.8512242656533138</v>
      </c>
      <c r="I24" s="97"/>
      <c r="J24" s="98">
        <f t="shared" si="0"/>
        <v>-0.96463568404496147</v>
      </c>
      <c r="K24" s="96">
        <v>7.8158599496982752</v>
      </c>
      <c r="L24" s="97"/>
      <c r="M24" s="98">
        <f t="shared" si="1"/>
        <v>5.7220294396982752</v>
      </c>
      <c r="N24" s="96">
        <v>2.0938305100000001</v>
      </c>
      <c r="O24" s="97"/>
      <c r="P24" s="98">
        <f t="shared" si="2"/>
        <v>-0.20616948999999973</v>
      </c>
      <c r="Q24" s="96">
        <v>2.2999999999999998</v>
      </c>
      <c r="R24" s="97"/>
      <c r="S24" s="98">
        <f t="shared" si="3"/>
        <v>0.99999999999999978</v>
      </c>
      <c r="T24" s="96">
        <v>1.3</v>
      </c>
      <c r="U24" s="97"/>
      <c r="V24" s="98">
        <f t="shared" si="4"/>
        <v>-2.1720742702484133</v>
      </c>
      <c r="W24" s="163">
        <v>3.4720742702484131</v>
      </c>
      <c r="X24" s="164"/>
    </row>
    <row r="25" spans="1:24" ht="18.95" customHeight="1" x14ac:dyDescent="0.15">
      <c r="A25" s="77"/>
      <c r="B25" s="44"/>
      <c r="C25" s="93" t="s">
        <v>8</v>
      </c>
      <c r="D25" s="94"/>
      <c r="E25" s="94"/>
      <c r="F25" s="94"/>
      <c r="G25" s="95"/>
      <c r="H25" s="96">
        <f>'2-2-3'!L9</f>
        <v>6.9767513623936166</v>
      </c>
      <c r="I25" s="97"/>
      <c r="J25" s="98">
        <f t="shared" si="0"/>
        <v>4.4971816201291759</v>
      </c>
      <c r="K25" s="96">
        <v>2.4795697422644407</v>
      </c>
      <c r="L25" s="97"/>
      <c r="M25" s="98">
        <f t="shared" si="1"/>
        <v>0.94940002526444078</v>
      </c>
      <c r="N25" s="96">
        <v>1.5301697169999999</v>
      </c>
      <c r="O25" s="97"/>
      <c r="P25" s="98">
        <f t="shared" si="2"/>
        <v>0.33016971699999997</v>
      </c>
      <c r="Q25" s="96">
        <v>1.2</v>
      </c>
      <c r="R25" s="97"/>
      <c r="S25" s="98">
        <f t="shared" si="3"/>
        <v>-2.5</v>
      </c>
      <c r="T25" s="96">
        <v>3.7</v>
      </c>
      <c r="U25" s="97"/>
      <c r="V25" s="98">
        <f t="shared" si="4"/>
        <v>0.80023212432861346</v>
      </c>
      <c r="W25" s="163">
        <v>2.8997678756713867</v>
      </c>
      <c r="X25" s="164"/>
    </row>
    <row r="26" spans="1:24" ht="18.95" customHeight="1" x14ac:dyDescent="0.15">
      <c r="A26" s="77"/>
      <c r="B26" s="44"/>
      <c r="C26" s="93" t="s">
        <v>9</v>
      </c>
      <c r="D26" s="94"/>
      <c r="E26" s="94"/>
      <c r="F26" s="94"/>
      <c r="G26" s="95"/>
      <c r="H26" s="96">
        <f>'2-2-3'!L10</f>
        <v>7.0878661801901162</v>
      </c>
      <c r="I26" s="97"/>
      <c r="J26" s="98">
        <f t="shared" si="0"/>
        <v>5.7086921304700153</v>
      </c>
      <c r="K26" s="96">
        <v>1.3791740497201006</v>
      </c>
      <c r="L26" s="97"/>
      <c r="M26" s="98">
        <f t="shared" si="1"/>
        <v>-0.56189558427989938</v>
      </c>
      <c r="N26" s="96">
        <v>1.941069634</v>
      </c>
      <c r="O26" s="97"/>
      <c r="P26" s="98">
        <f t="shared" si="2"/>
        <v>-0.35893036599999983</v>
      </c>
      <c r="Q26" s="96">
        <v>2.2999999999999998</v>
      </c>
      <c r="R26" s="97"/>
      <c r="S26" s="98">
        <f t="shared" si="3"/>
        <v>-1</v>
      </c>
      <c r="T26" s="96">
        <v>3.3</v>
      </c>
      <c r="U26" s="97"/>
      <c r="V26" s="98">
        <f t="shared" si="4"/>
        <v>0.56476979255676252</v>
      </c>
      <c r="W26" s="163">
        <v>2.7352302074432373</v>
      </c>
      <c r="X26" s="164"/>
    </row>
    <row r="27" spans="1:24" ht="18.95" customHeight="1" x14ac:dyDescent="0.15">
      <c r="A27" s="77"/>
      <c r="B27" s="44"/>
      <c r="C27" s="99" t="s">
        <v>10</v>
      </c>
      <c r="D27" s="100"/>
      <c r="E27" s="100"/>
      <c r="F27" s="100"/>
      <c r="G27" s="101"/>
      <c r="H27" s="102">
        <f>'2-2-3'!L11</f>
        <v>1.8328823329169512</v>
      </c>
      <c r="I27" s="103"/>
      <c r="J27" s="104">
        <f t="shared" si="0"/>
        <v>0.42191655994890476</v>
      </c>
      <c r="K27" s="102">
        <v>1.4109657729680465</v>
      </c>
      <c r="L27" s="103"/>
      <c r="M27" s="104">
        <f t="shared" si="1"/>
        <v>-0.10734315203195344</v>
      </c>
      <c r="N27" s="102">
        <v>1.5183089249999999</v>
      </c>
      <c r="O27" s="103"/>
      <c r="P27" s="104">
        <f t="shared" si="2"/>
        <v>-8.1691075000000168E-2</v>
      </c>
      <c r="Q27" s="102">
        <v>1.6</v>
      </c>
      <c r="R27" s="103"/>
      <c r="S27" s="104">
        <f t="shared" si="3"/>
        <v>0.10000000000000009</v>
      </c>
      <c r="T27" s="102">
        <v>1.5</v>
      </c>
      <c r="U27" s="103"/>
      <c r="V27" s="104">
        <f t="shared" si="4"/>
        <v>2.3972842693328857</v>
      </c>
      <c r="W27" s="158">
        <v>-0.89728426933288574</v>
      </c>
      <c r="X27" s="159"/>
    </row>
    <row r="28" spans="1:24" ht="18.95" customHeight="1" x14ac:dyDescent="0.15">
      <c r="A28" s="160" t="s">
        <v>50</v>
      </c>
      <c r="B28" s="161"/>
      <c r="C28" s="161"/>
      <c r="D28" s="161"/>
      <c r="E28" s="161"/>
      <c r="F28" s="161"/>
      <c r="G28" s="162"/>
      <c r="H28" s="84">
        <f>'2-2-3'!L12</f>
        <v>7.3610608103101427</v>
      </c>
      <c r="I28" s="85"/>
      <c r="J28" s="86">
        <f t="shared" si="0"/>
        <v>2.0289030852944547</v>
      </c>
      <c r="K28" s="84">
        <v>5.332157725015688</v>
      </c>
      <c r="L28" s="85"/>
      <c r="M28" s="86">
        <f t="shared" si="1"/>
        <v>3.164453340015688</v>
      </c>
      <c r="N28" s="84">
        <v>2.167704385</v>
      </c>
      <c r="O28" s="85"/>
      <c r="P28" s="86">
        <f t="shared" si="2"/>
        <v>1.167704385</v>
      </c>
      <c r="Q28" s="84">
        <v>1</v>
      </c>
      <c r="R28" s="85"/>
      <c r="S28" s="86">
        <f t="shared" si="3"/>
        <v>-0.7</v>
      </c>
      <c r="T28" s="84">
        <v>1.7</v>
      </c>
      <c r="U28" s="85"/>
      <c r="V28" s="86">
        <f t="shared" si="4"/>
        <v>-5.9558403968811033</v>
      </c>
      <c r="W28" s="154">
        <v>7.6558403968811035</v>
      </c>
      <c r="X28" s="155"/>
    </row>
    <row r="29" spans="1:24" ht="18.95" customHeight="1" x14ac:dyDescent="0.15">
      <c r="A29" s="77" t="s">
        <v>11</v>
      </c>
      <c r="B29" s="44"/>
      <c r="C29" s="87" t="s">
        <v>90</v>
      </c>
      <c r="D29" s="88"/>
      <c r="E29" s="88"/>
      <c r="F29" s="88"/>
      <c r="G29" s="89"/>
      <c r="H29" s="90">
        <f>'2-2-3'!L13</f>
        <v>6.965017264000819</v>
      </c>
      <c r="I29" s="91"/>
      <c r="J29" s="92">
        <f t="shared" si="0"/>
        <v>6.8361696793469067</v>
      </c>
      <c r="K29" s="90">
        <v>0.12884758465391191</v>
      </c>
      <c r="L29" s="91"/>
      <c r="M29" s="92">
        <f t="shared" si="1"/>
        <v>-2.0014173773460882</v>
      </c>
      <c r="N29" s="90">
        <v>2.130264962</v>
      </c>
      <c r="O29" s="91"/>
      <c r="P29" s="92">
        <f t="shared" si="2"/>
        <v>0.73026496200000013</v>
      </c>
      <c r="Q29" s="90">
        <v>1.4</v>
      </c>
      <c r="R29" s="91"/>
      <c r="S29" s="92">
        <f t="shared" si="3"/>
        <v>-0.40000000000000013</v>
      </c>
      <c r="T29" s="90">
        <v>1.8</v>
      </c>
      <c r="U29" s="91"/>
      <c r="V29" s="92">
        <f t="shared" si="4"/>
        <v>-0.27763624191284175</v>
      </c>
      <c r="W29" s="156">
        <v>2.0776362419128418</v>
      </c>
      <c r="X29" s="157"/>
    </row>
    <row r="30" spans="1:24" ht="18.95" customHeight="1" x14ac:dyDescent="0.15">
      <c r="A30" s="77"/>
      <c r="B30" s="44"/>
      <c r="C30" s="99" t="s">
        <v>36</v>
      </c>
      <c r="D30" s="100"/>
      <c r="E30" s="100"/>
      <c r="F30" s="100"/>
      <c r="G30" s="101"/>
      <c r="H30" s="105">
        <f>'2-2-3'!L14</f>
        <v>7.2829597308752803</v>
      </c>
      <c r="I30" s="106"/>
      <c r="J30" s="107">
        <f t="shared" si="0"/>
        <v>2.1743894688149918</v>
      </c>
      <c r="K30" s="105">
        <v>5.1085702620602884</v>
      </c>
      <c r="L30" s="106"/>
      <c r="M30" s="107">
        <f t="shared" si="1"/>
        <v>0.9682084450602888</v>
      </c>
      <c r="N30" s="105">
        <v>4.1403618169999996</v>
      </c>
      <c r="O30" s="106"/>
      <c r="P30" s="107">
        <f t="shared" si="2"/>
        <v>2.4403618169999994</v>
      </c>
      <c r="Q30" s="105">
        <v>1.7</v>
      </c>
      <c r="R30" s="106"/>
      <c r="S30" s="104">
        <f t="shared" si="3"/>
        <v>0</v>
      </c>
      <c r="T30" s="102">
        <v>1.7</v>
      </c>
      <c r="U30" s="103"/>
      <c r="V30" s="104">
        <f t="shared" si="4"/>
        <v>1.8842054724693298</v>
      </c>
      <c r="W30" s="158">
        <v>-0.18420547246932983</v>
      </c>
      <c r="X30" s="159"/>
    </row>
    <row r="31" spans="1:24" ht="18.95" customHeight="1" x14ac:dyDescent="0.15">
      <c r="A31" s="160" t="s">
        <v>50</v>
      </c>
      <c r="B31" s="161"/>
      <c r="C31" s="167"/>
      <c r="D31" s="167"/>
      <c r="E31" s="167"/>
      <c r="F31" s="167"/>
      <c r="G31" s="168"/>
      <c r="H31" s="84">
        <f>'2-2-3'!L15</f>
        <v>6.9911461490664308</v>
      </c>
      <c r="I31" s="85"/>
      <c r="J31" s="86">
        <f t="shared" si="0"/>
        <v>6.8445851154696635</v>
      </c>
      <c r="K31" s="84">
        <v>0.1465610335967675</v>
      </c>
      <c r="L31" s="85"/>
      <c r="M31" s="86">
        <f t="shared" si="1"/>
        <v>-2.2544834214032328</v>
      </c>
      <c r="N31" s="84">
        <v>2.4010444550000001</v>
      </c>
      <c r="O31" s="85"/>
      <c r="P31" s="86">
        <f t="shared" si="2"/>
        <v>1.0010444550000002</v>
      </c>
      <c r="Q31" s="84">
        <v>1.4</v>
      </c>
      <c r="R31" s="85"/>
      <c r="S31" s="86">
        <f t="shared" si="3"/>
        <v>-0.40000000000000013</v>
      </c>
      <c r="T31" s="84">
        <v>1.8</v>
      </c>
      <c r="U31" s="85"/>
      <c r="V31" s="86">
        <f t="shared" si="4"/>
        <v>1.2037324905395552E-2</v>
      </c>
      <c r="W31" s="154">
        <v>1.7879626750946045</v>
      </c>
      <c r="X31" s="155"/>
    </row>
    <row r="32" spans="1:24" ht="18.95" customHeight="1" x14ac:dyDescent="0.15">
      <c r="A32" s="74" t="s">
        <v>12</v>
      </c>
      <c r="B32" s="75"/>
      <c r="C32" s="87" t="s">
        <v>13</v>
      </c>
      <c r="D32" s="88"/>
      <c r="E32" s="88"/>
      <c r="F32" s="88"/>
      <c r="G32" s="89"/>
      <c r="H32" s="90">
        <f>'2-2-3'!L16</f>
        <v>4.3193308028408115</v>
      </c>
      <c r="I32" s="91"/>
      <c r="J32" s="92">
        <f t="shared" si="0"/>
        <v>-4.8270771738478047E-2</v>
      </c>
      <c r="K32" s="90">
        <v>4.3676015745792895</v>
      </c>
      <c r="L32" s="91"/>
      <c r="M32" s="92">
        <f>K32-N32</f>
        <v>6.8109405335792896</v>
      </c>
      <c r="N32" s="90">
        <v>-2.4433389590000001</v>
      </c>
      <c r="O32" s="91"/>
      <c r="P32" s="92">
        <f>N32-Q32</f>
        <v>-5.0433389589999997</v>
      </c>
      <c r="Q32" s="90">
        <v>2.6</v>
      </c>
      <c r="R32" s="91"/>
      <c r="S32" s="92">
        <f>Q32-T32</f>
        <v>0.20000000000000018</v>
      </c>
      <c r="T32" s="90">
        <v>2.4</v>
      </c>
      <c r="U32" s="91"/>
      <c r="V32" s="92">
        <f>T32-W32</f>
        <v>2.3375649318099021</v>
      </c>
      <c r="W32" s="156">
        <v>6.2435068190097809E-2</v>
      </c>
      <c r="X32" s="157"/>
    </row>
    <row r="33" spans="1:24" ht="18.95" customHeight="1" x14ac:dyDescent="0.15">
      <c r="A33" s="77"/>
      <c r="B33" s="44"/>
      <c r="C33" s="93" t="s">
        <v>37</v>
      </c>
      <c r="D33" s="94"/>
      <c r="E33" s="94"/>
      <c r="F33" s="94"/>
      <c r="G33" s="95"/>
      <c r="H33" s="96">
        <f>'2-2-3'!L17</f>
        <v>9.0293961238213942</v>
      </c>
      <c r="I33" s="97"/>
      <c r="J33" s="98">
        <f t="shared" si="0"/>
        <v>3.3447235980120906</v>
      </c>
      <c r="K33" s="96">
        <v>5.6846725258093036</v>
      </c>
      <c r="L33" s="97"/>
      <c r="M33" s="98">
        <f>K33-N33</f>
        <v>4.4445560498093037</v>
      </c>
      <c r="N33" s="96">
        <v>1.2401164760000001</v>
      </c>
      <c r="O33" s="97"/>
      <c r="P33" s="98">
        <f>N33-Q33</f>
        <v>-1.359883524</v>
      </c>
      <c r="Q33" s="96">
        <v>2.6</v>
      </c>
      <c r="R33" s="97"/>
      <c r="S33" s="98">
        <f>Q33-T33</f>
        <v>1.1000000000000001</v>
      </c>
      <c r="T33" s="96">
        <v>1.5</v>
      </c>
      <c r="U33" s="97"/>
      <c r="V33" s="98">
        <f>T33-W33</f>
        <v>-0.56342029571533203</v>
      </c>
      <c r="W33" s="163">
        <v>2.063420295715332</v>
      </c>
      <c r="X33" s="164"/>
    </row>
    <row r="34" spans="1:24" ht="18.95" customHeight="1" x14ac:dyDescent="0.15">
      <c r="A34" s="77"/>
      <c r="B34" s="44"/>
      <c r="C34" s="93" t="s">
        <v>14</v>
      </c>
      <c r="D34" s="94"/>
      <c r="E34" s="94"/>
      <c r="F34" s="94"/>
      <c r="G34" s="95"/>
      <c r="H34" s="96">
        <f>'2-2-3'!L18</f>
        <v>8.0584624306990822</v>
      </c>
      <c r="I34" s="97"/>
      <c r="J34" s="98">
        <f t="shared" si="0"/>
        <v>0.87525683737232551</v>
      </c>
      <c r="K34" s="96">
        <v>7.1832055933267567</v>
      </c>
      <c r="L34" s="97"/>
      <c r="M34" s="98">
        <f>K34-N34</f>
        <v>5.7331258503267568</v>
      </c>
      <c r="N34" s="96">
        <v>1.4500797430000001</v>
      </c>
      <c r="O34" s="97"/>
      <c r="P34" s="98">
        <f>N34-Q34</f>
        <v>-4.9920256999999912E-2</v>
      </c>
      <c r="Q34" s="96">
        <v>1.5</v>
      </c>
      <c r="R34" s="97"/>
      <c r="S34" s="98">
        <f>Q34-T34</f>
        <v>-1.1000000000000001</v>
      </c>
      <c r="T34" s="96">
        <v>2.6</v>
      </c>
      <c r="U34" s="97"/>
      <c r="V34" s="98">
        <f>T34-W34</f>
        <v>2.8490284889936448</v>
      </c>
      <c r="W34" s="163">
        <v>-0.24902848899364471</v>
      </c>
      <c r="X34" s="164"/>
    </row>
    <row r="35" spans="1:24" ht="18.95" customHeight="1" x14ac:dyDescent="0.15">
      <c r="A35" s="77"/>
      <c r="B35" s="44"/>
      <c r="C35" s="108" t="s">
        <v>15</v>
      </c>
      <c r="D35" s="109"/>
      <c r="E35" s="109"/>
      <c r="F35" s="109"/>
      <c r="G35" s="110"/>
      <c r="H35" s="111">
        <f>'2-2-3'!L19</f>
        <v>8.0443276232322614</v>
      </c>
      <c r="I35" s="112"/>
      <c r="J35" s="113">
        <f t="shared" si="0"/>
        <v>0.317375395694933</v>
      </c>
      <c r="K35" s="111">
        <v>7.7269522275373284</v>
      </c>
      <c r="L35" s="112"/>
      <c r="M35" s="113">
        <f>K35-N35</f>
        <v>6.2853645035373287</v>
      </c>
      <c r="N35" s="111">
        <v>1.4415877239999999</v>
      </c>
      <c r="O35" s="112"/>
      <c r="P35" s="113">
        <f>N35-Q35</f>
        <v>4.1587723999999993E-2</v>
      </c>
      <c r="Q35" s="111">
        <v>1.4</v>
      </c>
      <c r="R35" s="112"/>
      <c r="S35" s="113">
        <f>Q35-T35</f>
        <v>0</v>
      </c>
      <c r="T35" s="111">
        <v>1.4</v>
      </c>
      <c r="U35" s="112"/>
      <c r="V35" s="113">
        <f>T35-W35</f>
        <v>-0.55205414295196542</v>
      </c>
      <c r="W35" s="165">
        <v>1.9520541429519653</v>
      </c>
      <c r="X35" s="166"/>
    </row>
    <row r="36" spans="1:24" ht="18.95" customHeight="1" x14ac:dyDescent="0.15">
      <c r="A36" s="77"/>
      <c r="B36" s="44"/>
      <c r="C36" s="99" t="s">
        <v>16</v>
      </c>
      <c r="D36" s="100"/>
      <c r="E36" s="100"/>
      <c r="F36" s="100"/>
      <c r="G36" s="101"/>
      <c r="H36" s="102">
        <f>'2-2-3'!L20</f>
        <v>8.9404929626069762</v>
      </c>
      <c r="I36" s="103"/>
      <c r="J36" s="114" t="s">
        <v>91</v>
      </c>
      <c r="K36" s="102" t="s">
        <v>91</v>
      </c>
      <c r="L36" s="103"/>
      <c r="M36" s="114" t="s">
        <v>91</v>
      </c>
      <c r="N36" s="102" t="s">
        <v>91</v>
      </c>
      <c r="O36" s="103"/>
      <c r="P36" s="114" t="s">
        <v>91</v>
      </c>
      <c r="Q36" s="102" t="s">
        <v>91</v>
      </c>
      <c r="R36" s="103"/>
      <c r="S36" s="114" t="s">
        <v>91</v>
      </c>
      <c r="T36" s="102" t="s">
        <v>91</v>
      </c>
      <c r="U36" s="103"/>
      <c r="V36" s="114" t="s">
        <v>91</v>
      </c>
      <c r="W36" s="158" t="s">
        <v>91</v>
      </c>
      <c r="X36" s="159"/>
    </row>
    <row r="37" spans="1:24" ht="18.95" customHeight="1" x14ac:dyDescent="0.15">
      <c r="A37" s="77"/>
      <c r="B37" s="44"/>
      <c r="C37" s="77"/>
      <c r="D37" s="44"/>
      <c r="G37" s="115" t="s">
        <v>17</v>
      </c>
      <c r="H37" s="84">
        <f>'2-2-3'!L21</f>
        <v>8.184382515309883</v>
      </c>
      <c r="I37" s="85"/>
      <c r="J37" s="86">
        <f t="shared" si="0"/>
        <v>1.9817668533669011</v>
      </c>
      <c r="K37" s="84">
        <v>6.202615661942982</v>
      </c>
      <c r="L37" s="85"/>
      <c r="M37" s="86">
        <f>K37-N37</f>
        <v>5.3276426409429822</v>
      </c>
      <c r="N37" s="84">
        <v>0.87497302099999996</v>
      </c>
      <c r="O37" s="85"/>
      <c r="P37" s="86">
        <f>N37-Q37</f>
        <v>-1.125026979</v>
      </c>
      <c r="Q37" s="84">
        <v>2</v>
      </c>
      <c r="R37" s="85"/>
      <c r="S37" s="86">
        <f>Q37-T37</f>
        <v>0.19999999999999996</v>
      </c>
      <c r="T37" s="84">
        <v>1.8</v>
      </c>
      <c r="U37" s="85"/>
      <c r="V37" s="86">
        <f>T37-W37</f>
        <v>1.3368497371673584</v>
      </c>
      <c r="W37" s="154">
        <v>0.4631502628326416</v>
      </c>
      <c r="X37" s="155"/>
    </row>
    <row r="38" spans="1:24" ht="18.95" customHeight="1" x14ac:dyDescent="0.15">
      <c r="A38" s="77"/>
      <c r="B38" s="44"/>
      <c r="C38" s="87" t="s">
        <v>18</v>
      </c>
      <c r="D38" s="88"/>
      <c r="E38" s="88"/>
      <c r="F38" s="88"/>
      <c r="G38" s="89"/>
      <c r="H38" s="90">
        <f>'2-2-3'!L22</f>
        <v>5.8965555581056863</v>
      </c>
      <c r="I38" s="91"/>
      <c r="J38" s="92">
        <f t="shared" si="0"/>
        <v>-1.2551626639601015</v>
      </c>
      <c r="K38" s="90">
        <v>7.1517182220657878</v>
      </c>
      <c r="L38" s="91"/>
      <c r="M38" s="92">
        <f t="shared" ref="M38:M57" si="5">K38-N38</f>
        <v>9.742279619065787</v>
      </c>
      <c r="N38" s="90">
        <v>-2.5905613970000001</v>
      </c>
      <c r="O38" s="91"/>
      <c r="P38" s="92">
        <f t="shared" ref="P38:P57" si="6">N38-Q38</f>
        <v>-4.5905613970000001</v>
      </c>
      <c r="Q38" s="90">
        <v>2</v>
      </c>
      <c r="R38" s="91"/>
      <c r="S38" s="92">
        <f t="shared" ref="S38:S57" si="7">Q38-T38</f>
        <v>-2</v>
      </c>
      <c r="T38" s="90">
        <v>4</v>
      </c>
      <c r="U38" s="91"/>
      <c r="V38" s="92">
        <f t="shared" ref="V38:V57" si="8">T38-W38</f>
        <v>4.0495232231914997</v>
      </c>
      <c r="W38" s="156">
        <v>-4.952322319149971E-2</v>
      </c>
      <c r="X38" s="157"/>
    </row>
    <row r="39" spans="1:24" ht="18.95" customHeight="1" x14ac:dyDescent="0.15">
      <c r="A39" s="77"/>
      <c r="B39" s="44"/>
      <c r="C39" s="93" t="s">
        <v>19</v>
      </c>
      <c r="D39" s="94"/>
      <c r="E39" s="94"/>
      <c r="F39" s="94"/>
      <c r="G39" s="95"/>
      <c r="H39" s="96">
        <f>'2-2-3'!L23</f>
        <v>5.2718858731564477</v>
      </c>
      <c r="I39" s="97"/>
      <c r="J39" s="98">
        <f t="shared" si="0"/>
        <v>2.9722301449847683</v>
      </c>
      <c r="K39" s="96">
        <v>2.2996557281716794</v>
      </c>
      <c r="L39" s="97"/>
      <c r="M39" s="98">
        <f t="shared" si="5"/>
        <v>-0.63086525882832056</v>
      </c>
      <c r="N39" s="96">
        <v>2.930520987</v>
      </c>
      <c r="O39" s="97"/>
      <c r="P39" s="98">
        <f t="shared" si="6"/>
        <v>1.3305209869999999</v>
      </c>
      <c r="Q39" s="96">
        <v>1.6</v>
      </c>
      <c r="R39" s="97"/>
      <c r="S39" s="98">
        <f t="shared" si="7"/>
        <v>1.1000000000000001</v>
      </c>
      <c r="T39" s="96">
        <v>0.5</v>
      </c>
      <c r="U39" s="97"/>
      <c r="V39" s="98">
        <f t="shared" si="8"/>
        <v>0.76538541913032532</v>
      </c>
      <c r="W39" s="163">
        <v>-0.26538541913032532</v>
      </c>
      <c r="X39" s="164"/>
    </row>
    <row r="40" spans="1:24" ht="18.95" customHeight="1" x14ac:dyDescent="0.15">
      <c r="A40" s="77"/>
      <c r="B40" s="44"/>
      <c r="C40" s="93" t="s">
        <v>20</v>
      </c>
      <c r="D40" s="94"/>
      <c r="E40" s="94"/>
      <c r="F40" s="94"/>
      <c r="G40" s="95"/>
      <c r="H40" s="96">
        <f>'2-2-3'!L24</f>
        <v>5.9990154041265891</v>
      </c>
      <c r="I40" s="97"/>
      <c r="J40" s="98">
        <f t="shared" si="0"/>
        <v>-1.257763222661052</v>
      </c>
      <c r="K40" s="96">
        <v>7.2567786267876411</v>
      </c>
      <c r="L40" s="97"/>
      <c r="M40" s="98">
        <f t="shared" si="5"/>
        <v>5.8396570847876408</v>
      </c>
      <c r="N40" s="96">
        <v>1.4171215420000001</v>
      </c>
      <c r="O40" s="97"/>
      <c r="P40" s="98">
        <f t="shared" si="6"/>
        <v>-0.18287845800000002</v>
      </c>
      <c r="Q40" s="96">
        <v>1.6</v>
      </c>
      <c r="R40" s="97"/>
      <c r="S40" s="98">
        <f t="shared" si="7"/>
        <v>-3.3000000000000003</v>
      </c>
      <c r="T40" s="96">
        <v>4.9000000000000004</v>
      </c>
      <c r="U40" s="97"/>
      <c r="V40" s="98">
        <f t="shared" si="8"/>
        <v>4.8497654698789123</v>
      </c>
      <c r="W40" s="163">
        <v>5.0234530121088028E-2</v>
      </c>
      <c r="X40" s="164"/>
    </row>
    <row r="41" spans="1:24" ht="18.95" customHeight="1" x14ac:dyDescent="0.15">
      <c r="A41" s="77"/>
      <c r="B41" s="44"/>
      <c r="C41" s="93" t="s">
        <v>52</v>
      </c>
      <c r="D41" s="94"/>
      <c r="E41" s="94"/>
      <c r="F41" s="94"/>
      <c r="G41" s="95"/>
      <c r="H41" s="96">
        <f>'2-2-3'!L25</f>
        <v>8.8162944960081209</v>
      </c>
      <c r="I41" s="97"/>
      <c r="J41" s="98">
        <f t="shared" si="0"/>
        <v>1.8187263718668607</v>
      </c>
      <c r="K41" s="96">
        <v>6.9975681241412602</v>
      </c>
      <c r="L41" s="97"/>
      <c r="M41" s="98">
        <f t="shared" si="5"/>
        <v>6.8454058031412606</v>
      </c>
      <c r="N41" s="96">
        <v>0.15216232099999999</v>
      </c>
      <c r="O41" s="97"/>
      <c r="P41" s="98">
        <f t="shared" si="6"/>
        <v>-2.6478376789999998</v>
      </c>
      <c r="Q41" s="96">
        <v>2.8</v>
      </c>
      <c r="R41" s="97"/>
      <c r="S41" s="98">
        <f t="shared" si="7"/>
        <v>0.89999999999999991</v>
      </c>
      <c r="T41" s="96">
        <v>1.9</v>
      </c>
      <c r="U41" s="97"/>
      <c r="V41" s="98">
        <f t="shared" si="8"/>
        <v>0.20999243259429923</v>
      </c>
      <c r="W41" s="163">
        <v>1.6900075674057007</v>
      </c>
      <c r="X41" s="164"/>
    </row>
    <row r="42" spans="1:24" ht="18.95" customHeight="1" x14ac:dyDescent="0.15">
      <c r="A42" s="77"/>
      <c r="B42" s="44"/>
      <c r="C42" s="93" t="s">
        <v>21</v>
      </c>
      <c r="D42" s="94"/>
      <c r="E42" s="94"/>
      <c r="F42" s="94"/>
      <c r="G42" s="95"/>
      <c r="H42" s="96">
        <f>'2-2-3'!L26</f>
        <v>10.004587964769717</v>
      </c>
      <c r="I42" s="97"/>
      <c r="J42" s="98">
        <f t="shared" si="0"/>
        <v>3.9026216429837373</v>
      </c>
      <c r="K42" s="96">
        <v>6.1019663217859801</v>
      </c>
      <c r="L42" s="97"/>
      <c r="M42" s="98">
        <f t="shared" si="5"/>
        <v>5.81807250478598</v>
      </c>
      <c r="N42" s="96">
        <v>0.28389381699999999</v>
      </c>
      <c r="O42" s="97"/>
      <c r="P42" s="98">
        <f t="shared" si="6"/>
        <v>-1.9161061830000001</v>
      </c>
      <c r="Q42" s="96">
        <v>2.2000000000000002</v>
      </c>
      <c r="R42" s="97"/>
      <c r="S42" s="98">
        <f t="shared" si="7"/>
        <v>-2</v>
      </c>
      <c r="T42" s="96">
        <v>4.2</v>
      </c>
      <c r="U42" s="97"/>
      <c r="V42" s="98">
        <f t="shared" si="8"/>
        <v>1.5281517028808596</v>
      </c>
      <c r="W42" s="163">
        <v>2.6718482971191406</v>
      </c>
      <c r="X42" s="164"/>
    </row>
    <row r="43" spans="1:24" ht="18.95" customHeight="1" x14ac:dyDescent="0.15">
      <c r="A43" s="77"/>
      <c r="B43" s="44"/>
      <c r="C43" s="93" t="s">
        <v>38</v>
      </c>
      <c r="D43" s="94"/>
      <c r="E43" s="94"/>
      <c r="F43" s="94"/>
      <c r="G43" s="95"/>
      <c r="H43" s="96">
        <f>'2-2-3'!L27</f>
        <v>10.936235991240499</v>
      </c>
      <c r="I43" s="97"/>
      <c r="J43" s="98">
        <f t="shared" si="0"/>
        <v>8.6890066820339698</v>
      </c>
      <c r="K43" s="96">
        <v>2.2472293092065292</v>
      </c>
      <c r="L43" s="97"/>
      <c r="M43" s="98">
        <f t="shared" si="5"/>
        <v>3.2167896252065291</v>
      </c>
      <c r="N43" s="96">
        <v>-0.96956031600000003</v>
      </c>
      <c r="O43" s="97"/>
      <c r="P43" s="98">
        <f t="shared" si="6"/>
        <v>-1.6695603160000001</v>
      </c>
      <c r="Q43" s="96">
        <v>0.7</v>
      </c>
      <c r="R43" s="97"/>
      <c r="S43" s="98">
        <f t="shared" si="7"/>
        <v>-0.40000000000000013</v>
      </c>
      <c r="T43" s="96">
        <v>1.1000000000000001</v>
      </c>
      <c r="U43" s="97"/>
      <c r="V43" s="98">
        <f t="shared" si="8"/>
        <v>0.90205631256103525</v>
      </c>
      <c r="W43" s="163">
        <v>0.19794368743896484</v>
      </c>
      <c r="X43" s="164"/>
    </row>
    <row r="44" spans="1:24" ht="18.95" customHeight="1" x14ac:dyDescent="0.15">
      <c r="A44" s="77"/>
      <c r="B44" s="44"/>
      <c r="C44" s="93" t="s">
        <v>39</v>
      </c>
      <c r="D44" s="94"/>
      <c r="E44" s="94"/>
      <c r="F44" s="94"/>
      <c r="G44" s="95"/>
      <c r="H44" s="96">
        <f>'2-2-3'!L28</f>
        <v>7.3480411396821603</v>
      </c>
      <c r="I44" s="97"/>
      <c r="J44" s="98">
        <f t="shared" si="0"/>
        <v>2.463046446455909</v>
      </c>
      <c r="K44" s="96">
        <v>4.8849946932262513</v>
      </c>
      <c r="L44" s="97"/>
      <c r="M44" s="98">
        <f t="shared" si="5"/>
        <v>2.6436224662262515</v>
      </c>
      <c r="N44" s="96">
        <v>2.2413722269999998</v>
      </c>
      <c r="O44" s="97"/>
      <c r="P44" s="98">
        <f t="shared" si="6"/>
        <v>-2.3586277729999998</v>
      </c>
      <c r="Q44" s="96">
        <v>4.5999999999999996</v>
      </c>
      <c r="R44" s="97"/>
      <c r="S44" s="98">
        <f t="shared" si="7"/>
        <v>0.89999999999999947</v>
      </c>
      <c r="T44" s="96">
        <v>3.7</v>
      </c>
      <c r="U44" s="97"/>
      <c r="V44" s="98">
        <f t="shared" si="8"/>
        <v>0.57722110748291033</v>
      </c>
      <c r="W44" s="163">
        <v>3.1227788925170898</v>
      </c>
      <c r="X44" s="164"/>
    </row>
    <row r="45" spans="1:24" ht="18.95" customHeight="1" x14ac:dyDescent="0.15">
      <c r="A45" s="77"/>
      <c r="B45" s="44"/>
      <c r="C45" s="93" t="s">
        <v>40</v>
      </c>
      <c r="D45" s="94"/>
      <c r="E45" s="94"/>
      <c r="F45" s="94"/>
      <c r="G45" s="95"/>
      <c r="H45" s="96">
        <f>'2-2-3'!L29</f>
        <v>5.2231068265958003</v>
      </c>
      <c r="I45" s="97"/>
      <c r="J45" s="98">
        <f t="shared" si="0"/>
        <v>-1.05661822219448</v>
      </c>
      <c r="K45" s="96">
        <v>6.2797250487902803</v>
      </c>
      <c r="L45" s="97"/>
      <c r="M45" s="98">
        <f t="shared" si="5"/>
        <v>5.3021468037902801</v>
      </c>
      <c r="N45" s="96">
        <v>0.97757824500000001</v>
      </c>
      <c r="O45" s="97"/>
      <c r="P45" s="98">
        <f t="shared" si="6"/>
        <v>-0.72242175499999994</v>
      </c>
      <c r="Q45" s="96">
        <v>1.7</v>
      </c>
      <c r="R45" s="97"/>
      <c r="S45" s="98">
        <f t="shared" si="7"/>
        <v>-2.5</v>
      </c>
      <c r="T45" s="96">
        <v>4.2</v>
      </c>
      <c r="U45" s="97"/>
      <c r="V45" s="98">
        <f t="shared" si="8"/>
        <v>0.26814241409301776</v>
      </c>
      <c r="W45" s="163">
        <v>3.9318575859069824</v>
      </c>
      <c r="X45" s="164"/>
    </row>
    <row r="46" spans="1:24" ht="18.95" customHeight="1" x14ac:dyDescent="0.15">
      <c r="A46" s="77"/>
      <c r="B46" s="44"/>
      <c r="C46" s="93" t="s">
        <v>41</v>
      </c>
      <c r="D46" s="94"/>
      <c r="E46" s="94"/>
      <c r="F46" s="94"/>
      <c r="G46" s="95"/>
      <c r="H46" s="96">
        <f>'2-2-3'!L30</f>
        <v>3.7775856721670644</v>
      </c>
      <c r="I46" s="97"/>
      <c r="J46" s="98">
        <f t="shared" si="0"/>
        <v>-1.9698592365193131</v>
      </c>
      <c r="K46" s="96">
        <v>5.7474449086863775</v>
      </c>
      <c r="L46" s="97"/>
      <c r="M46" s="98">
        <f t="shared" si="5"/>
        <v>4.4619963096863771</v>
      </c>
      <c r="N46" s="96">
        <v>1.285448599</v>
      </c>
      <c r="O46" s="97"/>
      <c r="P46" s="98">
        <f t="shared" si="6"/>
        <v>-1.714551401</v>
      </c>
      <c r="Q46" s="96">
        <v>3</v>
      </c>
      <c r="R46" s="97"/>
      <c r="S46" s="98">
        <f t="shared" si="7"/>
        <v>1.4</v>
      </c>
      <c r="T46" s="96">
        <v>1.6</v>
      </c>
      <c r="U46" s="97"/>
      <c r="V46" s="98">
        <f t="shared" si="8"/>
        <v>4.423726654052734</v>
      </c>
      <c r="W46" s="163">
        <v>-2.8237266540527344</v>
      </c>
      <c r="X46" s="164"/>
    </row>
    <row r="47" spans="1:24" ht="18.95" customHeight="1" x14ac:dyDescent="0.15">
      <c r="A47" s="77"/>
      <c r="B47" s="44"/>
      <c r="C47" s="99" t="s">
        <v>22</v>
      </c>
      <c r="D47" s="100"/>
      <c r="E47" s="100"/>
      <c r="F47" s="100"/>
      <c r="G47" s="101"/>
      <c r="H47" s="102">
        <f>'2-2-3'!L31</f>
        <v>11.324332308140333</v>
      </c>
      <c r="I47" s="103"/>
      <c r="J47" s="104">
        <f t="shared" si="0"/>
        <v>6.8862078039287713</v>
      </c>
      <c r="K47" s="102">
        <v>4.4381245042115616</v>
      </c>
      <c r="L47" s="103"/>
      <c r="M47" s="104">
        <f t="shared" si="5"/>
        <v>3.9136140452115615</v>
      </c>
      <c r="N47" s="102">
        <v>0.52451045900000004</v>
      </c>
      <c r="O47" s="103"/>
      <c r="P47" s="104">
        <f t="shared" si="6"/>
        <v>-0.57548954100000005</v>
      </c>
      <c r="Q47" s="102">
        <v>1.1000000000000001</v>
      </c>
      <c r="R47" s="103"/>
      <c r="S47" s="104">
        <f t="shared" si="7"/>
        <v>-1</v>
      </c>
      <c r="T47" s="102">
        <v>2.1</v>
      </c>
      <c r="U47" s="103"/>
      <c r="V47" s="104">
        <f t="shared" si="8"/>
        <v>0.87192986011505136</v>
      </c>
      <c r="W47" s="158">
        <v>1.2280701398849487</v>
      </c>
      <c r="X47" s="159"/>
    </row>
    <row r="48" spans="1:24" ht="18.95" customHeight="1" x14ac:dyDescent="0.15">
      <c r="A48" s="77"/>
      <c r="B48" s="44"/>
      <c r="C48" s="78"/>
      <c r="D48" s="79"/>
      <c r="E48" s="79"/>
      <c r="F48" s="79"/>
      <c r="G48" s="116" t="s">
        <v>92</v>
      </c>
      <c r="H48" s="84">
        <f>'2-2-3'!L32</f>
        <v>5.4569539368287607</v>
      </c>
      <c r="I48" s="85"/>
      <c r="J48" s="86">
        <f t="shared" si="0"/>
        <v>-1.15230593153548E-3</v>
      </c>
      <c r="K48" s="84">
        <v>5.4581062427602962</v>
      </c>
      <c r="L48" s="85"/>
      <c r="M48" s="86">
        <f t="shared" si="5"/>
        <v>4.6512474447602958</v>
      </c>
      <c r="N48" s="84">
        <v>0.80685879800000004</v>
      </c>
      <c r="O48" s="85"/>
      <c r="P48" s="86">
        <f t="shared" si="6"/>
        <v>-1.8931412020000002</v>
      </c>
      <c r="Q48" s="84">
        <v>2.7</v>
      </c>
      <c r="R48" s="85"/>
      <c r="S48" s="86">
        <f t="shared" si="7"/>
        <v>-0.19999999999999973</v>
      </c>
      <c r="T48" s="84">
        <v>2.9</v>
      </c>
      <c r="U48" s="85"/>
      <c r="V48" s="86">
        <f t="shared" si="8"/>
        <v>1.9552936196327209</v>
      </c>
      <c r="W48" s="154">
        <v>0.94470638036727905</v>
      </c>
      <c r="X48" s="155"/>
    </row>
    <row r="49" spans="1:24" ht="18.95" customHeight="1" x14ac:dyDescent="0.15">
      <c r="A49" s="160" t="s">
        <v>50</v>
      </c>
      <c r="B49" s="161"/>
      <c r="C49" s="161"/>
      <c r="D49" s="161"/>
      <c r="E49" s="161"/>
      <c r="F49" s="161"/>
      <c r="G49" s="162"/>
      <c r="H49" s="84">
        <f>'2-2-3'!L33</f>
        <v>6.4608222348807889</v>
      </c>
      <c r="I49" s="85"/>
      <c r="J49" s="86">
        <f t="shared" si="0"/>
        <v>0.636802698731187</v>
      </c>
      <c r="K49" s="84">
        <v>5.8240195361496019</v>
      </c>
      <c r="L49" s="85"/>
      <c r="M49" s="86">
        <f t="shared" si="5"/>
        <v>4.9941304291496023</v>
      </c>
      <c r="N49" s="84">
        <v>0.82988910699999996</v>
      </c>
      <c r="O49" s="85"/>
      <c r="P49" s="86">
        <f t="shared" si="6"/>
        <v>-1.5701108929999998</v>
      </c>
      <c r="Q49" s="84">
        <v>2.4</v>
      </c>
      <c r="R49" s="85"/>
      <c r="S49" s="86">
        <f t="shared" si="7"/>
        <v>-0.10000000000000009</v>
      </c>
      <c r="T49" s="84">
        <v>2.5</v>
      </c>
      <c r="U49" s="85"/>
      <c r="V49" s="86">
        <f t="shared" si="8"/>
        <v>1.7980647683143616</v>
      </c>
      <c r="W49" s="154">
        <v>0.70193523168563843</v>
      </c>
      <c r="X49" s="155"/>
    </row>
    <row r="50" spans="1:24" ht="18.95" customHeight="1" x14ac:dyDescent="0.15">
      <c r="A50" s="77" t="s">
        <v>23</v>
      </c>
      <c r="B50" s="44"/>
      <c r="C50" s="117" t="s">
        <v>24</v>
      </c>
      <c r="D50" s="118"/>
      <c r="E50" s="118"/>
      <c r="F50" s="118"/>
      <c r="G50" s="119"/>
      <c r="H50" s="90">
        <f>'2-2-3'!L34</f>
        <v>6.8788295889346145</v>
      </c>
      <c r="I50" s="91"/>
      <c r="J50" s="92">
        <f t="shared" si="0"/>
        <v>1.4474913146900779</v>
      </c>
      <c r="K50" s="90">
        <v>5.4313382742445366</v>
      </c>
      <c r="L50" s="91"/>
      <c r="M50" s="92">
        <f t="shared" si="5"/>
        <v>1.7138096312445366</v>
      </c>
      <c r="N50" s="90">
        <v>3.7175286430000001</v>
      </c>
      <c r="O50" s="91"/>
      <c r="P50" s="92">
        <f t="shared" si="6"/>
        <v>-0.88247135699999957</v>
      </c>
      <c r="Q50" s="90">
        <v>4.5999999999999996</v>
      </c>
      <c r="R50" s="91"/>
      <c r="S50" s="92">
        <f t="shared" si="7"/>
        <v>2.5999999999999996</v>
      </c>
      <c r="T50" s="90">
        <v>2</v>
      </c>
      <c r="U50" s="91"/>
      <c r="V50" s="92">
        <f t="shared" si="8"/>
        <v>-0.44938135147094727</v>
      </c>
      <c r="W50" s="156">
        <v>2.4493813514709473</v>
      </c>
      <c r="X50" s="157"/>
    </row>
    <row r="51" spans="1:24" ht="18.95" customHeight="1" x14ac:dyDescent="0.15">
      <c r="A51" s="77"/>
      <c r="B51" s="44"/>
      <c r="C51" s="93" t="s">
        <v>25</v>
      </c>
      <c r="D51" s="94"/>
      <c r="E51" s="94"/>
      <c r="F51" s="94"/>
      <c r="G51" s="95"/>
      <c r="H51" s="96">
        <f>'2-2-3'!L35</f>
        <v>7.349230744862381</v>
      </c>
      <c r="I51" s="97"/>
      <c r="J51" s="98">
        <f t="shared" si="0"/>
        <v>3.6221752273550187</v>
      </c>
      <c r="K51" s="96">
        <v>3.7270555175073623</v>
      </c>
      <c r="L51" s="97"/>
      <c r="M51" s="98">
        <f t="shared" si="5"/>
        <v>1.7251883855073622</v>
      </c>
      <c r="N51" s="96">
        <v>2.0018671320000001</v>
      </c>
      <c r="O51" s="97"/>
      <c r="P51" s="98">
        <f t="shared" si="6"/>
        <v>-0.89813286799999981</v>
      </c>
      <c r="Q51" s="96">
        <v>2.9</v>
      </c>
      <c r="R51" s="97"/>
      <c r="S51" s="98">
        <f t="shared" si="7"/>
        <v>1.9</v>
      </c>
      <c r="T51" s="96">
        <v>1</v>
      </c>
      <c r="U51" s="97"/>
      <c r="V51" s="98">
        <f t="shared" si="8"/>
        <v>-2.5069820880889893</v>
      </c>
      <c r="W51" s="163">
        <v>3.5069820880889893</v>
      </c>
      <c r="X51" s="164"/>
    </row>
    <row r="52" spans="1:24" ht="18.95" customHeight="1" x14ac:dyDescent="0.15">
      <c r="A52" s="77"/>
      <c r="B52" s="44"/>
      <c r="C52" s="93" t="s">
        <v>42</v>
      </c>
      <c r="D52" s="94"/>
      <c r="E52" s="94"/>
      <c r="F52" s="94"/>
      <c r="G52" s="95"/>
      <c r="H52" s="96">
        <f>'2-2-3'!L36</f>
        <v>8.2035246867540099</v>
      </c>
      <c r="I52" s="97"/>
      <c r="J52" s="98">
        <f t="shared" si="0"/>
        <v>2.6977419114597136</v>
      </c>
      <c r="K52" s="96">
        <v>5.5057827752942963</v>
      </c>
      <c r="L52" s="97"/>
      <c r="M52" s="98">
        <f t="shared" si="5"/>
        <v>-0.52224290970570397</v>
      </c>
      <c r="N52" s="96">
        <v>6.0280256850000002</v>
      </c>
      <c r="O52" s="97"/>
      <c r="P52" s="98">
        <f t="shared" si="6"/>
        <v>0.32802568500000007</v>
      </c>
      <c r="Q52" s="96">
        <v>5.7</v>
      </c>
      <c r="R52" s="97"/>
      <c r="S52" s="98">
        <f t="shared" si="7"/>
        <v>0.5</v>
      </c>
      <c r="T52" s="96">
        <v>5.2</v>
      </c>
      <c r="U52" s="97"/>
      <c r="V52" s="98">
        <f t="shared" si="8"/>
        <v>1.2337164402008058</v>
      </c>
      <c r="W52" s="163">
        <v>3.9662835597991943</v>
      </c>
      <c r="X52" s="164"/>
    </row>
    <row r="53" spans="1:24" ht="18.95" customHeight="1" x14ac:dyDescent="0.15">
      <c r="A53" s="77"/>
      <c r="B53" s="44"/>
      <c r="C53" s="93" t="s">
        <v>43</v>
      </c>
      <c r="D53" s="94"/>
      <c r="E53" s="94"/>
      <c r="F53" s="94"/>
      <c r="G53" s="95"/>
      <c r="H53" s="96">
        <f>'2-2-3'!L37</f>
        <v>11.173990582462402</v>
      </c>
      <c r="I53" s="97"/>
      <c r="J53" s="98">
        <f t="shared" si="0"/>
        <v>5.292321698200297</v>
      </c>
      <c r="K53" s="96">
        <v>5.8816688842621048</v>
      </c>
      <c r="L53" s="97"/>
      <c r="M53" s="98">
        <f t="shared" si="5"/>
        <v>1.7930141542621048</v>
      </c>
      <c r="N53" s="96">
        <v>4.08865473</v>
      </c>
      <c r="O53" s="97"/>
      <c r="P53" s="98">
        <f t="shared" si="6"/>
        <v>-1.3113452700000003</v>
      </c>
      <c r="Q53" s="96">
        <v>5.4</v>
      </c>
      <c r="R53" s="97"/>
      <c r="S53" s="98">
        <f t="shared" si="7"/>
        <v>2.9000000000000004</v>
      </c>
      <c r="T53" s="96">
        <v>2.5</v>
      </c>
      <c r="U53" s="97"/>
      <c r="V53" s="98">
        <f t="shared" si="8"/>
        <v>1.5138053297996521</v>
      </c>
      <c r="W53" s="163">
        <v>0.9861946702003479</v>
      </c>
      <c r="X53" s="164"/>
    </row>
    <row r="54" spans="1:24" ht="18.95" customHeight="1" x14ac:dyDescent="0.15">
      <c r="A54" s="77"/>
      <c r="B54" s="44"/>
      <c r="C54" s="93" t="s">
        <v>44</v>
      </c>
      <c r="D54" s="94"/>
      <c r="E54" s="94"/>
      <c r="F54" s="94"/>
      <c r="G54" s="95"/>
      <c r="H54" s="96">
        <f>'2-2-3'!L38</f>
        <v>8.5441057402752527</v>
      </c>
      <c r="I54" s="97"/>
      <c r="J54" s="98">
        <f t="shared" si="0"/>
        <v>-21.884957555457529</v>
      </c>
      <c r="K54" s="96">
        <v>30.429063295732782</v>
      </c>
      <c r="L54" s="97"/>
      <c r="M54" s="98">
        <f t="shared" si="5"/>
        <v>26.428138841732782</v>
      </c>
      <c r="N54" s="96">
        <v>4.0009244539999997</v>
      </c>
      <c r="O54" s="97"/>
      <c r="P54" s="98">
        <f t="shared" si="6"/>
        <v>-1.1990755460000004</v>
      </c>
      <c r="Q54" s="96">
        <v>5.2</v>
      </c>
      <c r="R54" s="97"/>
      <c r="S54" s="98">
        <f t="shared" si="7"/>
        <v>-1.2999999999999998</v>
      </c>
      <c r="T54" s="96">
        <v>6.5</v>
      </c>
      <c r="U54" s="97"/>
      <c r="V54" s="98">
        <f t="shared" si="8"/>
        <v>2.6339378356933594</v>
      </c>
      <c r="W54" s="163">
        <v>3.8660621643066406</v>
      </c>
      <c r="X54" s="164"/>
    </row>
    <row r="55" spans="1:24" ht="18.95" customHeight="1" x14ac:dyDescent="0.15">
      <c r="A55" s="77"/>
      <c r="B55" s="44"/>
      <c r="C55" s="93" t="s">
        <v>45</v>
      </c>
      <c r="D55" s="94"/>
      <c r="E55" s="94"/>
      <c r="F55" s="94"/>
      <c r="G55" s="95"/>
      <c r="H55" s="96">
        <f>'2-2-3'!L39</f>
        <v>8.1319786350594399</v>
      </c>
      <c r="I55" s="97"/>
      <c r="J55" s="98">
        <f t="shared" si="0"/>
        <v>-0.87627461609042179</v>
      </c>
      <c r="K55" s="96">
        <v>9.0082532511498616</v>
      </c>
      <c r="L55" s="97"/>
      <c r="M55" s="98">
        <f t="shared" si="5"/>
        <v>7.8914462211498613</v>
      </c>
      <c r="N55" s="96">
        <v>1.1168070299999999</v>
      </c>
      <c r="O55" s="97"/>
      <c r="P55" s="98">
        <f t="shared" si="6"/>
        <v>-0.98319297000000017</v>
      </c>
      <c r="Q55" s="96">
        <v>2.1</v>
      </c>
      <c r="R55" s="97"/>
      <c r="S55" s="98">
        <f t="shared" si="7"/>
        <v>2.6</v>
      </c>
      <c r="T55" s="96">
        <v>-0.5</v>
      </c>
      <c r="U55" s="97"/>
      <c r="V55" s="98">
        <f t="shared" si="8"/>
        <v>4.6719508171081543</v>
      </c>
      <c r="W55" s="163">
        <v>-5.1719508171081543</v>
      </c>
      <c r="X55" s="164"/>
    </row>
    <row r="56" spans="1:24" ht="18.95" customHeight="1" x14ac:dyDescent="0.15">
      <c r="A56" s="77"/>
      <c r="B56" s="44"/>
      <c r="C56" s="99" t="s">
        <v>26</v>
      </c>
      <c r="D56" s="100"/>
      <c r="E56" s="100"/>
      <c r="F56" s="100"/>
      <c r="G56" s="101"/>
      <c r="H56" s="102">
        <f>'2-2-3'!L40</f>
        <v>12.964403723357126</v>
      </c>
      <c r="I56" s="103"/>
      <c r="J56" s="104">
        <f t="shared" si="0"/>
        <v>7.6175101143431023</v>
      </c>
      <c r="K56" s="102">
        <v>5.3468936090140238</v>
      </c>
      <c r="L56" s="103"/>
      <c r="M56" s="104">
        <f t="shared" si="5"/>
        <v>0.98699005401402395</v>
      </c>
      <c r="N56" s="102">
        <v>4.3599035549999998</v>
      </c>
      <c r="O56" s="103"/>
      <c r="P56" s="104">
        <f t="shared" si="6"/>
        <v>-2.2400964449999998</v>
      </c>
      <c r="Q56" s="102">
        <v>6.6</v>
      </c>
      <c r="R56" s="103"/>
      <c r="S56" s="104">
        <f t="shared" si="7"/>
        <v>4.5999999999999996</v>
      </c>
      <c r="T56" s="102">
        <v>2</v>
      </c>
      <c r="U56" s="103"/>
      <c r="V56" s="104">
        <f t="shared" si="8"/>
        <v>0.57300317287445068</v>
      </c>
      <c r="W56" s="158">
        <v>1.4269968271255493</v>
      </c>
      <c r="X56" s="159"/>
    </row>
    <row r="57" spans="1:24" ht="18.95" customHeight="1" thickBot="1" x14ac:dyDescent="0.2">
      <c r="A57" s="171" t="s">
        <v>50</v>
      </c>
      <c r="B57" s="172"/>
      <c r="C57" s="172"/>
      <c r="D57" s="172"/>
      <c r="E57" s="172"/>
      <c r="F57" s="172"/>
      <c r="G57" s="173"/>
      <c r="H57" s="120">
        <f>'2-2-3'!L41</f>
        <v>7.475342747828436</v>
      </c>
      <c r="I57" s="121"/>
      <c r="J57" s="122">
        <f t="shared" si="0"/>
        <v>0.8504033405426572</v>
      </c>
      <c r="K57" s="120">
        <v>6.6249394072857788</v>
      </c>
      <c r="L57" s="121"/>
      <c r="M57" s="122">
        <f t="shared" si="5"/>
        <v>2.579755000285779</v>
      </c>
      <c r="N57" s="120">
        <v>4.0451844069999998</v>
      </c>
      <c r="O57" s="121"/>
      <c r="P57" s="122">
        <f t="shared" si="6"/>
        <v>-0.35481559300000054</v>
      </c>
      <c r="Q57" s="120">
        <v>4.4000000000000004</v>
      </c>
      <c r="R57" s="121"/>
      <c r="S57" s="122">
        <f t="shared" si="7"/>
        <v>2.0000000000000004</v>
      </c>
      <c r="T57" s="120">
        <v>2.4</v>
      </c>
      <c r="U57" s="121"/>
      <c r="V57" s="122">
        <f t="shared" si="8"/>
        <v>-0.605417823791504</v>
      </c>
      <c r="W57" s="174">
        <v>3.0054178237915039</v>
      </c>
      <c r="X57" s="175"/>
    </row>
    <row r="58" spans="1:24" ht="18.95" customHeight="1" thickTop="1" x14ac:dyDescent="0.15">
      <c r="A58" s="160" t="s">
        <v>67</v>
      </c>
      <c r="B58" s="161"/>
      <c r="C58" s="161"/>
      <c r="D58" s="161"/>
      <c r="E58" s="161"/>
      <c r="F58" s="161"/>
      <c r="G58" s="162"/>
      <c r="H58" s="123">
        <f>'2-2-3'!L42</f>
        <v>6.9893888900385024</v>
      </c>
      <c r="I58" s="124"/>
      <c r="J58" s="125">
        <f t="shared" si="0"/>
        <v>6.5008197993389603</v>
      </c>
      <c r="K58" s="123">
        <v>0.48856909069954191</v>
      </c>
      <c r="L58" s="124"/>
      <c r="M58" s="125">
        <f>K58-N58</f>
        <v>-1.9291741213004581</v>
      </c>
      <c r="N58" s="123">
        <v>2.417743212</v>
      </c>
      <c r="O58" s="124"/>
      <c r="P58" s="125">
        <f>N58-Q58</f>
        <v>0.41774321199999997</v>
      </c>
      <c r="Q58" s="123">
        <v>2</v>
      </c>
      <c r="R58" s="124"/>
      <c r="S58" s="125">
        <f>Q58-T58</f>
        <v>0</v>
      </c>
      <c r="T58" s="123">
        <v>2</v>
      </c>
      <c r="U58" s="124"/>
      <c r="V58" s="125">
        <f>T58-W58</f>
        <v>-1.2825968265533447</v>
      </c>
      <c r="W58" s="169">
        <v>3.2825968265533447</v>
      </c>
      <c r="X58" s="170"/>
    </row>
    <row r="59" spans="1:24" x14ac:dyDescent="0.15">
      <c r="R59" s="43" t="str">
        <f>SUBSTITUTE( '2-2-3'!H45,"3．","（注）")</f>
        <v>（注）無効回答企業 162社を除く</v>
      </c>
    </row>
  </sheetData>
  <mergeCells count="74">
    <mergeCell ref="A58:G58"/>
    <mergeCell ref="W58:X58"/>
    <mergeCell ref="W55:X55"/>
    <mergeCell ref="W56:X56"/>
    <mergeCell ref="A57:G57"/>
    <mergeCell ref="W57:X57"/>
    <mergeCell ref="W52:X52"/>
    <mergeCell ref="W53:X53"/>
    <mergeCell ref="W54:X54"/>
    <mergeCell ref="A49:G49"/>
    <mergeCell ref="W49:X49"/>
    <mergeCell ref="W50:X50"/>
    <mergeCell ref="W51:X51"/>
    <mergeCell ref="W46:X46"/>
    <mergeCell ref="W47:X47"/>
    <mergeCell ref="W48:X48"/>
    <mergeCell ref="W43:X43"/>
    <mergeCell ref="W44:X44"/>
    <mergeCell ref="W45:X45"/>
    <mergeCell ref="W40:X40"/>
    <mergeCell ref="W41:X41"/>
    <mergeCell ref="W42:X42"/>
    <mergeCell ref="W36:X36"/>
    <mergeCell ref="W37:X37"/>
    <mergeCell ref="W38:X38"/>
    <mergeCell ref="W39:X39"/>
    <mergeCell ref="W33:X33"/>
    <mergeCell ref="W34:X34"/>
    <mergeCell ref="W35:X35"/>
    <mergeCell ref="W30:X30"/>
    <mergeCell ref="A31:G31"/>
    <mergeCell ref="W31:X31"/>
    <mergeCell ref="W32:X32"/>
    <mergeCell ref="W27:X27"/>
    <mergeCell ref="A28:G28"/>
    <mergeCell ref="W28:X28"/>
    <mergeCell ref="W29:X29"/>
    <mergeCell ref="W24:X24"/>
    <mergeCell ref="W25:X25"/>
    <mergeCell ref="W26:X26"/>
    <mergeCell ref="M16:N16"/>
    <mergeCell ref="W20:X20"/>
    <mergeCell ref="W22:X22"/>
    <mergeCell ref="W23:X23"/>
    <mergeCell ref="O16:P16"/>
    <mergeCell ref="Q16:R16"/>
    <mergeCell ref="S16:T16"/>
    <mergeCell ref="U16:V16"/>
    <mergeCell ref="C16:D16"/>
    <mergeCell ref="E16:F16"/>
    <mergeCell ref="G16:H16"/>
    <mergeCell ref="I16:J16"/>
    <mergeCell ref="K16:L16"/>
    <mergeCell ref="H20:I20"/>
    <mergeCell ref="K20:L20"/>
    <mergeCell ref="N20:O20"/>
    <mergeCell ref="Q20:R20"/>
    <mergeCell ref="T20:U20"/>
    <mergeCell ref="C14:D14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6:D6"/>
    <mergeCell ref="C8:D8"/>
    <mergeCell ref="C10:D10"/>
    <mergeCell ref="C12:D12"/>
  </mergeCells>
  <phoneticPr fontId="3"/>
  <pageMargins left="0.59055118110236227" right="0.59055118110236227" top="0.98425196850393704" bottom="0.98425196850393704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2-2-3</vt:lpstr>
      <vt:lpstr>2-2-4</vt:lpstr>
      <vt:lpstr>'2-2-3'!Print_Area</vt:lpstr>
      <vt:lpstr>'2-2-4'!Print_Area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2020-10-02T12:44:03Z</dcterms:modified>
</cp:coreProperties>
</file>