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31500" yWindow="210" windowWidth="21480" windowHeight="15285"/>
  </bookViews>
  <sheets>
    <sheet name="2-3-1" sheetId="14" r:id="rId1"/>
    <sheet name="2-3-2" sheetId="15" r:id="rId2"/>
  </sheets>
  <externalReferences>
    <externalReference r:id="rId3"/>
    <externalReference r:id="rId4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'2-3-1'!$A$1:$L$45</definedName>
    <definedName name="_xlnm.Print_Area" localSheetId="1">'2-3-2'!$A$1:$X$60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60" i="15" l="1"/>
  <c r="V59" i="15"/>
  <c r="S59" i="15"/>
  <c r="P59" i="15"/>
  <c r="M59" i="15"/>
  <c r="H59" i="15"/>
  <c r="J59" i="15" s="1"/>
  <c r="V58" i="15"/>
  <c r="S58" i="15"/>
  <c r="P58" i="15"/>
  <c r="M58" i="15"/>
  <c r="H58" i="15"/>
  <c r="J58" i="15" s="1"/>
  <c r="V57" i="15"/>
  <c r="S57" i="15"/>
  <c r="P57" i="15"/>
  <c r="M57" i="15"/>
  <c r="H57" i="15"/>
  <c r="J57" i="15" s="1"/>
  <c r="V56" i="15"/>
  <c r="S56" i="15"/>
  <c r="P56" i="15"/>
  <c r="M56" i="15"/>
  <c r="H56" i="15"/>
  <c r="J56" i="15" s="1"/>
  <c r="V55" i="15"/>
  <c r="S55" i="15"/>
  <c r="P55" i="15"/>
  <c r="M55" i="15"/>
  <c r="H55" i="15"/>
  <c r="J55" i="15" s="1"/>
  <c r="V54" i="15"/>
  <c r="S54" i="15"/>
  <c r="P54" i="15"/>
  <c r="M54" i="15"/>
  <c r="H54" i="15"/>
  <c r="J54" i="15" s="1"/>
  <c r="V53" i="15"/>
  <c r="S53" i="15"/>
  <c r="P53" i="15"/>
  <c r="M53" i="15"/>
  <c r="H53" i="15"/>
  <c r="J53" i="15" s="1"/>
  <c r="V52" i="15"/>
  <c r="S52" i="15"/>
  <c r="P52" i="15"/>
  <c r="M52" i="15"/>
  <c r="H52" i="15"/>
  <c r="J52" i="15" s="1"/>
  <c r="V51" i="15"/>
  <c r="S51" i="15"/>
  <c r="P51" i="15"/>
  <c r="M51" i="15"/>
  <c r="H51" i="15"/>
  <c r="J51" i="15" s="1"/>
  <c r="V50" i="15"/>
  <c r="S50" i="15"/>
  <c r="P50" i="15"/>
  <c r="M50" i="15"/>
  <c r="H50" i="15"/>
  <c r="J50" i="15" s="1"/>
  <c r="V49" i="15"/>
  <c r="S49" i="15"/>
  <c r="P49" i="15"/>
  <c r="M49" i="15"/>
  <c r="H49" i="15"/>
  <c r="J49" i="15" s="1"/>
  <c r="V48" i="15"/>
  <c r="S48" i="15"/>
  <c r="P48" i="15"/>
  <c r="M48" i="15"/>
  <c r="H48" i="15"/>
  <c r="J48" i="15" s="1"/>
  <c r="V47" i="15"/>
  <c r="S47" i="15"/>
  <c r="P47" i="15"/>
  <c r="M47" i="15"/>
  <c r="H47" i="15"/>
  <c r="J47" i="15" s="1"/>
  <c r="V46" i="15"/>
  <c r="S46" i="15"/>
  <c r="P46" i="15"/>
  <c r="M46" i="15"/>
  <c r="H46" i="15"/>
  <c r="J46" i="15" s="1"/>
  <c r="V45" i="15"/>
  <c r="S45" i="15"/>
  <c r="P45" i="15"/>
  <c r="M45" i="15"/>
  <c r="H45" i="15"/>
  <c r="J45" i="15" s="1"/>
  <c r="V44" i="15"/>
  <c r="S44" i="15"/>
  <c r="P44" i="15"/>
  <c r="M44" i="15"/>
  <c r="H44" i="15"/>
  <c r="J44" i="15" s="1"/>
  <c r="V43" i="15"/>
  <c r="S43" i="15"/>
  <c r="P43" i="15"/>
  <c r="M43" i="15"/>
  <c r="H43" i="15"/>
  <c r="J43" i="15" s="1"/>
  <c r="V42" i="15"/>
  <c r="S42" i="15"/>
  <c r="P42" i="15"/>
  <c r="M42" i="15"/>
  <c r="H42" i="15"/>
  <c r="J42" i="15" s="1"/>
  <c r="V41" i="15"/>
  <c r="S41" i="15"/>
  <c r="P41" i="15"/>
  <c r="M41" i="15"/>
  <c r="H41" i="15"/>
  <c r="J41" i="15" s="1"/>
  <c r="V40" i="15"/>
  <c r="S40" i="15"/>
  <c r="P40" i="15"/>
  <c r="M40" i="15"/>
  <c r="H40" i="15"/>
  <c r="J40" i="15" s="1"/>
  <c r="V39" i="15"/>
  <c r="S39" i="15"/>
  <c r="P39" i="15"/>
  <c r="M39" i="15"/>
  <c r="H39" i="15"/>
  <c r="J39" i="15" s="1"/>
  <c r="V38" i="15"/>
  <c r="S38" i="15"/>
  <c r="P38" i="15"/>
  <c r="M38" i="15"/>
  <c r="H38" i="15"/>
  <c r="J38" i="15" s="1"/>
  <c r="H37" i="15"/>
  <c r="V36" i="15"/>
  <c r="S36" i="15"/>
  <c r="P36" i="15"/>
  <c r="M36" i="15"/>
  <c r="H36" i="15"/>
  <c r="J36" i="15" s="1"/>
  <c r="V35" i="15"/>
  <c r="S35" i="15"/>
  <c r="P35" i="15"/>
  <c r="M35" i="15"/>
  <c r="H35" i="15"/>
  <c r="J35" i="15" s="1"/>
  <c r="V34" i="15"/>
  <c r="S34" i="15"/>
  <c r="P34" i="15"/>
  <c r="M34" i="15"/>
  <c r="H34" i="15"/>
  <c r="J34" i="15" s="1"/>
  <c r="V33" i="15"/>
  <c r="S33" i="15"/>
  <c r="P33" i="15"/>
  <c r="M33" i="15"/>
  <c r="H33" i="15"/>
  <c r="J33" i="15" s="1"/>
  <c r="V32" i="15"/>
  <c r="S32" i="15"/>
  <c r="P32" i="15"/>
  <c r="M32" i="15"/>
  <c r="H32" i="15"/>
  <c r="J32" i="15" s="1"/>
  <c r="V31" i="15"/>
  <c r="S31" i="15"/>
  <c r="P31" i="15"/>
  <c r="M31" i="15"/>
  <c r="H31" i="15"/>
  <c r="J31" i="15" s="1"/>
  <c r="V30" i="15"/>
  <c r="S30" i="15"/>
  <c r="P30" i="15"/>
  <c r="M30" i="15"/>
  <c r="H30" i="15"/>
  <c r="J30" i="15" s="1"/>
  <c r="V29" i="15"/>
  <c r="S29" i="15"/>
  <c r="P29" i="15"/>
  <c r="M29" i="15"/>
  <c r="H29" i="15"/>
  <c r="J29" i="15" s="1"/>
  <c r="V28" i="15"/>
  <c r="S28" i="15"/>
  <c r="P28" i="15"/>
  <c r="M28" i="15"/>
  <c r="H28" i="15"/>
  <c r="J28" i="15" s="1"/>
  <c r="V27" i="15"/>
  <c r="S27" i="15"/>
  <c r="P27" i="15"/>
  <c r="M27" i="15"/>
  <c r="H27" i="15"/>
  <c r="J27" i="15" s="1"/>
  <c r="V26" i="15"/>
  <c r="S26" i="15"/>
  <c r="P26" i="15"/>
  <c r="M26" i="15"/>
  <c r="H26" i="15"/>
  <c r="J26" i="15" s="1"/>
  <c r="V25" i="15"/>
  <c r="S25" i="15"/>
  <c r="P25" i="15"/>
  <c r="M25" i="15"/>
  <c r="H25" i="15"/>
  <c r="J25" i="15" s="1"/>
  <c r="V24" i="15"/>
  <c r="S24" i="15"/>
  <c r="P24" i="15"/>
  <c r="M24" i="15"/>
  <c r="H24" i="15"/>
  <c r="J24" i="15" s="1"/>
  <c r="V23" i="15"/>
  <c r="S23" i="15"/>
  <c r="P23" i="15"/>
  <c r="M23" i="15"/>
  <c r="H23" i="15"/>
  <c r="J23" i="15" s="1"/>
  <c r="K18" i="15"/>
  <c r="V15" i="15"/>
  <c r="T15" i="15"/>
  <c r="R15" i="15"/>
  <c r="P15" i="15"/>
  <c r="N15" i="15"/>
  <c r="L15" i="15"/>
  <c r="J15" i="15"/>
  <c r="H15" i="15"/>
  <c r="F15" i="15"/>
  <c r="V13" i="15"/>
  <c r="T13" i="15"/>
  <c r="R13" i="15"/>
  <c r="P13" i="15"/>
  <c r="N13" i="15"/>
  <c r="L13" i="15"/>
  <c r="J13" i="15"/>
  <c r="H13" i="15"/>
  <c r="F13" i="15"/>
  <c r="V11" i="15"/>
  <c r="T11" i="15"/>
  <c r="R11" i="15"/>
  <c r="P11" i="15"/>
  <c r="N11" i="15"/>
  <c r="L11" i="15"/>
  <c r="J11" i="15"/>
  <c r="H11" i="15"/>
  <c r="F11" i="15"/>
  <c r="V9" i="15"/>
  <c r="T9" i="15"/>
  <c r="R9" i="15"/>
  <c r="P9" i="15"/>
  <c r="N9" i="15"/>
  <c r="L9" i="15"/>
  <c r="J9" i="15"/>
  <c r="H9" i="15"/>
  <c r="F9" i="15"/>
  <c r="U6" i="15"/>
  <c r="V7" i="15" s="1"/>
  <c r="S6" i="15"/>
  <c r="T7" i="15" s="1"/>
  <c r="Q6" i="15"/>
  <c r="R7" i="15" s="1"/>
  <c r="O6" i="15"/>
  <c r="P7" i="15" s="1"/>
  <c r="M6" i="15"/>
  <c r="N7" i="15" s="1"/>
  <c r="K6" i="15"/>
  <c r="L7" i="15" s="1"/>
  <c r="I6" i="15"/>
  <c r="J7" i="15" s="1"/>
  <c r="G6" i="15"/>
  <c r="H7" i="15" s="1"/>
  <c r="E6" i="15"/>
  <c r="F7" i="15" s="1"/>
</calcChain>
</file>

<file path=xl/sharedStrings.xml><?xml version="1.0" encoding="utf-8"?>
<sst xmlns="http://schemas.openxmlformats.org/spreadsheetml/2006/main" count="155" uniqueCount="99">
  <si>
    <t>資本金</t>
  </si>
  <si>
    <t>業種</t>
  </si>
  <si>
    <t>500万円以上  1000万円未満</t>
  </si>
  <si>
    <t>一般土木建築</t>
  </si>
  <si>
    <t>一般土木建築工事業</t>
  </si>
  <si>
    <t>土木</t>
  </si>
  <si>
    <t>土木工事業</t>
  </si>
  <si>
    <t>ほ装工事業</t>
  </si>
  <si>
    <t>しゅんせつ工事業</t>
  </si>
  <si>
    <t>造園工事業</t>
  </si>
  <si>
    <t>水道施設工事業</t>
  </si>
  <si>
    <t>建築</t>
  </si>
  <si>
    <t>職別</t>
  </si>
  <si>
    <t>大工工事業</t>
  </si>
  <si>
    <t>とび・土工・コンクリート工事業</t>
    <rPh sb="3" eb="4">
      <t>ツチ</t>
    </rPh>
    <rPh sb="4" eb="5">
      <t>ダイク</t>
    </rPh>
    <phoneticPr fontId="8"/>
  </si>
  <si>
    <t>鋼構造物工事業</t>
  </si>
  <si>
    <t>鉄筋工事業</t>
  </si>
  <si>
    <t>解体工事業</t>
    <rPh sb="0" eb="2">
      <t>カイタイ</t>
    </rPh>
    <rPh sb="2" eb="4">
      <t>コウジ</t>
    </rPh>
    <rPh sb="4" eb="5">
      <t>ギョウ</t>
    </rPh>
    <phoneticPr fontId="3"/>
  </si>
  <si>
    <t>躯体関係計　</t>
    <rPh sb="4" eb="5">
      <t>ケイ</t>
    </rPh>
    <phoneticPr fontId="4"/>
  </si>
  <si>
    <t>左官工事業</t>
  </si>
  <si>
    <t>石工事業</t>
  </si>
  <si>
    <t>屋根工事業</t>
  </si>
  <si>
    <t>板金工事業</t>
  </si>
  <si>
    <t>建具工事業</t>
  </si>
  <si>
    <t>設備</t>
  </si>
  <si>
    <t>電気工事業</t>
  </si>
  <si>
    <t>管工事業</t>
  </si>
  <si>
    <t>消防施設工事業</t>
  </si>
  <si>
    <t>資本金</t>
    <rPh sb="0" eb="3">
      <t>シホンキン</t>
    </rPh>
    <phoneticPr fontId="4"/>
  </si>
  <si>
    <t>年度</t>
    <rPh sb="0" eb="2">
      <t>ネンド</t>
    </rPh>
    <phoneticPr fontId="4"/>
  </si>
  <si>
    <t>R01年度</t>
  </si>
  <si>
    <t>増減</t>
    <rPh sb="0" eb="2">
      <t>ゾウゲン</t>
    </rPh>
    <phoneticPr fontId="8"/>
  </si>
  <si>
    <t>業種</t>
    <rPh sb="0" eb="2">
      <t>ギョウシュ</t>
    </rPh>
    <phoneticPr fontId="4"/>
  </si>
  <si>
    <t>木造建築工事業</t>
  </si>
  <si>
    <t>とび・土工・コンクリート工事業</t>
    <rPh sb="4" eb="5">
      <t>コウ</t>
    </rPh>
    <phoneticPr fontId="8"/>
  </si>
  <si>
    <t>ガラス工事業</t>
  </si>
  <si>
    <t>塗装工事業</t>
  </si>
  <si>
    <t>防水工事業</t>
  </si>
  <si>
    <t>内装仕上工事業</t>
  </si>
  <si>
    <t>機械器具設置工事</t>
  </si>
  <si>
    <t>熱絶縁工事</t>
  </si>
  <si>
    <t>電気通信工事</t>
  </si>
  <si>
    <t>さく井工事業</t>
  </si>
  <si>
    <t>個　人</t>
    <phoneticPr fontId="4"/>
  </si>
  <si>
    <t>法　　　　　　　人</t>
    <phoneticPr fontId="4"/>
  </si>
  <si>
    <t>小　計</t>
    <phoneticPr fontId="4"/>
  </si>
  <si>
    <t>タイル・れんが・ブロック工事業</t>
    <phoneticPr fontId="4"/>
  </si>
  <si>
    <t>仕上関係計　</t>
    <phoneticPr fontId="4"/>
  </si>
  <si>
    <t>（注）</t>
    <rPh sb="1" eb="2">
      <t>チュウ</t>
    </rPh>
    <phoneticPr fontId="4"/>
  </si>
  <si>
    <t>合　計</t>
    <phoneticPr fontId="4"/>
  </si>
  <si>
    <t>500万円未満</t>
    <phoneticPr fontId="8"/>
  </si>
  <si>
    <t>1000万円以上 3000万円未満</t>
    <phoneticPr fontId="8"/>
  </si>
  <si>
    <t>合　　　　　計</t>
    <phoneticPr fontId="4"/>
  </si>
  <si>
    <t>（注）　</t>
    <rPh sb="1" eb="2">
      <t>チュウ</t>
    </rPh>
    <phoneticPr fontId="4"/>
  </si>
  <si>
    <t>2. 個人経営企業は集計に含まれていない。</t>
    <rPh sb="3" eb="5">
      <t>コジン</t>
    </rPh>
    <rPh sb="5" eb="7">
      <t>ケイエイ</t>
    </rPh>
    <rPh sb="7" eb="9">
      <t>キギョウ</t>
    </rPh>
    <rPh sb="10" eb="12">
      <t>シュウケイ</t>
    </rPh>
    <rPh sb="13" eb="14">
      <t>フク</t>
    </rPh>
    <phoneticPr fontId="4"/>
  </si>
  <si>
    <t>R01年度</t>
    <rPh sb="3" eb="5">
      <t>ネンド</t>
    </rPh>
    <phoneticPr fontId="4"/>
  </si>
  <si>
    <t>増減</t>
    <rPh sb="0" eb="2">
      <t>ゾウゲン</t>
    </rPh>
    <phoneticPr fontId="4"/>
  </si>
  <si>
    <t>H26年度</t>
    <rPh sb="3" eb="5">
      <t>ネンド</t>
    </rPh>
    <phoneticPr fontId="4"/>
  </si>
  <si>
    <t>H23年度</t>
    <rPh sb="3" eb="5">
      <t>ネンド</t>
    </rPh>
    <phoneticPr fontId="4"/>
  </si>
  <si>
    <t>H20年度</t>
    <rPh sb="3" eb="5">
      <t>ネンド</t>
    </rPh>
    <phoneticPr fontId="4"/>
  </si>
  <si>
    <t>H17年度</t>
    <rPh sb="3" eb="5">
      <t>ネンド</t>
    </rPh>
    <phoneticPr fontId="4"/>
  </si>
  <si>
    <t>500万円未満</t>
    <phoneticPr fontId="8"/>
  </si>
  <si>
    <t>1000万円以上 3000万円未満</t>
    <phoneticPr fontId="8"/>
  </si>
  <si>
    <t>3000万円以上 5000万円未満</t>
    <phoneticPr fontId="8"/>
  </si>
  <si>
    <t>10億円以上</t>
    <phoneticPr fontId="4"/>
  </si>
  <si>
    <t>表2－3－1　総資本回転率</t>
    <rPh sb="0" eb="1">
      <t>ヒョウ</t>
    </rPh>
    <rPh sb="7" eb="8">
      <t>ソウ</t>
    </rPh>
    <rPh sb="8" eb="10">
      <t>シホン</t>
    </rPh>
    <rPh sb="10" eb="12">
      <t>カイテン</t>
    </rPh>
    <rPh sb="12" eb="13">
      <t>リツ</t>
    </rPh>
    <phoneticPr fontId="4"/>
  </si>
  <si>
    <t>（単位：回）</t>
    <rPh sb="1" eb="3">
      <t>タンイ</t>
    </rPh>
    <rPh sb="4" eb="5">
      <t>カイ</t>
    </rPh>
    <phoneticPr fontId="4"/>
  </si>
  <si>
    <t>個　人</t>
    <phoneticPr fontId="4"/>
  </si>
  <si>
    <t>法　　　　　　　人</t>
    <phoneticPr fontId="4"/>
  </si>
  <si>
    <t>合　計</t>
    <phoneticPr fontId="4"/>
  </si>
  <si>
    <t>3000万円以上 5000万円未満</t>
    <phoneticPr fontId="8"/>
  </si>
  <si>
    <t>5000万円以上    1億円未満</t>
    <phoneticPr fontId="4"/>
  </si>
  <si>
    <t>1億円以上         3億円未満</t>
    <phoneticPr fontId="4"/>
  </si>
  <si>
    <t>3億円以上         10億円未満</t>
    <phoneticPr fontId="4"/>
  </si>
  <si>
    <t>10億円以上</t>
    <phoneticPr fontId="4"/>
  </si>
  <si>
    <t>小　計</t>
    <phoneticPr fontId="4"/>
  </si>
  <si>
    <t>建築工事業</t>
    <phoneticPr fontId="4"/>
  </si>
  <si>
    <t>小　計</t>
    <phoneticPr fontId="4"/>
  </si>
  <si>
    <t>タイル・れんが・ブロック工事業</t>
    <phoneticPr fontId="4"/>
  </si>
  <si>
    <t>仕上関係計　</t>
    <phoneticPr fontId="4"/>
  </si>
  <si>
    <t>小　計</t>
    <phoneticPr fontId="4"/>
  </si>
  <si>
    <t>小　計</t>
    <phoneticPr fontId="4"/>
  </si>
  <si>
    <t>合　　　　　計</t>
    <phoneticPr fontId="4"/>
  </si>
  <si>
    <t>1. 総資本回転率＝総売上高（国内・海外完工高＋兼業売上高）／総資本額</t>
    <rPh sb="3" eb="4">
      <t>ソウ</t>
    </rPh>
    <rPh sb="4" eb="6">
      <t>シホン</t>
    </rPh>
    <rPh sb="6" eb="8">
      <t>カイテン</t>
    </rPh>
    <rPh sb="8" eb="9">
      <t>リツ</t>
    </rPh>
    <rPh sb="10" eb="14">
      <t>ソウウリアゲダカ</t>
    </rPh>
    <rPh sb="15" eb="17">
      <t>コクナイ</t>
    </rPh>
    <rPh sb="18" eb="20">
      <t>カイガイ</t>
    </rPh>
    <rPh sb="20" eb="23">
      <t>カンコウダカ</t>
    </rPh>
    <rPh sb="24" eb="26">
      <t>ケンギョウ</t>
    </rPh>
    <rPh sb="26" eb="29">
      <t>ウリアゲダカ</t>
    </rPh>
    <rPh sb="31" eb="32">
      <t>ソウ</t>
    </rPh>
    <rPh sb="32" eb="34">
      <t>シホン</t>
    </rPh>
    <rPh sb="34" eb="35">
      <t>ガク</t>
    </rPh>
    <phoneticPr fontId="4"/>
  </si>
  <si>
    <t>3．無効回答企業 87社を除く</t>
    <phoneticPr fontId="8"/>
  </si>
  <si>
    <t>表2－3－2　総資本回転率（経年変化）</t>
    <rPh sb="0" eb="1">
      <t>ヒョウ</t>
    </rPh>
    <rPh sb="7" eb="8">
      <t>ソウ</t>
    </rPh>
    <rPh sb="8" eb="10">
      <t>シホン</t>
    </rPh>
    <rPh sb="10" eb="12">
      <t>カイテン</t>
    </rPh>
    <rPh sb="12" eb="13">
      <t>リツ</t>
    </rPh>
    <rPh sb="14" eb="16">
      <t>ケイネン</t>
    </rPh>
    <rPh sb="16" eb="18">
      <t>ヘンカ</t>
    </rPh>
    <phoneticPr fontId="4"/>
  </si>
  <si>
    <t>5000万円以上
1億円未満</t>
    <phoneticPr fontId="4"/>
  </si>
  <si>
    <t>1億円以上         3億円未満</t>
    <phoneticPr fontId="4"/>
  </si>
  <si>
    <t>3億円以上         10億円未満</t>
    <phoneticPr fontId="4"/>
  </si>
  <si>
    <t>H14年度</t>
    <rPh sb="3" eb="5">
      <t>ネンド</t>
    </rPh>
    <phoneticPr fontId="4"/>
  </si>
  <si>
    <t>1．総資本回転率＝総売上高（国内・海外完工高＋兼業売上高）／総資本額</t>
    <rPh sb="9" eb="10">
      <t>ソウ</t>
    </rPh>
    <rPh sb="10" eb="12">
      <t>ウリアゲ</t>
    </rPh>
    <rPh sb="12" eb="13">
      <t>ダカ</t>
    </rPh>
    <phoneticPr fontId="8"/>
  </si>
  <si>
    <t>H26年度</t>
    <phoneticPr fontId="4"/>
  </si>
  <si>
    <t>H23年度</t>
    <phoneticPr fontId="4"/>
  </si>
  <si>
    <t>H20年度</t>
    <phoneticPr fontId="4"/>
  </si>
  <si>
    <t>H17年度</t>
    <phoneticPr fontId="4"/>
  </si>
  <si>
    <t>H14年度</t>
    <phoneticPr fontId="4"/>
  </si>
  <si>
    <t>建築工事業</t>
    <phoneticPr fontId="4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</si>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</sst>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&quot;▲ &quot;#,##0.0"/>
    <numFmt numFmtId="177" formatCode="0.0;&quot;▲ &quot;0.0"/>
  </numFmts>
  <fonts count="10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hair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double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9" fillId="0" borderId="0"/>
    <xf numFmtId="38" fontId="9" fillId="0" borderId="0" applyFont="0" applyFill="0" applyBorder="0" applyAlignment="0" applyProtection="0"/>
    <xf numFmtId="0" fontId="8" fillId="0" borderId="0"/>
  </cellStyleXfs>
  <cellXfs count="212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6" fontId="6" fillId="0" borderId="1" xfId="1" applyNumberFormat="1" applyFont="1" applyBorder="1" applyAlignment="1">
      <alignment vertical="center"/>
    </xf>
    <xf numFmtId="176" fontId="6" fillId="0" borderId="2" xfId="1" applyNumberFormat="1" applyFont="1" applyBorder="1" applyAlignment="1">
      <alignment horizontal="right" vertical="center"/>
    </xf>
    <xf numFmtId="176" fontId="6" fillId="0" borderId="8" xfId="1" applyNumberFormat="1" applyFont="1" applyBorder="1" applyAlignment="1">
      <alignment horizontal="right" vertical="center" wrapText="1"/>
    </xf>
    <xf numFmtId="176" fontId="7" fillId="0" borderId="3" xfId="1" applyNumberFormat="1" applyFont="1" applyBorder="1" applyAlignment="1">
      <alignment horizontal="center" vertical="center" wrapText="1"/>
    </xf>
    <xf numFmtId="176" fontId="5" fillId="0" borderId="0" xfId="1" applyNumberFormat="1" applyFont="1" applyAlignment="1">
      <alignment horizontal="center" vertical="center" wrapText="1"/>
    </xf>
    <xf numFmtId="176" fontId="6" fillId="0" borderId="10" xfId="1" applyNumberFormat="1" applyFont="1" applyBorder="1" applyAlignment="1">
      <alignment vertical="center"/>
    </xf>
    <xf numFmtId="176" fontId="5" fillId="0" borderId="0" xfId="1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/>
    </xf>
    <xf numFmtId="176" fontId="6" fillId="0" borderId="7" xfId="1" applyNumberFormat="1" applyFont="1" applyBorder="1" applyAlignment="1">
      <alignment vertical="center"/>
    </xf>
    <xf numFmtId="176" fontId="6" fillId="0" borderId="13" xfId="1" applyNumberFormat="1" applyFont="1" applyBorder="1" applyAlignment="1">
      <alignment vertical="center"/>
    </xf>
    <xf numFmtId="176" fontId="6" fillId="0" borderId="15" xfId="1" applyNumberFormat="1" applyFont="1" applyBorder="1" applyAlignment="1">
      <alignment vertical="center"/>
    </xf>
    <xf numFmtId="176" fontId="6" fillId="0" borderId="3" xfId="1" applyNumberFormat="1" applyFont="1" applyBorder="1" applyAlignment="1">
      <alignment vertical="center"/>
    </xf>
    <xf numFmtId="176" fontId="6" fillId="0" borderId="19" xfId="1" applyNumberFormat="1" applyFont="1" applyBorder="1" applyAlignment="1">
      <alignment vertical="center"/>
    </xf>
    <xf numFmtId="176" fontId="6" fillId="0" borderId="20" xfId="1" applyNumberFormat="1" applyFont="1" applyBorder="1" applyAlignment="1">
      <alignment vertical="center"/>
    </xf>
    <xf numFmtId="176" fontId="6" fillId="0" borderId="10" xfId="1" applyNumberFormat="1" applyFont="1" applyBorder="1" applyAlignment="1">
      <alignment horizontal="right" vertical="center"/>
    </xf>
    <xf numFmtId="176" fontId="6" fillId="0" borderId="22" xfId="1" applyNumberFormat="1" applyFont="1" applyBorder="1" applyAlignment="1">
      <alignment vertical="center"/>
    </xf>
    <xf numFmtId="176" fontId="5" fillId="0" borderId="4" xfId="1" applyNumberFormat="1" applyFont="1" applyBorder="1" applyAlignment="1">
      <alignment vertical="center"/>
    </xf>
    <xf numFmtId="176" fontId="5" fillId="0" borderId="17" xfId="1" applyNumberFormat="1" applyFont="1" applyBorder="1" applyAlignment="1">
      <alignment vertical="center"/>
    </xf>
    <xf numFmtId="176" fontId="5" fillId="0" borderId="10" xfId="1" applyNumberFormat="1" applyFont="1" applyBorder="1" applyAlignment="1">
      <alignment vertical="center"/>
    </xf>
    <xf numFmtId="176" fontId="5" fillId="0" borderId="11" xfId="1" applyNumberFormat="1" applyFont="1" applyBorder="1" applyAlignment="1">
      <alignment vertical="center"/>
    </xf>
    <xf numFmtId="176" fontId="5" fillId="0" borderId="13" xfId="1" applyNumberFormat="1" applyFont="1" applyBorder="1" applyAlignment="1">
      <alignment vertical="center"/>
    </xf>
    <xf numFmtId="176" fontId="5" fillId="0" borderId="15" xfId="1" applyNumberFormat="1" applyFont="1" applyBorder="1" applyAlignment="1">
      <alignment vertical="center"/>
    </xf>
    <xf numFmtId="176" fontId="5" fillId="0" borderId="20" xfId="1" applyNumberFormat="1" applyFont="1" applyBorder="1" applyAlignment="1">
      <alignment vertical="center"/>
    </xf>
    <xf numFmtId="176" fontId="5" fillId="0" borderId="15" xfId="1" applyNumberFormat="1" applyFont="1" applyFill="1" applyBorder="1" applyAlignment="1">
      <alignment vertical="center"/>
    </xf>
    <xf numFmtId="176" fontId="5" fillId="0" borderId="22" xfId="1" applyNumberFormat="1" applyFont="1" applyBorder="1" applyAlignment="1">
      <alignment vertical="center"/>
    </xf>
    <xf numFmtId="177" fontId="7" fillId="0" borderId="4" xfId="1" applyNumberFormat="1" applyFont="1" applyBorder="1" applyAlignment="1">
      <alignment horizontal="center" vertical="center" wrapText="1"/>
    </xf>
    <xf numFmtId="176" fontId="7" fillId="0" borderId="4" xfId="1" applyNumberFormat="1" applyFont="1" applyBorder="1" applyAlignment="1">
      <alignment vertical="center" shrinkToFit="1"/>
    </xf>
    <xf numFmtId="176" fontId="5" fillId="0" borderId="10" xfId="1" applyNumberFormat="1" applyFont="1" applyFill="1" applyBorder="1" applyAlignment="1">
      <alignment vertical="center"/>
    </xf>
    <xf numFmtId="176" fontId="5" fillId="0" borderId="12" xfId="1" applyNumberFormat="1" applyFont="1" applyBorder="1" applyAlignment="1">
      <alignment vertical="center"/>
    </xf>
    <xf numFmtId="176" fontId="5" fillId="0" borderId="11" xfId="1" applyNumberFormat="1" applyFont="1" applyFill="1" applyBorder="1" applyAlignment="1">
      <alignment vertical="center"/>
    </xf>
    <xf numFmtId="176" fontId="5" fillId="0" borderId="14" xfId="1" applyNumberFormat="1" applyFont="1" applyBorder="1" applyAlignment="1">
      <alignment vertical="center"/>
    </xf>
    <xf numFmtId="176" fontId="5" fillId="0" borderId="13" xfId="1" applyNumberFormat="1" applyFont="1" applyFill="1" applyBorder="1" applyAlignment="1">
      <alignment vertical="center"/>
    </xf>
    <xf numFmtId="176" fontId="5" fillId="0" borderId="16" xfId="1" applyNumberFormat="1" applyFont="1" applyBorder="1" applyAlignment="1">
      <alignment vertical="center"/>
    </xf>
    <xf numFmtId="176" fontId="5" fillId="0" borderId="9" xfId="1" applyNumberFormat="1" applyFont="1" applyBorder="1" applyAlignment="1">
      <alignment vertical="center"/>
    </xf>
    <xf numFmtId="176" fontId="5" fillId="0" borderId="9" xfId="1" applyNumberFormat="1" applyFont="1" applyFill="1" applyBorder="1" applyAlignment="1">
      <alignment vertical="center"/>
    </xf>
    <xf numFmtId="176" fontId="5" fillId="0" borderId="21" xfId="1" applyNumberFormat="1" applyFont="1" applyBorder="1" applyAlignment="1">
      <alignment vertical="center"/>
    </xf>
    <xf numFmtId="176" fontId="5" fillId="0" borderId="20" xfId="1" applyNumberFormat="1" applyFont="1" applyFill="1" applyBorder="1" applyAlignment="1">
      <alignment vertical="center"/>
    </xf>
    <xf numFmtId="176" fontId="5" fillId="0" borderId="23" xfId="1" applyNumberFormat="1" applyFont="1" applyBorder="1" applyAlignment="1">
      <alignment vertical="center"/>
    </xf>
    <xf numFmtId="176" fontId="5" fillId="0" borderId="22" xfId="1" applyNumberFormat="1" applyFont="1" applyFill="1" applyBorder="1" applyAlignment="1">
      <alignment vertical="center"/>
    </xf>
    <xf numFmtId="176" fontId="5" fillId="0" borderId="45" xfId="1" applyNumberFormat="1" applyFont="1" applyBorder="1" applyAlignment="1">
      <alignment vertical="center"/>
    </xf>
    <xf numFmtId="176" fontId="5" fillId="0" borderId="40" xfId="1" applyNumberFormat="1" applyFont="1" applyBorder="1" applyAlignment="1">
      <alignment vertical="center"/>
    </xf>
    <xf numFmtId="176" fontId="5" fillId="0" borderId="45" xfId="1" applyNumberFormat="1" applyFont="1" applyFill="1" applyBorder="1" applyAlignment="1">
      <alignment vertical="center"/>
    </xf>
    <xf numFmtId="176" fontId="5" fillId="0" borderId="0" xfId="1" applyNumberFormat="1" applyFont="1" applyAlignment="1">
      <alignment horizontal="center" vertical="center"/>
    </xf>
    <xf numFmtId="176" fontId="5" fillId="0" borderId="0" xfId="1" applyNumberFormat="1" applyFont="1" applyFill="1" applyAlignment="1">
      <alignment vertical="center"/>
    </xf>
    <xf numFmtId="176" fontId="5" fillId="0" borderId="46" xfId="1" applyNumberFormat="1" applyFont="1" applyBorder="1" applyAlignment="1">
      <alignment vertical="center"/>
    </xf>
    <xf numFmtId="176" fontId="5" fillId="0" borderId="47" xfId="1" applyNumberFormat="1" applyFont="1" applyBorder="1" applyAlignment="1">
      <alignment vertical="center"/>
    </xf>
    <xf numFmtId="176" fontId="5" fillId="0" borderId="48" xfId="1" applyNumberFormat="1" applyFont="1" applyBorder="1" applyAlignment="1">
      <alignment vertical="center"/>
    </xf>
    <xf numFmtId="176" fontId="5" fillId="0" borderId="49" xfId="1" applyNumberFormat="1" applyFont="1" applyBorder="1" applyAlignment="1">
      <alignment vertical="center"/>
    </xf>
    <xf numFmtId="176" fontId="5" fillId="0" borderId="50" xfId="1" applyNumberFormat="1" applyFont="1" applyBorder="1" applyAlignment="1">
      <alignment vertical="center"/>
    </xf>
    <xf numFmtId="176" fontId="5" fillId="0" borderId="51" xfId="1" applyNumberFormat="1" applyFont="1" applyBorder="1" applyAlignment="1">
      <alignment vertical="center"/>
    </xf>
    <xf numFmtId="176" fontId="5" fillId="0" borderId="52" xfId="1" applyNumberFormat="1" applyFont="1" applyBorder="1" applyAlignment="1">
      <alignment vertical="center"/>
    </xf>
    <xf numFmtId="176" fontId="5" fillId="0" borderId="53" xfId="1" applyNumberFormat="1" applyFont="1" applyBorder="1" applyAlignment="1">
      <alignment vertical="center"/>
    </xf>
    <xf numFmtId="176" fontId="5" fillId="0" borderId="0" xfId="1" quotePrefix="1" applyNumberFormat="1" applyFont="1" applyAlignment="1">
      <alignment vertical="center"/>
    </xf>
    <xf numFmtId="176" fontId="2" fillId="0" borderId="0" xfId="3" applyNumberFormat="1" applyFont="1" applyAlignment="1">
      <alignment vertical="center"/>
    </xf>
    <xf numFmtId="176" fontId="5" fillId="0" borderId="0" xfId="3" applyNumberFormat="1" applyFont="1" applyAlignment="1">
      <alignment vertical="center"/>
    </xf>
    <xf numFmtId="176" fontId="5" fillId="0" borderId="0" xfId="3" applyNumberFormat="1" applyFont="1" applyBorder="1" applyAlignment="1">
      <alignment vertical="center"/>
    </xf>
    <xf numFmtId="176" fontId="5" fillId="0" borderId="0" xfId="3" applyNumberFormat="1" applyFont="1" applyAlignment="1">
      <alignment horizontal="right" vertical="center"/>
    </xf>
    <xf numFmtId="176" fontId="6" fillId="0" borderId="1" xfId="3" applyNumberFormat="1" applyFont="1" applyBorder="1" applyAlignment="1">
      <alignment vertical="center"/>
    </xf>
    <xf numFmtId="176" fontId="6" fillId="0" borderId="2" xfId="3" applyNumberFormat="1" applyFont="1" applyBorder="1" applyAlignment="1">
      <alignment horizontal="right" vertical="center"/>
    </xf>
    <xf numFmtId="176" fontId="6" fillId="0" borderId="0" xfId="3" applyNumberFormat="1" applyFont="1" applyAlignment="1">
      <alignment vertical="center"/>
    </xf>
    <xf numFmtId="176" fontId="6" fillId="0" borderId="17" xfId="3" applyNumberFormat="1" applyFont="1" applyBorder="1" applyAlignment="1">
      <alignment horizontal="center" vertical="center" wrapText="1"/>
    </xf>
    <xf numFmtId="176" fontId="6" fillId="0" borderId="18" xfId="3" applyNumberFormat="1" applyFont="1" applyBorder="1" applyAlignment="1">
      <alignment horizontal="left" vertical="center" wrapText="1"/>
    </xf>
    <xf numFmtId="176" fontId="6" fillId="0" borderId="0" xfId="3" applyNumberFormat="1" applyFont="1" applyAlignment="1">
      <alignment horizontal="center" vertical="center" wrapText="1"/>
    </xf>
    <xf numFmtId="176" fontId="6" fillId="0" borderId="7" xfId="3" applyNumberFormat="1" applyFont="1" applyBorder="1" applyAlignment="1">
      <alignment vertical="center"/>
    </xf>
    <xf numFmtId="176" fontId="6" fillId="0" borderId="8" xfId="3" applyNumberFormat="1" applyFont="1" applyBorder="1" applyAlignment="1">
      <alignment horizontal="left" vertical="center" wrapText="1"/>
    </xf>
    <xf numFmtId="176" fontId="6" fillId="0" borderId="1" xfId="3" applyNumberFormat="1" applyFont="1" applyBorder="1" applyAlignment="1">
      <alignment horizontal="centerContinuous" vertical="center" wrapText="1"/>
    </xf>
    <xf numFmtId="176" fontId="6" fillId="0" borderId="2" xfId="3" applyNumberFormat="1" applyFont="1" applyBorder="1" applyAlignment="1">
      <alignment horizontal="centerContinuous" vertical="center" wrapText="1"/>
    </xf>
    <xf numFmtId="176" fontId="6" fillId="0" borderId="1" xfId="3" applyNumberFormat="1" applyFont="1" applyFill="1" applyBorder="1" applyAlignment="1">
      <alignment horizontal="centerContinuous" vertical="center"/>
    </xf>
    <xf numFmtId="176" fontId="6" fillId="0" borderId="2" xfId="3" applyNumberFormat="1" applyFont="1" applyFill="1" applyBorder="1" applyAlignment="1">
      <alignment horizontal="centerContinuous" vertical="center"/>
    </xf>
    <xf numFmtId="176" fontId="6" fillId="0" borderId="10" xfId="3" applyNumberFormat="1" applyFont="1" applyBorder="1" applyAlignment="1">
      <alignment horizontal="left" vertical="center" wrapText="1"/>
    </xf>
    <xf numFmtId="176" fontId="6" fillId="0" borderId="9" xfId="3" applyNumberFormat="1" applyFont="1" applyBorder="1" applyAlignment="1">
      <alignment horizontal="center" vertical="center"/>
    </xf>
    <xf numFmtId="176" fontId="6" fillId="0" borderId="46" xfId="3" applyNumberFormat="1" applyFont="1" applyBorder="1" applyAlignment="1">
      <alignment horizontal="center" vertical="center"/>
    </xf>
    <xf numFmtId="176" fontId="6" fillId="0" borderId="10" xfId="3" applyNumberFormat="1" applyFont="1" applyBorder="1" applyAlignment="1">
      <alignment horizontal="center" vertical="center" wrapText="1"/>
    </xf>
    <xf numFmtId="176" fontId="6" fillId="0" borderId="10" xfId="3" applyNumberFormat="1" applyFont="1" applyFill="1" applyBorder="1" applyAlignment="1">
      <alignment horizontal="center" vertical="center" wrapText="1"/>
    </xf>
    <xf numFmtId="176" fontId="6" fillId="0" borderId="17" xfId="3" applyNumberFormat="1" applyFont="1" applyFill="1" applyBorder="1" applyAlignment="1">
      <alignment horizontal="center" vertical="center"/>
    </xf>
    <xf numFmtId="176" fontId="6" fillId="0" borderId="17" xfId="3" applyNumberFormat="1" applyFont="1" applyBorder="1" applyAlignment="1">
      <alignment horizontal="center" vertical="center"/>
    </xf>
    <xf numFmtId="176" fontId="6" fillId="0" borderId="1" xfId="3" applyNumberFormat="1" applyFont="1" applyBorder="1" applyAlignment="1">
      <alignment horizontal="centerContinuous" vertical="center"/>
    </xf>
    <xf numFmtId="176" fontId="6" fillId="0" borderId="2" xfId="3" applyNumberFormat="1" applyFont="1" applyBorder="1" applyAlignment="1">
      <alignment horizontal="centerContinuous" vertical="center"/>
    </xf>
    <xf numFmtId="176" fontId="5" fillId="0" borderId="4" xfId="3" applyNumberFormat="1" applyFont="1" applyBorder="1" applyAlignment="1">
      <alignment vertical="center"/>
    </xf>
    <xf numFmtId="176" fontId="5" fillId="0" borderId="6" xfId="3" applyNumberFormat="1" applyFont="1" applyBorder="1" applyAlignment="1">
      <alignment vertical="center"/>
    </xf>
    <xf numFmtId="176" fontId="5" fillId="0" borderId="0" xfId="3" applyNumberFormat="1" applyFont="1" applyBorder="1" applyAlignment="1">
      <alignment horizontal="right" vertical="center"/>
    </xf>
    <xf numFmtId="176" fontId="5" fillId="0" borderId="1" xfId="3" applyNumberFormat="1" applyFont="1" applyBorder="1" applyAlignment="1">
      <alignment vertical="center"/>
    </xf>
    <xf numFmtId="176" fontId="5" fillId="0" borderId="29" xfId="3" applyNumberFormat="1" applyFont="1" applyBorder="1" applyAlignment="1">
      <alignment vertical="center"/>
    </xf>
    <xf numFmtId="176" fontId="5" fillId="0" borderId="2" xfId="3" applyNumberFormat="1" applyFont="1" applyBorder="1" applyAlignment="1">
      <alignment vertical="center"/>
    </xf>
    <xf numFmtId="176" fontId="5" fillId="0" borderId="7" xfId="3" applyNumberFormat="1" applyFont="1" applyBorder="1" applyAlignment="1">
      <alignment vertical="center"/>
    </xf>
    <xf numFmtId="176" fontId="5" fillId="0" borderId="17" xfId="3" applyNumberFormat="1" applyFont="1" applyBorder="1" applyAlignment="1">
      <alignment vertical="center"/>
    </xf>
    <xf numFmtId="176" fontId="5" fillId="0" borderId="28" xfId="3" applyNumberFormat="1" applyFont="1" applyBorder="1" applyAlignment="1">
      <alignment vertical="center"/>
    </xf>
    <xf numFmtId="176" fontId="5" fillId="0" borderId="18" xfId="3" applyNumberFormat="1" applyFont="1" applyBorder="1" applyAlignment="1">
      <alignment vertical="center"/>
    </xf>
    <xf numFmtId="176" fontId="5" fillId="0" borderId="10" xfId="3" applyNumberFormat="1" applyFont="1" applyBorder="1" applyAlignment="1">
      <alignment horizontal="right" vertical="center"/>
    </xf>
    <xf numFmtId="176" fontId="5" fillId="0" borderId="5" xfId="3" applyNumberFormat="1" applyFont="1" applyBorder="1" applyAlignment="1">
      <alignment vertical="center"/>
    </xf>
    <xf numFmtId="176" fontId="5" fillId="0" borderId="10" xfId="3" applyNumberFormat="1" applyFont="1" applyBorder="1" applyAlignment="1">
      <alignment vertical="center"/>
    </xf>
    <xf numFmtId="176" fontId="5" fillId="0" borderId="4" xfId="3" applyNumberFormat="1" applyFont="1" applyBorder="1" applyAlignment="1">
      <alignment horizontal="centerContinuous" vertical="center"/>
    </xf>
    <xf numFmtId="176" fontId="5" fillId="0" borderId="6" xfId="3" applyNumberFormat="1" applyFont="1" applyBorder="1" applyAlignment="1">
      <alignment horizontal="centerContinuous" vertical="center"/>
    </xf>
    <xf numFmtId="176" fontId="5" fillId="0" borderId="10" xfId="3" applyNumberFormat="1" applyFont="1" applyBorder="1" applyAlignment="1">
      <alignment vertical="center" shrinkToFit="1"/>
    </xf>
    <xf numFmtId="176" fontId="5" fillId="0" borderId="11" xfId="3" applyNumberFormat="1" applyFont="1" applyBorder="1" applyAlignment="1">
      <alignment vertical="center"/>
    </xf>
    <xf numFmtId="176" fontId="5" fillId="0" borderId="30" xfId="3" applyNumberFormat="1" applyFont="1" applyBorder="1" applyAlignment="1">
      <alignment vertical="center"/>
    </xf>
    <xf numFmtId="176" fontId="5" fillId="0" borderId="31" xfId="3" applyNumberFormat="1" applyFont="1" applyBorder="1" applyAlignment="1">
      <alignment vertical="center"/>
    </xf>
    <xf numFmtId="176" fontId="5" fillId="0" borderId="12" xfId="3" applyNumberFormat="1" applyFont="1" applyBorder="1" applyAlignment="1">
      <alignment horizontal="centerContinuous" vertical="center"/>
    </xf>
    <xf numFmtId="176" fontId="5" fillId="0" borderId="31" xfId="3" applyNumberFormat="1" applyFont="1" applyBorder="1" applyAlignment="1">
      <alignment horizontal="centerContinuous" vertical="center"/>
    </xf>
    <xf numFmtId="176" fontId="5" fillId="0" borderId="11" xfId="3" applyNumberFormat="1" applyFont="1" applyBorder="1" applyAlignment="1">
      <alignment vertical="center" shrinkToFit="1"/>
    </xf>
    <xf numFmtId="176" fontId="5" fillId="0" borderId="13" xfId="3" applyNumberFormat="1" applyFont="1" applyBorder="1" applyAlignment="1">
      <alignment vertical="center"/>
    </xf>
    <xf numFmtId="176" fontId="5" fillId="0" borderId="32" xfId="3" applyNumberFormat="1" applyFont="1" applyBorder="1" applyAlignment="1">
      <alignment vertical="center"/>
    </xf>
    <xf numFmtId="176" fontId="5" fillId="0" borderId="33" xfId="3" applyNumberFormat="1" applyFont="1" applyBorder="1" applyAlignment="1">
      <alignment vertical="center"/>
    </xf>
    <xf numFmtId="176" fontId="5" fillId="0" borderId="14" xfId="3" applyNumberFormat="1" applyFont="1" applyBorder="1" applyAlignment="1">
      <alignment horizontal="centerContinuous" vertical="center"/>
    </xf>
    <xf numFmtId="176" fontId="5" fillId="0" borderId="33" xfId="3" applyNumberFormat="1" applyFont="1" applyBorder="1" applyAlignment="1">
      <alignment horizontal="centerContinuous" vertical="center"/>
    </xf>
    <xf numFmtId="176" fontId="5" fillId="0" borderId="13" xfId="3" applyNumberFormat="1" applyFont="1" applyBorder="1" applyAlignment="1">
      <alignment vertical="center" shrinkToFit="1"/>
    </xf>
    <xf numFmtId="176" fontId="5" fillId="0" borderId="15" xfId="3" applyNumberFormat="1" applyFont="1" applyBorder="1" applyAlignment="1">
      <alignment vertical="center"/>
    </xf>
    <xf numFmtId="176" fontId="5" fillId="0" borderId="34" xfId="3" applyNumberFormat="1" applyFont="1" applyBorder="1" applyAlignment="1">
      <alignment vertical="center"/>
    </xf>
    <xf numFmtId="176" fontId="5" fillId="0" borderId="35" xfId="3" applyNumberFormat="1" applyFont="1" applyBorder="1" applyAlignment="1">
      <alignment vertical="center"/>
    </xf>
    <xf numFmtId="176" fontId="5" fillId="0" borderId="16" xfId="3" applyNumberFormat="1" applyFont="1" applyBorder="1" applyAlignment="1">
      <alignment horizontal="centerContinuous" vertical="center"/>
    </xf>
    <xf numFmtId="176" fontId="5" fillId="0" borderId="35" xfId="3" applyNumberFormat="1" applyFont="1" applyBorder="1" applyAlignment="1">
      <alignment horizontal="centerContinuous" vertical="center"/>
    </xf>
    <xf numFmtId="176" fontId="5" fillId="0" borderId="15" xfId="3" applyNumberFormat="1" applyFont="1" applyBorder="1" applyAlignment="1">
      <alignment vertical="center" shrinkToFit="1"/>
    </xf>
    <xf numFmtId="176" fontId="5" fillId="0" borderId="16" xfId="3" applyNumberFormat="1" applyFont="1" applyFill="1" applyBorder="1" applyAlignment="1">
      <alignment horizontal="centerContinuous" vertical="center"/>
    </xf>
    <xf numFmtId="176" fontId="5" fillId="0" borderId="35" xfId="3" applyNumberFormat="1" applyFont="1" applyFill="1" applyBorder="1" applyAlignment="1">
      <alignment horizontal="centerContinuous" vertical="center"/>
    </xf>
    <xf numFmtId="176" fontId="5" fillId="0" borderId="15" xfId="3" applyNumberFormat="1" applyFont="1" applyFill="1" applyBorder="1" applyAlignment="1">
      <alignment vertical="center" shrinkToFit="1"/>
    </xf>
    <xf numFmtId="176" fontId="5" fillId="0" borderId="20" xfId="3" applyNumberFormat="1" applyFont="1" applyBorder="1" applyAlignment="1">
      <alignment vertical="center"/>
    </xf>
    <xf numFmtId="176" fontId="5" fillId="0" borderId="36" xfId="3" applyNumberFormat="1" applyFont="1" applyBorder="1" applyAlignment="1">
      <alignment vertical="center"/>
    </xf>
    <xf numFmtId="176" fontId="5" fillId="0" borderId="37" xfId="3" applyNumberFormat="1" applyFont="1" applyBorder="1" applyAlignment="1">
      <alignment vertical="center"/>
    </xf>
    <xf numFmtId="176" fontId="5" fillId="0" borderId="21" xfId="3" applyNumberFormat="1" applyFont="1" applyBorder="1" applyAlignment="1">
      <alignment horizontal="centerContinuous" vertical="center"/>
    </xf>
    <xf numFmtId="176" fontId="5" fillId="0" borderId="37" xfId="3" applyNumberFormat="1" applyFont="1" applyBorder="1" applyAlignment="1">
      <alignment horizontal="centerContinuous" vertical="center"/>
    </xf>
    <xf numFmtId="176" fontId="5" fillId="0" borderId="20" xfId="3" applyNumberFormat="1" applyFont="1" applyBorder="1" applyAlignment="1">
      <alignment vertical="center" shrinkToFit="1"/>
    </xf>
    <xf numFmtId="176" fontId="5" fillId="0" borderId="19" xfId="3" applyNumberFormat="1" applyFont="1" applyBorder="1" applyAlignment="1">
      <alignment horizontal="right" vertical="center"/>
    </xf>
    <xf numFmtId="176" fontId="5" fillId="0" borderId="9" xfId="3" applyNumberFormat="1" applyFont="1" applyBorder="1" applyAlignment="1">
      <alignment horizontal="right" vertical="center"/>
    </xf>
    <xf numFmtId="176" fontId="5" fillId="0" borderId="22" xfId="3" applyNumberFormat="1" applyFont="1" applyBorder="1" applyAlignment="1">
      <alignment vertical="center"/>
    </xf>
    <xf numFmtId="176" fontId="5" fillId="0" borderId="38" xfId="3" applyNumberFormat="1" applyFont="1" applyBorder="1" applyAlignment="1">
      <alignment vertical="center"/>
    </xf>
    <xf numFmtId="176" fontId="5" fillId="0" borderId="39" xfId="3" applyNumberFormat="1" applyFont="1" applyBorder="1" applyAlignment="1">
      <alignment vertical="center"/>
    </xf>
    <xf numFmtId="176" fontId="5" fillId="0" borderId="25" xfId="3" applyNumberFormat="1" applyFont="1" applyBorder="1" applyAlignment="1">
      <alignment horizontal="centerContinuous" vertical="center"/>
    </xf>
    <xf numFmtId="176" fontId="5" fillId="0" borderId="43" xfId="3" applyNumberFormat="1" applyFont="1" applyBorder="1" applyAlignment="1">
      <alignment horizontal="centerContinuous" vertical="center"/>
    </xf>
    <xf numFmtId="176" fontId="5" fillId="0" borderId="24" xfId="3" applyNumberFormat="1" applyFont="1" applyBorder="1" applyAlignment="1">
      <alignment vertical="center" shrinkToFit="1"/>
    </xf>
    <xf numFmtId="176" fontId="5" fillId="0" borderId="26" xfId="3" applyNumberFormat="1" applyFont="1" applyBorder="1" applyAlignment="1">
      <alignment horizontal="centerContinuous" vertical="center"/>
    </xf>
    <xf numFmtId="176" fontId="5" fillId="0" borderId="27" xfId="3" applyNumberFormat="1" applyFont="1" applyBorder="1" applyAlignment="1">
      <alignment horizontal="centerContinuous" vertical="center"/>
    </xf>
    <xf numFmtId="176" fontId="5" fillId="0" borderId="44" xfId="3" applyNumberFormat="1" applyFont="1" applyBorder="1" applyAlignment="1">
      <alignment vertical="center" shrinkToFit="1"/>
    </xf>
    <xf numFmtId="176" fontId="6" fillId="0" borderId="0" xfId="3" applyNumberFormat="1" applyFont="1" applyBorder="1" applyAlignment="1">
      <alignment vertical="center"/>
    </xf>
    <xf numFmtId="176" fontId="7" fillId="0" borderId="0" xfId="3" applyNumberFormat="1" applyFont="1" applyAlignment="1">
      <alignment vertical="center"/>
    </xf>
    <xf numFmtId="176" fontId="5" fillId="0" borderId="0" xfId="3" applyNumberFormat="1" applyFont="1" applyFill="1" applyAlignment="1">
      <alignment vertical="center"/>
    </xf>
    <xf numFmtId="176" fontId="6" fillId="0" borderId="7" xfId="1" applyNumberFormat="1" applyFont="1" applyBorder="1" applyAlignment="1">
      <alignment horizontal="left" vertical="center" wrapText="1"/>
    </xf>
    <xf numFmtId="176" fontId="6" fillId="0" borderId="4" xfId="3" applyNumberFormat="1" applyFont="1" applyBorder="1" applyAlignment="1">
      <alignment vertical="center"/>
    </xf>
    <xf numFmtId="176" fontId="6" fillId="0" borderId="6" xfId="3" applyNumberFormat="1" applyFont="1" applyBorder="1" applyAlignment="1">
      <alignment horizontal="left" vertical="center" wrapText="1"/>
    </xf>
    <xf numFmtId="0" fontId="9" fillId="0" borderId="0" xfId="3"/>
    <xf numFmtId="176" fontId="6" fillId="0" borderId="0" xfId="3" applyNumberFormat="1" applyFont="1" applyAlignment="1">
      <alignment horizontal="left" vertical="center"/>
    </xf>
    <xf numFmtId="176" fontId="6" fillId="0" borderId="0" xfId="3" applyNumberFormat="1" applyFont="1" applyAlignment="1">
      <alignment horizontal="left" vertical="center" shrinkToFit="1"/>
    </xf>
    <xf numFmtId="0" fontId="6" fillId="0" borderId="0" xfId="3" applyFont="1" applyFill="1" applyAlignment="1">
      <alignment vertical="top"/>
    </xf>
    <xf numFmtId="176" fontId="5" fillId="0" borderId="4" xfId="3" applyNumberFormat="1" applyFont="1" applyFill="1" applyBorder="1" applyAlignment="1">
      <alignment horizontal="centerContinuous" vertical="center"/>
    </xf>
    <xf numFmtId="176" fontId="5" fillId="0" borderId="6" xfId="3" applyNumberFormat="1" applyFont="1" applyFill="1" applyBorder="1" applyAlignment="1">
      <alignment horizontal="centerContinuous" vertical="center"/>
    </xf>
    <xf numFmtId="176" fontId="5" fillId="0" borderId="10" xfId="3" applyNumberFormat="1" applyFont="1" applyFill="1" applyBorder="1" applyAlignment="1">
      <alignment vertical="center" shrinkToFit="1"/>
    </xf>
    <xf numFmtId="176" fontId="5" fillId="0" borderId="12" xfId="3" applyNumberFormat="1" applyFont="1" applyFill="1" applyBorder="1" applyAlignment="1">
      <alignment horizontal="centerContinuous" vertical="center"/>
    </xf>
    <xf numFmtId="176" fontId="5" fillId="0" borderId="31" xfId="3" applyNumberFormat="1" applyFont="1" applyFill="1" applyBorder="1" applyAlignment="1">
      <alignment horizontal="centerContinuous" vertical="center"/>
    </xf>
    <xf numFmtId="176" fontId="5" fillId="0" borderId="11" xfId="3" applyNumberFormat="1" applyFont="1" applyFill="1" applyBorder="1" applyAlignment="1">
      <alignment vertical="center" shrinkToFit="1"/>
    </xf>
    <xf numFmtId="176" fontId="5" fillId="0" borderId="14" xfId="3" applyNumberFormat="1" applyFont="1" applyFill="1" applyBorder="1" applyAlignment="1">
      <alignment horizontal="centerContinuous" vertical="center"/>
    </xf>
    <xf numFmtId="176" fontId="5" fillId="0" borderId="33" xfId="3" applyNumberFormat="1" applyFont="1" applyFill="1" applyBorder="1" applyAlignment="1">
      <alignment horizontal="centerContinuous" vertical="center"/>
    </xf>
    <xf numFmtId="176" fontId="5" fillId="0" borderId="13" xfId="3" applyNumberFormat="1" applyFont="1" applyFill="1" applyBorder="1" applyAlignment="1">
      <alignment vertical="center" shrinkToFit="1"/>
    </xf>
    <xf numFmtId="176" fontId="5" fillId="0" borderId="21" xfId="3" applyNumberFormat="1" applyFont="1" applyFill="1" applyBorder="1" applyAlignment="1">
      <alignment horizontal="centerContinuous" vertical="center"/>
    </xf>
    <xf numFmtId="176" fontId="5" fillId="0" borderId="37" xfId="3" applyNumberFormat="1" applyFont="1" applyFill="1" applyBorder="1" applyAlignment="1">
      <alignment horizontal="centerContinuous" vertical="center"/>
    </xf>
    <xf numFmtId="176" fontId="5" fillId="0" borderId="20" xfId="3" applyNumberFormat="1" applyFont="1" applyFill="1" applyBorder="1" applyAlignment="1">
      <alignment vertical="center" shrinkToFit="1"/>
    </xf>
    <xf numFmtId="176" fontId="5" fillId="0" borderId="15" xfId="3" applyNumberFormat="1" applyFont="1" applyFill="1" applyBorder="1" applyAlignment="1">
      <alignment horizontal="center" vertical="center" shrinkToFit="1"/>
    </xf>
    <xf numFmtId="176" fontId="6" fillId="0" borderId="17" xfId="1" applyNumberFormat="1" applyFont="1" applyBorder="1" applyAlignment="1">
      <alignment horizontal="center" vertical="center"/>
    </xf>
    <xf numFmtId="176" fontId="6" fillId="0" borderId="18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176" fontId="6" fillId="0" borderId="40" xfId="1" applyNumberFormat="1" applyFont="1" applyBorder="1" applyAlignment="1">
      <alignment horizontal="center" vertical="center"/>
    </xf>
    <xf numFmtId="176" fontId="6" fillId="0" borderId="42" xfId="1" applyNumberFormat="1" applyFont="1" applyBorder="1" applyAlignment="1">
      <alignment horizontal="center" vertical="center"/>
    </xf>
    <xf numFmtId="176" fontId="6" fillId="0" borderId="54" xfId="3" applyNumberFormat="1" applyFont="1" applyBorder="1" applyAlignment="1">
      <alignment horizontal="center" vertical="center"/>
    </xf>
    <xf numFmtId="176" fontId="6" fillId="0" borderId="55" xfId="3" applyNumberFormat="1" applyFont="1" applyBorder="1" applyAlignment="1">
      <alignment horizontal="center" vertical="center"/>
    </xf>
    <xf numFmtId="176" fontId="6" fillId="0" borderId="1" xfId="3" applyNumberFormat="1" applyFont="1" applyBorder="1" applyAlignment="1">
      <alignment horizontal="center" vertical="center"/>
    </xf>
    <xf numFmtId="176" fontId="6" fillId="0" borderId="2" xfId="3" applyNumberFormat="1" applyFont="1" applyBorder="1" applyAlignment="1">
      <alignment horizontal="center" vertical="center"/>
    </xf>
    <xf numFmtId="176" fontId="6" fillId="0" borderId="17" xfId="3" applyNumberFormat="1" applyFont="1" applyBorder="1" applyAlignment="1">
      <alignment horizontal="center" vertical="center"/>
    </xf>
    <xf numFmtId="176" fontId="6" fillId="0" borderId="18" xfId="3" applyNumberFormat="1" applyFont="1" applyBorder="1" applyAlignment="1">
      <alignment horizontal="center" vertical="center"/>
    </xf>
    <xf numFmtId="176" fontId="6" fillId="0" borderId="4" xfId="3" applyNumberFormat="1" applyFont="1" applyBorder="1" applyAlignment="1">
      <alignment horizontal="center" vertical="center"/>
    </xf>
    <xf numFmtId="176" fontId="6" fillId="0" borderId="5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176" fontId="6" fillId="0" borderId="29" xfId="3" applyNumberFormat="1" applyFont="1" applyBorder="1" applyAlignment="1">
      <alignment horizontal="center" vertical="center" wrapText="1"/>
    </xf>
    <xf numFmtId="176" fontId="6" fillId="0" borderId="2" xfId="3" applyNumberFormat="1" applyFont="1" applyBorder="1" applyAlignment="1">
      <alignment horizontal="center" vertical="center" wrapText="1"/>
    </xf>
    <xf numFmtId="176" fontId="6" fillId="0" borderId="1" xfId="3" applyNumberFormat="1" applyFont="1" applyBorder="1" applyAlignment="1">
      <alignment horizontal="center" vertical="center" wrapText="1"/>
    </xf>
    <xf numFmtId="176" fontId="6" fillId="0" borderId="7" xfId="3" applyNumberFormat="1" applyFont="1" applyBorder="1" applyAlignment="1">
      <alignment horizontal="center" vertical="center" wrapText="1"/>
    </xf>
    <xf numFmtId="176" fontId="6" fillId="0" borderId="8" xfId="3" applyNumberFormat="1" applyFont="1" applyBorder="1" applyAlignment="1">
      <alignment horizontal="center" vertical="center" wrapText="1"/>
    </xf>
    <xf numFmtId="176" fontId="5" fillId="0" borderId="56" xfId="3" applyNumberFormat="1" applyFont="1" applyBorder="1" applyAlignment="1">
      <alignment horizontal="center" vertical="center"/>
    </xf>
    <xf numFmtId="176" fontId="5" fillId="0" borderId="57" xfId="3" applyNumberFormat="1" applyFont="1" applyBorder="1" applyAlignment="1">
      <alignment horizontal="center" vertical="center"/>
    </xf>
    <xf numFmtId="176" fontId="6" fillId="0" borderId="4" xfId="3" applyNumberFormat="1" applyFont="1" applyBorder="1" applyAlignment="1">
      <alignment horizontal="center" vertical="center" wrapText="1"/>
    </xf>
    <xf numFmtId="176" fontId="6" fillId="0" borderId="6" xfId="3" applyNumberFormat="1" applyFont="1" applyBorder="1" applyAlignment="1">
      <alignment horizontal="center" vertical="center" wrapText="1"/>
    </xf>
    <xf numFmtId="176" fontId="5" fillId="0" borderId="1" xfId="3" applyNumberFormat="1" applyFont="1" applyBorder="1" applyAlignment="1">
      <alignment horizontal="center" vertical="center"/>
    </xf>
    <xf numFmtId="0" fontId="9" fillId="0" borderId="29" xfId="3" applyBorder="1" applyAlignment="1">
      <alignment horizontal="center" vertical="center"/>
    </xf>
    <xf numFmtId="176" fontId="5" fillId="0" borderId="14" xfId="3" applyNumberFormat="1" applyFont="1" applyBorder="1" applyAlignment="1">
      <alignment horizontal="center" vertical="center"/>
    </xf>
    <xf numFmtId="176" fontId="5" fillId="0" borderId="60" xfId="3" applyNumberFormat="1" applyFont="1" applyBorder="1" applyAlignment="1">
      <alignment horizontal="center" vertical="center"/>
    </xf>
    <xf numFmtId="176" fontId="5" fillId="0" borderId="16" xfId="3" applyNumberFormat="1" applyFont="1" applyBorder="1" applyAlignment="1">
      <alignment horizontal="center" vertical="center"/>
    </xf>
    <xf numFmtId="176" fontId="5" fillId="0" borderId="62" xfId="3" applyNumberFormat="1" applyFont="1" applyBorder="1" applyAlignment="1">
      <alignment horizontal="center" vertical="center"/>
    </xf>
    <xf numFmtId="176" fontId="5" fillId="0" borderId="4" xfId="3" applyNumberFormat="1" applyFont="1" applyBorder="1" applyAlignment="1">
      <alignment horizontal="center" vertical="center"/>
    </xf>
    <xf numFmtId="176" fontId="5" fillId="0" borderId="58" xfId="3" applyNumberFormat="1" applyFont="1" applyBorder="1" applyAlignment="1">
      <alignment horizontal="center" vertical="center"/>
    </xf>
    <xf numFmtId="176" fontId="5" fillId="0" borderId="12" xfId="3" applyNumberFormat="1" applyFont="1" applyBorder="1" applyAlignment="1">
      <alignment horizontal="center" vertical="center"/>
    </xf>
    <xf numFmtId="176" fontId="5" fillId="0" borderId="59" xfId="3" applyNumberFormat="1" applyFont="1" applyBorder="1" applyAlignment="1">
      <alignment horizontal="center" vertical="center"/>
    </xf>
    <xf numFmtId="176" fontId="5" fillId="0" borderId="35" xfId="3" applyNumberFormat="1" applyFont="1" applyBorder="1" applyAlignment="1">
      <alignment horizontal="center" vertical="center"/>
    </xf>
    <xf numFmtId="176" fontId="5" fillId="0" borderId="17" xfId="3" applyNumberFormat="1" applyFont="1" applyBorder="1" applyAlignment="1">
      <alignment horizontal="center" vertical="center"/>
    </xf>
    <xf numFmtId="176" fontId="5" fillId="0" borderId="28" xfId="3" applyNumberFormat="1" applyFont="1" applyBorder="1" applyAlignment="1">
      <alignment horizontal="center" vertical="center"/>
    </xf>
    <xf numFmtId="176" fontId="5" fillId="0" borderId="18" xfId="3" applyNumberFormat="1" applyFont="1" applyBorder="1" applyAlignment="1">
      <alignment horizontal="center" vertical="center"/>
    </xf>
    <xf numFmtId="176" fontId="5" fillId="0" borderId="61" xfId="3" applyNumberFormat="1" applyFont="1" applyBorder="1" applyAlignment="1">
      <alignment horizontal="center" vertical="center"/>
    </xf>
    <xf numFmtId="176" fontId="5" fillId="0" borderId="0" xfId="3" applyNumberFormat="1" applyFont="1" applyBorder="1" applyAlignment="1">
      <alignment horizontal="center" vertical="center"/>
    </xf>
    <xf numFmtId="176" fontId="5" fillId="0" borderId="8" xfId="3" applyNumberFormat="1" applyFont="1" applyBorder="1" applyAlignment="1">
      <alignment horizontal="center" vertical="center"/>
    </xf>
    <xf numFmtId="176" fontId="5" fillId="0" borderId="21" xfId="3" applyNumberFormat="1" applyFont="1" applyBorder="1" applyAlignment="1">
      <alignment horizontal="center" vertical="center"/>
    </xf>
    <xf numFmtId="176" fontId="5" fillId="0" borderId="63" xfId="3" applyNumberFormat="1" applyFont="1" applyBorder="1" applyAlignment="1">
      <alignment horizontal="center" vertical="center"/>
    </xf>
    <xf numFmtId="176" fontId="5" fillId="0" borderId="23" xfId="3" applyNumberFormat="1" applyFont="1" applyBorder="1" applyAlignment="1">
      <alignment horizontal="center" vertical="center"/>
    </xf>
    <xf numFmtId="176" fontId="5" fillId="0" borderId="64" xfId="3" applyNumberFormat="1" applyFont="1" applyBorder="1" applyAlignment="1">
      <alignment horizontal="center" vertical="center"/>
    </xf>
    <xf numFmtId="176" fontId="5" fillId="0" borderId="40" xfId="3" applyNumberFormat="1" applyFont="1" applyBorder="1" applyAlignment="1">
      <alignment horizontal="center" vertical="center"/>
    </xf>
    <xf numFmtId="176" fontId="5" fillId="0" borderId="41" xfId="3" applyNumberFormat="1" applyFont="1" applyBorder="1" applyAlignment="1">
      <alignment horizontal="center" vertical="center"/>
    </xf>
    <xf numFmtId="176" fontId="5" fillId="0" borderId="42" xfId="3" applyNumberFormat="1" applyFont="1" applyBorder="1" applyAlignment="1">
      <alignment horizontal="center" vertical="center"/>
    </xf>
    <xf numFmtId="176" fontId="5" fillId="0" borderId="25" xfId="3" applyNumberFormat="1" applyFont="1" applyBorder="1" applyAlignment="1">
      <alignment horizontal="center" vertical="center"/>
    </xf>
    <xf numFmtId="176" fontId="5" fillId="0" borderId="65" xfId="3" applyNumberFormat="1" applyFont="1" applyBorder="1" applyAlignment="1">
      <alignment horizontal="center" vertical="center"/>
    </xf>
  </cellXfs>
  <cellStyles count="6">
    <cellStyle name="桁区切り 2" xfId="2"/>
    <cellStyle name="桁区切り 3" xfId="4"/>
    <cellStyle name="標準" xfId="0" builtinId="0"/>
    <cellStyle name="標準 4" xfId="1"/>
    <cellStyle name="標準 5" xfId="3"/>
    <cellStyle name="標準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L45"/>
  <sheetViews>
    <sheetView tabSelected="1" view="pageBreakPreview" zoomScale="60" zoomScaleNormal="85" workbookViewId="0">
      <selection activeCell="A2" sqref="A2"/>
    </sheetView>
  </sheetViews>
  <sheetFormatPr defaultColWidth="8.875" defaultRowHeight="13.5" x14ac:dyDescent="0.15"/>
  <cols>
    <col min="1" max="1" width="10.125" style="2" customWidth="1"/>
    <col min="2" max="2" width="24.375" style="2" customWidth="1"/>
    <col min="3" max="3" width="10" style="2" customWidth="1"/>
    <col min="4" max="7" width="10.875" style="2" customWidth="1"/>
    <col min="8" max="8" width="10.625" style="2" customWidth="1"/>
    <col min="9" max="12" width="10" style="2" customWidth="1"/>
    <col min="13" max="16384" width="8.875" style="2"/>
  </cols>
  <sheetData>
    <row r="1" spans="1:12" ht="17.25" customHeight="1" x14ac:dyDescent="0.15">
      <c r="A1" s="1" t="s">
        <v>65</v>
      </c>
    </row>
    <row r="2" spans="1:12" ht="17.25" x14ac:dyDescent="0.15">
      <c r="A2" s="1"/>
    </row>
    <row r="3" spans="1:12" ht="17.25" customHeight="1" x14ac:dyDescent="0.15">
      <c r="L3" s="3" t="s">
        <v>66</v>
      </c>
    </row>
    <row r="4" spans="1:12" ht="15.75" customHeight="1" x14ac:dyDescent="0.15">
      <c r="A4" s="4"/>
      <c r="B4" s="5" t="s">
        <v>0</v>
      </c>
      <c r="C4" s="161" t="s">
        <v>67</v>
      </c>
      <c r="D4" s="163" t="s">
        <v>68</v>
      </c>
      <c r="E4" s="164"/>
      <c r="F4" s="164"/>
      <c r="G4" s="164"/>
      <c r="H4" s="164"/>
      <c r="I4" s="164"/>
      <c r="J4" s="164"/>
      <c r="K4" s="165"/>
      <c r="L4" s="161" t="s">
        <v>69</v>
      </c>
    </row>
    <row r="5" spans="1:12" s="8" customFormat="1" ht="34.5" customHeight="1" x14ac:dyDescent="0.15">
      <c r="A5" s="139" t="s">
        <v>1</v>
      </c>
      <c r="B5" s="6"/>
      <c r="C5" s="162"/>
      <c r="D5" s="7" t="s">
        <v>50</v>
      </c>
      <c r="E5" s="7" t="s">
        <v>2</v>
      </c>
      <c r="F5" s="7" t="s">
        <v>51</v>
      </c>
      <c r="G5" s="7" t="s">
        <v>70</v>
      </c>
      <c r="H5" s="7" t="s">
        <v>71</v>
      </c>
      <c r="I5" s="29" t="s">
        <v>72</v>
      </c>
      <c r="J5" s="29" t="s">
        <v>73</v>
      </c>
      <c r="K5" s="7" t="s">
        <v>74</v>
      </c>
      <c r="L5" s="162"/>
    </row>
    <row r="6" spans="1:12" s="10" customFormat="1" ht="24.95" customHeight="1" x14ac:dyDescent="0.15">
      <c r="A6" s="30" t="s">
        <v>3</v>
      </c>
      <c r="B6" s="9" t="s">
        <v>4</v>
      </c>
      <c r="C6" s="48"/>
      <c r="D6" s="20">
        <v>2.8711111111111109</v>
      </c>
      <c r="E6" s="20">
        <v>2.2066115702479339</v>
      </c>
      <c r="F6" s="20">
        <v>1.2210740151916619</v>
      </c>
      <c r="G6" s="20">
        <v>1.2140739927544195</v>
      </c>
      <c r="H6" s="20">
        <v>1.0620769600273123</v>
      </c>
      <c r="I6" s="22">
        <v>1.1105381671318126</v>
      </c>
      <c r="J6" s="22">
        <v>1.356606692548971</v>
      </c>
      <c r="K6" s="22">
        <v>0.81365645398200737</v>
      </c>
      <c r="L6" s="31">
        <v>0.9123590495393229</v>
      </c>
    </row>
    <row r="7" spans="1:12" ht="24.95" customHeight="1" x14ac:dyDescent="0.15">
      <c r="A7" s="4" t="s">
        <v>5</v>
      </c>
      <c r="B7" s="11" t="s">
        <v>6</v>
      </c>
      <c r="C7" s="49"/>
      <c r="D7" s="32">
        <v>1.104440585462664</v>
      </c>
      <c r="E7" s="32">
        <v>2.2999999999999994</v>
      </c>
      <c r="F7" s="32">
        <v>1.158386614066113</v>
      </c>
      <c r="G7" s="32">
        <v>1.0258092804547991</v>
      </c>
      <c r="H7" s="32">
        <v>1.1247721026422484</v>
      </c>
      <c r="I7" s="23">
        <v>0.95922681641768426</v>
      </c>
      <c r="J7" s="23">
        <v>1.1866161491297469</v>
      </c>
      <c r="K7" s="23">
        <v>0.18428179242764534</v>
      </c>
      <c r="L7" s="33">
        <v>0.99439007720037575</v>
      </c>
    </row>
    <row r="8" spans="1:12" ht="24.95" customHeight="1" x14ac:dyDescent="0.15">
      <c r="A8" s="12"/>
      <c r="B8" s="13" t="s">
        <v>7</v>
      </c>
      <c r="C8" s="50"/>
      <c r="D8" s="34">
        <v>1.7545454545454546</v>
      </c>
      <c r="E8" s="34">
        <v>1.7955027577428939</v>
      </c>
      <c r="F8" s="34">
        <v>1.5762518968133536</v>
      </c>
      <c r="G8" s="34">
        <v>1.303175637921401</v>
      </c>
      <c r="H8" s="34">
        <v>1.1302138537315292</v>
      </c>
      <c r="I8" s="24">
        <v>1.3202046562736076</v>
      </c>
      <c r="J8" s="24">
        <v>1.0787368698633149</v>
      </c>
      <c r="K8" s="24"/>
      <c r="L8" s="35">
        <v>1.426190508889648</v>
      </c>
    </row>
    <row r="9" spans="1:12" ht="24.95" customHeight="1" x14ac:dyDescent="0.15">
      <c r="A9" s="12"/>
      <c r="B9" s="13" t="s">
        <v>8</v>
      </c>
      <c r="C9" s="50"/>
      <c r="D9" s="34">
        <v>0.85</v>
      </c>
      <c r="E9" s="34"/>
      <c r="F9" s="34"/>
      <c r="G9" s="34">
        <v>0.91900434610825754</v>
      </c>
      <c r="H9" s="34">
        <v>0.99986390854654328</v>
      </c>
      <c r="I9" s="24"/>
      <c r="J9" s="24"/>
      <c r="K9" s="24"/>
      <c r="L9" s="35">
        <v>0.96654035338916633</v>
      </c>
    </row>
    <row r="10" spans="1:12" ht="24.95" customHeight="1" x14ac:dyDescent="0.15">
      <c r="A10" s="12"/>
      <c r="B10" s="13" t="s">
        <v>9</v>
      </c>
      <c r="C10" s="50"/>
      <c r="D10" s="34">
        <v>2.140625</v>
      </c>
      <c r="E10" s="34">
        <v>1.4854586129753915</v>
      </c>
      <c r="F10" s="34">
        <v>1.4815361890694239</v>
      </c>
      <c r="G10" s="34">
        <v>1.2375687195008958</v>
      </c>
      <c r="H10" s="34">
        <v>0.66723137738076899</v>
      </c>
      <c r="I10" s="24">
        <v>0.93117161211379629</v>
      </c>
      <c r="J10" s="24"/>
      <c r="K10" s="24"/>
      <c r="L10" s="35">
        <v>1.261939489195232</v>
      </c>
    </row>
    <row r="11" spans="1:12" ht="24.95" customHeight="1" x14ac:dyDescent="0.15">
      <c r="A11" s="12"/>
      <c r="B11" s="14" t="s">
        <v>10</v>
      </c>
      <c r="C11" s="51"/>
      <c r="D11" s="36">
        <v>8.4554039874081841</v>
      </c>
      <c r="E11" s="36">
        <v>1.7929984779299841</v>
      </c>
      <c r="F11" s="36">
        <v>0.19356374369227844</v>
      </c>
      <c r="G11" s="36">
        <v>1.1879117259552043</v>
      </c>
      <c r="H11" s="36">
        <v>0.87438478747203574</v>
      </c>
      <c r="I11" s="25"/>
      <c r="J11" s="25"/>
      <c r="K11" s="25"/>
      <c r="L11" s="27">
        <v>0.52490492648686926</v>
      </c>
    </row>
    <row r="12" spans="1:12" ht="24.95" customHeight="1" x14ac:dyDescent="0.15">
      <c r="A12" s="159" t="s">
        <v>75</v>
      </c>
      <c r="B12" s="160"/>
      <c r="C12" s="52"/>
      <c r="D12" s="21">
        <v>1.6456786727836188</v>
      </c>
      <c r="E12" s="21">
        <v>2.1095017272279892</v>
      </c>
      <c r="F12" s="21">
        <v>1.0795821329235638</v>
      </c>
      <c r="G12" s="21">
        <v>1.0578420533490569</v>
      </c>
      <c r="H12" s="21">
        <v>1.1058393445740597</v>
      </c>
      <c r="I12" s="37">
        <v>0.99280690788367709</v>
      </c>
      <c r="J12" s="37">
        <v>1.159018221551249</v>
      </c>
      <c r="K12" s="37">
        <v>0.18428179242764534</v>
      </c>
      <c r="L12" s="38">
        <v>0.99432684210123157</v>
      </c>
    </row>
    <row r="13" spans="1:12" ht="24.95" customHeight="1" x14ac:dyDescent="0.15">
      <c r="A13" s="4" t="s">
        <v>11</v>
      </c>
      <c r="B13" s="11" t="s">
        <v>76</v>
      </c>
      <c r="C13" s="49"/>
      <c r="D13" s="32">
        <v>1.6267190569744594</v>
      </c>
      <c r="E13" s="32">
        <v>2.1210691823899372</v>
      </c>
      <c r="F13" s="32">
        <v>1.2384842690770033</v>
      </c>
      <c r="G13" s="32">
        <v>1.4641298197397143</v>
      </c>
      <c r="H13" s="32">
        <v>1.3427088469951571</v>
      </c>
      <c r="I13" s="23">
        <v>1.729489605246149</v>
      </c>
      <c r="J13" s="23">
        <v>1.4720796181212286</v>
      </c>
      <c r="K13" s="23">
        <v>0.94410942819914134</v>
      </c>
      <c r="L13" s="33">
        <v>1.2279796377502321</v>
      </c>
    </row>
    <row r="14" spans="1:12" ht="24.95" customHeight="1" x14ac:dyDescent="0.15">
      <c r="A14" s="12"/>
      <c r="B14" s="14" t="s">
        <v>33</v>
      </c>
      <c r="C14" s="51"/>
      <c r="D14" s="36">
        <v>3.5833333333333335</v>
      </c>
      <c r="E14" s="36">
        <v>1.5430932703659981</v>
      </c>
      <c r="F14" s="36">
        <v>1.4630503144654097</v>
      </c>
      <c r="G14" s="36">
        <v>1.429229963331587</v>
      </c>
      <c r="H14" s="36">
        <v>1.6736329473119105</v>
      </c>
      <c r="I14" s="25">
        <v>1.0845690794303333</v>
      </c>
      <c r="J14" s="25">
        <v>0.82732330517205854</v>
      </c>
      <c r="K14" s="25">
        <v>1.2697874200281833</v>
      </c>
      <c r="L14" s="27">
        <v>1.5089318649203127</v>
      </c>
    </row>
    <row r="15" spans="1:12" ht="24.95" customHeight="1" x14ac:dyDescent="0.15">
      <c r="A15" s="159" t="s">
        <v>77</v>
      </c>
      <c r="B15" s="160"/>
      <c r="C15" s="52"/>
      <c r="D15" s="21">
        <v>1.9409658863469206</v>
      </c>
      <c r="E15" s="21">
        <v>2.0221518147695217</v>
      </c>
      <c r="F15" s="21">
        <v>1.2720775567628482</v>
      </c>
      <c r="G15" s="21">
        <v>1.4625395108792154</v>
      </c>
      <c r="H15" s="21">
        <v>1.3614884338045661</v>
      </c>
      <c r="I15" s="37">
        <v>1.6893091400197939</v>
      </c>
      <c r="J15" s="37">
        <v>1.4124082918098084</v>
      </c>
      <c r="K15" s="37">
        <v>0.95839672896025851</v>
      </c>
      <c r="L15" s="38">
        <v>1.2511326941386733</v>
      </c>
    </row>
    <row r="16" spans="1:12" ht="24.95" customHeight="1" x14ac:dyDescent="0.15">
      <c r="A16" s="15" t="s">
        <v>12</v>
      </c>
      <c r="B16" s="11" t="s">
        <v>13</v>
      </c>
      <c r="C16" s="49"/>
      <c r="D16" s="32">
        <v>1.9369501466275663</v>
      </c>
      <c r="E16" s="32">
        <v>2.4698205546492655</v>
      </c>
      <c r="F16" s="32">
        <v>1.1307660147721468</v>
      </c>
      <c r="G16" s="32">
        <v>1.4075980392156864</v>
      </c>
      <c r="H16" s="32">
        <v>2.3458904844699169</v>
      </c>
      <c r="I16" s="23">
        <v>1.9481927710843374</v>
      </c>
      <c r="J16" s="23"/>
      <c r="K16" s="23"/>
      <c r="L16" s="33">
        <v>1.601551248458986</v>
      </c>
    </row>
    <row r="17" spans="1:12" ht="24.95" customHeight="1" x14ac:dyDescent="0.15">
      <c r="A17" s="16"/>
      <c r="B17" s="13" t="s">
        <v>14</v>
      </c>
      <c r="C17" s="50"/>
      <c r="D17" s="34">
        <v>1.2163309408041976</v>
      </c>
      <c r="E17" s="34">
        <v>1.625233644859813</v>
      </c>
      <c r="F17" s="34">
        <v>1.3957904211309786</v>
      </c>
      <c r="G17" s="34">
        <v>1.2707466525455791</v>
      </c>
      <c r="H17" s="34">
        <v>0.98472353909875743</v>
      </c>
      <c r="I17" s="24">
        <v>1.3744805902706461</v>
      </c>
      <c r="J17" s="24">
        <v>1.0180590891042514</v>
      </c>
      <c r="K17" s="24">
        <v>0.98132501200192035</v>
      </c>
      <c r="L17" s="35">
        <v>1.2972412538863427</v>
      </c>
    </row>
    <row r="18" spans="1:12" ht="24.95" customHeight="1" x14ac:dyDescent="0.15">
      <c r="A18" s="16"/>
      <c r="B18" s="13" t="s">
        <v>15</v>
      </c>
      <c r="C18" s="50"/>
      <c r="D18" s="34">
        <v>2.0255417956656347</v>
      </c>
      <c r="E18" s="34">
        <v>1.8566149297856616</v>
      </c>
      <c r="F18" s="34">
        <v>1.129779411764706</v>
      </c>
      <c r="G18" s="34">
        <v>1.2576595904847938</v>
      </c>
      <c r="H18" s="34">
        <v>1.038236596435556</v>
      </c>
      <c r="I18" s="24">
        <v>1.3416739084834135</v>
      </c>
      <c r="J18" s="24">
        <v>1.0751320347549549</v>
      </c>
      <c r="K18" s="24">
        <v>0.53756879603136587</v>
      </c>
      <c r="L18" s="35">
        <v>1.0895958224410591</v>
      </c>
    </row>
    <row r="19" spans="1:12" ht="24.95" customHeight="1" x14ac:dyDescent="0.15">
      <c r="A19" s="16"/>
      <c r="B19" s="17" t="s">
        <v>16</v>
      </c>
      <c r="C19" s="53"/>
      <c r="D19" s="39">
        <v>1.8996763754045309</v>
      </c>
      <c r="E19" s="39">
        <v>1.1111591695501728</v>
      </c>
      <c r="F19" s="39">
        <v>1.344366294304234</v>
      </c>
      <c r="G19" s="39">
        <v>1.1202746757300408</v>
      </c>
      <c r="H19" s="39">
        <v>1.0810810810810811</v>
      </c>
      <c r="I19" s="26">
        <v>1.6884798909338787</v>
      </c>
      <c r="J19" s="26"/>
      <c r="K19" s="26"/>
      <c r="L19" s="40">
        <v>1.3509135512114234</v>
      </c>
    </row>
    <row r="20" spans="1:12" ht="24.95" customHeight="1" x14ac:dyDescent="0.15">
      <c r="A20" s="16"/>
      <c r="B20" s="14" t="s">
        <v>17</v>
      </c>
      <c r="C20" s="51"/>
      <c r="D20" s="36">
        <v>0</v>
      </c>
      <c r="E20" s="36">
        <v>0</v>
      </c>
      <c r="F20" s="36">
        <v>0.43447932237169901</v>
      </c>
      <c r="G20" s="36">
        <v>0.34737237943029048</v>
      </c>
      <c r="H20" s="36">
        <v>0.49922532093846839</v>
      </c>
      <c r="I20" s="25"/>
      <c r="J20" s="25"/>
      <c r="K20" s="25"/>
      <c r="L20" s="27">
        <v>0.37084091859196983</v>
      </c>
    </row>
    <row r="21" spans="1:12" ht="24.95" customHeight="1" x14ac:dyDescent="0.15">
      <c r="A21" s="16"/>
      <c r="B21" s="18" t="s">
        <v>18</v>
      </c>
      <c r="C21" s="48"/>
      <c r="D21" s="20">
        <v>1.3437563554919434</v>
      </c>
      <c r="E21" s="20">
        <v>1.5961059473785741</v>
      </c>
      <c r="F21" s="20">
        <v>1.1736287036961044</v>
      </c>
      <c r="G21" s="20">
        <v>1.1249413965746433</v>
      </c>
      <c r="H21" s="20">
        <v>1.1289928088916319</v>
      </c>
      <c r="I21" s="22">
        <v>1.3729768470340888</v>
      </c>
      <c r="J21" s="22">
        <v>1.0435869325565399</v>
      </c>
      <c r="K21" s="22">
        <v>0.62903449246425647</v>
      </c>
      <c r="L21" s="31">
        <v>1.1752982564205465</v>
      </c>
    </row>
    <row r="22" spans="1:12" ht="24.95" customHeight="1" x14ac:dyDescent="0.15">
      <c r="A22" s="12"/>
      <c r="B22" s="11" t="s">
        <v>19</v>
      </c>
      <c r="C22" s="49"/>
      <c r="D22" s="32">
        <v>2.7064846416382258</v>
      </c>
      <c r="E22" s="32">
        <v>1.9982456140350879</v>
      </c>
      <c r="F22" s="32">
        <v>1.1831901555607149</v>
      </c>
      <c r="G22" s="32">
        <v>0.77278106508875744</v>
      </c>
      <c r="H22" s="32">
        <v>1.4443285528031291</v>
      </c>
      <c r="I22" s="23"/>
      <c r="J22" s="23"/>
      <c r="K22" s="23"/>
      <c r="L22" s="33">
        <v>1.339663331647249</v>
      </c>
    </row>
    <row r="23" spans="1:12" ht="24.95" customHeight="1" x14ac:dyDescent="0.15">
      <c r="A23" s="12"/>
      <c r="B23" s="13" t="s">
        <v>20</v>
      </c>
      <c r="C23" s="50"/>
      <c r="D23" s="34">
        <v>0.8789473684210527</v>
      </c>
      <c r="E23" s="34">
        <v>0.9882352941176471</v>
      </c>
      <c r="F23" s="34">
        <v>0.82651106079080294</v>
      </c>
      <c r="G23" s="34">
        <v>0.70178165730001207</v>
      </c>
      <c r="H23" s="34">
        <v>0.64581648243012491</v>
      </c>
      <c r="I23" s="24"/>
      <c r="J23" s="24"/>
      <c r="K23" s="24"/>
      <c r="L23" s="35">
        <v>0.76225229373340997</v>
      </c>
    </row>
    <row r="24" spans="1:12" ht="24.95" customHeight="1" x14ac:dyDescent="0.15">
      <c r="A24" s="12"/>
      <c r="B24" s="13" t="s">
        <v>21</v>
      </c>
      <c r="C24" s="50"/>
      <c r="D24" s="34">
        <v>1.7160852713178292</v>
      </c>
      <c r="E24" s="34">
        <v>1.5044247787610623</v>
      </c>
      <c r="F24" s="34">
        <v>1.3673640949000561</v>
      </c>
      <c r="G24" s="34">
        <v>1.6138053669576462</v>
      </c>
      <c r="H24" s="34">
        <v>0.7357237715803453</v>
      </c>
      <c r="I24" s="24"/>
      <c r="J24" s="24"/>
      <c r="K24" s="24"/>
      <c r="L24" s="35">
        <v>1.4377270045063324</v>
      </c>
    </row>
    <row r="25" spans="1:12" ht="24.95" customHeight="1" x14ac:dyDescent="0.15">
      <c r="A25" s="12"/>
      <c r="B25" s="13" t="s">
        <v>78</v>
      </c>
      <c r="C25" s="50"/>
      <c r="D25" s="34">
        <v>2.51702786377709</v>
      </c>
      <c r="E25" s="34">
        <v>5.7451181911613558</v>
      </c>
      <c r="F25" s="34">
        <v>1.5196160000000001</v>
      </c>
      <c r="G25" s="34">
        <v>1.3847257081391178</v>
      </c>
      <c r="H25" s="34">
        <v>0.9757970166715414</v>
      </c>
      <c r="I25" s="24"/>
      <c r="J25" s="24"/>
      <c r="K25" s="24"/>
      <c r="L25" s="35">
        <v>1.8070784442810608</v>
      </c>
    </row>
    <row r="26" spans="1:12" ht="24.95" customHeight="1" x14ac:dyDescent="0.15">
      <c r="A26" s="12"/>
      <c r="B26" s="13" t="s">
        <v>22</v>
      </c>
      <c r="C26" s="50"/>
      <c r="D26" s="34">
        <v>1.8328861632809506</v>
      </c>
      <c r="E26" s="34">
        <v>1.4110803324099714</v>
      </c>
      <c r="F26" s="34">
        <v>1.4220472440944889</v>
      </c>
      <c r="G26" s="34">
        <v>1.0885333333333331</v>
      </c>
      <c r="H26" s="34">
        <v>0.45345345345345345</v>
      </c>
      <c r="I26" s="24">
        <v>0.72456110448269984</v>
      </c>
      <c r="J26" s="24"/>
      <c r="K26" s="24"/>
      <c r="L26" s="35">
        <v>1.3829485972562638</v>
      </c>
    </row>
    <row r="27" spans="1:12" ht="24.95" customHeight="1" x14ac:dyDescent="0.15">
      <c r="A27" s="12"/>
      <c r="B27" s="13" t="s">
        <v>35</v>
      </c>
      <c r="C27" s="50"/>
      <c r="D27" s="34">
        <v>2.6131386861313866</v>
      </c>
      <c r="E27" s="34">
        <v>8</v>
      </c>
      <c r="F27" s="34">
        <v>1.3996913580246915</v>
      </c>
      <c r="G27" s="34">
        <v>1.5417256011315417</v>
      </c>
      <c r="H27" s="34">
        <v>0.69951757408683668</v>
      </c>
      <c r="I27" s="24">
        <v>2.054862842892768</v>
      </c>
      <c r="J27" s="24"/>
      <c r="K27" s="24"/>
      <c r="L27" s="35">
        <v>1.374633517969857</v>
      </c>
    </row>
    <row r="28" spans="1:12" ht="24.95" customHeight="1" x14ac:dyDescent="0.15">
      <c r="A28" s="12"/>
      <c r="B28" s="13" t="s">
        <v>36</v>
      </c>
      <c r="C28" s="50"/>
      <c r="D28" s="34">
        <v>2.3563336766220395</v>
      </c>
      <c r="E28" s="34">
        <v>2.3696900114810564</v>
      </c>
      <c r="F28" s="34">
        <v>1.3806707033069403</v>
      </c>
      <c r="G28" s="34">
        <v>0.96547826496491318</v>
      </c>
      <c r="H28" s="34">
        <v>1.2581565629374394</v>
      </c>
      <c r="I28" s="24">
        <v>1.506556733411857</v>
      </c>
      <c r="J28" s="24">
        <v>2.1868863234871205</v>
      </c>
      <c r="K28" s="24"/>
      <c r="L28" s="35">
        <v>1.5562761609779809</v>
      </c>
    </row>
    <row r="29" spans="1:12" ht="24.95" customHeight="1" x14ac:dyDescent="0.15">
      <c r="A29" s="12"/>
      <c r="B29" s="13" t="s">
        <v>37</v>
      </c>
      <c r="C29" s="50"/>
      <c r="D29" s="34">
        <v>1.2489626556016593</v>
      </c>
      <c r="E29" s="34">
        <v>2.1036088474970898</v>
      </c>
      <c r="F29" s="34">
        <v>1.4976444220829712</v>
      </c>
      <c r="G29" s="34">
        <v>1.3102515355367066</v>
      </c>
      <c r="H29" s="34">
        <v>0.97088637435172076</v>
      </c>
      <c r="I29" s="24">
        <v>1.4352732709933729</v>
      </c>
      <c r="J29" s="24">
        <v>1.2863681876698614</v>
      </c>
      <c r="K29" s="24"/>
      <c r="L29" s="35">
        <v>1.4385218826064472</v>
      </c>
    </row>
    <row r="30" spans="1:12" ht="24.95" customHeight="1" x14ac:dyDescent="0.15">
      <c r="A30" s="12"/>
      <c r="B30" s="13" t="s">
        <v>38</v>
      </c>
      <c r="C30" s="50"/>
      <c r="D30" s="34">
        <v>1.9393790044356825</v>
      </c>
      <c r="E30" s="34">
        <v>2.657657657657658</v>
      </c>
      <c r="F30" s="34">
        <v>0.57705012924022725</v>
      </c>
      <c r="G30" s="34">
        <v>1.4618188172445654</v>
      </c>
      <c r="H30" s="34">
        <v>1.160674037973638</v>
      </c>
      <c r="I30" s="24">
        <v>2.0224071702944943</v>
      </c>
      <c r="J30" s="24">
        <v>1.788957756384896</v>
      </c>
      <c r="K30" s="24">
        <v>1.8353533831349165</v>
      </c>
      <c r="L30" s="35">
        <v>0.79012503848286197</v>
      </c>
    </row>
    <row r="31" spans="1:12" ht="24.95" customHeight="1" x14ac:dyDescent="0.15">
      <c r="A31" s="12"/>
      <c r="B31" s="14" t="s">
        <v>23</v>
      </c>
      <c r="C31" s="51"/>
      <c r="D31" s="36">
        <v>1.3375092114959468</v>
      </c>
      <c r="E31" s="36">
        <v>1.95837023914969</v>
      </c>
      <c r="F31" s="36">
        <v>1.5028322668624776</v>
      </c>
      <c r="G31" s="36">
        <v>1.2738956753314425</v>
      </c>
      <c r="H31" s="36">
        <v>1.2338023120351285</v>
      </c>
      <c r="I31" s="25">
        <v>1.7406190558533634</v>
      </c>
      <c r="J31" s="25"/>
      <c r="K31" s="25"/>
      <c r="L31" s="27">
        <v>1.4728782061006274</v>
      </c>
    </row>
    <row r="32" spans="1:12" ht="24.95" customHeight="1" x14ac:dyDescent="0.15">
      <c r="A32" s="12"/>
      <c r="B32" s="18" t="s">
        <v>79</v>
      </c>
      <c r="C32" s="48"/>
      <c r="D32" s="20">
        <v>1.9214592660600986</v>
      </c>
      <c r="E32" s="20">
        <v>2.3458527517825987</v>
      </c>
      <c r="F32" s="20">
        <v>0.85332866093945348</v>
      </c>
      <c r="G32" s="20">
        <v>1.1716575927933284</v>
      </c>
      <c r="H32" s="20">
        <v>1.0993514449110742</v>
      </c>
      <c r="I32" s="22">
        <v>1.4520373349205571</v>
      </c>
      <c r="J32" s="22">
        <v>1.9308607940638449</v>
      </c>
      <c r="K32" s="22">
        <v>1.8353533831349165</v>
      </c>
      <c r="L32" s="31">
        <v>1.1243972681605408</v>
      </c>
    </row>
    <row r="33" spans="1:12" ht="24.95" customHeight="1" x14ac:dyDescent="0.15">
      <c r="A33" s="159" t="s">
        <v>80</v>
      </c>
      <c r="B33" s="160"/>
      <c r="C33" s="52"/>
      <c r="D33" s="21">
        <v>1.6062345669835543</v>
      </c>
      <c r="E33" s="21">
        <v>1.9551800145170766</v>
      </c>
      <c r="F33" s="21">
        <v>0.9576401989529254</v>
      </c>
      <c r="G33" s="21">
        <v>1.1504279463913614</v>
      </c>
      <c r="H33" s="21">
        <v>1.1158290570312037</v>
      </c>
      <c r="I33" s="37">
        <v>1.4450712992901773</v>
      </c>
      <c r="J33" s="37">
        <v>1.4983841202860957</v>
      </c>
      <c r="K33" s="37">
        <v>1.0089048509669019</v>
      </c>
      <c r="L33" s="38">
        <v>1.1431484842027373</v>
      </c>
    </row>
    <row r="34" spans="1:12" ht="24.95" customHeight="1" x14ac:dyDescent="0.15">
      <c r="A34" s="12" t="s">
        <v>24</v>
      </c>
      <c r="B34" s="19" t="s">
        <v>25</v>
      </c>
      <c r="C34" s="54"/>
      <c r="D34" s="41">
        <v>1.6581491712707184</v>
      </c>
      <c r="E34" s="41">
        <v>1.7026355047240176</v>
      </c>
      <c r="F34" s="41">
        <v>1.2380914113510788</v>
      </c>
      <c r="G34" s="41">
        <v>1.1012462718363862</v>
      </c>
      <c r="H34" s="41">
        <v>0.98660015242846277</v>
      </c>
      <c r="I34" s="28">
        <v>0.98755605278361103</v>
      </c>
      <c r="J34" s="28">
        <v>1.0203103457847937</v>
      </c>
      <c r="K34" s="28">
        <v>0.8458834006934568</v>
      </c>
      <c r="L34" s="42">
        <v>1.0100305435690018</v>
      </c>
    </row>
    <row r="35" spans="1:12" ht="24.95" customHeight="1" x14ac:dyDescent="0.15">
      <c r="A35" s="12"/>
      <c r="B35" s="13" t="s">
        <v>26</v>
      </c>
      <c r="C35" s="50"/>
      <c r="D35" s="34">
        <v>1.6352050975706889</v>
      </c>
      <c r="E35" s="34">
        <v>1.2353620955315872</v>
      </c>
      <c r="F35" s="34">
        <v>1.230724122909894</v>
      </c>
      <c r="G35" s="34">
        <v>4.5176637548568417</v>
      </c>
      <c r="H35" s="34">
        <v>1.1208959412229902</v>
      </c>
      <c r="I35" s="24">
        <v>1.3794002018406661</v>
      </c>
      <c r="J35" s="24">
        <v>1.4502070776558669</v>
      </c>
      <c r="K35" s="24">
        <v>1.0419090170304732</v>
      </c>
      <c r="L35" s="35">
        <v>1.7023728913620793</v>
      </c>
    </row>
    <row r="36" spans="1:12" ht="24.95" customHeight="1" x14ac:dyDescent="0.15">
      <c r="A36" s="12"/>
      <c r="B36" s="13" t="s">
        <v>39</v>
      </c>
      <c r="C36" s="50"/>
      <c r="D36" s="34">
        <v>1.7564377682403434</v>
      </c>
      <c r="E36" s="34">
        <v>1.122347066167291</v>
      </c>
      <c r="F36" s="34">
        <v>1.0331696852180368</v>
      </c>
      <c r="G36" s="34">
        <v>0.73318104393065131</v>
      </c>
      <c r="H36" s="34">
        <v>0.97726605912424991</v>
      </c>
      <c r="I36" s="24">
        <v>1.301242298757701</v>
      </c>
      <c r="J36" s="24">
        <v>1.0176639221629136</v>
      </c>
      <c r="K36" s="24">
        <v>0.89529970667598047</v>
      </c>
      <c r="L36" s="35">
        <v>0.96612669513693106</v>
      </c>
    </row>
    <row r="37" spans="1:12" ht="24.95" customHeight="1" x14ac:dyDescent="0.15">
      <c r="A37" s="12"/>
      <c r="B37" s="13" t="s">
        <v>40</v>
      </c>
      <c r="C37" s="50"/>
      <c r="D37" s="34">
        <v>1.4873583260680041</v>
      </c>
      <c r="E37" s="34">
        <v>1.4830769230769227</v>
      </c>
      <c r="F37" s="34">
        <v>1.3002048075886603</v>
      </c>
      <c r="G37" s="34">
        <v>0.62746498214776181</v>
      </c>
      <c r="H37" s="34">
        <v>1.6956168831168832</v>
      </c>
      <c r="I37" s="24"/>
      <c r="J37" s="24">
        <v>1.2549136169422255</v>
      </c>
      <c r="K37" s="24"/>
      <c r="L37" s="35">
        <v>1.0765879729057457</v>
      </c>
    </row>
    <row r="38" spans="1:12" ht="24.95" customHeight="1" x14ac:dyDescent="0.15">
      <c r="A38" s="12"/>
      <c r="B38" s="13" t="s">
        <v>41</v>
      </c>
      <c r="C38" s="50"/>
      <c r="D38" s="34">
        <v>1.9409638554216859</v>
      </c>
      <c r="E38" s="34">
        <v>2.3926174496644301</v>
      </c>
      <c r="F38" s="34">
        <v>1.6113336173838946</v>
      </c>
      <c r="G38" s="34">
        <v>1.810726743540181</v>
      </c>
      <c r="H38" s="34">
        <v>1.1718167139914262</v>
      </c>
      <c r="I38" s="24">
        <v>2.3858650757228088</v>
      </c>
      <c r="J38" s="24">
        <v>1.3263681960356093</v>
      </c>
      <c r="K38" s="24"/>
      <c r="L38" s="35">
        <v>1.6383241517040852</v>
      </c>
    </row>
    <row r="39" spans="1:12" ht="24.95" customHeight="1" x14ac:dyDescent="0.15">
      <c r="A39" s="12"/>
      <c r="B39" s="13" t="s">
        <v>42</v>
      </c>
      <c r="C39" s="50"/>
      <c r="D39" s="34">
        <v>1.4406250000000005</v>
      </c>
      <c r="E39" s="34">
        <v>1.5115511551155114</v>
      </c>
      <c r="F39" s="34">
        <v>1.1305498382828578</v>
      </c>
      <c r="G39" s="34">
        <v>1.1248131539611361</v>
      </c>
      <c r="H39" s="34">
        <v>0.77494600431965444</v>
      </c>
      <c r="I39" s="24">
        <v>3.6086956521739131</v>
      </c>
      <c r="J39" s="24"/>
      <c r="K39" s="24"/>
      <c r="L39" s="35">
        <v>1.2090634047236155</v>
      </c>
    </row>
    <row r="40" spans="1:12" ht="24.95" customHeight="1" x14ac:dyDescent="0.15">
      <c r="A40" s="12"/>
      <c r="B40" s="14" t="s">
        <v>27</v>
      </c>
      <c r="C40" s="51"/>
      <c r="D40" s="36">
        <v>3.235294117647058</v>
      </c>
      <c r="E40" s="36">
        <v>5.13986013986014</v>
      </c>
      <c r="F40" s="36">
        <v>1.3362865221489157</v>
      </c>
      <c r="G40" s="36">
        <v>1.171229382758034</v>
      </c>
      <c r="H40" s="36">
        <v>1.6733111849390918</v>
      </c>
      <c r="I40" s="25"/>
      <c r="J40" s="25"/>
      <c r="K40" s="25"/>
      <c r="L40" s="27">
        <v>1.5757748279215764</v>
      </c>
    </row>
    <row r="41" spans="1:12" ht="24.95" customHeight="1" thickBot="1" x14ac:dyDescent="0.2">
      <c r="A41" s="166" t="s">
        <v>81</v>
      </c>
      <c r="B41" s="167"/>
      <c r="C41" s="55"/>
      <c r="D41" s="44">
        <v>1.684920824139684</v>
      </c>
      <c r="E41" s="44">
        <v>1.5302918615580356</v>
      </c>
      <c r="F41" s="44">
        <v>1.2418375482831476</v>
      </c>
      <c r="G41" s="44">
        <v>2.2497683695405195</v>
      </c>
      <c r="H41" s="44">
        <v>1.0348958438665123</v>
      </c>
      <c r="I41" s="43">
        <v>1.2300775564001984</v>
      </c>
      <c r="J41" s="43">
        <v>1.147966466054446</v>
      </c>
      <c r="K41" s="43">
        <v>0.89718092393155791</v>
      </c>
      <c r="L41" s="45">
        <v>1.2198371793626324</v>
      </c>
    </row>
    <row r="42" spans="1:12" ht="24.95" customHeight="1" thickTop="1" x14ac:dyDescent="0.15">
      <c r="A42" s="159" t="s">
        <v>82</v>
      </c>
      <c r="B42" s="160"/>
      <c r="C42" s="52"/>
      <c r="D42" s="21">
        <v>1.7121298450373887</v>
      </c>
      <c r="E42" s="21">
        <v>1.9182199926731118</v>
      </c>
      <c r="F42" s="21">
        <v>1.120105279551326</v>
      </c>
      <c r="G42" s="21">
        <v>1.4652626409238805</v>
      </c>
      <c r="H42" s="21">
        <v>1.1607436580082262</v>
      </c>
      <c r="I42" s="37">
        <v>1.3611175376152296</v>
      </c>
      <c r="J42" s="37">
        <v>1.2784282835867882</v>
      </c>
      <c r="K42" s="37">
        <v>0.8297156915009114</v>
      </c>
      <c r="L42" s="38">
        <v>1.1136940653731315</v>
      </c>
    </row>
    <row r="43" spans="1:12" ht="24.95" customHeight="1" x14ac:dyDescent="0.15">
      <c r="A43" s="46"/>
      <c r="E43" s="3" t="s">
        <v>53</v>
      </c>
      <c r="F43" s="56" t="s">
        <v>83</v>
      </c>
      <c r="L43" s="3"/>
    </row>
    <row r="44" spans="1:12" ht="24.95" customHeight="1" x14ac:dyDescent="0.15">
      <c r="A44" s="46"/>
      <c r="E44" s="56"/>
      <c r="F44" s="56" t="s">
        <v>54</v>
      </c>
    </row>
    <row r="45" spans="1:12" ht="24.95" customHeight="1" x14ac:dyDescent="0.15">
      <c r="A45" s="46"/>
      <c r="E45" s="56"/>
      <c r="F45" s="47" t="s">
        <v>84</v>
      </c>
    </row>
  </sheetData>
  <mergeCells count="8">
    <mergeCell ref="A41:B41"/>
    <mergeCell ref="A42:B42"/>
    <mergeCell ref="C4:C5"/>
    <mergeCell ref="D4:K4"/>
    <mergeCell ref="L4:L5"/>
    <mergeCell ref="A12:B12"/>
    <mergeCell ref="A15:B15"/>
    <mergeCell ref="A33:B33"/>
  </mergeCells>
  <phoneticPr fontId="3"/>
  <pageMargins left="0.59055118110236227" right="0.59055118110236227" top="0.98425196850393704" bottom="0.98425196850393704" header="0.51181102362204722" footer="0.51181102362204722"/>
  <pageSetup paperSize="9" scale="6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X66"/>
  <sheetViews>
    <sheetView view="pageBreakPreview" zoomScale="60" zoomScaleNormal="85" workbookViewId="0">
      <selection activeCell="B2" sqref="B2"/>
    </sheetView>
  </sheetViews>
  <sheetFormatPr defaultColWidth="8.875" defaultRowHeight="13.5" x14ac:dyDescent="0.15"/>
  <cols>
    <col min="1" max="1" width="7.25" style="58" customWidth="1"/>
    <col min="2" max="2" width="5.125" style="58" customWidth="1"/>
    <col min="3" max="3" width="4.625" style="58" customWidth="1"/>
    <col min="4" max="4" width="7.25" style="58" customWidth="1"/>
    <col min="5" max="5" width="4.625" style="58" customWidth="1"/>
    <col min="6" max="6" width="7.25" style="58" customWidth="1"/>
    <col min="7" max="7" width="4.625" style="58" customWidth="1"/>
    <col min="8" max="8" width="7.25" style="58" customWidth="1"/>
    <col min="9" max="9" width="4.625" style="58" customWidth="1"/>
    <col min="10" max="10" width="7.25" style="58" customWidth="1"/>
    <col min="11" max="11" width="4.625" style="58" customWidth="1"/>
    <col min="12" max="12" width="7.25" style="58" customWidth="1"/>
    <col min="13" max="13" width="6.625" style="58" customWidth="1"/>
    <col min="14" max="14" width="7.25" style="58" customWidth="1"/>
    <col min="15" max="15" width="4.625" style="58" customWidth="1"/>
    <col min="16" max="16" width="6.625" style="58" customWidth="1"/>
    <col min="17" max="17" width="4.625" style="58" customWidth="1"/>
    <col min="18" max="18" width="7.25" style="58" customWidth="1"/>
    <col min="19" max="19" width="7.5" style="58" customWidth="1"/>
    <col min="20" max="20" width="7.25" style="58" customWidth="1"/>
    <col min="21" max="21" width="4.625" style="58" customWidth="1"/>
    <col min="22" max="22" width="6.625" style="58" customWidth="1"/>
    <col min="23" max="23" width="4.625" style="58" customWidth="1"/>
    <col min="24" max="24" width="7.25" style="58" customWidth="1"/>
    <col min="25" max="16384" width="8.875" style="58"/>
  </cols>
  <sheetData>
    <row r="1" spans="1:22" ht="17.25" customHeight="1" x14ac:dyDescent="0.15">
      <c r="A1" s="57" t="s">
        <v>85</v>
      </c>
    </row>
    <row r="2" spans="1:22" ht="17.25" x14ac:dyDescent="0.15">
      <c r="B2" s="57"/>
    </row>
    <row r="3" spans="1:22" ht="17.25" customHeight="1" x14ac:dyDescent="0.15">
      <c r="V3" s="60" t="s">
        <v>66</v>
      </c>
    </row>
    <row r="4" spans="1:22" s="63" customFormat="1" ht="15.75" customHeight="1" x14ac:dyDescent="0.15">
      <c r="A4" s="61"/>
      <c r="B4" s="62" t="s">
        <v>28</v>
      </c>
      <c r="C4" s="170" t="s">
        <v>43</v>
      </c>
      <c r="D4" s="171"/>
      <c r="E4" s="174" t="s">
        <v>44</v>
      </c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6"/>
      <c r="U4" s="170" t="s">
        <v>49</v>
      </c>
      <c r="V4" s="171"/>
    </row>
    <row r="5" spans="1:22" s="66" customFormat="1" ht="34.5" customHeight="1" x14ac:dyDescent="0.15">
      <c r="A5" s="64" t="s">
        <v>29</v>
      </c>
      <c r="B5" s="65"/>
      <c r="C5" s="172"/>
      <c r="D5" s="173"/>
      <c r="E5" s="177" t="s">
        <v>61</v>
      </c>
      <c r="F5" s="178"/>
      <c r="G5" s="179" t="s">
        <v>2</v>
      </c>
      <c r="H5" s="178"/>
      <c r="I5" s="179" t="s">
        <v>62</v>
      </c>
      <c r="J5" s="178"/>
      <c r="K5" s="179" t="s">
        <v>63</v>
      </c>
      <c r="L5" s="178"/>
      <c r="M5" s="179" t="s">
        <v>86</v>
      </c>
      <c r="N5" s="178"/>
      <c r="O5" s="179" t="s">
        <v>87</v>
      </c>
      <c r="P5" s="178"/>
      <c r="Q5" s="179" t="s">
        <v>88</v>
      </c>
      <c r="R5" s="178"/>
      <c r="S5" s="180" t="s">
        <v>64</v>
      </c>
      <c r="T5" s="181"/>
      <c r="U5" s="172"/>
      <c r="V5" s="173"/>
    </row>
    <row r="6" spans="1:22" s="66" customFormat="1" ht="24.75" customHeight="1" x14ac:dyDescent="0.15">
      <c r="A6" s="67" t="s">
        <v>55</v>
      </c>
      <c r="B6" s="68"/>
      <c r="C6" s="168"/>
      <c r="D6" s="169"/>
      <c r="E6" s="69">
        <f>'2-3-1'!D42</f>
        <v>1.7121298450373887</v>
      </c>
      <c r="F6" s="70"/>
      <c r="G6" s="69">
        <f>'2-3-1'!$E$42</f>
        <v>1.9182199926731118</v>
      </c>
      <c r="H6" s="70"/>
      <c r="I6" s="69">
        <f>'2-3-1'!$F$42</f>
        <v>1.120105279551326</v>
      </c>
      <c r="J6" s="70"/>
      <c r="K6" s="69">
        <f>'2-3-1'!$G$42</f>
        <v>1.4652626409238805</v>
      </c>
      <c r="L6" s="70"/>
      <c r="M6" s="69">
        <f>'2-3-1'!$H$42</f>
        <v>1.1607436580082262</v>
      </c>
      <c r="N6" s="70"/>
      <c r="O6" s="69">
        <f>'2-3-1'!$I$42</f>
        <v>1.3611175376152296</v>
      </c>
      <c r="P6" s="70"/>
      <c r="Q6" s="69">
        <f>'2-3-1'!$J$42</f>
        <v>1.2784282835867882</v>
      </c>
      <c r="R6" s="70"/>
      <c r="S6" s="69">
        <f>'2-3-1'!$K$42</f>
        <v>0.8297156915009114</v>
      </c>
      <c r="T6" s="70"/>
      <c r="U6" s="71">
        <f>'2-3-1'!$L$42</f>
        <v>1.1136940653731315</v>
      </c>
      <c r="V6" s="72"/>
    </row>
    <row r="7" spans="1:22" s="66" customFormat="1" ht="24.75" customHeight="1" x14ac:dyDescent="0.15">
      <c r="A7" s="64"/>
      <c r="B7" s="73" t="s">
        <v>56</v>
      </c>
      <c r="C7" s="74"/>
      <c r="D7" s="75"/>
      <c r="E7" s="64"/>
      <c r="F7" s="76">
        <f>E6-E8</f>
        <v>-0.46510404517549309</v>
      </c>
      <c r="G7" s="64"/>
      <c r="H7" s="76">
        <f>G6-G8</f>
        <v>0.56967045811711547</v>
      </c>
      <c r="I7" s="64"/>
      <c r="J7" s="76">
        <f>I6-I8</f>
        <v>1.076743579828835</v>
      </c>
      <c r="K7" s="64"/>
      <c r="L7" s="76">
        <f>K6-K8</f>
        <v>0.22993713613893552</v>
      </c>
      <c r="M7" s="64"/>
      <c r="N7" s="76">
        <f>M6-M8</f>
        <v>-0.13206125601803698</v>
      </c>
      <c r="O7" s="64"/>
      <c r="P7" s="76">
        <f>O6-O8</f>
        <v>-4.6421409092894432</v>
      </c>
      <c r="Q7" s="64"/>
      <c r="R7" s="76">
        <f>Q6-Q8</f>
        <v>-0.51744651475324321</v>
      </c>
      <c r="S7" s="64"/>
      <c r="T7" s="76">
        <f>S6-S8</f>
        <v>-0.17189435425850075</v>
      </c>
      <c r="U7" s="78"/>
      <c r="V7" s="76">
        <f>U6-U8</f>
        <v>0.95512272551740696</v>
      </c>
    </row>
    <row r="8" spans="1:22" s="66" customFormat="1" ht="24.75" customHeight="1" x14ac:dyDescent="0.15">
      <c r="A8" s="67" t="s">
        <v>57</v>
      </c>
      <c r="B8" s="68"/>
      <c r="C8" s="168"/>
      <c r="D8" s="169"/>
      <c r="E8" s="69">
        <v>2.1772338902128818</v>
      </c>
      <c r="F8" s="70"/>
      <c r="G8" s="69">
        <v>1.3485495345559964</v>
      </c>
      <c r="H8" s="70"/>
      <c r="I8" s="69">
        <v>4.3361699722490994E-2</v>
      </c>
      <c r="J8" s="70"/>
      <c r="K8" s="69">
        <v>1.235325504784945</v>
      </c>
      <c r="L8" s="70"/>
      <c r="M8" s="69">
        <v>1.2928049140262632</v>
      </c>
      <c r="N8" s="70"/>
      <c r="O8" s="69">
        <v>6.003258446904673</v>
      </c>
      <c r="P8" s="70"/>
      <c r="Q8" s="69">
        <v>1.7958747983400314</v>
      </c>
      <c r="R8" s="70"/>
      <c r="S8" s="69">
        <v>1.0016100457594121</v>
      </c>
      <c r="T8" s="70"/>
      <c r="U8" s="71">
        <v>0.15857133985572461</v>
      </c>
      <c r="V8" s="72"/>
    </row>
    <row r="9" spans="1:22" s="66" customFormat="1" ht="24.75" customHeight="1" x14ac:dyDescent="0.15">
      <c r="A9" s="64"/>
      <c r="B9" s="73" t="s">
        <v>56</v>
      </c>
      <c r="C9" s="74"/>
      <c r="D9" s="75"/>
      <c r="E9" s="64"/>
      <c r="F9" s="76">
        <f>E8-E10</f>
        <v>9.7992146212881881E-2</v>
      </c>
      <c r="G9" s="64"/>
      <c r="H9" s="76">
        <f>G8-G10</f>
        <v>-0.60013944944400355</v>
      </c>
      <c r="I9" s="64"/>
      <c r="J9" s="76">
        <f>I8-I10</f>
        <v>-1.1931502552775091</v>
      </c>
      <c r="K9" s="64"/>
      <c r="L9" s="76">
        <f>K8-K10</f>
        <v>-1.3190842215055065E-2</v>
      </c>
      <c r="M9" s="64"/>
      <c r="N9" s="76">
        <f>M8-M10</f>
        <v>0.10447983002626327</v>
      </c>
      <c r="O9" s="64"/>
      <c r="P9" s="76">
        <f>O8-O10</f>
        <v>4.8222278739046729</v>
      </c>
      <c r="Q9" s="64"/>
      <c r="R9" s="76">
        <f>Q8-Q10</f>
        <v>0.40985195734003144</v>
      </c>
      <c r="S9" s="64"/>
      <c r="T9" s="76">
        <f>S8-S10</f>
        <v>-5.9735239240587878E-2</v>
      </c>
      <c r="U9" s="78"/>
      <c r="V9" s="77">
        <f>U8-U10</f>
        <v>-1.0600780631442752</v>
      </c>
    </row>
    <row r="10" spans="1:22" s="66" customFormat="1" ht="24.75" customHeight="1" x14ac:dyDescent="0.15">
      <c r="A10" s="67" t="s">
        <v>58</v>
      </c>
      <c r="B10" s="68"/>
      <c r="C10" s="168"/>
      <c r="D10" s="169"/>
      <c r="E10" s="69">
        <v>2.0792417439999999</v>
      </c>
      <c r="F10" s="70"/>
      <c r="G10" s="69">
        <v>1.9486889839999999</v>
      </c>
      <c r="H10" s="70"/>
      <c r="I10" s="69">
        <v>1.2365119550000001</v>
      </c>
      <c r="J10" s="70"/>
      <c r="K10" s="69">
        <v>1.248516347</v>
      </c>
      <c r="L10" s="70"/>
      <c r="M10" s="69">
        <v>1.1883250839999999</v>
      </c>
      <c r="N10" s="70"/>
      <c r="O10" s="69">
        <v>1.1810305729999999</v>
      </c>
      <c r="P10" s="70"/>
      <c r="Q10" s="69">
        <v>1.3860228409999999</v>
      </c>
      <c r="R10" s="70"/>
      <c r="S10" s="69">
        <v>1.061345285</v>
      </c>
      <c r="T10" s="70"/>
      <c r="U10" s="71">
        <v>1.2186494029999999</v>
      </c>
      <c r="V10" s="72"/>
    </row>
    <row r="11" spans="1:22" s="66" customFormat="1" ht="24.75" customHeight="1" x14ac:dyDescent="0.15">
      <c r="A11" s="64"/>
      <c r="B11" s="73" t="s">
        <v>56</v>
      </c>
      <c r="C11" s="74"/>
      <c r="D11" s="75"/>
      <c r="E11" s="64"/>
      <c r="F11" s="76">
        <f>E10-E12</f>
        <v>-0.12075825600000023</v>
      </c>
      <c r="G11" s="64"/>
      <c r="H11" s="76">
        <f>G10-G12</f>
        <v>-5.1311016000000098E-2</v>
      </c>
      <c r="I11" s="64"/>
      <c r="J11" s="76">
        <f>I10-I12</f>
        <v>-0.26348804499999989</v>
      </c>
      <c r="K11" s="64"/>
      <c r="L11" s="76">
        <f>K10-K12</f>
        <v>-0.15148365299999988</v>
      </c>
      <c r="M11" s="64"/>
      <c r="N11" s="76">
        <f>M10-M12</f>
        <v>-0.11167491600000012</v>
      </c>
      <c r="O11" s="64"/>
      <c r="P11" s="76">
        <f>O10-O12</f>
        <v>-0.21896942699999999</v>
      </c>
      <c r="Q11" s="64"/>
      <c r="R11" s="76">
        <f>Q10-Q12</f>
        <v>-1.3977158999999961E-2</v>
      </c>
      <c r="S11" s="64"/>
      <c r="T11" s="76">
        <f>S10-S12</f>
        <v>-3.8654715000000062E-2</v>
      </c>
      <c r="U11" s="78"/>
      <c r="V11" s="77">
        <f>U10-U12</f>
        <v>-8.1350597000000135E-2</v>
      </c>
    </row>
    <row r="12" spans="1:22" s="66" customFormat="1" ht="24.75" customHeight="1" x14ac:dyDescent="0.15">
      <c r="A12" s="67" t="s">
        <v>59</v>
      </c>
      <c r="B12" s="68"/>
      <c r="C12" s="168"/>
      <c r="D12" s="169"/>
      <c r="E12" s="69">
        <v>2.2000000000000002</v>
      </c>
      <c r="F12" s="70"/>
      <c r="G12" s="69">
        <v>2</v>
      </c>
      <c r="H12" s="70"/>
      <c r="I12" s="69">
        <v>1.5</v>
      </c>
      <c r="J12" s="70"/>
      <c r="K12" s="69">
        <v>1.4</v>
      </c>
      <c r="L12" s="70"/>
      <c r="M12" s="69">
        <v>1.3</v>
      </c>
      <c r="N12" s="70"/>
      <c r="O12" s="69">
        <v>1.4</v>
      </c>
      <c r="P12" s="70"/>
      <c r="Q12" s="69">
        <v>1.4</v>
      </c>
      <c r="R12" s="70"/>
      <c r="S12" s="69">
        <v>1.1000000000000001</v>
      </c>
      <c r="T12" s="70"/>
      <c r="U12" s="80">
        <v>1.3</v>
      </c>
      <c r="V12" s="81"/>
    </row>
    <row r="13" spans="1:22" s="66" customFormat="1" ht="24.75" customHeight="1" x14ac:dyDescent="0.15">
      <c r="A13" s="64"/>
      <c r="B13" s="73" t="s">
        <v>56</v>
      </c>
      <c r="C13" s="74"/>
      <c r="D13" s="75"/>
      <c r="E13" s="64"/>
      <c r="F13" s="76">
        <f>E12-E14</f>
        <v>-0.39999999999999991</v>
      </c>
      <c r="G13" s="64"/>
      <c r="H13" s="76">
        <f>G12-G14</f>
        <v>-0.60000000000000009</v>
      </c>
      <c r="I13" s="64"/>
      <c r="J13" s="76">
        <f>I12-I14</f>
        <v>-1.1000000000000001</v>
      </c>
      <c r="K13" s="64"/>
      <c r="L13" s="76">
        <f>K12-K14</f>
        <v>-0.80000000000000027</v>
      </c>
      <c r="M13" s="64"/>
      <c r="N13" s="76">
        <f>M12-M14</f>
        <v>-0.7</v>
      </c>
      <c r="O13" s="64"/>
      <c r="P13" s="76">
        <f>O12-O14</f>
        <v>-0.60000000000000009</v>
      </c>
      <c r="Q13" s="64"/>
      <c r="R13" s="76">
        <f>Q12-Q14</f>
        <v>-0.10000000000000009</v>
      </c>
      <c r="S13" s="64"/>
      <c r="T13" s="76">
        <f>S12-S14</f>
        <v>-9.9999999999999867E-2</v>
      </c>
      <c r="U13" s="79"/>
      <c r="V13" s="76">
        <f>U12-U14</f>
        <v>-1.2</v>
      </c>
    </row>
    <row r="14" spans="1:22" s="66" customFormat="1" ht="24.75" customHeight="1" x14ac:dyDescent="0.15">
      <c r="A14" s="67" t="s">
        <v>60</v>
      </c>
      <c r="B14" s="68"/>
      <c r="C14" s="168"/>
      <c r="D14" s="169"/>
      <c r="E14" s="69">
        <v>2.6</v>
      </c>
      <c r="F14" s="70"/>
      <c r="G14" s="69">
        <v>2.6</v>
      </c>
      <c r="H14" s="70"/>
      <c r="I14" s="69">
        <v>2.6</v>
      </c>
      <c r="J14" s="70"/>
      <c r="K14" s="69">
        <v>2.2000000000000002</v>
      </c>
      <c r="L14" s="70"/>
      <c r="M14" s="69">
        <v>2</v>
      </c>
      <c r="N14" s="70"/>
      <c r="O14" s="69">
        <v>2</v>
      </c>
      <c r="P14" s="70"/>
      <c r="Q14" s="69">
        <v>1.5</v>
      </c>
      <c r="R14" s="70"/>
      <c r="S14" s="69">
        <v>1.2</v>
      </c>
      <c r="T14" s="70"/>
      <c r="U14" s="80">
        <v>2.5</v>
      </c>
      <c r="V14" s="81"/>
    </row>
    <row r="15" spans="1:22" s="66" customFormat="1" ht="24.75" customHeight="1" x14ac:dyDescent="0.15">
      <c r="A15" s="64"/>
      <c r="B15" s="73" t="s">
        <v>56</v>
      </c>
      <c r="C15" s="74"/>
      <c r="D15" s="75"/>
      <c r="E15" s="64"/>
      <c r="F15" s="76">
        <f>E14-E16</f>
        <v>1.7000000000000002</v>
      </c>
      <c r="G15" s="64"/>
      <c r="H15" s="76">
        <f>G14-G16</f>
        <v>1.4000000000000001</v>
      </c>
      <c r="I15" s="64"/>
      <c r="J15" s="76">
        <f>I14-I16</f>
        <v>1.7000000000000002</v>
      </c>
      <c r="K15" s="64"/>
      <c r="L15" s="76">
        <f>K14-K16</f>
        <v>0.60000000000000009</v>
      </c>
      <c r="M15" s="64"/>
      <c r="N15" s="76">
        <f>M14-M16</f>
        <v>0.7</v>
      </c>
      <c r="O15" s="64"/>
      <c r="P15" s="76">
        <f>O14-O16</f>
        <v>0.7</v>
      </c>
      <c r="Q15" s="64"/>
      <c r="R15" s="76">
        <f>Q14-Q16</f>
        <v>0</v>
      </c>
      <c r="S15" s="64"/>
      <c r="T15" s="76">
        <f>S14-S16</f>
        <v>0.19999999999999996</v>
      </c>
      <c r="U15" s="79"/>
      <c r="V15" s="76">
        <f>U14-U16</f>
        <v>1.4</v>
      </c>
    </row>
    <row r="16" spans="1:22" s="66" customFormat="1" ht="24.75" customHeight="1" x14ac:dyDescent="0.15">
      <c r="A16" s="140" t="s">
        <v>89</v>
      </c>
      <c r="B16" s="141"/>
      <c r="C16" s="182"/>
      <c r="D16" s="183"/>
      <c r="E16" s="184">
        <v>0.9</v>
      </c>
      <c r="F16" s="185"/>
      <c r="G16" s="184">
        <v>1.2</v>
      </c>
      <c r="H16" s="185"/>
      <c r="I16" s="184">
        <v>0.9</v>
      </c>
      <c r="J16" s="185"/>
      <c r="K16" s="184">
        <v>1.6</v>
      </c>
      <c r="L16" s="185"/>
      <c r="M16" s="184">
        <v>1.3</v>
      </c>
      <c r="N16" s="185"/>
      <c r="O16" s="184">
        <v>1.3</v>
      </c>
      <c r="P16" s="185"/>
      <c r="Q16" s="184">
        <v>1.5</v>
      </c>
      <c r="R16" s="185"/>
      <c r="S16" s="184">
        <v>1</v>
      </c>
      <c r="T16" s="185"/>
      <c r="U16" s="174">
        <v>1.1000000000000001</v>
      </c>
      <c r="V16" s="176"/>
    </row>
    <row r="17" spans="1:24" s="63" customFormat="1" ht="18" customHeight="1" x14ac:dyDescent="0.15">
      <c r="A17" s="136"/>
      <c r="B17" s="136"/>
      <c r="C17" s="136"/>
      <c r="D17" s="136"/>
      <c r="E17" s="136"/>
      <c r="F17" s="136"/>
      <c r="G17" s="136"/>
      <c r="H17" s="136"/>
      <c r="I17" s="136"/>
      <c r="J17" s="84" t="s">
        <v>48</v>
      </c>
      <c r="K17" s="136" t="s">
        <v>90</v>
      </c>
      <c r="N17" s="136"/>
      <c r="R17" s="136"/>
      <c r="T17" s="136"/>
      <c r="U17" s="136"/>
      <c r="V17" s="136"/>
      <c r="W17" s="136"/>
      <c r="X17" s="136"/>
    </row>
    <row r="18" spans="1:24" s="63" customFormat="1" ht="18" customHeight="1" x14ac:dyDescent="0.15">
      <c r="A18" s="136"/>
      <c r="B18" s="136"/>
      <c r="C18" s="142"/>
      <c r="D18" s="142"/>
      <c r="E18" s="142"/>
      <c r="F18" s="142"/>
      <c r="G18" s="142"/>
      <c r="H18" s="142"/>
      <c r="I18" s="142"/>
      <c r="J18" s="142"/>
      <c r="K18" s="143" t="str">
        <f>SUBSTITUTE('2-3-1'!F45,"3．","2．")</f>
        <v>2．無効回答企業 87社を除く</v>
      </c>
      <c r="L18" s="144"/>
      <c r="M18" s="144"/>
      <c r="N18" s="144"/>
      <c r="O18" s="144"/>
      <c r="P18" s="144"/>
      <c r="Q18" s="144"/>
      <c r="R18" s="144"/>
      <c r="S18" s="144"/>
      <c r="T18" s="144"/>
      <c r="U18" s="144"/>
      <c r="V18" s="144"/>
      <c r="W18" s="142"/>
      <c r="X18" s="142"/>
    </row>
    <row r="19" spans="1:24" s="63" customFormat="1" ht="18" customHeight="1" x14ac:dyDescent="0.15">
      <c r="A19" s="136"/>
      <c r="B19" s="136"/>
      <c r="C19" s="142"/>
      <c r="D19" s="142"/>
      <c r="E19" s="142"/>
      <c r="F19" s="142"/>
      <c r="G19" s="142"/>
      <c r="H19" s="142"/>
      <c r="I19" s="142"/>
      <c r="J19" s="142"/>
      <c r="K19" s="145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</row>
    <row r="20" spans="1:24" ht="17.25" customHeight="1" x14ac:dyDescent="0.15">
      <c r="A20" s="137"/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M20" s="137"/>
      <c r="N20" s="137"/>
      <c r="P20" s="137"/>
      <c r="Q20" s="137"/>
      <c r="R20" s="137"/>
      <c r="T20" s="137"/>
      <c r="X20" s="60" t="s">
        <v>66</v>
      </c>
    </row>
    <row r="21" spans="1:24" ht="18.95" customHeight="1" x14ac:dyDescent="0.15">
      <c r="A21" s="85"/>
      <c r="B21" s="86"/>
      <c r="C21" s="86"/>
      <c r="D21" s="86"/>
      <c r="E21" s="86"/>
      <c r="F21" s="86"/>
      <c r="G21" s="87" t="s">
        <v>29</v>
      </c>
      <c r="H21" s="186" t="s">
        <v>30</v>
      </c>
      <c r="I21" s="187"/>
      <c r="J21" s="87"/>
      <c r="K21" s="186" t="s">
        <v>91</v>
      </c>
      <c r="L21" s="187"/>
      <c r="M21" s="87"/>
      <c r="N21" s="186" t="s">
        <v>92</v>
      </c>
      <c r="O21" s="187"/>
      <c r="P21" s="87"/>
      <c r="Q21" s="186" t="s">
        <v>93</v>
      </c>
      <c r="R21" s="187"/>
      <c r="S21" s="87"/>
      <c r="T21" s="186" t="s">
        <v>94</v>
      </c>
      <c r="U21" s="187"/>
      <c r="V21" s="87"/>
      <c r="W21" s="186" t="s">
        <v>95</v>
      </c>
      <c r="X21" s="187"/>
    </row>
    <row r="22" spans="1:24" ht="18.95" customHeight="1" x14ac:dyDescent="0.15">
      <c r="A22" s="89" t="s">
        <v>32</v>
      </c>
      <c r="B22" s="90"/>
      <c r="C22" s="90"/>
      <c r="D22" s="90"/>
      <c r="E22" s="90"/>
      <c r="F22" s="90"/>
      <c r="G22" s="91"/>
      <c r="H22" s="89"/>
      <c r="I22" s="90"/>
      <c r="J22" s="92" t="s">
        <v>31</v>
      </c>
      <c r="K22" s="89"/>
      <c r="L22" s="90"/>
      <c r="M22" s="92" t="s">
        <v>31</v>
      </c>
      <c r="N22" s="89"/>
      <c r="O22" s="90"/>
      <c r="P22" s="92" t="s">
        <v>31</v>
      </c>
      <c r="Q22" s="89"/>
      <c r="R22" s="90"/>
      <c r="S22" s="92" t="s">
        <v>31</v>
      </c>
      <c r="T22" s="89"/>
      <c r="U22" s="90"/>
      <c r="V22" s="92" t="s">
        <v>31</v>
      </c>
      <c r="W22" s="89"/>
      <c r="X22" s="90"/>
    </row>
    <row r="23" spans="1:24" ht="18.95" customHeight="1" x14ac:dyDescent="0.15">
      <c r="A23" s="82" t="s">
        <v>3</v>
      </c>
      <c r="B23" s="93"/>
      <c r="C23" s="94" t="s">
        <v>4</v>
      </c>
      <c r="D23" s="93"/>
      <c r="E23" s="93"/>
      <c r="F23" s="93"/>
      <c r="G23" s="83"/>
      <c r="H23" s="146">
        <f>'2-3-1'!L6</f>
        <v>0.9123590495393229</v>
      </c>
      <c r="I23" s="147"/>
      <c r="J23" s="148">
        <f>H23-K23</f>
        <v>-0.23025734230563633</v>
      </c>
      <c r="K23" s="146">
        <v>1.1426163918449592</v>
      </c>
      <c r="L23" s="147"/>
      <c r="M23" s="148">
        <f>K23-N23</f>
        <v>9.8279096844959168E-2</v>
      </c>
      <c r="N23" s="146">
        <v>1.0443372950000001</v>
      </c>
      <c r="O23" s="147"/>
      <c r="P23" s="148">
        <f>N23-Q23</f>
        <v>-0.1556627049999999</v>
      </c>
      <c r="Q23" s="146">
        <v>1.2</v>
      </c>
      <c r="R23" s="147"/>
      <c r="S23" s="97">
        <f>Q23-T23</f>
        <v>-1.0000000000000002</v>
      </c>
      <c r="T23" s="95">
        <v>2.2000000000000002</v>
      </c>
      <c r="U23" s="96"/>
      <c r="V23" s="97">
        <f>T23-W23</f>
        <v>1.1569526910781862</v>
      </c>
      <c r="W23" s="192">
        <v>1.043047308921814</v>
      </c>
      <c r="X23" s="193"/>
    </row>
    <row r="24" spans="1:24" ht="18.95" customHeight="1" x14ac:dyDescent="0.15">
      <c r="A24" s="88" t="s">
        <v>5</v>
      </c>
      <c r="B24" s="59"/>
      <c r="C24" s="98" t="s">
        <v>6</v>
      </c>
      <c r="D24" s="99"/>
      <c r="E24" s="99"/>
      <c r="F24" s="99"/>
      <c r="G24" s="100"/>
      <c r="H24" s="149">
        <f>'2-3-1'!L7</f>
        <v>0.99439007720037575</v>
      </c>
      <c r="I24" s="150"/>
      <c r="J24" s="151">
        <f t="shared" ref="J24:J59" si="0">H24-K24</f>
        <v>-0.13755561190613586</v>
      </c>
      <c r="K24" s="149">
        <v>1.1319456891065116</v>
      </c>
      <c r="L24" s="150"/>
      <c r="M24" s="151">
        <f t="shared" ref="M24:M58" si="1">K24-N24</f>
        <v>-0.13801007889348837</v>
      </c>
      <c r="N24" s="149">
        <v>1.269955768</v>
      </c>
      <c r="O24" s="150"/>
      <c r="P24" s="151">
        <f t="shared" ref="P24:P58" si="2">N24-Q24</f>
        <v>-3.004423200000006E-2</v>
      </c>
      <c r="Q24" s="149">
        <v>1.3</v>
      </c>
      <c r="R24" s="150"/>
      <c r="S24" s="103">
        <f t="shared" ref="S24:S58" si="3">Q24-T24</f>
        <v>-0.90000000000000013</v>
      </c>
      <c r="T24" s="101">
        <v>2.2000000000000002</v>
      </c>
      <c r="U24" s="102"/>
      <c r="V24" s="103">
        <f t="shared" ref="V24:V58" si="4">T24-W24</f>
        <v>1.3617721915245058</v>
      </c>
      <c r="W24" s="194">
        <v>0.83822780847549438</v>
      </c>
      <c r="X24" s="195"/>
    </row>
    <row r="25" spans="1:24" ht="18.95" customHeight="1" x14ac:dyDescent="0.15">
      <c r="A25" s="88"/>
      <c r="B25" s="59"/>
      <c r="C25" s="104" t="s">
        <v>7</v>
      </c>
      <c r="D25" s="105"/>
      <c r="E25" s="105"/>
      <c r="F25" s="105"/>
      <c r="G25" s="106"/>
      <c r="H25" s="152">
        <f>'2-3-1'!L8</f>
        <v>1.426190508889648</v>
      </c>
      <c r="I25" s="153"/>
      <c r="J25" s="154">
        <f t="shared" si="0"/>
        <v>-4.9407059867402126E-2</v>
      </c>
      <c r="K25" s="152">
        <v>1.4755975687570502</v>
      </c>
      <c r="L25" s="153"/>
      <c r="M25" s="154">
        <f t="shared" si="1"/>
        <v>9.7722986757050156E-2</v>
      </c>
      <c r="N25" s="152">
        <v>1.377874582</v>
      </c>
      <c r="O25" s="153"/>
      <c r="P25" s="154">
        <f t="shared" si="2"/>
        <v>-0.12212541799999999</v>
      </c>
      <c r="Q25" s="152">
        <v>1.5</v>
      </c>
      <c r="R25" s="153"/>
      <c r="S25" s="109">
        <f t="shared" si="3"/>
        <v>-1.1000000000000001</v>
      </c>
      <c r="T25" s="107">
        <v>2.6</v>
      </c>
      <c r="U25" s="108"/>
      <c r="V25" s="109">
        <f t="shared" si="4"/>
        <v>1.1900721549987794</v>
      </c>
      <c r="W25" s="188">
        <v>1.4099278450012207</v>
      </c>
      <c r="X25" s="189"/>
    </row>
    <row r="26" spans="1:24" ht="18.95" customHeight="1" x14ac:dyDescent="0.15">
      <c r="A26" s="88"/>
      <c r="B26" s="59"/>
      <c r="C26" s="104" t="s">
        <v>8</v>
      </c>
      <c r="D26" s="105"/>
      <c r="E26" s="105"/>
      <c r="F26" s="105"/>
      <c r="G26" s="106"/>
      <c r="H26" s="152">
        <f>'2-3-1'!L9</f>
        <v>0.96654035338916633</v>
      </c>
      <c r="I26" s="153"/>
      <c r="J26" s="154">
        <f t="shared" si="0"/>
        <v>0.10721228186580245</v>
      </c>
      <c r="K26" s="152">
        <v>0.85932807152336388</v>
      </c>
      <c r="L26" s="153"/>
      <c r="M26" s="154">
        <f t="shared" si="1"/>
        <v>-0.28937852747663617</v>
      </c>
      <c r="N26" s="152">
        <v>1.1487065990000001</v>
      </c>
      <c r="O26" s="153"/>
      <c r="P26" s="154">
        <f t="shared" si="2"/>
        <v>4.8706598999999962E-2</v>
      </c>
      <c r="Q26" s="152">
        <v>1.1000000000000001</v>
      </c>
      <c r="R26" s="153"/>
      <c r="S26" s="109">
        <f t="shared" si="3"/>
        <v>-1</v>
      </c>
      <c r="T26" s="107">
        <v>2.1</v>
      </c>
      <c r="U26" s="108"/>
      <c r="V26" s="109">
        <f t="shared" si="4"/>
        <v>0.98135099411010751</v>
      </c>
      <c r="W26" s="188">
        <v>1.1186490058898926</v>
      </c>
      <c r="X26" s="189"/>
    </row>
    <row r="27" spans="1:24" ht="18.95" customHeight="1" x14ac:dyDescent="0.15">
      <c r="A27" s="88"/>
      <c r="B27" s="59"/>
      <c r="C27" s="104" t="s">
        <v>9</v>
      </c>
      <c r="D27" s="105"/>
      <c r="E27" s="105"/>
      <c r="F27" s="105"/>
      <c r="G27" s="106"/>
      <c r="H27" s="152">
        <f>'2-3-1'!L10</f>
        <v>1.261939489195232</v>
      </c>
      <c r="I27" s="153"/>
      <c r="J27" s="154">
        <f t="shared" si="0"/>
        <v>-0.26505726966797338</v>
      </c>
      <c r="K27" s="152">
        <v>1.5269967588632054</v>
      </c>
      <c r="L27" s="153"/>
      <c r="M27" s="154">
        <f t="shared" si="1"/>
        <v>0.13350199986320543</v>
      </c>
      <c r="N27" s="152">
        <v>1.393494759</v>
      </c>
      <c r="O27" s="153"/>
      <c r="P27" s="154">
        <f t="shared" si="2"/>
        <v>-6.5052409999999394E-3</v>
      </c>
      <c r="Q27" s="152">
        <v>1.4</v>
      </c>
      <c r="R27" s="153"/>
      <c r="S27" s="109">
        <f t="shared" si="3"/>
        <v>-0.70000000000000018</v>
      </c>
      <c r="T27" s="107">
        <v>2.1</v>
      </c>
      <c r="U27" s="108"/>
      <c r="V27" s="109">
        <f t="shared" si="4"/>
        <v>0.46589014530181894</v>
      </c>
      <c r="W27" s="188">
        <v>1.6341098546981812</v>
      </c>
      <c r="X27" s="189"/>
    </row>
    <row r="28" spans="1:24" ht="18.95" customHeight="1" x14ac:dyDescent="0.15">
      <c r="A28" s="88"/>
      <c r="B28" s="59"/>
      <c r="C28" s="110" t="s">
        <v>10</v>
      </c>
      <c r="D28" s="111"/>
      <c r="E28" s="111"/>
      <c r="F28" s="111"/>
      <c r="G28" s="112"/>
      <c r="H28" s="116">
        <f>'2-3-1'!L11</f>
        <v>0.52490492648686926</v>
      </c>
      <c r="I28" s="117"/>
      <c r="J28" s="118">
        <f t="shared" si="0"/>
        <v>-0.98938316338704468</v>
      </c>
      <c r="K28" s="116">
        <v>1.5142880898739139</v>
      </c>
      <c r="L28" s="117"/>
      <c r="M28" s="118">
        <f t="shared" si="1"/>
        <v>-0.16225276512608611</v>
      </c>
      <c r="N28" s="116">
        <v>1.6765408550000001</v>
      </c>
      <c r="O28" s="117"/>
      <c r="P28" s="118">
        <f t="shared" si="2"/>
        <v>0.4765408550000001</v>
      </c>
      <c r="Q28" s="116">
        <v>1.2</v>
      </c>
      <c r="R28" s="117"/>
      <c r="S28" s="115">
        <f t="shared" si="3"/>
        <v>-1.0999999999999999</v>
      </c>
      <c r="T28" s="113">
        <v>2.2999999999999998</v>
      </c>
      <c r="U28" s="114"/>
      <c r="V28" s="115">
        <f t="shared" si="4"/>
        <v>0.88045387268066388</v>
      </c>
      <c r="W28" s="190">
        <v>1.4195461273193359</v>
      </c>
      <c r="X28" s="196"/>
    </row>
    <row r="29" spans="1:24" ht="18.95" customHeight="1" x14ac:dyDescent="0.15">
      <c r="A29" s="197" t="s">
        <v>81</v>
      </c>
      <c r="B29" s="198"/>
      <c r="C29" s="198"/>
      <c r="D29" s="198"/>
      <c r="E29" s="198"/>
      <c r="F29" s="198"/>
      <c r="G29" s="199"/>
      <c r="H29" s="146">
        <f>'2-3-1'!L12</f>
        <v>0.99432684210123157</v>
      </c>
      <c r="I29" s="147"/>
      <c r="J29" s="148">
        <f t="shared" si="0"/>
        <v>-0.18347925764342776</v>
      </c>
      <c r="K29" s="146">
        <v>1.1778060997446593</v>
      </c>
      <c r="L29" s="147"/>
      <c r="M29" s="148">
        <f t="shared" si="1"/>
        <v>-0.11463290625534062</v>
      </c>
      <c r="N29" s="146">
        <v>1.2924390059999999</v>
      </c>
      <c r="O29" s="147"/>
      <c r="P29" s="148">
        <f t="shared" si="2"/>
        <v>-7.5609940000000986E-3</v>
      </c>
      <c r="Q29" s="146">
        <v>1.3</v>
      </c>
      <c r="R29" s="147"/>
      <c r="S29" s="97">
        <f t="shared" si="3"/>
        <v>-0.90000000000000013</v>
      </c>
      <c r="T29" s="95">
        <v>2.2000000000000002</v>
      </c>
      <c r="U29" s="96"/>
      <c r="V29" s="97">
        <f t="shared" si="4"/>
        <v>1.3163439154624941</v>
      </c>
      <c r="W29" s="197">
        <v>0.8836560845375061</v>
      </c>
      <c r="X29" s="200"/>
    </row>
    <row r="30" spans="1:24" ht="18.95" customHeight="1" x14ac:dyDescent="0.15">
      <c r="A30" s="88" t="s">
        <v>11</v>
      </c>
      <c r="B30" s="59"/>
      <c r="C30" s="98" t="s">
        <v>96</v>
      </c>
      <c r="D30" s="99"/>
      <c r="E30" s="99"/>
      <c r="F30" s="99"/>
      <c r="G30" s="100"/>
      <c r="H30" s="149">
        <f>'2-3-1'!L13</f>
        <v>1.2279796377502321</v>
      </c>
      <c r="I30" s="150"/>
      <c r="J30" s="151">
        <f t="shared" si="0"/>
        <v>1.1822752234797815</v>
      </c>
      <c r="K30" s="149">
        <v>4.5704414270450647E-2</v>
      </c>
      <c r="L30" s="150"/>
      <c r="M30" s="151">
        <f t="shared" si="1"/>
        <v>-1.3797242737295494</v>
      </c>
      <c r="N30" s="149">
        <v>1.425428688</v>
      </c>
      <c r="O30" s="150"/>
      <c r="P30" s="151">
        <f t="shared" si="2"/>
        <v>0.22542868800000004</v>
      </c>
      <c r="Q30" s="149">
        <v>1.2</v>
      </c>
      <c r="R30" s="150"/>
      <c r="S30" s="103">
        <f t="shared" si="3"/>
        <v>-1.5999999999999999</v>
      </c>
      <c r="T30" s="101">
        <v>2.8</v>
      </c>
      <c r="U30" s="102"/>
      <c r="V30" s="103">
        <f t="shared" si="4"/>
        <v>1.5452499866485594</v>
      </c>
      <c r="W30" s="194">
        <v>1.2547500133514404</v>
      </c>
      <c r="X30" s="195"/>
    </row>
    <row r="31" spans="1:24" ht="18.95" customHeight="1" x14ac:dyDescent="0.15">
      <c r="A31" s="88"/>
      <c r="B31" s="59"/>
      <c r="C31" s="110" t="s">
        <v>33</v>
      </c>
      <c r="D31" s="111"/>
      <c r="E31" s="111"/>
      <c r="F31" s="111"/>
      <c r="G31" s="112"/>
      <c r="H31" s="116">
        <f>'2-3-1'!L14</f>
        <v>1.5089318649203127</v>
      </c>
      <c r="I31" s="117"/>
      <c r="J31" s="118">
        <f t="shared" si="0"/>
        <v>-0.17339636024487604</v>
      </c>
      <c r="K31" s="116">
        <v>1.6823282251651888</v>
      </c>
      <c r="L31" s="117"/>
      <c r="M31" s="118">
        <f t="shared" si="1"/>
        <v>0.17754400716518881</v>
      </c>
      <c r="N31" s="116">
        <v>1.504784218</v>
      </c>
      <c r="O31" s="117"/>
      <c r="P31" s="118">
        <f t="shared" si="2"/>
        <v>-0.195215782</v>
      </c>
      <c r="Q31" s="116">
        <v>1.7</v>
      </c>
      <c r="R31" s="117"/>
      <c r="S31" s="115">
        <f t="shared" si="3"/>
        <v>-1.0999999999999999</v>
      </c>
      <c r="T31" s="113">
        <v>2.8</v>
      </c>
      <c r="U31" s="114"/>
      <c r="V31" s="115">
        <f t="shared" si="4"/>
        <v>1.6181070089340208</v>
      </c>
      <c r="W31" s="190">
        <v>1.181892991065979</v>
      </c>
      <c r="X31" s="191"/>
    </row>
    <row r="32" spans="1:24" ht="18.95" customHeight="1" x14ac:dyDescent="0.15">
      <c r="A32" s="197" t="s">
        <v>80</v>
      </c>
      <c r="B32" s="198"/>
      <c r="C32" s="201"/>
      <c r="D32" s="201"/>
      <c r="E32" s="201"/>
      <c r="F32" s="201"/>
      <c r="G32" s="202"/>
      <c r="H32" s="146">
        <f>'2-3-1'!L15</f>
        <v>1.2511326941386733</v>
      </c>
      <c r="I32" s="147"/>
      <c r="J32" s="148">
        <f t="shared" si="0"/>
        <v>1.1995615706241143</v>
      </c>
      <c r="K32" s="146">
        <v>5.1571123514559142E-2</v>
      </c>
      <c r="L32" s="147"/>
      <c r="M32" s="148">
        <f t="shared" si="1"/>
        <v>-1.3845863364854409</v>
      </c>
      <c r="N32" s="146">
        <v>1.43615746</v>
      </c>
      <c r="O32" s="147"/>
      <c r="P32" s="148">
        <f t="shared" si="2"/>
        <v>0.13615745999999995</v>
      </c>
      <c r="Q32" s="146">
        <v>1.3</v>
      </c>
      <c r="R32" s="147"/>
      <c r="S32" s="97">
        <f t="shared" si="3"/>
        <v>-1.4999999999999998</v>
      </c>
      <c r="T32" s="95">
        <v>2.8</v>
      </c>
      <c r="U32" s="96"/>
      <c r="V32" s="97">
        <f t="shared" si="4"/>
        <v>1.5545713186264036</v>
      </c>
      <c r="W32" s="192">
        <v>1.2454286813735962</v>
      </c>
      <c r="X32" s="193"/>
    </row>
    <row r="33" spans="1:24" ht="18.95" customHeight="1" x14ac:dyDescent="0.15">
      <c r="A33" s="85" t="s">
        <v>12</v>
      </c>
      <c r="B33" s="86"/>
      <c r="C33" s="98" t="s">
        <v>13</v>
      </c>
      <c r="D33" s="99"/>
      <c r="E33" s="99"/>
      <c r="F33" s="99"/>
      <c r="G33" s="100"/>
      <c r="H33" s="149">
        <f>'2-3-1'!L16</f>
        <v>1.601551248458986</v>
      </c>
      <c r="I33" s="150"/>
      <c r="J33" s="151">
        <f t="shared" si="0"/>
        <v>-0.20125043075349858</v>
      </c>
      <c r="K33" s="149">
        <v>1.8028016792124846</v>
      </c>
      <c r="L33" s="150"/>
      <c r="M33" s="151">
        <f t="shared" si="1"/>
        <v>0.48845040821248453</v>
      </c>
      <c r="N33" s="149">
        <v>1.314351271</v>
      </c>
      <c r="O33" s="150"/>
      <c r="P33" s="151">
        <f t="shared" si="2"/>
        <v>-0.485648729</v>
      </c>
      <c r="Q33" s="149">
        <v>1.8</v>
      </c>
      <c r="R33" s="150"/>
      <c r="S33" s="103">
        <f t="shared" si="3"/>
        <v>-0.90000000000000013</v>
      </c>
      <c r="T33" s="101">
        <v>2.7</v>
      </c>
      <c r="U33" s="102"/>
      <c r="V33" s="103">
        <f t="shared" si="4"/>
        <v>2.5108418583869936</v>
      </c>
      <c r="W33" s="194">
        <v>0.18915814161300659</v>
      </c>
      <c r="X33" s="195"/>
    </row>
    <row r="34" spans="1:24" ht="18.95" customHeight="1" x14ac:dyDescent="0.15">
      <c r="A34" s="88"/>
      <c r="B34" s="59"/>
      <c r="C34" s="104" t="s">
        <v>34</v>
      </c>
      <c r="D34" s="105"/>
      <c r="E34" s="105"/>
      <c r="F34" s="105"/>
      <c r="G34" s="106"/>
      <c r="H34" s="152">
        <f>'2-3-1'!L17</f>
        <v>1.2972412538863427</v>
      </c>
      <c r="I34" s="153"/>
      <c r="J34" s="154">
        <f t="shared" si="0"/>
        <v>-0.39142244465153642</v>
      </c>
      <c r="K34" s="152">
        <v>1.6886636985378791</v>
      </c>
      <c r="L34" s="153"/>
      <c r="M34" s="154">
        <f t="shared" si="1"/>
        <v>2.7361872537879028E-2</v>
      </c>
      <c r="N34" s="152">
        <v>1.6613018260000001</v>
      </c>
      <c r="O34" s="153"/>
      <c r="P34" s="154">
        <f t="shared" si="2"/>
        <v>-3.8698173999999863E-2</v>
      </c>
      <c r="Q34" s="152">
        <v>1.7</v>
      </c>
      <c r="R34" s="153"/>
      <c r="S34" s="109">
        <f t="shared" si="3"/>
        <v>-1.0000000000000002</v>
      </c>
      <c r="T34" s="107">
        <v>2.7</v>
      </c>
      <c r="U34" s="108"/>
      <c r="V34" s="109">
        <f t="shared" si="4"/>
        <v>1.3310629844665529</v>
      </c>
      <c r="W34" s="188">
        <v>1.3689370155334473</v>
      </c>
      <c r="X34" s="189"/>
    </row>
    <row r="35" spans="1:24" ht="18.95" customHeight="1" x14ac:dyDescent="0.15">
      <c r="A35" s="88"/>
      <c r="B35" s="59"/>
      <c r="C35" s="104" t="s">
        <v>15</v>
      </c>
      <c r="D35" s="105"/>
      <c r="E35" s="105"/>
      <c r="F35" s="105"/>
      <c r="G35" s="106"/>
      <c r="H35" s="152">
        <f>'2-3-1'!L18</f>
        <v>1.0895958224410591</v>
      </c>
      <c r="I35" s="153"/>
      <c r="J35" s="154">
        <f t="shared" si="0"/>
        <v>-0.16612413897911305</v>
      </c>
      <c r="K35" s="152">
        <v>1.2557199614201722</v>
      </c>
      <c r="L35" s="153"/>
      <c r="M35" s="154">
        <f t="shared" si="1"/>
        <v>-9.2159405798277749E-3</v>
      </c>
      <c r="N35" s="152">
        <v>1.2649359019999999</v>
      </c>
      <c r="O35" s="153"/>
      <c r="P35" s="154">
        <f t="shared" si="2"/>
        <v>-0.13506409799999997</v>
      </c>
      <c r="Q35" s="152">
        <v>1.4</v>
      </c>
      <c r="R35" s="153"/>
      <c r="S35" s="109">
        <f t="shared" si="3"/>
        <v>-1.8000000000000003</v>
      </c>
      <c r="T35" s="107">
        <v>3.2</v>
      </c>
      <c r="U35" s="108"/>
      <c r="V35" s="109">
        <f t="shared" si="4"/>
        <v>2.1429404735565187</v>
      </c>
      <c r="W35" s="188">
        <v>1.0570595264434814</v>
      </c>
      <c r="X35" s="189"/>
    </row>
    <row r="36" spans="1:24" ht="18.95" customHeight="1" x14ac:dyDescent="0.15">
      <c r="A36" s="88"/>
      <c r="B36" s="59"/>
      <c r="C36" s="119" t="s">
        <v>16</v>
      </c>
      <c r="D36" s="120"/>
      <c r="E36" s="120"/>
      <c r="F36" s="120"/>
      <c r="G36" s="121"/>
      <c r="H36" s="155">
        <f>'2-3-1'!L19</f>
        <v>1.3509135512114234</v>
      </c>
      <c r="I36" s="156"/>
      <c r="J36" s="157">
        <f t="shared" si="0"/>
        <v>-0.23368442252682087</v>
      </c>
      <c r="K36" s="155">
        <v>1.5845979737382443</v>
      </c>
      <c r="L36" s="156"/>
      <c r="M36" s="157">
        <f t="shared" si="1"/>
        <v>0.17055895073824434</v>
      </c>
      <c r="N36" s="155">
        <v>1.414039023</v>
      </c>
      <c r="O36" s="156"/>
      <c r="P36" s="157">
        <f t="shared" si="2"/>
        <v>-0.18596097700000014</v>
      </c>
      <c r="Q36" s="155">
        <v>1.6</v>
      </c>
      <c r="R36" s="156"/>
      <c r="S36" s="124">
        <f t="shared" si="3"/>
        <v>-1.1999999999999997</v>
      </c>
      <c r="T36" s="122">
        <v>2.8</v>
      </c>
      <c r="U36" s="123"/>
      <c r="V36" s="124">
        <f t="shared" si="4"/>
        <v>1.4717509031295775</v>
      </c>
      <c r="W36" s="203">
        <v>1.3282490968704224</v>
      </c>
      <c r="X36" s="204"/>
    </row>
    <row r="37" spans="1:24" ht="18.95" customHeight="1" x14ac:dyDescent="0.15">
      <c r="A37" s="88"/>
      <c r="B37" s="59"/>
      <c r="C37" s="110" t="s">
        <v>17</v>
      </c>
      <c r="D37" s="111"/>
      <c r="E37" s="111"/>
      <c r="F37" s="111"/>
      <c r="G37" s="112"/>
      <c r="H37" s="155">
        <f>'2-3-1'!L20</f>
        <v>0.37084091859196983</v>
      </c>
      <c r="I37" s="117"/>
      <c r="J37" s="158" t="s">
        <v>97</v>
      </c>
      <c r="K37" s="116" t="s">
        <v>98</v>
      </c>
      <c r="L37" s="117"/>
      <c r="M37" s="158" t="s">
        <v>97</v>
      </c>
      <c r="N37" s="116" t="s">
        <v>97</v>
      </c>
      <c r="O37" s="117"/>
      <c r="P37" s="158" t="s">
        <v>97</v>
      </c>
      <c r="Q37" s="116" t="s">
        <v>98</v>
      </c>
      <c r="R37" s="117"/>
      <c r="S37" s="158" t="s">
        <v>98</v>
      </c>
      <c r="T37" s="116" t="s">
        <v>97</v>
      </c>
      <c r="U37" s="117"/>
      <c r="V37" s="158" t="s">
        <v>97</v>
      </c>
      <c r="W37" s="190" t="s">
        <v>97</v>
      </c>
      <c r="X37" s="196"/>
    </row>
    <row r="38" spans="1:24" ht="18.95" customHeight="1" x14ac:dyDescent="0.15">
      <c r="A38" s="88"/>
      <c r="B38" s="59"/>
      <c r="C38" s="88"/>
      <c r="D38" s="59"/>
      <c r="G38" s="125" t="s">
        <v>18</v>
      </c>
      <c r="H38" s="146">
        <f>'2-3-1'!L21</f>
        <v>1.1752982564205465</v>
      </c>
      <c r="I38" s="147"/>
      <c r="J38" s="148">
        <f t="shared" si="0"/>
        <v>-0.36075904243245693</v>
      </c>
      <c r="K38" s="146">
        <v>1.5360572988530035</v>
      </c>
      <c r="L38" s="147"/>
      <c r="M38" s="148">
        <f t="shared" si="1"/>
        <v>8.5740846853003427E-2</v>
      </c>
      <c r="N38" s="146">
        <v>1.450316452</v>
      </c>
      <c r="O38" s="147"/>
      <c r="P38" s="148">
        <f t="shared" si="2"/>
        <v>-0.14968354800000006</v>
      </c>
      <c r="Q38" s="146">
        <v>1.6</v>
      </c>
      <c r="R38" s="147"/>
      <c r="S38" s="97">
        <f t="shared" si="3"/>
        <v>-1.1999999999999997</v>
      </c>
      <c r="T38" s="95">
        <v>2.8</v>
      </c>
      <c r="U38" s="96"/>
      <c r="V38" s="97">
        <f t="shared" si="4"/>
        <v>2.1084616661071776</v>
      </c>
      <c r="W38" s="192">
        <v>0.69153833389282227</v>
      </c>
      <c r="X38" s="193"/>
    </row>
    <row r="39" spans="1:24" ht="18.95" customHeight="1" x14ac:dyDescent="0.15">
      <c r="A39" s="88"/>
      <c r="B39" s="59"/>
      <c r="C39" s="98" t="s">
        <v>19</v>
      </c>
      <c r="D39" s="99"/>
      <c r="E39" s="99"/>
      <c r="F39" s="99"/>
      <c r="G39" s="100"/>
      <c r="H39" s="149">
        <f>'2-3-1'!L22</f>
        <v>1.339663331647249</v>
      </c>
      <c r="I39" s="150"/>
      <c r="J39" s="151">
        <f t="shared" si="0"/>
        <v>-0.34098709175464581</v>
      </c>
      <c r="K39" s="149">
        <v>1.6806504234018949</v>
      </c>
      <c r="L39" s="150"/>
      <c r="M39" s="151">
        <f t="shared" si="1"/>
        <v>0.31629145440189488</v>
      </c>
      <c r="N39" s="149">
        <v>1.364358969</v>
      </c>
      <c r="O39" s="150"/>
      <c r="P39" s="151">
        <f t="shared" si="2"/>
        <v>-0.33564103099999998</v>
      </c>
      <c r="Q39" s="149">
        <v>1.7</v>
      </c>
      <c r="R39" s="150"/>
      <c r="S39" s="103">
        <f t="shared" si="3"/>
        <v>-1.0000000000000002</v>
      </c>
      <c r="T39" s="101">
        <v>2.7</v>
      </c>
      <c r="U39" s="102"/>
      <c r="V39" s="103">
        <f t="shared" si="4"/>
        <v>1.1286121129989626</v>
      </c>
      <c r="W39" s="194">
        <v>1.5713878870010376</v>
      </c>
      <c r="X39" s="195"/>
    </row>
    <row r="40" spans="1:24" ht="18.95" customHeight="1" x14ac:dyDescent="0.15">
      <c r="A40" s="88"/>
      <c r="B40" s="59"/>
      <c r="C40" s="104" t="s">
        <v>20</v>
      </c>
      <c r="D40" s="105"/>
      <c r="E40" s="105"/>
      <c r="F40" s="105"/>
      <c r="G40" s="106"/>
      <c r="H40" s="152">
        <f>'2-3-1'!L23</f>
        <v>0.76225229373340997</v>
      </c>
      <c r="I40" s="153"/>
      <c r="J40" s="154">
        <f t="shared" si="0"/>
        <v>-0.23480783045745079</v>
      </c>
      <c r="K40" s="152">
        <v>0.99706012419086076</v>
      </c>
      <c r="L40" s="153"/>
      <c r="M40" s="154">
        <f t="shared" si="1"/>
        <v>6.4110599190860817E-2</v>
      </c>
      <c r="N40" s="152">
        <v>0.93294952499999995</v>
      </c>
      <c r="O40" s="153"/>
      <c r="P40" s="154">
        <f t="shared" si="2"/>
        <v>-0.26705047500000001</v>
      </c>
      <c r="Q40" s="152">
        <v>1.2</v>
      </c>
      <c r="R40" s="153"/>
      <c r="S40" s="109">
        <f t="shared" si="3"/>
        <v>-1.2</v>
      </c>
      <c r="T40" s="107">
        <v>2.4</v>
      </c>
      <c r="U40" s="108"/>
      <c r="V40" s="109">
        <f t="shared" si="4"/>
        <v>1.5420415043830871</v>
      </c>
      <c r="W40" s="188">
        <v>0.85795849561691284</v>
      </c>
      <c r="X40" s="189"/>
    </row>
    <row r="41" spans="1:24" ht="18.95" customHeight="1" x14ac:dyDescent="0.15">
      <c r="A41" s="88"/>
      <c r="B41" s="59"/>
      <c r="C41" s="104" t="s">
        <v>21</v>
      </c>
      <c r="D41" s="105"/>
      <c r="E41" s="105"/>
      <c r="F41" s="105"/>
      <c r="G41" s="106"/>
      <c r="H41" s="152">
        <f>'2-3-1'!L24</f>
        <v>1.4377270045063324</v>
      </c>
      <c r="I41" s="153"/>
      <c r="J41" s="154">
        <f t="shared" si="0"/>
        <v>-0.42118475562883573</v>
      </c>
      <c r="K41" s="152">
        <v>1.8589117601351681</v>
      </c>
      <c r="L41" s="153"/>
      <c r="M41" s="154">
        <f t="shared" si="1"/>
        <v>0.88418655313516814</v>
      </c>
      <c r="N41" s="152">
        <v>0.97472520699999998</v>
      </c>
      <c r="O41" s="153"/>
      <c r="P41" s="154">
        <f t="shared" si="2"/>
        <v>-0.52527479300000002</v>
      </c>
      <c r="Q41" s="152">
        <v>1.5</v>
      </c>
      <c r="R41" s="153"/>
      <c r="S41" s="109">
        <f t="shared" si="3"/>
        <v>-1.9</v>
      </c>
      <c r="T41" s="107">
        <v>3.4</v>
      </c>
      <c r="U41" s="108"/>
      <c r="V41" s="109">
        <f t="shared" si="4"/>
        <v>2.7407056927680968</v>
      </c>
      <c r="W41" s="188">
        <v>0.65929430723190308</v>
      </c>
      <c r="X41" s="189"/>
    </row>
    <row r="42" spans="1:24" ht="18.95" customHeight="1" x14ac:dyDescent="0.15">
      <c r="A42" s="88"/>
      <c r="B42" s="59"/>
      <c r="C42" s="104" t="s">
        <v>46</v>
      </c>
      <c r="D42" s="105"/>
      <c r="E42" s="105"/>
      <c r="F42" s="105"/>
      <c r="G42" s="106"/>
      <c r="H42" s="107">
        <f>'2-3-1'!L25</f>
        <v>1.8070784442810608</v>
      </c>
      <c r="I42" s="108"/>
      <c r="J42" s="109">
        <f t="shared" si="0"/>
        <v>0.12852629905888424</v>
      </c>
      <c r="K42" s="107">
        <v>1.6785521452221766</v>
      </c>
      <c r="L42" s="108"/>
      <c r="M42" s="109">
        <f t="shared" si="1"/>
        <v>1.4528894322221766</v>
      </c>
      <c r="N42" s="107">
        <v>0.22566271299999999</v>
      </c>
      <c r="O42" s="108"/>
      <c r="P42" s="109">
        <f t="shared" si="2"/>
        <v>-2.2743372869999998</v>
      </c>
      <c r="Q42" s="107">
        <v>2.5</v>
      </c>
      <c r="R42" s="108"/>
      <c r="S42" s="109">
        <f t="shared" si="3"/>
        <v>0.10000000000000009</v>
      </c>
      <c r="T42" s="107">
        <v>2.4</v>
      </c>
      <c r="U42" s="108"/>
      <c r="V42" s="109">
        <f t="shared" si="4"/>
        <v>1.0892793178558349</v>
      </c>
      <c r="W42" s="188">
        <v>1.310720682144165</v>
      </c>
      <c r="X42" s="189"/>
    </row>
    <row r="43" spans="1:24" ht="18.95" customHeight="1" x14ac:dyDescent="0.15">
      <c r="A43" s="88"/>
      <c r="B43" s="59"/>
      <c r="C43" s="104" t="s">
        <v>22</v>
      </c>
      <c r="D43" s="105"/>
      <c r="E43" s="105"/>
      <c r="F43" s="105"/>
      <c r="G43" s="106"/>
      <c r="H43" s="107">
        <f>'2-3-1'!L26</f>
        <v>1.3829485972562638</v>
      </c>
      <c r="I43" s="108"/>
      <c r="J43" s="109">
        <f t="shared" si="0"/>
        <v>-0.27339980234035943</v>
      </c>
      <c r="K43" s="107">
        <v>1.6563483995966233</v>
      </c>
      <c r="L43" s="108"/>
      <c r="M43" s="109">
        <f t="shared" si="1"/>
        <v>0.27960355059662323</v>
      </c>
      <c r="N43" s="107">
        <v>1.376744849</v>
      </c>
      <c r="O43" s="108"/>
      <c r="P43" s="109">
        <f t="shared" si="2"/>
        <v>-0.22325515100000004</v>
      </c>
      <c r="Q43" s="107">
        <v>1.6</v>
      </c>
      <c r="R43" s="108"/>
      <c r="S43" s="109">
        <f t="shared" si="3"/>
        <v>-1.1000000000000001</v>
      </c>
      <c r="T43" s="107">
        <v>2.7</v>
      </c>
      <c r="U43" s="108"/>
      <c r="V43" s="109">
        <f t="shared" si="4"/>
        <v>1.1137288331985475</v>
      </c>
      <c r="W43" s="188">
        <v>1.5862711668014526</v>
      </c>
      <c r="X43" s="189"/>
    </row>
    <row r="44" spans="1:24" ht="18.95" customHeight="1" x14ac:dyDescent="0.15">
      <c r="A44" s="88"/>
      <c r="B44" s="59"/>
      <c r="C44" s="104" t="s">
        <v>35</v>
      </c>
      <c r="D44" s="105"/>
      <c r="E44" s="105"/>
      <c r="F44" s="105"/>
      <c r="G44" s="106"/>
      <c r="H44" s="107">
        <f>'2-3-1'!L27</f>
        <v>1.374633517969857</v>
      </c>
      <c r="I44" s="108"/>
      <c r="J44" s="109">
        <f t="shared" si="0"/>
        <v>0.16894241372554508</v>
      </c>
      <c r="K44" s="107">
        <v>1.2056911042443119</v>
      </c>
      <c r="L44" s="108"/>
      <c r="M44" s="109">
        <f t="shared" si="1"/>
        <v>1.0125527244311927E-2</v>
      </c>
      <c r="N44" s="107">
        <v>1.195565577</v>
      </c>
      <c r="O44" s="108"/>
      <c r="P44" s="109">
        <f t="shared" si="2"/>
        <v>0.29556557699999997</v>
      </c>
      <c r="Q44" s="107">
        <v>0.9</v>
      </c>
      <c r="R44" s="108"/>
      <c r="S44" s="109">
        <f t="shared" si="3"/>
        <v>-0.49999999999999989</v>
      </c>
      <c r="T44" s="107">
        <v>1.4</v>
      </c>
      <c r="U44" s="108"/>
      <c r="V44" s="109">
        <f t="shared" si="4"/>
        <v>0.30709924697875968</v>
      </c>
      <c r="W44" s="188">
        <v>1.0929007530212402</v>
      </c>
      <c r="X44" s="189"/>
    </row>
    <row r="45" spans="1:24" ht="18.95" customHeight="1" x14ac:dyDescent="0.15">
      <c r="A45" s="88"/>
      <c r="B45" s="59"/>
      <c r="C45" s="104" t="s">
        <v>36</v>
      </c>
      <c r="D45" s="105"/>
      <c r="E45" s="105"/>
      <c r="F45" s="105"/>
      <c r="G45" s="106"/>
      <c r="H45" s="107">
        <f>'2-3-1'!L28</f>
        <v>1.5562761609779809</v>
      </c>
      <c r="I45" s="108"/>
      <c r="J45" s="109">
        <f t="shared" si="0"/>
        <v>-4.72457919478666E-2</v>
      </c>
      <c r="K45" s="107">
        <v>1.6035219529258475</v>
      </c>
      <c r="L45" s="108"/>
      <c r="M45" s="109">
        <f t="shared" si="1"/>
        <v>5.0278246925847592E-2</v>
      </c>
      <c r="N45" s="107">
        <v>1.5532437059999999</v>
      </c>
      <c r="O45" s="108"/>
      <c r="P45" s="109">
        <f t="shared" si="2"/>
        <v>-4.6756294000000143E-2</v>
      </c>
      <c r="Q45" s="107">
        <v>1.6</v>
      </c>
      <c r="R45" s="108"/>
      <c r="S45" s="109">
        <f t="shared" si="3"/>
        <v>-1.2999999999999998</v>
      </c>
      <c r="T45" s="107">
        <v>2.9</v>
      </c>
      <c r="U45" s="108"/>
      <c r="V45" s="109">
        <f t="shared" si="4"/>
        <v>2.3316509366035461</v>
      </c>
      <c r="W45" s="188">
        <v>0.56834906339645386</v>
      </c>
      <c r="X45" s="189"/>
    </row>
    <row r="46" spans="1:24" ht="18.95" customHeight="1" x14ac:dyDescent="0.15">
      <c r="A46" s="88"/>
      <c r="B46" s="59"/>
      <c r="C46" s="104" t="s">
        <v>37</v>
      </c>
      <c r="D46" s="105"/>
      <c r="E46" s="105"/>
      <c r="F46" s="105"/>
      <c r="G46" s="106"/>
      <c r="H46" s="107">
        <f>'2-3-1'!L29</f>
        <v>1.4385218826064472</v>
      </c>
      <c r="I46" s="108"/>
      <c r="J46" s="109">
        <f t="shared" si="0"/>
        <v>-0.41169415078146709</v>
      </c>
      <c r="K46" s="107">
        <v>1.8502160333879143</v>
      </c>
      <c r="L46" s="108"/>
      <c r="M46" s="109">
        <f t="shared" si="1"/>
        <v>0.46174593438791423</v>
      </c>
      <c r="N46" s="107">
        <v>1.3884700990000001</v>
      </c>
      <c r="O46" s="108"/>
      <c r="P46" s="109">
        <f t="shared" si="2"/>
        <v>-0.31152990099999989</v>
      </c>
      <c r="Q46" s="107">
        <v>1.7</v>
      </c>
      <c r="R46" s="108"/>
      <c r="S46" s="109">
        <f t="shared" si="3"/>
        <v>-1.4000000000000001</v>
      </c>
      <c r="T46" s="107">
        <v>3.1</v>
      </c>
      <c r="U46" s="108"/>
      <c r="V46" s="109">
        <f t="shared" si="4"/>
        <v>1.4651498556137086</v>
      </c>
      <c r="W46" s="188">
        <v>1.6348501443862915</v>
      </c>
      <c r="X46" s="189"/>
    </row>
    <row r="47" spans="1:24" ht="18.95" customHeight="1" x14ac:dyDescent="0.15">
      <c r="A47" s="88"/>
      <c r="B47" s="59"/>
      <c r="C47" s="104" t="s">
        <v>38</v>
      </c>
      <c r="D47" s="105"/>
      <c r="E47" s="105"/>
      <c r="F47" s="105"/>
      <c r="G47" s="106"/>
      <c r="H47" s="107">
        <f>'2-3-1'!L30</f>
        <v>0.79012503848286197</v>
      </c>
      <c r="I47" s="108"/>
      <c r="J47" s="109">
        <f t="shared" si="0"/>
        <v>-1.1064284136300839</v>
      </c>
      <c r="K47" s="107">
        <v>1.8965534521129459</v>
      </c>
      <c r="L47" s="108"/>
      <c r="M47" s="109">
        <f t="shared" si="1"/>
        <v>3.3921157112945854E-2</v>
      </c>
      <c r="N47" s="107">
        <v>1.862632295</v>
      </c>
      <c r="O47" s="108"/>
      <c r="P47" s="109">
        <f t="shared" si="2"/>
        <v>-3.7367704999999862E-2</v>
      </c>
      <c r="Q47" s="107">
        <v>1.9</v>
      </c>
      <c r="R47" s="108"/>
      <c r="S47" s="109">
        <f t="shared" si="3"/>
        <v>-0.80000000000000027</v>
      </c>
      <c r="T47" s="107">
        <v>2.7</v>
      </c>
      <c r="U47" s="108"/>
      <c r="V47" s="109">
        <f t="shared" si="4"/>
        <v>1.1168763160705568</v>
      </c>
      <c r="W47" s="188">
        <v>1.5831236839294434</v>
      </c>
      <c r="X47" s="189"/>
    </row>
    <row r="48" spans="1:24" ht="18.95" customHeight="1" x14ac:dyDescent="0.15">
      <c r="A48" s="88"/>
      <c r="B48" s="59"/>
      <c r="C48" s="110" t="s">
        <v>23</v>
      </c>
      <c r="D48" s="111"/>
      <c r="E48" s="111"/>
      <c r="F48" s="111"/>
      <c r="G48" s="112"/>
      <c r="H48" s="113">
        <f>'2-3-1'!L31</f>
        <v>1.4728782061006274</v>
      </c>
      <c r="I48" s="114"/>
      <c r="J48" s="115">
        <f t="shared" si="0"/>
        <v>4.4805189207495211E-2</v>
      </c>
      <c r="K48" s="113">
        <v>1.4280730168931322</v>
      </c>
      <c r="L48" s="114"/>
      <c r="M48" s="115">
        <f t="shared" si="1"/>
        <v>0.2510536248931321</v>
      </c>
      <c r="N48" s="113">
        <v>1.1770193920000001</v>
      </c>
      <c r="O48" s="114"/>
      <c r="P48" s="115">
        <f t="shared" si="2"/>
        <v>-0.12298060799999999</v>
      </c>
      <c r="Q48" s="113">
        <v>1.3</v>
      </c>
      <c r="R48" s="114"/>
      <c r="S48" s="115">
        <f t="shared" si="3"/>
        <v>-1.7</v>
      </c>
      <c r="T48" s="113">
        <v>3</v>
      </c>
      <c r="U48" s="114"/>
      <c r="V48" s="115">
        <f t="shared" si="4"/>
        <v>1.9425742626190186</v>
      </c>
      <c r="W48" s="190">
        <v>1.0574257373809814</v>
      </c>
      <c r="X48" s="191"/>
    </row>
    <row r="49" spans="1:24" ht="18.95" customHeight="1" x14ac:dyDescent="0.15">
      <c r="A49" s="88"/>
      <c r="B49" s="59"/>
      <c r="C49" s="89"/>
      <c r="D49" s="90"/>
      <c r="E49" s="90"/>
      <c r="F49" s="90"/>
      <c r="G49" s="126" t="s">
        <v>47</v>
      </c>
      <c r="H49" s="95">
        <f>'2-3-1'!L32</f>
        <v>1.1243972681605408</v>
      </c>
      <c r="I49" s="96"/>
      <c r="J49" s="115">
        <f t="shared" si="0"/>
        <v>-0.55960550452531299</v>
      </c>
      <c r="K49" s="95">
        <v>1.6840027726858537</v>
      </c>
      <c r="L49" s="96"/>
      <c r="M49" s="115">
        <f t="shared" si="1"/>
        <v>0.55362585868585379</v>
      </c>
      <c r="N49" s="95">
        <v>1.130376914</v>
      </c>
      <c r="O49" s="96"/>
      <c r="P49" s="115">
        <f t="shared" si="2"/>
        <v>-0.569623086</v>
      </c>
      <c r="Q49" s="95">
        <v>1.7</v>
      </c>
      <c r="R49" s="96"/>
      <c r="S49" s="115">
        <f t="shared" si="3"/>
        <v>-1.0999999999999999</v>
      </c>
      <c r="T49" s="95">
        <v>2.8</v>
      </c>
      <c r="U49" s="96"/>
      <c r="V49" s="115">
        <f t="shared" si="4"/>
        <v>1.789866256713867</v>
      </c>
      <c r="W49" s="192">
        <v>1.0101337432861328</v>
      </c>
      <c r="X49" s="193"/>
    </row>
    <row r="50" spans="1:24" ht="18.95" customHeight="1" x14ac:dyDescent="0.15">
      <c r="A50" s="197" t="s">
        <v>45</v>
      </c>
      <c r="B50" s="198"/>
      <c r="C50" s="198"/>
      <c r="D50" s="198"/>
      <c r="E50" s="198"/>
      <c r="F50" s="198"/>
      <c r="G50" s="199"/>
      <c r="H50" s="95">
        <f>'2-3-1'!L33</f>
        <v>1.1431484842027373</v>
      </c>
      <c r="I50" s="96"/>
      <c r="J50" s="97">
        <f t="shared" si="0"/>
        <v>-0.46822361228090625</v>
      </c>
      <c r="K50" s="95">
        <v>1.6113720964836435</v>
      </c>
      <c r="L50" s="96"/>
      <c r="M50" s="97">
        <f t="shared" si="1"/>
        <v>0.37357997348364358</v>
      </c>
      <c r="N50" s="95">
        <v>1.237792123</v>
      </c>
      <c r="O50" s="96"/>
      <c r="P50" s="97">
        <f t="shared" si="2"/>
        <v>-0.46220787699999999</v>
      </c>
      <c r="Q50" s="95">
        <v>1.7</v>
      </c>
      <c r="R50" s="96"/>
      <c r="S50" s="97">
        <f t="shared" si="3"/>
        <v>-1.0999999999999999</v>
      </c>
      <c r="T50" s="95">
        <v>2.8</v>
      </c>
      <c r="U50" s="96"/>
      <c r="V50" s="97">
        <f t="shared" si="4"/>
        <v>1.9474040746688841</v>
      </c>
      <c r="W50" s="192">
        <v>0.85259592533111572</v>
      </c>
      <c r="X50" s="193"/>
    </row>
    <row r="51" spans="1:24" ht="18.95" customHeight="1" x14ac:dyDescent="0.15">
      <c r="A51" s="88" t="s">
        <v>24</v>
      </c>
      <c r="B51" s="59"/>
      <c r="C51" s="127" t="s">
        <v>25</v>
      </c>
      <c r="D51" s="128"/>
      <c r="E51" s="128"/>
      <c r="F51" s="128"/>
      <c r="G51" s="129"/>
      <c r="H51" s="101">
        <f>'2-3-1'!L34</f>
        <v>1.0100305435690018</v>
      </c>
      <c r="I51" s="102"/>
      <c r="J51" s="103">
        <f t="shared" si="0"/>
        <v>-0.39433588418400323</v>
      </c>
      <c r="K51" s="101">
        <v>1.404366427753005</v>
      </c>
      <c r="L51" s="102"/>
      <c r="M51" s="103">
        <f t="shared" si="1"/>
        <v>0.26060488175300511</v>
      </c>
      <c r="N51" s="101">
        <v>1.1437615459999999</v>
      </c>
      <c r="O51" s="102"/>
      <c r="P51" s="103">
        <f t="shared" si="2"/>
        <v>-0.15623845400000014</v>
      </c>
      <c r="Q51" s="101">
        <v>1.3</v>
      </c>
      <c r="R51" s="102"/>
      <c r="S51" s="103">
        <f t="shared" si="3"/>
        <v>-0.90000000000000013</v>
      </c>
      <c r="T51" s="101">
        <v>2.2000000000000002</v>
      </c>
      <c r="U51" s="102"/>
      <c r="V51" s="103">
        <f t="shared" si="4"/>
        <v>0.99023730754852313</v>
      </c>
      <c r="W51" s="205">
        <v>1.2097626924514771</v>
      </c>
      <c r="X51" s="206"/>
    </row>
    <row r="52" spans="1:24" ht="18.95" customHeight="1" x14ac:dyDescent="0.15">
      <c r="A52" s="88"/>
      <c r="B52" s="59"/>
      <c r="C52" s="104" t="s">
        <v>26</v>
      </c>
      <c r="D52" s="105"/>
      <c r="E52" s="105"/>
      <c r="F52" s="105"/>
      <c r="G52" s="106"/>
      <c r="H52" s="107">
        <f>'2-3-1'!L35</f>
        <v>1.7023728913620793</v>
      </c>
      <c r="I52" s="108"/>
      <c r="J52" s="109">
        <f t="shared" si="0"/>
        <v>0.46113595499316151</v>
      </c>
      <c r="K52" s="107">
        <v>1.2412369363689177</v>
      </c>
      <c r="L52" s="108"/>
      <c r="M52" s="109">
        <f t="shared" si="1"/>
        <v>-0.16245605563108234</v>
      </c>
      <c r="N52" s="107">
        <v>1.4036929920000001</v>
      </c>
      <c r="O52" s="108"/>
      <c r="P52" s="109">
        <f t="shared" si="2"/>
        <v>3.6929920000001726E-3</v>
      </c>
      <c r="Q52" s="107">
        <v>1.4</v>
      </c>
      <c r="R52" s="108"/>
      <c r="S52" s="109">
        <f t="shared" si="3"/>
        <v>-0.80000000000000027</v>
      </c>
      <c r="T52" s="107">
        <v>2.2000000000000002</v>
      </c>
      <c r="U52" s="108"/>
      <c r="V52" s="109">
        <f t="shared" si="4"/>
        <v>0.78056390285491961</v>
      </c>
      <c r="W52" s="188">
        <v>1.4194360971450806</v>
      </c>
      <c r="X52" s="189"/>
    </row>
    <row r="53" spans="1:24" ht="18.95" customHeight="1" x14ac:dyDescent="0.15">
      <c r="A53" s="88"/>
      <c r="B53" s="59"/>
      <c r="C53" s="104" t="s">
        <v>39</v>
      </c>
      <c r="D53" s="105"/>
      <c r="E53" s="105"/>
      <c r="F53" s="105"/>
      <c r="G53" s="106"/>
      <c r="H53" s="107">
        <f>'2-3-1'!L36</f>
        <v>0.96612669513693106</v>
      </c>
      <c r="I53" s="108"/>
      <c r="J53" s="109">
        <f t="shared" si="0"/>
        <v>1.2247311399641081E-2</v>
      </c>
      <c r="K53" s="107">
        <v>0.95387938373728998</v>
      </c>
      <c r="L53" s="108"/>
      <c r="M53" s="109">
        <f t="shared" si="1"/>
        <v>9.9057981737289968E-2</v>
      </c>
      <c r="N53" s="107">
        <v>0.85482140200000001</v>
      </c>
      <c r="O53" s="108"/>
      <c r="P53" s="109">
        <f t="shared" si="2"/>
        <v>-0.74517859800000008</v>
      </c>
      <c r="Q53" s="107">
        <v>1.6</v>
      </c>
      <c r="R53" s="108"/>
      <c r="S53" s="109">
        <f t="shared" si="3"/>
        <v>-1.6</v>
      </c>
      <c r="T53" s="107">
        <v>3.2</v>
      </c>
      <c r="U53" s="108"/>
      <c r="V53" s="109">
        <f t="shared" si="4"/>
        <v>1.9780412435531618</v>
      </c>
      <c r="W53" s="188">
        <v>1.2219587564468384</v>
      </c>
      <c r="X53" s="189"/>
    </row>
    <row r="54" spans="1:24" ht="18.95" customHeight="1" x14ac:dyDescent="0.15">
      <c r="A54" s="88"/>
      <c r="B54" s="59"/>
      <c r="C54" s="104" t="s">
        <v>40</v>
      </c>
      <c r="D54" s="105"/>
      <c r="E54" s="105"/>
      <c r="F54" s="105"/>
      <c r="G54" s="106"/>
      <c r="H54" s="107">
        <f>'2-3-1'!L37</f>
        <v>1.0765879729057457</v>
      </c>
      <c r="I54" s="108"/>
      <c r="J54" s="109">
        <f t="shared" si="0"/>
        <v>-0.16342144505732481</v>
      </c>
      <c r="K54" s="107">
        <v>1.2400094179630705</v>
      </c>
      <c r="L54" s="108"/>
      <c r="M54" s="109">
        <f t="shared" si="1"/>
        <v>0.16918671296307042</v>
      </c>
      <c r="N54" s="107">
        <v>1.0708227050000001</v>
      </c>
      <c r="O54" s="108"/>
      <c r="P54" s="109">
        <f t="shared" si="2"/>
        <v>-2.9177294999999992E-2</v>
      </c>
      <c r="Q54" s="107">
        <v>1.1000000000000001</v>
      </c>
      <c r="R54" s="108"/>
      <c r="S54" s="109">
        <f t="shared" si="3"/>
        <v>-1.7999999999999998</v>
      </c>
      <c r="T54" s="107">
        <v>2.9</v>
      </c>
      <c r="U54" s="108"/>
      <c r="V54" s="109">
        <f t="shared" si="4"/>
        <v>1.8246459007263183</v>
      </c>
      <c r="W54" s="188">
        <v>1.0753540992736816</v>
      </c>
      <c r="X54" s="189"/>
    </row>
    <row r="55" spans="1:24" ht="18.95" customHeight="1" x14ac:dyDescent="0.15">
      <c r="A55" s="88"/>
      <c r="B55" s="59"/>
      <c r="C55" s="104" t="s">
        <v>41</v>
      </c>
      <c r="D55" s="105"/>
      <c r="E55" s="105"/>
      <c r="F55" s="105"/>
      <c r="G55" s="106"/>
      <c r="H55" s="107">
        <f>'2-3-1'!L38</f>
        <v>1.6383241517040852</v>
      </c>
      <c r="I55" s="108"/>
      <c r="J55" s="109">
        <f t="shared" si="0"/>
        <v>-15.520492365299374</v>
      </c>
      <c r="K55" s="107">
        <v>17.158816517003459</v>
      </c>
      <c r="L55" s="108"/>
      <c r="M55" s="109">
        <f t="shared" si="1"/>
        <v>15.461250389003458</v>
      </c>
      <c r="N55" s="107">
        <v>1.6975661280000001</v>
      </c>
      <c r="O55" s="108"/>
      <c r="P55" s="109">
        <f t="shared" si="2"/>
        <v>-0.10243387199999998</v>
      </c>
      <c r="Q55" s="107">
        <v>1.8</v>
      </c>
      <c r="R55" s="108"/>
      <c r="S55" s="109">
        <f t="shared" si="3"/>
        <v>-1.4000000000000001</v>
      </c>
      <c r="T55" s="107">
        <v>3.2</v>
      </c>
      <c r="U55" s="108"/>
      <c r="V55" s="109">
        <f t="shared" si="4"/>
        <v>1.3802566051483156</v>
      </c>
      <c r="W55" s="188">
        <v>1.8197433948516846</v>
      </c>
      <c r="X55" s="189"/>
    </row>
    <row r="56" spans="1:24" ht="18.95" customHeight="1" x14ac:dyDescent="0.15">
      <c r="A56" s="88"/>
      <c r="B56" s="59"/>
      <c r="C56" s="104" t="s">
        <v>42</v>
      </c>
      <c r="D56" s="105"/>
      <c r="E56" s="105"/>
      <c r="F56" s="105"/>
      <c r="G56" s="106"/>
      <c r="H56" s="107">
        <f>'2-3-1'!L39</f>
        <v>1.2090634047236155</v>
      </c>
      <c r="I56" s="108"/>
      <c r="J56" s="109">
        <f t="shared" si="0"/>
        <v>2.5674622285658089E-2</v>
      </c>
      <c r="K56" s="107">
        <v>1.1833887824379574</v>
      </c>
      <c r="L56" s="108"/>
      <c r="M56" s="109">
        <f t="shared" si="1"/>
        <v>0.18694814043795738</v>
      </c>
      <c r="N56" s="107">
        <v>0.99644064200000004</v>
      </c>
      <c r="O56" s="108"/>
      <c r="P56" s="109">
        <f t="shared" si="2"/>
        <v>-0.303559358</v>
      </c>
      <c r="Q56" s="107">
        <v>1.3</v>
      </c>
      <c r="R56" s="108"/>
      <c r="S56" s="109">
        <f t="shared" si="3"/>
        <v>-0.19999999999999996</v>
      </c>
      <c r="T56" s="107">
        <v>1.5</v>
      </c>
      <c r="U56" s="108"/>
      <c r="V56" s="109">
        <f t="shared" si="4"/>
        <v>0.36620557308197021</v>
      </c>
      <c r="W56" s="188">
        <v>1.1337944269180298</v>
      </c>
      <c r="X56" s="189"/>
    </row>
    <row r="57" spans="1:24" ht="18.95" customHeight="1" x14ac:dyDescent="0.15">
      <c r="A57" s="88"/>
      <c r="B57" s="59"/>
      <c r="C57" s="110" t="s">
        <v>27</v>
      </c>
      <c r="D57" s="111"/>
      <c r="E57" s="111"/>
      <c r="F57" s="111"/>
      <c r="G57" s="112"/>
      <c r="H57" s="113">
        <f>'2-3-1'!L40</f>
        <v>1.5757748279215764</v>
      </c>
      <c r="I57" s="114"/>
      <c r="J57" s="115">
        <f t="shared" si="0"/>
        <v>-5.3298241172607508E-2</v>
      </c>
      <c r="K57" s="113">
        <v>1.6290730690941839</v>
      </c>
      <c r="L57" s="114"/>
      <c r="M57" s="115">
        <f t="shared" si="1"/>
        <v>8.8131024094183941E-2</v>
      </c>
      <c r="N57" s="113">
        <v>1.540942045</v>
      </c>
      <c r="O57" s="114"/>
      <c r="P57" s="115">
        <f t="shared" si="2"/>
        <v>0.34094204500000003</v>
      </c>
      <c r="Q57" s="113">
        <v>1.2</v>
      </c>
      <c r="R57" s="114"/>
      <c r="S57" s="115">
        <f t="shared" si="3"/>
        <v>-1.5000000000000002</v>
      </c>
      <c r="T57" s="113">
        <v>2.7</v>
      </c>
      <c r="U57" s="114"/>
      <c r="V57" s="115">
        <f t="shared" si="4"/>
        <v>1.2875144004821779</v>
      </c>
      <c r="W57" s="190">
        <v>1.4124855995178223</v>
      </c>
      <c r="X57" s="191"/>
    </row>
    <row r="58" spans="1:24" ht="18.95" customHeight="1" thickBot="1" x14ac:dyDescent="0.2">
      <c r="A58" s="207" t="s">
        <v>45</v>
      </c>
      <c r="B58" s="208"/>
      <c r="C58" s="208"/>
      <c r="D58" s="208"/>
      <c r="E58" s="208"/>
      <c r="F58" s="208"/>
      <c r="G58" s="209"/>
      <c r="H58" s="130">
        <f>'2-3-1'!L41</f>
        <v>1.2198371793626324</v>
      </c>
      <c r="I58" s="131"/>
      <c r="J58" s="132">
        <f t="shared" si="0"/>
        <v>-1.0612418006131237</v>
      </c>
      <c r="K58" s="130">
        <v>2.281078979975756</v>
      </c>
      <c r="L58" s="131"/>
      <c r="M58" s="132">
        <f t="shared" si="1"/>
        <v>1.1306659609757561</v>
      </c>
      <c r="N58" s="130">
        <v>1.1504130189999999</v>
      </c>
      <c r="O58" s="131"/>
      <c r="P58" s="132">
        <f t="shared" si="2"/>
        <v>-0.24958698099999999</v>
      </c>
      <c r="Q58" s="130">
        <v>1.4</v>
      </c>
      <c r="R58" s="131"/>
      <c r="S58" s="132">
        <f t="shared" si="3"/>
        <v>-1</v>
      </c>
      <c r="T58" s="130">
        <v>2.4</v>
      </c>
      <c r="U58" s="131"/>
      <c r="V58" s="132">
        <f t="shared" si="4"/>
        <v>1.0884853839874267</v>
      </c>
      <c r="W58" s="210">
        <v>1.3115146160125732</v>
      </c>
      <c r="X58" s="211"/>
    </row>
    <row r="59" spans="1:24" ht="18.95" customHeight="1" thickTop="1" x14ac:dyDescent="0.15">
      <c r="A59" s="197" t="s">
        <v>52</v>
      </c>
      <c r="B59" s="198"/>
      <c r="C59" s="198"/>
      <c r="D59" s="198"/>
      <c r="E59" s="198"/>
      <c r="F59" s="198"/>
      <c r="G59" s="199"/>
      <c r="H59" s="133">
        <f>'2-3-1'!L42</f>
        <v>1.1136940653731315</v>
      </c>
      <c r="I59" s="134"/>
      <c r="J59" s="135">
        <f t="shared" si="0"/>
        <v>0.95512272551740696</v>
      </c>
      <c r="K59" s="133">
        <v>0.15857133985572461</v>
      </c>
      <c r="L59" s="134"/>
      <c r="M59" s="135">
        <f>K59-N59</f>
        <v>-1.0600780631442752</v>
      </c>
      <c r="N59" s="133">
        <v>1.2186494029999999</v>
      </c>
      <c r="O59" s="134"/>
      <c r="P59" s="135">
        <f>N59-Q59</f>
        <v>-8.1350597000000135E-2</v>
      </c>
      <c r="Q59" s="133">
        <v>1.3</v>
      </c>
      <c r="R59" s="134"/>
      <c r="S59" s="135">
        <f>Q59-T59</f>
        <v>-1.2</v>
      </c>
      <c r="T59" s="133">
        <v>2.5</v>
      </c>
      <c r="U59" s="134"/>
      <c r="V59" s="135">
        <f>T59-W59</f>
        <v>1.4495493173599243</v>
      </c>
      <c r="W59" s="197">
        <v>1.0504506826400757</v>
      </c>
      <c r="X59" s="200"/>
    </row>
    <row r="60" spans="1:24" x14ac:dyDescent="0.15">
      <c r="T60" s="138" t="str">
        <f>SUBSTITUTE('2-3-1'!F45,"3．","（注）")</f>
        <v>（注）無効回答企業 87社を除く</v>
      </c>
    </row>
    <row r="61" spans="1:24" x14ac:dyDescent="0.15">
      <c r="N61" s="142"/>
      <c r="O61" s="142"/>
    </row>
    <row r="62" spans="1:24" x14ac:dyDescent="0.15">
      <c r="N62" s="142"/>
      <c r="O62" s="142"/>
    </row>
    <row r="63" spans="1:24" x14ac:dyDescent="0.15">
      <c r="N63" s="142"/>
      <c r="O63" s="142"/>
    </row>
    <row r="64" spans="1:24" x14ac:dyDescent="0.15">
      <c r="N64" s="142"/>
      <c r="O64" s="142"/>
    </row>
    <row r="65" spans="12:15" x14ac:dyDescent="0.15">
      <c r="L65" s="142"/>
      <c r="M65" s="142"/>
      <c r="N65" s="142"/>
      <c r="O65" s="142"/>
    </row>
    <row r="66" spans="12:15" x14ac:dyDescent="0.15">
      <c r="L66" s="142"/>
      <c r="M66" s="142"/>
      <c r="N66" s="142"/>
      <c r="O66" s="142"/>
    </row>
  </sheetData>
  <mergeCells count="74">
    <mergeCell ref="A50:G50"/>
    <mergeCell ref="W50:X50"/>
    <mergeCell ref="W51:X51"/>
    <mergeCell ref="W52:X52"/>
    <mergeCell ref="A59:G59"/>
    <mergeCell ref="W59:X59"/>
    <mergeCell ref="W54:X54"/>
    <mergeCell ref="W55:X55"/>
    <mergeCell ref="W56:X56"/>
    <mergeCell ref="W57:X57"/>
    <mergeCell ref="A58:G58"/>
    <mergeCell ref="W58:X58"/>
    <mergeCell ref="W53:X53"/>
    <mergeCell ref="W43:X43"/>
    <mergeCell ref="W44:X44"/>
    <mergeCell ref="W45:X45"/>
    <mergeCell ref="W46:X46"/>
    <mergeCell ref="W47:X47"/>
    <mergeCell ref="W48:X48"/>
    <mergeCell ref="W49:X49"/>
    <mergeCell ref="A29:G29"/>
    <mergeCell ref="W29:X29"/>
    <mergeCell ref="W30:X30"/>
    <mergeCell ref="W42:X42"/>
    <mergeCell ref="A32:G32"/>
    <mergeCell ref="W32:X32"/>
    <mergeCell ref="W33:X33"/>
    <mergeCell ref="W34:X34"/>
    <mergeCell ref="W35:X35"/>
    <mergeCell ref="W36:X36"/>
    <mergeCell ref="W37:X37"/>
    <mergeCell ref="W38:X38"/>
    <mergeCell ref="W39:X39"/>
    <mergeCell ref="W40:X40"/>
    <mergeCell ref="W41:X41"/>
    <mergeCell ref="W31:X31"/>
    <mergeCell ref="W21:X21"/>
    <mergeCell ref="W23:X23"/>
    <mergeCell ref="W24:X24"/>
    <mergeCell ref="W25:X25"/>
    <mergeCell ref="W26:X26"/>
    <mergeCell ref="W27:X27"/>
    <mergeCell ref="W28:X28"/>
    <mergeCell ref="O16:P16"/>
    <mergeCell ref="Q16:R16"/>
    <mergeCell ref="S16:T16"/>
    <mergeCell ref="U16:V16"/>
    <mergeCell ref="H21:I21"/>
    <mergeCell ref="K21:L21"/>
    <mergeCell ref="N21:O21"/>
    <mergeCell ref="Q21:R21"/>
    <mergeCell ref="T21:U21"/>
    <mergeCell ref="M16:N16"/>
    <mergeCell ref="C16:D16"/>
    <mergeCell ref="E16:F16"/>
    <mergeCell ref="G16:H16"/>
    <mergeCell ref="I16:J16"/>
    <mergeCell ref="K16:L16"/>
    <mergeCell ref="C14:D14"/>
    <mergeCell ref="C4:D5"/>
    <mergeCell ref="E4:T4"/>
    <mergeCell ref="U4:V5"/>
    <mergeCell ref="E5:F5"/>
    <mergeCell ref="G5:H5"/>
    <mergeCell ref="I5:J5"/>
    <mergeCell ref="K5:L5"/>
    <mergeCell ref="M5:N5"/>
    <mergeCell ref="O5:P5"/>
    <mergeCell ref="Q5:R5"/>
    <mergeCell ref="S5:T5"/>
    <mergeCell ref="C6:D6"/>
    <mergeCell ref="C8:D8"/>
    <mergeCell ref="C10:D10"/>
    <mergeCell ref="C12:D12"/>
  </mergeCells>
  <phoneticPr fontId="3"/>
  <pageMargins left="0.59055118110236227" right="0.59055118110236227" top="0.98425196850393704" bottom="0.98425196850393704" header="0.51181102362204722" footer="0.51181102362204722"/>
  <pageSetup paperSize="9" scale="6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2-3-1</vt:lpstr>
      <vt:lpstr>2-3-2</vt:lpstr>
      <vt:lpstr>'2-3-1'!Print_Area</vt:lpstr>
      <vt:lpstr>'2-3-2'!Print_Area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2020-09-27T05:46:25Z</cp:lastPrinted>
  <dcterms:created xsi:type="dcterms:W3CDTF">2020-09-23T10:51:59Z</dcterms:created>
  <dcterms:modified xsi:type="dcterms:W3CDTF">2020-10-02T13:16:11Z</dcterms:modified>
</cp:coreProperties>
</file>