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6-1" sheetId="21" r:id="rId1"/>
    <sheet name="2-6-2" sheetId="22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'2-6-1'!$A$1:$X$378</definedName>
    <definedName name="_xlnm.Print_Area" localSheetId="1">'2-6-2'!$A$1:$T$57</definedName>
    <definedName name="_xlnm.Print_Titles" localSheetId="0">'2-6-1'!$1:$5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57" i="22" l="1"/>
  <c r="T54" i="22"/>
  <c r="R54" i="22"/>
  <c r="O54" i="22"/>
  <c r="L54" i="22"/>
  <c r="I54" i="22"/>
  <c r="E54" i="22"/>
  <c r="F54" i="22" s="1"/>
  <c r="D54" i="22"/>
  <c r="T53" i="22"/>
  <c r="R53" i="22" s="1"/>
  <c r="O53" i="22"/>
  <c r="L53" i="22"/>
  <c r="I53" i="22"/>
  <c r="E53" i="22"/>
  <c r="F53" i="22" s="1"/>
  <c r="D53" i="22"/>
  <c r="T52" i="22"/>
  <c r="R52" i="22" s="1"/>
  <c r="O52" i="22"/>
  <c r="L52" i="22"/>
  <c r="I52" i="22"/>
  <c r="E52" i="22"/>
  <c r="F52" i="22" s="1"/>
  <c r="D52" i="22"/>
  <c r="T51" i="22"/>
  <c r="E51" i="22"/>
  <c r="D51" i="22"/>
  <c r="T50" i="22"/>
  <c r="R50" i="22" s="1"/>
  <c r="O50" i="22"/>
  <c r="L50" i="22"/>
  <c r="I50" i="22"/>
  <c r="E50" i="22"/>
  <c r="F50" i="22" s="1"/>
  <c r="D50" i="22"/>
  <c r="T49" i="22"/>
  <c r="R49" i="22" s="1"/>
  <c r="O49" i="22"/>
  <c r="L49" i="22"/>
  <c r="I49" i="22"/>
  <c r="E49" i="22"/>
  <c r="F49" i="22" s="1"/>
  <c r="D49" i="22"/>
  <c r="T48" i="22"/>
  <c r="R48" i="22" s="1"/>
  <c r="O48" i="22"/>
  <c r="L48" i="22"/>
  <c r="I48" i="22"/>
  <c r="E48" i="22"/>
  <c r="F48" i="22" s="1"/>
  <c r="D48" i="22"/>
  <c r="T47" i="22"/>
  <c r="R47" i="22" s="1"/>
  <c r="O47" i="22"/>
  <c r="L47" i="22"/>
  <c r="I47" i="22"/>
  <c r="E47" i="22"/>
  <c r="F47" i="22" s="1"/>
  <c r="D47" i="22"/>
  <c r="T46" i="22"/>
  <c r="R46" i="22" s="1"/>
  <c r="O46" i="22"/>
  <c r="L46" i="22"/>
  <c r="I46" i="22"/>
  <c r="E46" i="22"/>
  <c r="F46" i="22" s="1"/>
  <c r="D46" i="22"/>
  <c r="T45" i="22"/>
  <c r="R45" i="22" s="1"/>
  <c r="O45" i="22"/>
  <c r="L45" i="22"/>
  <c r="I45" i="22"/>
  <c r="E45" i="22"/>
  <c r="F45" i="22" s="1"/>
  <c r="D45" i="22"/>
  <c r="T44" i="22"/>
  <c r="E44" i="22"/>
  <c r="D44" i="22"/>
  <c r="T43" i="22"/>
  <c r="R43" i="22" s="1"/>
  <c r="O43" i="22"/>
  <c r="L43" i="22"/>
  <c r="I43" i="22"/>
  <c r="E43" i="22"/>
  <c r="F43" i="22" s="1"/>
  <c r="D43" i="22"/>
  <c r="T42" i="22"/>
  <c r="R42" i="22" s="1"/>
  <c r="O42" i="22"/>
  <c r="L42" i="22"/>
  <c r="I42" i="22"/>
  <c r="E42" i="22"/>
  <c r="F42" i="22" s="1"/>
  <c r="D42" i="22"/>
  <c r="T41" i="22"/>
  <c r="R41" i="22" s="1"/>
  <c r="O41" i="22"/>
  <c r="L41" i="22"/>
  <c r="I41" i="22"/>
  <c r="F41" i="22"/>
  <c r="E41" i="22"/>
  <c r="D41" i="22"/>
  <c r="T40" i="22"/>
  <c r="R40" i="22" s="1"/>
  <c r="O40" i="22"/>
  <c r="L40" i="22"/>
  <c r="I40" i="22"/>
  <c r="E40" i="22"/>
  <c r="F40" i="22" s="1"/>
  <c r="D40" i="22"/>
  <c r="T39" i="22"/>
  <c r="R39" i="22" s="1"/>
  <c r="O39" i="22"/>
  <c r="L39" i="22"/>
  <c r="I39" i="22"/>
  <c r="E39" i="22"/>
  <c r="F39" i="22" s="1"/>
  <c r="D39" i="22"/>
  <c r="T38" i="22"/>
  <c r="R38" i="22" s="1"/>
  <c r="O38" i="22"/>
  <c r="L38" i="22"/>
  <c r="I38" i="22"/>
  <c r="E38" i="22"/>
  <c r="F38" i="22" s="1"/>
  <c r="D38" i="22"/>
  <c r="T37" i="22"/>
  <c r="E37" i="22"/>
  <c r="D37" i="22"/>
  <c r="T36" i="22"/>
  <c r="R36" i="22" s="1"/>
  <c r="O36" i="22"/>
  <c r="L36" i="22"/>
  <c r="I36" i="22"/>
  <c r="E36" i="22"/>
  <c r="F36" i="22" s="1"/>
  <c r="D36" i="22"/>
  <c r="T35" i="22"/>
  <c r="R35" i="22" s="1"/>
  <c r="O35" i="22"/>
  <c r="L35" i="22"/>
  <c r="I35" i="22"/>
  <c r="E35" i="22"/>
  <c r="F35" i="22" s="1"/>
  <c r="D35" i="22"/>
  <c r="T34" i="22"/>
  <c r="R34" i="22" s="1"/>
  <c r="O34" i="22"/>
  <c r="L34" i="22"/>
  <c r="I34" i="22"/>
  <c r="E34" i="22"/>
  <c r="F34" i="22" s="1"/>
  <c r="D34" i="22"/>
  <c r="T33" i="22"/>
  <c r="R33" i="22" s="1"/>
  <c r="O33" i="22"/>
  <c r="L33" i="22"/>
  <c r="I33" i="22"/>
  <c r="E33" i="22"/>
  <c r="F33" i="22" s="1"/>
  <c r="D33" i="22"/>
  <c r="T32" i="22"/>
  <c r="R32" i="22" s="1"/>
  <c r="O32" i="22"/>
  <c r="L32" i="22"/>
  <c r="I32" i="22"/>
  <c r="E32" i="22"/>
  <c r="F32" i="22" s="1"/>
  <c r="D32" i="22"/>
  <c r="T31" i="22"/>
  <c r="R31" i="22" s="1"/>
  <c r="O31" i="22"/>
  <c r="L31" i="22"/>
  <c r="I31" i="22"/>
  <c r="E31" i="22"/>
  <c r="F31" i="22" s="1"/>
  <c r="D31" i="22"/>
  <c r="T30" i="22"/>
  <c r="E30" i="22"/>
  <c r="D30" i="22"/>
  <c r="T29" i="22"/>
  <c r="R29" i="22" s="1"/>
  <c r="O29" i="22"/>
  <c r="L29" i="22"/>
  <c r="I29" i="22"/>
  <c r="E29" i="22"/>
  <c r="F29" i="22" s="1"/>
  <c r="D29" i="22"/>
  <c r="T28" i="22"/>
  <c r="R28" i="22" s="1"/>
  <c r="O28" i="22"/>
  <c r="L28" i="22"/>
  <c r="I28" i="22"/>
  <c r="E28" i="22"/>
  <c r="F28" i="22" s="1"/>
  <c r="D28" i="22"/>
  <c r="T27" i="22"/>
  <c r="R27" i="22" s="1"/>
  <c r="O27" i="22"/>
  <c r="L27" i="22"/>
  <c r="I27" i="22"/>
  <c r="E27" i="22"/>
  <c r="F27" i="22" s="1"/>
  <c r="D27" i="22"/>
  <c r="T26" i="22"/>
  <c r="R26" i="22" s="1"/>
  <c r="O26" i="22"/>
  <c r="L26" i="22"/>
  <c r="I26" i="22"/>
  <c r="E26" i="22"/>
  <c r="F26" i="22" s="1"/>
  <c r="D26" i="22"/>
  <c r="T25" i="22"/>
  <c r="R25" i="22" s="1"/>
  <c r="O25" i="22"/>
  <c r="L25" i="22"/>
  <c r="I25" i="22"/>
  <c r="E25" i="22"/>
  <c r="F25" i="22" s="1"/>
  <c r="D25" i="22"/>
  <c r="T24" i="22"/>
  <c r="R24" i="22" s="1"/>
  <c r="O24" i="22"/>
  <c r="L24" i="22"/>
  <c r="I24" i="22"/>
  <c r="E24" i="22"/>
  <c r="F24" i="22" s="1"/>
  <c r="D24" i="22"/>
  <c r="T23" i="22"/>
  <c r="E23" i="22"/>
  <c r="D23" i="22"/>
  <c r="T22" i="22"/>
  <c r="R22" i="22" s="1"/>
  <c r="O22" i="22"/>
  <c r="L22" i="22"/>
  <c r="I22" i="22"/>
  <c r="E22" i="22"/>
  <c r="F22" i="22" s="1"/>
  <c r="D22" i="22"/>
  <c r="T21" i="22"/>
  <c r="R21" i="22" s="1"/>
  <c r="O21" i="22"/>
  <c r="L21" i="22"/>
  <c r="I21" i="22"/>
  <c r="E21" i="22"/>
  <c r="F21" i="22" s="1"/>
  <c r="D21" i="22"/>
  <c r="T20" i="22"/>
  <c r="R20" i="22" s="1"/>
  <c r="O20" i="22"/>
  <c r="L20" i="22"/>
  <c r="I20" i="22"/>
  <c r="E20" i="22"/>
  <c r="F20" i="22" s="1"/>
  <c r="D20" i="22"/>
  <c r="T19" i="22"/>
  <c r="R19" i="22" s="1"/>
  <c r="O19" i="22"/>
  <c r="L19" i="22"/>
  <c r="I19" i="22"/>
  <c r="E19" i="22"/>
  <c r="F19" i="22" s="1"/>
  <c r="D19" i="22"/>
  <c r="T18" i="22"/>
  <c r="R18" i="22" s="1"/>
  <c r="O18" i="22"/>
  <c r="L18" i="22"/>
  <c r="I18" i="22"/>
  <c r="E18" i="22"/>
  <c r="F18" i="22" s="1"/>
  <c r="D18" i="22"/>
  <c r="T17" i="22"/>
  <c r="R17" i="22" s="1"/>
  <c r="O17" i="22"/>
  <c r="L17" i="22"/>
  <c r="I17" i="22"/>
  <c r="E17" i="22"/>
  <c r="F17" i="22" s="1"/>
  <c r="D17" i="22"/>
  <c r="T16" i="22"/>
  <c r="E16" i="22"/>
  <c r="D16" i="22"/>
  <c r="T15" i="22"/>
  <c r="R15" i="22" s="1"/>
  <c r="O15" i="22"/>
  <c r="L15" i="22"/>
  <c r="I15" i="22"/>
  <c r="E15" i="22"/>
  <c r="F15" i="22" s="1"/>
  <c r="D15" i="22"/>
  <c r="T14" i="22"/>
  <c r="R14" i="22"/>
  <c r="O14" i="22"/>
  <c r="L14" i="22"/>
  <c r="I14" i="22"/>
  <c r="E14" i="22"/>
  <c r="F14" i="22" s="1"/>
  <c r="D14" i="22"/>
  <c r="T13" i="22"/>
  <c r="R13" i="22" s="1"/>
  <c r="O13" i="22"/>
  <c r="L13" i="22"/>
  <c r="I13" i="22"/>
  <c r="E13" i="22"/>
  <c r="F13" i="22" s="1"/>
  <c r="D13" i="22"/>
  <c r="T12" i="22"/>
  <c r="R12" i="22" s="1"/>
  <c r="O12" i="22"/>
  <c r="L12" i="22"/>
  <c r="I12" i="22"/>
  <c r="E12" i="22"/>
  <c r="F12" i="22" s="1"/>
  <c r="D12" i="22"/>
  <c r="T11" i="22"/>
  <c r="R11" i="22"/>
  <c r="O11" i="22"/>
  <c r="L11" i="22"/>
  <c r="I11" i="22"/>
  <c r="E11" i="22"/>
  <c r="F11" i="22" s="1"/>
  <c r="D11" i="22"/>
  <c r="T10" i="22"/>
  <c r="R10" i="22" s="1"/>
  <c r="O10" i="22"/>
  <c r="L10" i="22"/>
  <c r="I10" i="22"/>
  <c r="E10" i="22"/>
  <c r="F10" i="22" s="1"/>
  <c r="D10" i="22"/>
  <c r="T9" i="22"/>
  <c r="E9" i="22"/>
  <c r="D9" i="22"/>
  <c r="T8" i="22"/>
  <c r="R8" i="22" s="1"/>
  <c r="O8" i="22"/>
  <c r="L8" i="22"/>
  <c r="I8" i="22"/>
  <c r="E8" i="22"/>
  <c r="F8" i="22" s="1"/>
  <c r="D8" i="22"/>
  <c r="T7" i="22"/>
  <c r="R7" i="22" s="1"/>
  <c r="O7" i="22"/>
  <c r="L7" i="22"/>
  <c r="I7" i="22"/>
  <c r="E7" i="22"/>
  <c r="F7" i="22" s="1"/>
  <c r="D7" i="22"/>
  <c r="T6" i="22"/>
  <c r="R6" i="22"/>
  <c r="O6" i="22"/>
  <c r="L6" i="22"/>
  <c r="I6" i="22"/>
  <c r="E6" i="22"/>
  <c r="F6" i="22" s="1"/>
  <c r="D6" i="22"/>
</calcChain>
</file>

<file path=xl/sharedStrings.xml><?xml version="1.0" encoding="utf-8"?>
<sst xmlns="http://schemas.openxmlformats.org/spreadsheetml/2006/main" count="584" uniqueCount="109">
  <si>
    <t>資本金</t>
    <rPh sb="0" eb="3">
      <t>シホンキン</t>
    </rPh>
    <phoneticPr fontId="4"/>
  </si>
  <si>
    <t>年度</t>
    <rPh sb="0" eb="2">
      <t>ネンド</t>
    </rPh>
    <phoneticPr fontId="4"/>
  </si>
  <si>
    <t>R01年度</t>
  </si>
  <si>
    <t>H14年度</t>
    <phoneticPr fontId="4"/>
  </si>
  <si>
    <t>H23年度</t>
    <phoneticPr fontId="4"/>
  </si>
  <si>
    <t>H17年度</t>
    <phoneticPr fontId="4"/>
  </si>
  <si>
    <t>業種</t>
    <rPh sb="0" eb="2">
      <t>ギョウシュ</t>
    </rPh>
    <phoneticPr fontId="4"/>
  </si>
  <si>
    <t>０％</t>
    <phoneticPr fontId="4"/>
  </si>
  <si>
    <t>一次下請</t>
    <rPh sb="0" eb="4">
      <t>イチ</t>
    </rPh>
    <phoneticPr fontId="4"/>
  </si>
  <si>
    <t>二次下請</t>
    <rPh sb="0" eb="4">
      <t>ニ</t>
    </rPh>
    <phoneticPr fontId="4"/>
  </si>
  <si>
    <t>小　計</t>
    <rPh sb="0" eb="3">
      <t>ショウケイ</t>
    </rPh>
    <phoneticPr fontId="4"/>
  </si>
  <si>
    <t>０％超５０％未満</t>
    <rPh sb="2" eb="3">
      <t>コ</t>
    </rPh>
    <rPh sb="6" eb="8">
      <t>ミマン</t>
    </rPh>
    <phoneticPr fontId="4"/>
  </si>
  <si>
    <t>５０％以上</t>
    <rPh sb="3" eb="5">
      <t>イジョウ</t>
    </rPh>
    <phoneticPr fontId="4"/>
  </si>
  <si>
    <t>合　　　計</t>
    <rPh sb="0" eb="5">
      <t>ゴウケイ</t>
    </rPh>
    <phoneticPr fontId="4"/>
  </si>
  <si>
    <t>法　　　　　　　人</t>
    <phoneticPr fontId="4"/>
  </si>
  <si>
    <t>（単位：社、％）</t>
    <rPh sb="1" eb="3">
      <t>タンイ</t>
    </rPh>
    <rPh sb="4" eb="5">
      <t>シャ</t>
    </rPh>
    <phoneticPr fontId="4"/>
  </si>
  <si>
    <t>合　　計</t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</si>
  <si>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</si>
  <si>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土木</t>
    <rPh sb="0" eb="2">
      <t>ドボク</t>
    </rPh>
    <phoneticPr fontId="4"/>
  </si>
  <si>
    <t>ほ装工事業</t>
    <rPh sb="0" eb="2">
      <t>ホソウ</t>
    </rPh>
    <rPh sb="2" eb="4">
      <t>コウジ</t>
    </rPh>
    <rPh sb="4" eb="5">
      <t>ギョウ</t>
    </rPh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</si>
  <si>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</si>
  <si>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小　　計</t>
    <rPh sb="0" eb="4">
      <t>ショウケイ</t>
    </rPh>
    <phoneticPr fontId="4"/>
  </si>
  <si>
    <t>建築</t>
    <rPh sb="0" eb="2">
      <t>ケンチク</t>
    </rPh>
    <phoneticPr fontId="4"/>
  </si>
  <si>
    <t>建築工事業</t>
    <rPh sb="0" eb="2">
      <t>ケンチク</t>
    </rPh>
    <rPh sb="2" eb="4">
      <t>コウジ</t>
    </rPh>
    <rPh sb="4" eb="5">
      <t>ギョウ</t>
    </rPh>
    <phoneticPr fontId="4"/>
  </si>
  <si>
    <t>大工工事業</t>
    <rPh sb="0" eb="2">
      <t>ダイク</t>
    </rPh>
    <rPh sb="2" eb="4">
      <t>コウジ</t>
    </rPh>
    <rPh sb="4" eb="5">
      <t>ギョウ</t>
    </rPh>
    <phoneticPr fontId="4"/>
  </si>
  <si>
    <t>鉄筋工事業</t>
    <rPh sb="0" eb="2">
      <t>テッキン</t>
    </rPh>
    <rPh sb="2" eb="4">
      <t>コウジ</t>
    </rPh>
    <rPh sb="4" eb="5">
      <t>ギョウ</t>
    </rPh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</si>
  <si>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</si>
  <si>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左官工事業</t>
    <rPh sb="0" eb="2">
      <t>サカン</t>
    </rPh>
    <rPh sb="2" eb="4">
      <t>コウジ</t>
    </rPh>
    <rPh sb="4" eb="5">
      <t>ギョウ</t>
    </rPh>
    <phoneticPr fontId="4"/>
  </si>
  <si>
    <t>石工事業</t>
    <rPh sb="0" eb="1">
      <t>イシ</t>
    </rPh>
    <rPh sb="1" eb="3">
      <t>コウジ</t>
    </rPh>
    <rPh sb="3" eb="4">
      <t>ギョウ</t>
    </rPh>
    <phoneticPr fontId="4"/>
  </si>
  <si>
    <t>屋根工事業</t>
    <rPh sb="0" eb="2">
      <t>ヤネ</t>
    </rPh>
    <rPh sb="2" eb="4">
      <t>コウジ</t>
    </rPh>
    <rPh sb="4" eb="5">
      <t>ギョウ</t>
    </rPh>
    <phoneticPr fontId="4"/>
  </si>
  <si>
    <t>板金工事業</t>
    <rPh sb="0" eb="2">
      <t>バンキン</t>
    </rPh>
    <rPh sb="2" eb="4">
      <t>コウジ</t>
    </rPh>
    <rPh sb="4" eb="5">
      <t>ギョウ</t>
    </rPh>
    <phoneticPr fontId="4"/>
  </si>
  <si>
    <t>ガラス工事業</t>
    <rPh sb="3" eb="5">
      <t>コウジ</t>
    </rPh>
    <rPh sb="5" eb="6">
      <t>ギョウ</t>
    </rPh>
    <phoneticPr fontId="4"/>
  </si>
  <si>
    <t>塗装工事業</t>
    <rPh sb="0" eb="2">
      <t>トソウ</t>
    </rPh>
    <rPh sb="2" eb="4">
      <t>コウジ</t>
    </rPh>
    <rPh sb="4" eb="5">
      <t>ギョウ</t>
    </rPh>
    <phoneticPr fontId="4"/>
  </si>
  <si>
    <t>防水工事業</t>
    <rPh sb="0" eb="2">
      <t>ボウスイ</t>
    </rPh>
    <rPh sb="2" eb="4">
      <t>コウジ</t>
    </rPh>
    <rPh sb="4" eb="5">
      <t>ギョウ</t>
    </rPh>
    <phoneticPr fontId="4"/>
  </si>
  <si>
    <t>建具工事業</t>
    <rPh sb="0" eb="2">
      <t>ケング</t>
    </rPh>
    <rPh sb="2" eb="4">
      <t>コウジ</t>
    </rPh>
    <rPh sb="4" eb="5">
      <t>ギョウ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</si>
  <si>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</si>
  <si>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設備</t>
    <rPh sb="0" eb="2">
      <t>セツビ</t>
    </rPh>
    <phoneticPr fontId="4"/>
  </si>
  <si>
    <t>電気工事業</t>
    <rPh sb="0" eb="2">
      <t>デンキ</t>
    </rPh>
    <rPh sb="2" eb="4">
      <t>コウジ</t>
    </rPh>
    <rPh sb="4" eb="5">
      <t>ギョウ</t>
    </rPh>
    <phoneticPr fontId="4"/>
  </si>
  <si>
    <t>管工事業</t>
    <rPh sb="0" eb="1">
      <t>クダ</t>
    </rPh>
    <rPh sb="1" eb="3">
      <t>コウジ</t>
    </rPh>
    <rPh sb="3" eb="4">
      <t>ギョウ</t>
    </rPh>
    <phoneticPr fontId="4"/>
  </si>
  <si>
    <t>さく井工事業</t>
    <rPh sb="2" eb="3">
      <t>イ</t>
    </rPh>
    <rPh sb="3" eb="5">
      <t>コウジ</t>
    </rPh>
    <rPh sb="5" eb="6">
      <t>ギョウ</t>
    </rPh>
    <phoneticPr fontId="4"/>
  </si>
  <si>
    <t>（注）</t>
    <rPh sb="1" eb="2">
      <t>チュウ</t>
    </rPh>
    <phoneticPr fontId="4"/>
  </si>
  <si>
    <t>増減</t>
    <rPh sb="0" eb="2">
      <t>ゾウゲン</t>
    </rPh>
    <phoneticPr fontId="4"/>
  </si>
  <si>
    <t>ﾀｲﾙ・れんが・ﾌﾞﾛｯｸ工事業</t>
    <rPh sb="13" eb="15">
      <t>コウジ</t>
    </rPh>
    <rPh sb="15" eb="16">
      <t>ギョウ</t>
    </rPh>
    <phoneticPr fontId="4"/>
  </si>
  <si>
    <t>熱絶縁　　　　工事業</t>
    <rPh sb="0" eb="1">
      <t>ネツ</t>
    </rPh>
    <rPh sb="1" eb="3">
      <t>ゼツエン</t>
    </rPh>
    <rPh sb="7" eb="9">
      <t>コウジ</t>
    </rPh>
    <rPh sb="9" eb="10">
      <t>ギョウ</t>
    </rPh>
    <phoneticPr fontId="4"/>
  </si>
  <si>
    <t>H20年度</t>
    <phoneticPr fontId="4"/>
  </si>
  <si>
    <t>木造建築</t>
    <rPh sb="0" eb="2">
      <t>モクゾウ</t>
    </rPh>
    <rPh sb="2" eb="4">
      <t>ケンチク</t>
    </rPh>
    <phoneticPr fontId="4"/>
  </si>
  <si>
    <t>１００％以下</t>
    <rPh sb="4" eb="6">
      <t>イカ</t>
    </rPh>
    <phoneticPr fontId="4"/>
  </si>
  <si>
    <t>三次以下下請</t>
    <rPh sb="0" eb="6">
      <t>サン</t>
    </rPh>
    <phoneticPr fontId="4"/>
  </si>
  <si>
    <t>表2－6－1　下請比率、下請次数別の企業分布状況（完成工事高による分析）</t>
    <rPh sb="0" eb="1">
      <t>ヒョウ</t>
    </rPh>
    <rPh sb="7" eb="9">
      <t>シタウケ</t>
    </rPh>
    <rPh sb="9" eb="11">
      <t>ヒリツ</t>
    </rPh>
    <rPh sb="12" eb="17">
      <t>シタジ</t>
    </rPh>
    <rPh sb="18" eb="20">
      <t>キギョウ</t>
    </rPh>
    <rPh sb="20" eb="22">
      <t>ブンプ</t>
    </rPh>
    <rPh sb="22" eb="24">
      <t>ジョウキョウ</t>
    </rPh>
    <rPh sb="25" eb="27">
      <t>カンセイ</t>
    </rPh>
    <rPh sb="27" eb="29">
      <t>コウジ</t>
    </rPh>
    <rPh sb="29" eb="30">
      <t>ダカ</t>
    </rPh>
    <rPh sb="33" eb="35">
      <t>ブンセキ</t>
    </rPh>
    <phoneticPr fontId="4"/>
  </si>
  <si>
    <t>個　　人</t>
    <phoneticPr fontId="4"/>
  </si>
  <si>
    <t>下請比率</t>
    <rPh sb="0" eb="4">
      <t>シタヒ</t>
    </rPh>
    <phoneticPr fontId="4"/>
  </si>
  <si>
    <t>下請次数</t>
    <rPh sb="0" eb="4">
      <t>シタジ</t>
    </rPh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</si>
  <si>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</si>
  <si>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</si>
  <si>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</si>
  <si>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　　　　 5000万円未満</t>
    <phoneticPr fontId="4"/>
  </si>
  <si>
    <t>5000万円以上　　　　　    1億円未満</t>
    <phoneticPr fontId="4"/>
  </si>
  <si>
    <t>1億円以上      　　　　　   3億円未満</t>
    <phoneticPr fontId="4"/>
  </si>
  <si>
    <t>3億円以上      　　　　　   10億円未満</t>
    <phoneticPr fontId="4"/>
  </si>
  <si>
    <t>10億円以上</t>
    <phoneticPr fontId="4"/>
  </si>
  <si>
    <t>一　般　土　木　建　築</t>
    <rPh sb="0" eb="3">
      <t>イッパン</t>
    </rPh>
    <rPh sb="4" eb="7">
      <t>ドボク</t>
    </rPh>
    <rPh sb="8" eb="11">
      <t>ケンチク</t>
    </rPh>
    <phoneticPr fontId="4"/>
  </si>
  <si>
    <t>一般土木　　建築工事業</t>
    <rPh sb="0" eb="2">
      <t>イッパン</t>
    </rPh>
    <rPh sb="2" eb="4">
      <t>ドボク</t>
    </rPh>
    <rPh sb="6" eb="8">
      <t>ケンチク</t>
    </rPh>
    <rPh sb="8" eb="10">
      <t>コウジ</t>
    </rPh>
    <rPh sb="10" eb="11">
      <t>ギョウ</t>
    </rPh>
    <phoneticPr fontId="4"/>
  </si>
  <si>
    <t>０％</t>
    <phoneticPr fontId="4"/>
  </si>
  <si>
    <t>　　　土　　　木</t>
    <rPh sb="3" eb="8">
      <t>ドボク</t>
    </rPh>
    <phoneticPr fontId="4"/>
  </si>
  <si>
    <t>土木工事業</t>
    <rPh sb="0" eb="2">
      <t>ドボク</t>
    </rPh>
    <rPh sb="2" eb="4">
      <t>コウジ</t>
    </rPh>
    <rPh sb="4" eb="5">
      <t>ギョウ</t>
    </rPh>
    <phoneticPr fontId="4"/>
  </si>
  <si>
    <t>０％</t>
    <phoneticPr fontId="4"/>
  </si>
  <si>
    <t>しゅんせつ　　工事業</t>
    <rPh sb="7" eb="9">
      <t>コウジ</t>
    </rPh>
    <rPh sb="9" eb="10">
      <t>ギョウ</t>
    </rPh>
    <phoneticPr fontId="4"/>
  </si>
  <si>
    <t>水道施設　　工事業</t>
    <rPh sb="0" eb="4">
      <t>スイド</t>
    </rPh>
    <rPh sb="6" eb="8">
      <t>コウジ</t>
    </rPh>
    <rPh sb="8" eb="9">
      <t>ギョウ</t>
    </rPh>
    <phoneticPr fontId="4"/>
  </si>
  <si>
    <t>小　　計</t>
  </si>
  <si>
    <t>　　　建　　　築</t>
    <rPh sb="3" eb="8">
      <t>ケンチク</t>
    </rPh>
    <phoneticPr fontId="4"/>
  </si>
  <si>
    <t>０％</t>
    <phoneticPr fontId="4"/>
  </si>
  <si>
    <t>木造建築　　工事業</t>
    <rPh sb="0" eb="2">
      <t>モクゾウ</t>
    </rPh>
    <rPh sb="2" eb="4">
      <t>ケンチク</t>
    </rPh>
    <rPh sb="6" eb="8">
      <t>コウジ</t>
    </rPh>
    <rPh sb="8" eb="9">
      <t>ギョウ</t>
    </rPh>
    <phoneticPr fontId="4"/>
  </si>
  <si>
    <t>小計</t>
    <rPh sb="0" eb="2">
      <t>ショウケイ</t>
    </rPh>
    <phoneticPr fontId="4"/>
  </si>
  <si>
    <t>　　　職　　　別</t>
    <rPh sb="3" eb="8">
      <t>ショクベツ</t>
    </rPh>
    <phoneticPr fontId="4"/>
  </si>
  <si>
    <t>とび・土工・　コンクリート　工事業</t>
    <rPh sb="3" eb="4">
      <t>ド</t>
    </rPh>
    <rPh sb="4" eb="5">
      <t>ダイク</t>
    </rPh>
    <rPh sb="14" eb="16">
      <t>コウジ</t>
    </rPh>
    <rPh sb="16" eb="17">
      <t>ギョウ</t>
    </rPh>
    <phoneticPr fontId="4"/>
  </si>
  <si>
    <t>鋼構造物　工事業</t>
    <rPh sb="0" eb="1">
      <t>コウ</t>
    </rPh>
    <rPh sb="1" eb="4">
      <t>コウゾウブツ</t>
    </rPh>
    <rPh sb="5" eb="7">
      <t>コウジ</t>
    </rPh>
    <rPh sb="7" eb="8">
      <t>ギョウ</t>
    </rPh>
    <phoneticPr fontId="4"/>
  </si>
  <si>
    <t>解体工事業</t>
    <phoneticPr fontId="4"/>
  </si>
  <si>
    <t>内装仕上　　工事業</t>
    <rPh sb="0" eb="2">
      <t>ナイソウ</t>
    </rPh>
    <rPh sb="2" eb="4">
      <t>シアゲ</t>
    </rPh>
    <rPh sb="6" eb="8">
      <t>コウジ</t>
    </rPh>
    <rPh sb="8" eb="9">
      <t>ギョウ</t>
    </rPh>
    <phoneticPr fontId="4"/>
  </si>
  <si>
    <t>　　　設　　　備</t>
    <rPh sb="3" eb="8">
      <t>セツビ</t>
    </rPh>
    <phoneticPr fontId="4"/>
  </si>
  <si>
    <t>機械器具　　設置工事業</t>
    <rPh sb="0" eb="2">
      <t>キカイ</t>
    </rPh>
    <rPh sb="6" eb="8">
      <t>セッチ</t>
    </rPh>
    <rPh sb="8" eb="10">
      <t>コウジ</t>
    </rPh>
    <rPh sb="10" eb="11">
      <t>ギョウ</t>
    </rPh>
    <phoneticPr fontId="4"/>
  </si>
  <si>
    <t>電気通信　　工事業</t>
    <rPh sb="0" eb="2">
      <t>デンキ</t>
    </rPh>
    <rPh sb="2" eb="4">
      <t>ツウシン</t>
    </rPh>
    <rPh sb="6" eb="8">
      <t>コウジ</t>
    </rPh>
    <rPh sb="8" eb="9">
      <t>ギョウ</t>
    </rPh>
    <phoneticPr fontId="4"/>
  </si>
  <si>
    <t>０％</t>
    <phoneticPr fontId="4"/>
  </si>
  <si>
    <t>消防施設　工事業</t>
    <rPh sb="0" eb="2">
      <t>ショウボウ</t>
    </rPh>
    <rPh sb="2" eb="4">
      <t>シセツ</t>
    </rPh>
    <rPh sb="5" eb="7">
      <t>コウジ</t>
    </rPh>
    <rPh sb="7" eb="8">
      <t>ギョウ</t>
    </rPh>
    <phoneticPr fontId="4"/>
  </si>
  <si>
    <t>1. 各欄の小計は、下請0％を加えた総数である</t>
    <rPh sb="3" eb="5">
      <t>カクラン</t>
    </rPh>
    <rPh sb="6" eb="8">
      <t>ショウケイ</t>
    </rPh>
    <rPh sb="10" eb="12">
      <t>シタウケ</t>
    </rPh>
    <rPh sb="15" eb="16">
      <t>クワ</t>
    </rPh>
    <rPh sb="18" eb="20">
      <t>ソウスウ</t>
    </rPh>
    <phoneticPr fontId="4"/>
  </si>
  <si>
    <t>2.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4"/>
  </si>
  <si>
    <t>3．無効回答企業 317社を除く</t>
    <phoneticPr fontId="4"/>
  </si>
  <si>
    <t>表2－6－2　下請比率、下請次数別の企業分布状況（完成工事高による分析）（経年変化）</t>
    <rPh sb="0" eb="1">
      <t>ヒョウ</t>
    </rPh>
    <rPh sb="7" eb="9">
      <t>シタウケ</t>
    </rPh>
    <rPh sb="9" eb="11">
      <t>ヒリツ</t>
    </rPh>
    <rPh sb="12" eb="17">
      <t>シタジ</t>
    </rPh>
    <rPh sb="18" eb="20">
      <t>キギョウ</t>
    </rPh>
    <rPh sb="20" eb="22">
      <t>ブンプ</t>
    </rPh>
    <rPh sb="22" eb="24">
      <t>ジョウキョウ</t>
    </rPh>
    <rPh sb="25" eb="27">
      <t>カンセイ</t>
    </rPh>
    <rPh sb="27" eb="30">
      <t>コウジダカ</t>
    </rPh>
    <rPh sb="33" eb="35">
      <t>ブンセキ</t>
    </rPh>
    <rPh sb="37" eb="39">
      <t>ケイネン</t>
    </rPh>
    <rPh sb="39" eb="41">
      <t>ヘンカ</t>
    </rPh>
    <phoneticPr fontId="4"/>
  </si>
  <si>
    <t>H26年度</t>
    <phoneticPr fontId="4"/>
  </si>
  <si>
    <t>５０％以上１００％以下</t>
    <rPh sb="3" eb="5">
      <t>イジョウ</t>
    </rPh>
    <rPh sb="9" eb="11">
      <t>イカ</t>
    </rPh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</si>
  <si>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</si>
  <si>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</si>
  <si>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</si>
  <si>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</si>
  <si>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</si>
  <si>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</si>
  <si>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</si>
  <si>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</si>
  <si>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０％</t>
    <phoneticPr fontId="4"/>
  </si>
  <si>
    <t>-</t>
    <phoneticPr fontId="4"/>
  </si>
  <si>
    <t>-</t>
    <phoneticPr fontId="4"/>
  </si>
  <si>
    <t>職別</t>
    <rPh sb="0" eb="1">
      <t>ショク</t>
    </rPh>
    <rPh sb="1" eb="2">
      <t>ベツ</t>
    </rPh>
    <phoneticPr fontId="4"/>
  </si>
  <si>
    <t>-</t>
    <phoneticPr fontId="4"/>
  </si>
  <si>
    <t>-</t>
    <phoneticPr fontId="4"/>
  </si>
  <si>
    <t>０％</t>
    <phoneticPr fontId="4"/>
  </si>
  <si>
    <t>-</t>
    <phoneticPr fontId="4"/>
  </si>
  <si>
    <t>合計</t>
    <rPh sb="0" eb="2">
      <t>ゴウケイ</t>
    </rPh>
    <phoneticPr fontId="4"/>
  </si>
  <si>
    <t>-</t>
    <phoneticPr fontId="4"/>
  </si>
  <si>
    <t>-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</si>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</sst>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&quot;▲ &quot;#,##0.0"/>
    <numFmt numFmtId="178" formatCode="#,##0_ "/>
    <numFmt numFmtId="180" formatCode="[Black]\(0.0\)"/>
  </numFmts>
  <fonts count="9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8" fillId="0" borderId="0"/>
    <xf numFmtId="38" fontId="8" fillId="0" borderId="0" applyFont="0" applyFill="0" applyBorder="0" applyAlignment="0" applyProtection="0"/>
    <xf numFmtId="0" fontId="7" fillId="0" borderId="0"/>
  </cellStyleXfs>
  <cellXfs count="148">
    <xf numFmtId="0" fontId="0" fillId="0" borderId="0" xfId="0">
      <alignment vertical="center"/>
    </xf>
    <xf numFmtId="176" fontId="6" fillId="0" borderId="11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>
      <alignment vertical="center"/>
    </xf>
    <xf numFmtId="176" fontId="6" fillId="0" borderId="15" xfId="1" applyNumberFormat="1" applyFont="1" applyFill="1" applyBorder="1" applyAlignment="1">
      <alignment vertical="center"/>
    </xf>
    <xf numFmtId="176" fontId="6" fillId="0" borderId="10" xfId="1" applyNumberFormat="1" applyFont="1" applyFill="1" applyBorder="1" applyAlignment="1">
      <alignment vertical="center"/>
    </xf>
    <xf numFmtId="176" fontId="6" fillId="0" borderId="21" xfId="1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Fill="1" applyAlignment="1">
      <alignment vertical="center" wrapText="1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176" fontId="6" fillId="0" borderId="23" xfId="1" applyNumberFormat="1" applyFont="1" applyFill="1" applyBorder="1" applyAlignment="1">
      <alignment vertical="center" wrapText="1"/>
    </xf>
    <xf numFmtId="176" fontId="6" fillId="0" borderId="2" xfId="1" applyNumberFormat="1" applyFont="1" applyFill="1" applyBorder="1" applyAlignment="1">
      <alignment horizontal="right" vertical="center"/>
    </xf>
    <xf numFmtId="0" fontId="6" fillId="0" borderId="7" xfId="1" applyFont="1" applyFill="1" applyBorder="1" applyAlignment="1">
      <alignment vertical="top" wrapText="1"/>
    </xf>
    <xf numFmtId="176" fontId="6" fillId="0" borderId="0" xfId="1" applyNumberFormat="1" applyFont="1" applyFill="1" applyBorder="1" applyAlignment="1">
      <alignment vertical="top" wrapText="1"/>
    </xf>
    <xf numFmtId="0" fontId="6" fillId="0" borderId="17" xfId="1" applyFont="1" applyFill="1" applyBorder="1" applyAlignment="1">
      <alignment vertical="top" wrapText="1"/>
    </xf>
    <xf numFmtId="176" fontId="6" fillId="0" borderId="22" xfId="1" applyNumberFormat="1" applyFont="1" applyFill="1" applyBorder="1" applyAlignment="1">
      <alignment vertical="top" wrapText="1"/>
    </xf>
    <xf numFmtId="176" fontId="6" fillId="0" borderId="34" xfId="1" applyNumberFormat="1" applyFont="1" applyFill="1" applyBorder="1" applyAlignment="1">
      <alignment vertical="center"/>
    </xf>
    <xf numFmtId="0" fontId="5" fillId="0" borderId="0" xfId="1" applyFont="1" applyFill="1" applyAlignment="1"/>
    <xf numFmtId="176" fontId="6" fillId="0" borderId="0" xfId="1" applyNumberFormat="1" applyFont="1" applyFill="1" applyAlignment="1">
      <alignment vertical="center" wrapText="1"/>
    </xf>
    <xf numFmtId="0" fontId="5" fillId="0" borderId="0" xfId="1" applyFont="1" applyFill="1" applyAlignment="1">
      <alignment horizontal="right" vertical="center"/>
    </xf>
    <xf numFmtId="0" fontId="6" fillId="0" borderId="1" xfId="1" applyFont="1" applyFill="1" applyBorder="1" applyAlignment="1">
      <alignment vertical="center"/>
    </xf>
    <xf numFmtId="0" fontId="6" fillId="0" borderId="23" xfId="1" applyFont="1" applyFill="1" applyBorder="1" applyAlignment="1">
      <alignment vertical="center"/>
    </xf>
    <xf numFmtId="0" fontId="6" fillId="0" borderId="17" xfId="1" applyFont="1" applyFill="1" applyBorder="1" applyAlignment="1"/>
    <xf numFmtId="0" fontId="6" fillId="0" borderId="22" xfId="1" applyFont="1" applyFill="1" applyBorder="1" applyAlignment="1"/>
    <xf numFmtId="176" fontId="6" fillId="0" borderId="22" xfId="1" applyNumberFormat="1" applyFont="1" applyFill="1" applyBorder="1" applyAlignment="1">
      <alignment wrapText="1"/>
    </xf>
    <xf numFmtId="176" fontId="6" fillId="0" borderId="18" xfId="1" applyNumberFormat="1" applyFont="1" applyFill="1" applyBorder="1" applyAlignment="1">
      <alignment wrapText="1"/>
    </xf>
    <xf numFmtId="176" fontId="6" fillId="0" borderId="5" xfId="1" quotePrefix="1" applyNumberFormat="1" applyFont="1" applyFill="1" applyBorder="1" applyAlignment="1">
      <alignment vertical="top"/>
    </xf>
    <xf numFmtId="176" fontId="6" fillId="0" borderId="6" xfId="1" applyNumberFormat="1" applyFont="1" applyFill="1" applyBorder="1" applyAlignment="1">
      <alignment vertical="center"/>
    </xf>
    <xf numFmtId="176" fontId="6" fillId="0" borderId="6" xfId="1" quotePrefix="1" applyNumberFormat="1" applyFont="1" applyFill="1" applyBorder="1" applyAlignment="1">
      <alignment vertical="top"/>
    </xf>
    <xf numFmtId="0" fontId="6" fillId="0" borderId="23" xfId="1" quotePrefix="1" applyFont="1" applyFill="1" applyBorder="1" applyAlignment="1">
      <alignment vertical="top"/>
    </xf>
    <xf numFmtId="0" fontId="6" fillId="0" borderId="8" xfId="1" applyFont="1" applyFill="1" applyBorder="1" applyAlignment="1">
      <alignment vertical="top" wrapText="1"/>
    </xf>
    <xf numFmtId="0" fontId="6" fillId="0" borderId="8" xfId="1" quotePrefix="1" applyFont="1" applyFill="1" applyBorder="1" applyAlignment="1">
      <alignment vertical="top"/>
    </xf>
    <xf numFmtId="0" fontId="6" fillId="0" borderId="0" xfId="1" quotePrefix="1" applyFont="1" applyFill="1" applyBorder="1" applyAlignment="1">
      <alignment vertical="top"/>
    </xf>
    <xf numFmtId="176" fontId="6" fillId="0" borderId="20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top" wrapText="1"/>
    </xf>
    <xf numFmtId="0" fontId="6" fillId="0" borderId="0" xfId="1" applyFont="1" applyFill="1" applyBorder="1" applyAlignment="1">
      <alignment vertical="top" wrapText="1"/>
    </xf>
    <xf numFmtId="176" fontId="6" fillId="0" borderId="8" xfId="1" applyNumberFormat="1" applyFont="1" applyFill="1" applyBorder="1" applyAlignment="1">
      <alignment vertical="top" wrapText="1"/>
    </xf>
    <xf numFmtId="9" fontId="6" fillId="0" borderId="19" xfId="1" applyNumberFormat="1" applyFont="1" applyFill="1" applyBorder="1" applyAlignment="1">
      <alignment horizontal="center" vertical="top" textRotation="255" wrapText="1"/>
    </xf>
    <xf numFmtId="9" fontId="6" fillId="0" borderId="19" xfId="1" applyNumberFormat="1" applyFont="1" applyFill="1" applyBorder="1" applyAlignment="1">
      <alignment vertical="top" textRotation="255" wrapText="1"/>
    </xf>
    <xf numFmtId="0" fontId="6" fillId="0" borderId="19" xfId="1" applyFont="1" applyFill="1" applyBorder="1" applyAlignment="1">
      <alignment vertical="top" textRotation="255" wrapText="1"/>
    </xf>
    <xf numFmtId="0" fontId="1" fillId="0" borderId="19" xfId="1" applyFont="1" applyFill="1" applyBorder="1" applyAlignment="1">
      <alignment vertical="top" textRotation="255" wrapText="1"/>
    </xf>
    <xf numFmtId="0" fontId="1" fillId="0" borderId="9" xfId="1" applyFont="1" applyFill="1" applyBorder="1" applyAlignment="1">
      <alignment vertical="top" textRotation="255" wrapText="1"/>
    </xf>
    <xf numFmtId="0" fontId="6" fillId="0" borderId="22" xfId="1" applyFont="1" applyFill="1" applyBorder="1" applyAlignment="1">
      <alignment vertical="top" wrapText="1"/>
    </xf>
    <xf numFmtId="176" fontId="6" fillId="0" borderId="18" xfId="1" applyNumberFormat="1" applyFont="1" applyFill="1" applyBorder="1" applyAlignment="1">
      <alignment vertical="top" wrapText="1"/>
    </xf>
    <xf numFmtId="0" fontId="1" fillId="0" borderId="19" xfId="1" applyFont="1" applyFill="1" applyBorder="1" applyAlignment="1">
      <alignment horizontal="center" vertical="top" textRotation="255"/>
    </xf>
    <xf numFmtId="9" fontId="6" fillId="0" borderId="7" xfId="1" applyNumberFormat="1" applyFont="1" applyFill="1" applyBorder="1" applyAlignment="1">
      <alignment horizontal="center" vertical="top" wrapText="1"/>
    </xf>
    <xf numFmtId="9" fontId="6" fillId="0" borderId="8" xfId="1" applyNumberFormat="1" applyFont="1" applyFill="1" applyBorder="1" applyAlignment="1">
      <alignment horizontal="center" vertical="center" wrapText="1"/>
    </xf>
    <xf numFmtId="9" fontId="6" fillId="0" borderId="8" xfId="1" applyNumberFormat="1" applyFont="1" applyFill="1" applyBorder="1" applyAlignment="1">
      <alignment horizontal="center" vertical="top" wrapText="1"/>
    </xf>
    <xf numFmtId="9" fontId="6" fillId="0" borderId="2" xfId="1" applyNumberFormat="1" applyFont="1" applyFill="1" applyBorder="1" applyAlignment="1">
      <alignment horizontal="center" vertical="top" wrapText="1"/>
    </xf>
    <xf numFmtId="9" fontId="6" fillId="0" borderId="17" xfId="1" applyNumberFormat="1" applyFont="1" applyFill="1" applyBorder="1" applyAlignment="1">
      <alignment horizontal="center" vertical="top" wrapText="1"/>
    </xf>
    <xf numFmtId="0" fontId="1" fillId="0" borderId="7" xfId="1" applyFont="1" applyFill="1" applyBorder="1" applyAlignment="1">
      <alignment vertical="top" textRotation="255" wrapText="1"/>
    </xf>
    <xf numFmtId="0" fontId="1" fillId="0" borderId="17" xfId="1" applyFont="1" applyFill="1" applyBorder="1" applyAlignment="1">
      <alignment vertical="top" textRotation="255" wrapText="1"/>
    </xf>
    <xf numFmtId="176" fontId="6" fillId="0" borderId="22" xfId="1" quotePrefix="1" applyNumberFormat="1" applyFont="1" applyFill="1" applyBorder="1" applyAlignment="1">
      <alignment vertical="top"/>
    </xf>
    <xf numFmtId="176" fontId="6" fillId="0" borderId="18" xfId="1" applyNumberFormat="1" applyFont="1" applyFill="1" applyBorder="1" applyAlignment="1">
      <alignment vertical="center"/>
    </xf>
    <xf numFmtId="9" fontId="6" fillId="0" borderId="19" xfId="1" applyNumberFormat="1" applyFont="1" applyFill="1" applyBorder="1" applyAlignment="1">
      <alignment horizontal="center" vertical="top" textRotation="255"/>
    </xf>
    <xf numFmtId="9" fontId="6" fillId="0" borderId="2" xfId="1" applyNumberFormat="1" applyFont="1" applyFill="1" applyBorder="1" applyAlignment="1">
      <alignment horizontal="center" vertical="center" wrapText="1"/>
    </xf>
    <xf numFmtId="0" fontId="5" fillId="0" borderId="6" xfId="1" applyFont="1" applyFill="1" applyBorder="1"/>
    <xf numFmtId="0" fontId="6" fillId="0" borderId="17" xfId="1" applyFont="1" applyFill="1" applyBorder="1" applyAlignment="1">
      <alignment vertical="center"/>
    </xf>
    <xf numFmtId="176" fontId="6" fillId="0" borderId="22" xfId="1" applyNumberFormat="1" applyFont="1" applyFill="1" applyBorder="1" applyAlignment="1">
      <alignment vertical="center" wrapText="1"/>
    </xf>
    <xf numFmtId="176" fontId="6" fillId="0" borderId="18" xfId="1" applyNumberFormat="1" applyFont="1" applyFill="1" applyBorder="1" applyAlignment="1">
      <alignment vertical="center" wrapText="1"/>
    </xf>
    <xf numFmtId="0" fontId="5" fillId="0" borderId="9" xfId="1" applyFont="1" applyFill="1" applyBorder="1" applyAlignment="1">
      <alignment horizontal="center" vertical="center"/>
    </xf>
    <xf numFmtId="176" fontId="5" fillId="0" borderId="10" xfId="1" applyNumberFormat="1" applyFont="1" applyFill="1" applyBorder="1" applyAlignment="1">
      <alignment vertical="center" shrinkToFit="1"/>
    </xf>
    <xf numFmtId="0" fontId="6" fillId="0" borderId="4" xfId="1" quotePrefix="1" applyFont="1" applyFill="1" applyBorder="1" applyAlignment="1">
      <alignment vertical="top"/>
    </xf>
    <xf numFmtId="176" fontId="5" fillId="0" borderId="10" xfId="1" applyNumberFormat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top" wrapText="1"/>
    </xf>
    <xf numFmtId="176" fontId="5" fillId="0" borderId="11" xfId="1" applyNumberFormat="1" applyFont="1" applyFill="1" applyBorder="1" applyAlignment="1">
      <alignment vertical="center" shrinkToFit="1"/>
    </xf>
    <xf numFmtId="176" fontId="5" fillId="0" borderId="13" xfId="1" applyNumberFormat="1" applyFont="1" applyFill="1" applyBorder="1" applyAlignment="1">
      <alignment vertical="center" shrinkToFit="1"/>
    </xf>
    <xf numFmtId="176" fontId="5" fillId="0" borderId="15" xfId="1" applyNumberFormat="1" applyFont="1" applyFill="1" applyBorder="1" applyAlignment="1">
      <alignment vertical="center" shrinkToFit="1"/>
    </xf>
    <xf numFmtId="0" fontId="6" fillId="0" borderId="32" xfId="1" applyFont="1" applyFill="1" applyBorder="1" applyAlignment="1">
      <alignment vertical="top" wrapText="1"/>
    </xf>
    <xf numFmtId="176" fontId="6" fillId="0" borderId="33" xfId="1" applyNumberFormat="1" applyFont="1" applyFill="1" applyBorder="1" applyAlignment="1">
      <alignment vertical="top" wrapText="1"/>
    </xf>
    <xf numFmtId="176" fontId="5" fillId="0" borderId="34" xfId="1" applyNumberFormat="1" applyFont="1" applyFill="1" applyBorder="1" applyAlignment="1">
      <alignment vertical="center" shrinkToFit="1"/>
    </xf>
    <xf numFmtId="176" fontId="5" fillId="0" borderId="9" xfId="1" applyNumberFormat="1" applyFont="1" applyFill="1" applyBorder="1" applyAlignment="1">
      <alignment vertical="center" shrinkToFit="1"/>
    </xf>
    <xf numFmtId="0" fontId="1" fillId="0" borderId="0" xfId="1" applyFont="1" applyFill="1"/>
    <xf numFmtId="178" fontId="6" fillId="0" borderId="28" xfId="1" applyNumberFormat="1" applyFont="1" applyFill="1" applyBorder="1" applyAlignment="1">
      <alignment vertical="center" shrinkToFit="1"/>
    </xf>
    <xf numFmtId="178" fontId="6" fillId="0" borderId="24" xfId="1" applyNumberFormat="1" applyFont="1" applyFill="1" applyBorder="1" applyAlignment="1">
      <alignment vertical="center" shrinkToFit="1"/>
    </xf>
    <xf numFmtId="178" fontId="6" fillId="0" borderId="26" xfId="1" applyNumberFormat="1" applyFont="1" applyFill="1" applyBorder="1" applyAlignment="1">
      <alignment vertical="center" shrinkToFit="1"/>
    </xf>
    <xf numFmtId="178" fontId="6" fillId="0" borderId="30" xfId="1" applyNumberFormat="1" applyFont="1" applyFill="1" applyBorder="1" applyAlignment="1">
      <alignment vertical="center" shrinkToFit="1"/>
    </xf>
    <xf numFmtId="178" fontId="6" fillId="0" borderId="5" xfId="1" applyNumberFormat="1" applyFont="1" applyFill="1" applyBorder="1" applyAlignment="1">
      <alignment vertical="center" shrinkToFit="1"/>
    </xf>
    <xf numFmtId="180" fontId="6" fillId="0" borderId="25" xfId="1" applyNumberFormat="1" applyFont="1" applyFill="1" applyBorder="1" applyAlignment="1">
      <alignment vertical="center" shrinkToFit="1"/>
    </xf>
    <xf numFmtId="180" fontId="6" fillId="0" borderId="27" xfId="1" applyNumberFormat="1" applyFont="1" applyFill="1" applyBorder="1" applyAlignment="1">
      <alignment vertical="center" shrinkToFit="1"/>
    </xf>
    <xf numFmtId="180" fontId="6" fillId="0" borderId="29" xfId="1" applyNumberFormat="1" applyFont="1" applyFill="1" applyBorder="1" applyAlignment="1">
      <alignment vertical="center" shrinkToFit="1"/>
    </xf>
    <xf numFmtId="180" fontId="6" fillId="0" borderId="6" xfId="1" applyNumberFormat="1" applyFont="1" applyFill="1" applyBorder="1" applyAlignment="1">
      <alignment vertical="center" shrinkToFit="1"/>
    </xf>
    <xf numFmtId="180" fontId="6" fillId="0" borderId="25" xfId="1" applyNumberFormat="1" applyFont="1" applyFill="1" applyBorder="1" applyAlignment="1">
      <alignment horizontal="right" vertical="center" shrinkToFit="1"/>
    </xf>
    <xf numFmtId="178" fontId="6" fillId="0" borderId="5" xfId="1" applyNumberFormat="1" applyFont="1" applyFill="1" applyBorder="1" applyAlignment="1">
      <alignment horizontal="right" vertical="center" shrinkToFit="1"/>
    </xf>
    <xf numFmtId="180" fontId="6" fillId="0" borderId="6" xfId="1" applyNumberFormat="1" applyFont="1" applyFill="1" applyBorder="1" applyAlignment="1">
      <alignment horizontal="right" vertical="center" shrinkToFit="1"/>
    </xf>
    <xf numFmtId="178" fontId="6" fillId="0" borderId="0" xfId="1" applyNumberFormat="1" applyFont="1" applyFill="1" applyBorder="1" applyAlignment="1">
      <alignment vertical="center" shrinkToFit="1"/>
    </xf>
    <xf numFmtId="180" fontId="6" fillId="0" borderId="8" xfId="1" applyNumberFormat="1" applyFont="1" applyFill="1" applyBorder="1" applyAlignment="1">
      <alignment vertical="center" shrinkToFit="1"/>
    </xf>
    <xf numFmtId="180" fontId="6" fillId="0" borderId="31" xfId="1" applyNumberFormat="1" applyFont="1" applyFill="1" applyBorder="1" applyAlignment="1">
      <alignment vertical="center" shrinkToFit="1"/>
    </xf>
    <xf numFmtId="178" fontId="6" fillId="0" borderId="12" xfId="1" applyNumberFormat="1" applyFont="1" applyFill="1" applyBorder="1" applyAlignment="1">
      <alignment vertical="center" shrinkToFit="1"/>
    </xf>
    <xf numFmtId="178" fontId="6" fillId="0" borderId="14" xfId="1" applyNumberFormat="1" applyFont="1" applyFill="1" applyBorder="1" applyAlignment="1">
      <alignment vertical="center" shrinkToFit="1"/>
    </xf>
    <xf numFmtId="178" fontId="6" fillId="0" borderId="16" xfId="1" applyNumberFormat="1" applyFont="1" applyFill="1" applyBorder="1" applyAlignment="1">
      <alignment vertical="center" shrinkToFit="1"/>
    </xf>
    <xf numFmtId="178" fontId="6" fillId="0" borderId="0" xfId="1" applyNumberFormat="1" applyFont="1" applyFill="1" applyBorder="1" applyAlignment="1">
      <alignment horizontal="right" vertical="center" shrinkToFit="1"/>
    </xf>
    <xf numFmtId="180" fontId="6" fillId="0" borderId="8" xfId="1" applyNumberFormat="1" applyFont="1" applyFill="1" applyBorder="1" applyAlignment="1">
      <alignment horizontal="right" vertical="center" shrinkToFit="1"/>
    </xf>
    <xf numFmtId="178" fontId="6" fillId="0" borderId="12" xfId="1" applyNumberFormat="1" applyFont="1" applyFill="1" applyBorder="1" applyAlignment="1">
      <alignment horizontal="right" vertical="center" shrinkToFit="1"/>
    </xf>
    <xf numFmtId="178" fontId="6" fillId="0" borderId="23" xfId="1" applyNumberFormat="1" applyFont="1" applyFill="1" applyBorder="1" applyAlignment="1">
      <alignment vertical="center" shrinkToFit="1"/>
    </xf>
    <xf numFmtId="180" fontId="6" fillId="0" borderId="2" xfId="1" applyNumberFormat="1" applyFont="1" applyFill="1" applyBorder="1" applyAlignment="1">
      <alignment vertical="center" shrinkToFit="1"/>
    </xf>
    <xf numFmtId="178" fontId="6" fillId="0" borderId="22" xfId="1" applyNumberFormat="1" applyFont="1" applyFill="1" applyBorder="1" applyAlignment="1">
      <alignment vertical="center" shrinkToFit="1"/>
    </xf>
    <xf numFmtId="180" fontId="6" fillId="0" borderId="18" xfId="1" applyNumberFormat="1" applyFont="1" applyFill="1" applyBorder="1" applyAlignment="1">
      <alignment vertical="center" shrinkToFit="1"/>
    </xf>
    <xf numFmtId="178" fontId="6" fillId="0" borderId="28" xfId="1" applyNumberFormat="1" applyFont="1" applyFill="1" applyBorder="1" applyAlignment="1">
      <alignment horizontal="right" vertical="center" shrinkToFit="1"/>
    </xf>
    <xf numFmtId="180" fontId="6" fillId="0" borderId="29" xfId="1" applyNumberFormat="1" applyFont="1" applyFill="1" applyBorder="1" applyAlignment="1">
      <alignment horizontal="right" vertical="center" shrinkToFit="1"/>
    </xf>
    <xf numFmtId="178" fontId="6" fillId="0" borderId="16" xfId="1" applyNumberFormat="1" applyFont="1" applyFill="1" applyBorder="1" applyAlignment="1">
      <alignment horizontal="right" vertical="center" shrinkToFit="1"/>
    </xf>
    <xf numFmtId="178" fontId="6" fillId="0" borderId="4" xfId="1" applyNumberFormat="1" applyFont="1" applyFill="1" applyBorder="1" applyAlignment="1">
      <alignment vertical="center" shrinkToFit="1"/>
    </xf>
    <xf numFmtId="178" fontId="6" fillId="0" borderId="17" xfId="1" applyNumberFormat="1" applyFont="1" applyFill="1" applyBorder="1" applyAlignment="1">
      <alignment vertical="center" shrinkToFit="1"/>
    </xf>
    <xf numFmtId="178" fontId="6" fillId="0" borderId="35" xfId="1" applyNumberFormat="1" applyFont="1" applyFill="1" applyBorder="1" applyAlignment="1">
      <alignment vertical="center" shrinkToFit="1"/>
    </xf>
    <xf numFmtId="180" fontId="6" fillId="0" borderId="36" xfId="1" applyNumberFormat="1" applyFont="1" applyFill="1" applyBorder="1" applyAlignment="1">
      <alignment vertical="center" shrinkToFit="1"/>
    </xf>
    <xf numFmtId="9" fontId="6" fillId="0" borderId="2" xfId="1" applyNumberFormat="1" applyFont="1" applyFill="1" applyBorder="1" applyAlignment="1">
      <alignment vertical="top" wrapText="1"/>
    </xf>
    <xf numFmtId="0" fontId="1" fillId="0" borderId="8" xfId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18" xfId="1" applyNumberFormat="1" applyFont="1" applyFill="1" applyBorder="1" applyAlignment="1">
      <alignment horizontal="center" vertical="center"/>
    </xf>
    <xf numFmtId="9" fontId="6" fillId="0" borderId="3" xfId="1" applyNumberFormat="1" applyFont="1" applyFill="1" applyBorder="1" applyAlignment="1">
      <alignment horizontal="center" vertical="top" textRotation="255" wrapText="1"/>
    </xf>
    <xf numFmtId="9" fontId="6" fillId="0" borderId="19" xfId="1" applyNumberFormat="1" applyFont="1" applyFill="1" applyBorder="1" applyAlignment="1">
      <alignment horizontal="center" vertical="top" textRotation="255" wrapText="1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176" fontId="6" fillId="0" borderId="17" xfId="1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horizontal="center" vertical="center" wrapText="1"/>
    </xf>
    <xf numFmtId="176" fontId="6" fillId="0" borderId="7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4" xfId="1" applyNumberFormat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9" fontId="6" fillId="0" borderId="9" xfId="1" applyNumberFormat="1" applyFont="1" applyFill="1" applyBorder="1" applyAlignment="1">
      <alignment horizontal="center" vertical="top" textRotation="255" wrapText="1"/>
    </xf>
    <xf numFmtId="9" fontId="6" fillId="0" borderId="3" xfId="1" applyNumberFormat="1" applyFont="1" applyFill="1" applyBorder="1" applyAlignment="1">
      <alignment horizontal="center" vertical="top" textRotation="255"/>
    </xf>
    <xf numFmtId="9" fontId="6" fillId="0" borderId="19" xfId="1" applyNumberFormat="1" applyFont="1" applyFill="1" applyBorder="1" applyAlignment="1">
      <alignment horizontal="center" vertical="top" textRotation="255"/>
    </xf>
    <xf numFmtId="0" fontId="1" fillId="0" borderId="19" xfId="1" applyFont="1" applyFill="1" applyBorder="1" applyAlignment="1">
      <alignment horizontal="center" vertical="top" textRotation="255"/>
    </xf>
    <xf numFmtId="9" fontId="6" fillId="0" borderId="7" xfId="1" applyNumberFormat="1" applyFont="1" applyFill="1" applyBorder="1" applyAlignment="1">
      <alignment horizontal="center" vertical="top" textRotation="255"/>
    </xf>
    <xf numFmtId="0" fontId="1" fillId="0" borderId="7" xfId="1" applyFont="1" applyFill="1" applyBorder="1" applyAlignment="1">
      <alignment horizontal="center" vertical="top" textRotation="255"/>
    </xf>
    <xf numFmtId="9" fontId="6" fillId="0" borderId="3" xfId="1" applyNumberFormat="1" applyFont="1" applyFill="1" applyBorder="1" applyAlignment="1">
      <alignment horizontal="right" vertical="top" wrapText="1"/>
    </xf>
    <xf numFmtId="0" fontId="1" fillId="0" borderId="19" xfId="1" applyFont="1" applyFill="1" applyBorder="1" applyAlignment="1">
      <alignment horizontal="right" vertical="top" wrapText="1"/>
    </xf>
    <xf numFmtId="9" fontId="6" fillId="0" borderId="19" xfId="1" applyNumberFormat="1" applyFont="1" applyFill="1" applyBorder="1" applyAlignment="1">
      <alignment horizontal="right" vertical="top" wrapText="1"/>
    </xf>
    <xf numFmtId="9" fontId="6" fillId="0" borderId="7" xfId="1" applyNumberFormat="1" applyFont="1" applyFill="1" applyBorder="1" applyAlignment="1">
      <alignment horizontal="center" vertical="top" wrapText="1"/>
    </xf>
    <xf numFmtId="9" fontId="6" fillId="0" borderId="8" xfId="1" applyNumberFormat="1" applyFont="1" applyFill="1" applyBorder="1" applyAlignment="1">
      <alignment vertical="top" wrapText="1"/>
    </xf>
    <xf numFmtId="9" fontId="6" fillId="0" borderId="7" xfId="1" applyNumberFormat="1" applyFont="1" applyFill="1" applyBorder="1" applyAlignment="1">
      <alignment horizontal="center" vertical="top" textRotation="255" wrapText="1"/>
    </xf>
    <xf numFmtId="9" fontId="6" fillId="0" borderId="1" xfId="1" applyNumberFormat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1" fillId="0" borderId="23" xfId="1" applyFill="1" applyBorder="1" applyAlignment="1">
      <alignment horizontal="center" vertical="center" wrapText="1"/>
    </xf>
    <xf numFmtId="0" fontId="1" fillId="0" borderId="17" xfId="1" applyFill="1" applyBorder="1" applyAlignment="1">
      <alignment horizontal="center" vertical="center" wrapText="1"/>
    </xf>
    <xf numFmtId="0" fontId="1" fillId="0" borderId="18" xfId="1" applyFill="1" applyBorder="1" applyAlignment="1">
      <alignment horizontal="center" vertical="center" wrapText="1"/>
    </xf>
    <xf numFmtId="0" fontId="1" fillId="0" borderId="2" xfId="1" applyFill="1" applyBorder="1" applyAlignment="1">
      <alignment horizontal="center" vertical="center" wrapText="1"/>
    </xf>
    <xf numFmtId="9" fontId="6" fillId="0" borderId="3" xfId="1" applyNumberFormat="1" applyFont="1" applyFill="1" applyBorder="1" applyAlignment="1">
      <alignment vertical="top" wrapText="1"/>
    </xf>
    <xf numFmtId="0" fontId="1" fillId="0" borderId="19" xfId="1" applyFont="1" applyFill="1" applyBorder="1" applyAlignment="1">
      <alignment vertical="top" wrapText="1"/>
    </xf>
    <xf numFmtId="9" fontId="6" fillId="0" borderId="19" xfId="1" applyNumberFormat="1" applyFont="1" applyFill="1" applyBorder="1" applyAlignment="1">
      <alignment vertical="top" wrapText="1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X378"/>
  <sheetViews>
    <sheetView tabSelected="1" view="pageBreakPreview" zoomScale="60" zoomScaleNormal="85" workbookViewId="0"/>
  </sheetViews>
  <sheetFormatPr defaultColWidth="8.875" defaultRowHeight="13.5" x14ac:dyDescent="0.15"/>
  <cols>
    <col min="1" max="1" width="4.125" style="6" customWidth="1"/>
    <col min="2" max="2" width="9.625" style="6" customWidth="1"/>
    <col min="3" max="3" width="10.125" style="11" customWidth="1"/>
    <col min="4" max="4" width="11.625" style="6" customWidth="1"/>
    <col min="5" max="5" width="6.625" style="7" customWidth="1"/>
    <col min="6" max="6" width="6.375" style="8" customWidth="1"/>
    <col min="7" max="7" width="6.625" style="7" customWidth="1"/>
    <col min="8" max="8" width="6.375" style="8" customWidth="1"/>
    <col min="9" max="9" width="6.625" style="7" customWidth="1"/>
    <col min="10" max="10" width="6.375" style="8" customWidth="1"/>
    <col min="11" max="11" width="6.625" style="7" customWidth="1"/>
    <col min="12" max="12" width="6.375" style="8" customWidth="1"/>
    <col min="13" max="13" width="6.625" style="7" customWidth="1"/>
    <col min="14" max="14" width="6.375" style="8" customWidth="1"/>
    <col min="15" max="15" width="6.625" style="7" customWidth="1"/>
    <col min="16" max="16" width="6.375" style="8" customWidth="1"/>
    <col min="17" max="17" width="6.625" style="7" customWidth="1"/>
    <col min="18" max="20" width="6.375" style="8" customWidth="1"/>
    <col min="21" max="21" width="6.625" style="10" customWidth="1"/>
    <col min="22" max="22" width="6.375" style="7" customWidth="1"/>
    <col min="23" max="23" width="7.375" style="8" customWidth="1"/>
    <col min="24" max="24" width="6.375" style="7" customWidth="1"/>
    <col min="25" max="16384" width="8.875" style="6"/>
  </cols>
  <sheetData>
    <row r="1" spans="1:24" ht="17.25" customHeight="1" x14ac:dyDescent="0.15">
      <c r="A1" s="9" t="s">
        <v>48</v>
      </c>
      <c r="B1" s="9"/>
      <c r="C1" s="6"/>
    </row>
    <row r="2" spans="1:24" ht="17.25" customHeight="1" x14ac:dyDescent="0.15"/>
    <row r="3" spans="1:24" s="12" customFormat="1" ht="17.25" customHeight="1" x14ac:dyDescent="0.15">
      <c r="A3" s="21"/>
      <c r="C3" s="22"/>
      <c r="D3" s="6"/>
      <c r="X3" s="23" t="s">
        <v>15</v>
      </c>
    </row>
    <row r="4" spans="1:24" s="12" customFormat="1" ht="20.100000000000001" customHeight="1" x14ac:dyDescent="0.15">
      <c r="A4" s="24"/>
      <c r="B4" s="25"/>
      <c r="C4" s="14"/>
      <c r="D4" s="15" t="s">
        <v>0</v>
      </c>
      <c r="E4" s="116" t="s">
        <v>49</v>
      </c>
      <c r="F4" s="117"/>
      <c r="G4" s="124" t="s">
        <v>14</v>
      </c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6"/>
      <c r="W4" s="116" t="s">
        <v>16</v>
      </c>
      <c r="X4" s="117"/>
    </row>
    <row r="5" spans="1:24" s="12" customFormat="1" ht="39.950000000000003" customHeight="1" x14ac:dyDescent="0.15">
      <c r="A5" s="26" t="s">
        <v>6</v>
      </c>
      <c r="B5" s="27"/>
      <c r="C5" s="28" t="s">
        <v>50</v>
      </c>
      <c r="D5" s="29" t="s">
        <v>51</v>
      </c>
      <c r="E5" s="111"/>
      <c r="F5" s="123"/>
      <c r="G5" s="119" t="s">
        <v>52</v>
      </c>
      <c r="H5" s="120"/>
      <c r="I5" s="119" t="s">
        <v>53</v>
      </c>
      <c r="J5" s="120"/>
      <c r="K5" s="119" t="s">
        <v>54</v>
      </c>
      <c r="L5" s="120"/>
      <c r="M5" s="119" t="s">
        <v>55</v>
      </c>
      <c r="N5" s="120"/>
      <c r="O5" s="119" t="s">
        <v>56</v>
      </c>
      <c r="P5" s="120"/>
      <c r="Q5" s="119" t="s">
        <v>57</v>
      </c>
      <c r="R5" s="120"/>
      <c r="S5" s="119" t="s">
        <v>58</v>
      </c>
      <c r="T5" s="120"/>
      <c r="U5" s="121" t="s">
        <v>59</v>
      </c>
      <c r="V5" s="122"/>
      <c r="W5" s="118"/>
      <c r="X5" s="113"/>
    </row>
    <row r="6" spans="1:24" s="12" customFormat="1" ht="24.6" customHeight="1" x14ac:dyDescent="0.15">
      <c r="A6" s="114" t="s">
        <v>60</v>
      </c>
      <c r="B6" s="109" t="s">
        <v>61</v>
      </c>
      <c r="C6" s="30" t="s">
        <v>62</v>
      </c>
      <c r="D6" s="31"/>
      <c r="E6" s="81">
        <v>36</v>
      </c>
      <c r="F6" s="85">
        <v>50</v>
      </c>
      <c r="G6" s="81"/>
      <c r="H6" s="85"/>
      <c r="I6" s="81">
        <v>135</v>
      </c>
      <c r="J6" s="85">
        <v>38.46153846153846</v>
      </c>
      <c r="K6" s="81">
        <v>198.87323943661974</v>
      </c>
      <c r="L6" s="85">
        <v>15.384615384615394</v>
      </c>
      <c r="M6" s="81">
        <v>182.64102564102564</v>
      </c>
      <c r="N6" s="85">
        <v>22.666666666666679</v>
      </c>
      <c r="O6" s="81">
        <v>83.822784810126578</v>
      </c>
      <c r="P6" s="85">
        <v>18.181818181818173</v>
      </c>
      <c r="Q6" s="81">
        <v>17.100000000000001</v>
      </c>
      <c r="R6" s="85">
        <v>18.367346938775512</v>
      </c>
      <c r="S6" s="81">
        <v>2.5263157894736841</v>
      </c>
      <c r="T6" s="85">
        <v>11.111111111111109</v>
      </c>
      <c r="U6" s="81">
        <v>4.4117647058823533</v>
      </c>
      <c r="V6" s="85">
        <v>9.6774193548387153</v>
      </c>
      <c r="W6" s="81">
        <v>660.37513038312795</v>
      </c>
      <c r="X6" s="85">
        <v>19.606974640716164</v>
      </c>
    </row>
    <row r="7" spans="1:24" s="12" customFormat="1" ht="24.6" customHeight="1" x14ac:dyDescent="0.15">
      <c r="A7" s="115"/>
      <c r="B7" s="110"/>
      <c r="C7" s="32" t="s">
        <v>11</v>
      </c>
      <c r="D7" s="4"/>
      <c r="E7" s="81">
        <v>36</v>
      </c>
      <c r="F7" s="85">
        <v>50</v>
      </c>
      <c r="G7" s="81">
        <v>134.5</v>
      </c>
      <c r="H7" s="85">
        <v>59.999999999999993</v>
      </c>
      <c r="I7" s="81">
        <v>162</v>
      </c>
      <c r="J7" s="85">
        <v>46.153846153846153</v>
      </c>
      <c r="K7" s="81">
        <v>875.04225352112633</v>
      </c>
      <c r="L7" s="85">
        <v>67.692307692307693</v>
      </c>
      <c r="M7" s="81">
        <v>504.94871794871756</v>
      </c>
      <c r="N7" s="85">
        <v>62.666666666666657</v>
      </c>
      <c r="O7" s="81">
        <v>353.25316455696225</v>
      </c>
      <c r="P7" s="85">
        <v>76.623376623376643</v>
      </c>
      <c r="Q7" s="81">
        <v>74.099999999999994</v>
      </c>
      <c r="R7" s="85">
        <v>79.591836734693871</v>
      </c>
      <c r="S7" s="81">
        <v>18.947368421052634</v>
      </c>
      <c r="T7" s="85">
        <v>83.333333333333329</v>
      </c>
      <c r="U7" s="81">
        <v>39.705882352941153</v>
      </c>
      <c r="V7" s="85">
        <v>87.096774193548384</v>
      </c>
      <c r="W7" s="81">
        <v>2198.4973868007996</v>
      </c>
      <c r="X7" s="85">
        <v>65.274842324354978</v>
      </c>
    </row>
    <row r="8" spans="1:24" s="12" customFormat="1" ht="24.6" customHeight="1" x14ac:dyDescent="0.15">
      <c r="A8" s="115"/>
      <c r="B8" s="110"/>
      <c r="C8" s="33" t="s">
        <v>12</v>
      </c>
      <c r="D8" s="31"/>
      <c r="E8" s="81"/>
      <c r="F8" s="85"/>
      <c r="G8" s="81">
        <v>89.666666666666671</v>
      </c>
      <c r="H8" s="85">
        <v>40</v>
      </c>
      <c r="I8" s="81">
        <v>54</v>
      </c>
      <c r="J8" s="85">
        <v>15.384615384615385</v>
      </c>
      <c r="K8" s="81">
        <v>218.7605633802817</v>
      </c>
      <c r="L8" s="85">
        <v>16.92307692307693</v>
      </c>
      <c r="M8" s="81">
        <v>118.17948717948715</v>
      </c>
      <c r="N8" s="85">
        <v>14.666666666666673</v>
      </c>
      <c r="O8" s="81">
        <v>23.949367088607595</v>
      </c>
      <c r="P8" s="85">
        <v>5.194805194805193</v>
      </c>
      <c r="Q8" s="81">
        <v>1.9</v>
      </c>
      <c r="R8" s="85">
        <v>2.0408163265306123</v>
      </c>
      <c r="S8" s="81">
        <v>1.263157894736842</v>
      </c>
      <c r="T8" s="85">
        <v>5.5555555555555545</v>
      </c>
      <c r="U8" s="81">
        <v>1.4705882352941178</v>
      </c>
      <c r="V8" s="85">
        <v>3.2258064516129052</v>
      </c>
      <c r="W8" s="81">
        <v>509.18983044507405</v>
      </c>
      <c r="X8" s="85">
        <v>15.118183034928848</v>
      </c>
    </row>
    <row r="9" spans="1:24" s="12" customFormat="1" ht="24.6" customHeight="1" x14ac:dyDescent="0.15">
      <c r="A9" s="115"/>
      <c r="B9" s="34"/>
      <c r="C9" s="35" t="s">
        <v>46</v>
      </c>
      <c r="D9" s="5" t="s">
        <v>8</v>
      </c>
      <c r="E9" s="89"/>
      <c r="F9" s="90"/>
      <c r="G9" s="89"/>
      <c r="H9" s="90"/>
      <c r="I9" s="89">
        <v>27</v>
      </c>
      <c r="J9" s="90">
        <v>7.6923076923076925</v>
      </c>
      <c r="K9" s="89">
        <v>178.98591549295776</v>
      </c>
      <c r="L9" s="90">
        <v>13.846153846153854</v>
      </c>
      <c r="M9" s="89">
        <v>96.692307692307665</v>
      </c>
      <c r="N9" s="90">
        <v>12.000000000000004</v>
      </c>
      <c r="O9" s="89">
        <v>23.949367088607595</v>
      </c>
      <c r="P9" s="90">
        <v>5.194805194805193</v>
      </c>
      <c r="Q9" s="89">
        <v>1.9</v>
      </c>
      <c r="R9" s="90">
        <v>2.0408163265306123</v>
      </c>
      <c r="S9" s="89">
        <v>1.263157894736842</v>
      </c>
      <c r="T9" s="90">
        <v>5.5555555555555545</v>
      </c>
      <c r="U9" s="89">
        <v>1.4705882352941178</v>
      </c>
      <c r="V9" s="90">
        <v>3.2258064516129052</v>
      </c>
      <c r="W9" s="89">
        <v>331.26133640390395</v>
      </c>
      <c r="X9" s="90">
        <v>9.8353682982472197</v>
      </c>
    </row>
    <row r="10" spans="1:24" s="12" customFormat="1" ht="24.6" customHeight="1" x14ac:dyDescent="0.15">
      <c r="A10" s="115"/>
      <c r="B10" s="34"/>
      <c r="C10" s="36"/>
      <c r="D10" s="37" t="s">
        <v>9</v>
      </c>
      <c r="E10" s="80"/>
      <c r="F10" s="91"/>
      <c r="G10" s="80">
        <v>89.666666666666671</v>
      </c>
      <c r="H10" s="91">
        <v>40</v>
      </c>
      <c r="I10" s="80"/>
      <c r="J10" s="91"/>
      <c r="K10" s="80">
        <v>39.774647887323944</v>
      </c>
      <c r="L10" s="91">
        <v>3.0769230769230784</v>
      </c>
      <c r="M10" s="80">
        <v>21.487179487179485</v>
      </c>
      <c r="N10" s="91">
        <v>2.6666666666666683</v>
      </c>
      <c r="O10" s="80"/>
      <c r="P10" s="91"/>
      <c r="Q10" s="80"/>
      <c r="R10" s="91"/>
      <c r="S10" s="80"/>
      <c r="T10" s="91"/>
      <c r="U10" s="80"/>
      <c r="V10" s="91"/>
      <c r="W10" s="80">
        <v>150.9284940411701</v>
      </c>
      <c r="X10" s="91">
        <v>4.4811668687611581</v>
      </c>
    </row>
    <row r="11" spans="1:24" s="12" customFormat="1" ht="24.6" customHeight="1" x14ac:dyDescent="0.15">
      <c r="A11" s="115"/>
      <c r="B11" s="34"/>
      <c r="C11" s="38"/>
      <c r="D11" s="3" t="s">
        <v>47</v>
      </c>
      <c r="E11" s="77"/>
      <c r="F11" s="84"/>
      <c r="G11" s="77"/>
      <c r="H11" s="84"/>
      <c r="I11" s="77">
        <v>27</v>
      </c>
      <c r="J11" s="84">
        <v>7.6923076923076925</v>
      </c>
      <c r="K11" s="77"/>
      <c r="L11" s="84"/>
      <c r="M11" s="77"/>
      <c r="N11" s="84"/>
      <c r="O11" s="77"/>
      <c r="P11" s="84"/>
      <c r="Q11" s="77"/>
      <c r="R11" s="84"/>
      <c r="S11" s="77"/>
      <c r="T11" s="84"/>
      <c r="U11" s="77"/>
      <c r="V11" s="84"/>
      <c r="W11" s="77">
        <v>27</v>
      </c>
      <c r="X11" s="84">
        <v>0.80164786792046927</v>
      </c>
    </row>
    <row r="12" spans="1:24" s="12" customFormat="1" ht="24.6" customHeight="1" x14ac:dyDescent="0.15">
      <c r="A12" s="115"/>
      <c r="B12" s="111" t="s">
        <v>21</v>
      </c>
      <c r="C12" s="112"/>
      <c r="D12" s="113"/>
      <c r="E12" s="81">
        <v>72</v>
      </c>
      <c r="F12" s="85">
        <v>100</v>
      </c>
      <c r="G12" s="81">
        <v>224.16666666666669</v>
      </c>
      <c r="H12" s="85">
        <v>100</v>
      </c>
      <c r="I12" s="81">
        <v>351</v>
      </c>
      <c r="J12" s="85">
        <v>100</v>
      </c>
      <c r="K12" s="81">
        <v>1292.6760563380276</v>
      </c>
      <c r="L12" s="85">
        <v>100</v>
      </c>
      <c r="M12" s="81">
        <v>805.76923076923026</v>
      </c>
      <c r="N12" s="85">
        <v>100</v>
      </c>
      <c r="O12" s="81">
        <v>461.02531645569638</v>
      </c>
      <c r="P12" s="85">
        <v>100</v>
      </c>
      <c r="Q12" s="81">
        <v>93.1</v>
      </c>
      <c r="R12" s="85">
        <v>100</v>
      </c>
      <c r="S12" s="81">
        <v>22.736842105263161</v>
      </c>
      <c r="T12" s="85">
        <v>100</v>
      </c>
      <c r="U12" s="81">
        <v>45.588235294117624</v>
      </c>
      <c r="V12" s="85">
        <v>100</v>
      </c>
      <c r="W12" s="81">
        <v>3368.062347629002</v>
      </c>
      <c r="X12" s="85">
        <v>100</v>
      </c>
    </row>
    <row r="13" spans="1:24" s="12" customFormat="1" ht="24.6" customHeight="1" x14ac:dyDescent="0.15">
      <c r="A13" s="115"/>
      <c r="B13" s="39"/>
      <c r="C13" s="40"/>
      <c r="D13" s="1" t="s">
        <v>8</v>
      </c>
      <c r="E13" s="78">
        <v>36</v>
      </c>
      <c r="F13" s="82">
        <v>50</v>
      </c>
      <c r="G13" s="78">
        <v>134.5</v>
      </c>
      <c r="H13" s="82">
        <v>59.999999999999993</v>
      </c>
      <c r="I13" s="78">
        <v>189</v>
      </c>
      <c r="J13" s="82">
        <v>53.846153846153847</v>
      </c>
      <c r="K13" s="78">
        <v>1054.0281690140841</v>
      </c>
      <c r="L13" s="82">
        <v>81.538461538461547</v>
      </c>
      <c r="M13" s="78">
        <v>580.15384615384573</v>
      </c>
      <c r="N13" s="82">
        <v>72</v>
      </c>
      <c r="O13" s="78">
        <v>371.2151898734179</v>
      </c>
      <c r="P13" s="82">
        <v>80.519480519480524</v>
      </c>
      <c r="Q13" s="78">
        <v>74.099999999999994</v>
      </c>
      <c r="R13" s="82">
        <v>79.591836734693871</v>
      </c>
      <c r="S13" s="78">
        <v>20.210526315789476</v>
      </c>
      <c r="T13" s="82">
        <v>88.888888888888886</v>
      </c>
      <c r="U13" s="78">
        <v>41.176470588235269</v>
      </c>
      <c r="V13" s="82">
        <v>90.322580645161281</v>
      </c>
      <c r="W13" s="78">
        <v>2500.3842019453723</v>
      </c>
      <c r="X13" s="82">
        <v>74.238061647093772</v>
      </c>
    </row>
    <row r="14" spans="1:24" s="12" customFormat="1" ht="24.6" customHeight="1" x14ac:dyDescent="0.15">
      <c r="A14" s="115"/>
      <c r="B14" s="39"/>
      <c r="C14" s="17"/>
      <c r="D14" s="2" t="s">
        <v>9</v>
      </c>
      <c r="E14" s="79"/>
      <c r="F14" s="83"/>
      <c r="G14" s="79">
        <v>89.666666666666671</v>
      </c>
      <c r="H14" s="83">
        <v>40</v>
      </c>
      <c r="I14" s="79"/>
      <c r="J14" s="83"/>
      <c r="K14" s="79">
        <v>39.774647887323944</v>
      </c>
      <c r="L14" s="83">
        <v>3.0769230769230784</v>
      </c>
      <c r="M14" s="79">
        <v>42.974358974358971</v>
      </c>
      <c r="N14" s="83">
        <v>5.3333333333333366</v>
      </c>
      <c r="O14" s="79">
        <v>5.9873417721518987</v>
      </c>
      <c r="P14" s="83">
        <v>1.2987012987012982</v>
      </c>
      <c r="Q14" s="79">
        <v>1.9</v>
      </c>
      <c r="R14" s="83">
        <v>2.0408163265306123</v>
      </c>
      <c r="S14" s="79"/>
      <c r="T14" s="83"/>
      <c r="U14" s="79"/>
      <c r="V14" s="83"/>
      <c r="W14" s="79">
        <v>180.3030153005015</v>
      </c>
      <c r="X14" s="83">
        <v>5.3533158442695843</v>
      </c>
    </row>
    <row r="15" spans="1:24" s="12" customFormat="1" ht="24.6" customHeight="1" x14ac:dyDescent="0.15">
      <c r="A15" s="127"/>
      <c r="B15" s="39"/>
      <c r="C15" s="17"/>
      <c r="D15" s="3" t="s">
        <v>47</v>
      </c>
      <c r="E15" s="77"/>
      <c r="F15" s="84"/>
      <c r="G15" s="77"/>
      <c r="H15" s="84"/>
      <c r="I15" s="77">
        <v>27</v>
      </c>
      <c r="J15" s="84">
        <v>7.6923076923076925</v>
      </c>
      <c r="K15" s="77"/>
      <c r="L15" s="84"/>
      <c r="M15" s="77"/>
      <c r="N15" s="84"/>
      <c r="O15" s="77"/>
      <c r="P15" s="84"/>
      <c r="Q15" s="77"/>
      <c r="R15" s="84"/>
      <c r="S15" s="77"/>
      <c r="T15" s="84"/>
      <c r="U15" s="77"/>
      <c r="V15" s="84"/>
      <c r="W15" s="77">
        <v>27</v>
      </c>
      <c r="X15" s="84">
        <v>0.80164786792046927</v>
      </c>
    </row>
    <row r="16" spans="1:24" s="12" customFormat="1" ht="24.6" customHeight="1" x14ac:dyDescent="0.15">
      <c r="A16" s="114" t="s">
        <v>63</v>
      </c>
      <c r="B16" s="109" t="s">
        <v>64</v>
      </c>
      <c r="C16" s="30" t="s">
        <v>65</v>
      </c>
      <c r="D16" s="31"/>
      <c r="E16" s="81">
        <v>363.14285714285717</v>
      </c>
      <c r="F16" s="85">
        <v>30.76923076923077</v>
      </c>
      <c r="G16" s="81">
        <v>972.20689655172418</v>
      </c>
      <c r="H16" s="85">
        <v>23.529411764705888</v>
      </c>
      <c r="I16" s="81">
        <v>517.48571428571427</v>
      </c>
      <c r="J16" s="85">
        <v>11.764705882352938</v>
      </c>
      <c r="K16" s="81">
        <v>2387.7209302325568</v>
      </c>
      <c r="L16" s="85">
        <v>21.951219512195124</v>
      </c>
      <c r="M16" s="81">
        <v>518.92682926829252</v>
      </c>
      <c r="N16" s="85">
        <v>15.254237288135588</v>
      </c>
      <c r="O16" s="81">
        <v>103.54166666666667</v>
      </c>
      <c r="P16" s="85">
        <v>10.989010989010987</v>
      </c>
      <c r="Q16" s="81">
        <v>3.7826086956521738</v>
      </c>
      <c r="R16" s="85">
        <v>4.5454545454545459</v>
      </c>
      <c r="S16" s="81"/>
      <c r="T16" s="85"/>
      <c r="U16" s="81"/>
      <c r="V16" s="85"/>
      <c r="W16" s="81">
        <v>4866.8075028434641</v>
      </c>
      <c r="X16" s="85">
        <v>19.434326279255522</v>
      </c>
    </row>
    <row r="17" spans="1:24" s="12" customFormat="1" ht="24.6" customHeight="1" x14ac:dyDescent="0.15">
      <c r="A17" s="115"/>
      <c r="B17" s="110"/>
      <c r="C17" s="32" t="s">
        <v>11</v>
      </c>
      <c r="D17" s="4"/>
      <c r="E17" s="81">
        <v>181.57142857142858</v>
      </c>
      <c r="F17" s="85">
        <v>15.384615384615385</v>
      </c>
      <c r="G17" s="81">
        <v>324.06896551724139</v>
      </c>
      <c r="H17" s="85">
        <v>7.8431372549019622</v>
      </c>
      <c r="I17" s="81">
        <v>905.60000000000014</v>
      </c>
      <c r="J17" s="85">
        <v>20.588235294117645</v>
      </c>
      <c r="K17" s="81">
        <v>5129.1782945736395</v>
      </c>
      <c r="L17" s="85">
        <v>47.154471544715442</v>
      </c>
      <c r="M17" s="81">
        <v>1672.0975609756088</v>
      </c>
      <c r="N17" s="85">
        <v>49.152542372881328</v>
      </c>
      <c r="O17" s="81">
        <v>569.47916666666697</v>
      </c>
      <c r="P17" s="85">
        <v>60.439560439560459</v>
      </c>
      <c r="Q17" s="81">
        <v>60.52173913043476</v>
      </c>
      <c r="R17" s="85">
        <v>72.727272727272705</v>
      </c>
      <c r="S17" s="81">
        <v>6.545454545454545</v>
      </c>
      <c r="T17" s="85">
        <v>60</v>
      </c>
      <c r="U17" s="81">
        <v>13.333333333333332</v>
      </c>
      <c r="V17" s="85">
        <v>83.333333333333329</v>
      </c>
      <c r="W17" s="81">
        <v>8862.3959433138098</v>
      </c>
      <c r="X17" s="85">
        <v>35.3896664862298</v>
      </c>
    </row>
    <row r="18" spans="1:24" s="12" customFormat="1" ht="24.6" customHeight="1" x14ac:dyDescent="0.15">
      <c r="A18" s="115"/>
      <c r="B18" s="110"/>
      <c r="C18" s="33" t="s">
        <v>12</v>
      </c>
      <c r="D18" s="31"/>
      <c r="E18" s="81">
        <v>635.50000000000011</v>
      </c>
      <c r="F18" s="85">
        <v>53.846153846153854</v>
      </c>
      <c r="G18" s="81">
        <v>2835.603448275861</v>
      </c>
      <c r="H18" s="85">
        <v>68.62745098039214</v>
      </c>
      <c r="I18" s="81">
        <v>2975.5428571428574</v>
      </c>
      <c r="J18" s="85">
        <v>67.647058823529406</v>
      </c>
      <c r="K18" s="81">
        <v>3360.4961240310063</v>
      </c>
      <c r="L18" s="85">
        <v>30.894308943089435</v>
      </c>
      <c r="M18" s="81">
        <v>1210.8292682926833</v>
      </c>
      <c r="N18" s="85">
        <v>35.593220338983059</v>
      </c>
      <c r="O18" s="81">
        <v>269.20833333333326</v>
      </c>
      <c r="P18" s="85">
        <v>28.571428571428559</v>
      </c>
      <c r="Q18" s="81">
        <v>18.913043478260867</v>
      </c>
      <c r="R18" s="85">
        <v>22.727272727272727</v>
      </c>
      <c r="S18" s="81">
        <v>4.3636363636363633</v>
      </c>
      <c r="T18" s="85">
        <v>40</v>
      </c>
      <c r="U18" s="81">
        <v>2.6666666666666665</v>
      </c>
      <c r="V18" s="85">
        <v>16.666666666666668</v>
      </c>
      <c r="W18" s="81">
        <v>11313.123377584305</v>
      </c>
      <c r="X18" s="85">
        <v>45.176007234514671</v>
      </c>
    </row>
    <row r="19" spans="1:24" s="12" customFormat="1" ht="24.6" customHeight="1" x14ac:dyDescent="0.15">
      <c r="A19" s="115"/>
      <c r="B19" s="34"/>
      <c r="C19" s="35" t="s">
        <v>46</v>
      </c>
      <c r="D19" s="5" t="s">
        <v>8</v>
      </c>
      <c r="E19" s="89">
        <v>272.35714285714289</v>
      </c>
      <c r="F19" s="90">
        <v>23.076923076923077</v>
      </c>
      <c r="G19" s="89">
        <v>1620.3448275862061</v>
      </c>
      <c r="H19" s="90">
        <v>39.215686274509792</v>
      </c>
      <c r="I19" s="89">
        <v>2199.3142857142861</v>
      </c>
      <c r="J19" s="90">
        <v>50</v>
      </c>
      <c r="K19" s="89">
        <v>2564.5891472868202</v>
      </c>
      <c r="L19" s="90">
        <v>23.577235772357724</v>
      </c>
      <c r="M19" s="89">
        <v>980.19512195122002</v>
      </c>
      <c r="N19" s="90">
        <v>28.81355932203391</v>
      </c>
      <c r="O19" s="89">
        <v>248.49999999999991</v>
      </c>
      <c r="P19" s="90">
        <v>26.373626373626358</v>
      </c>
      <c r="Q19" s="89">
        <v>18.913043478260867</v>
      </c>
      <c r="R19" s="90">
        <v>22.727272727272727</v>
      </c>
      <c r="S19" s="89">
        <v>4.3636363636363633</v>
      </c>
      <c r="T19" s="90">
        <v>40</v>
      </c>
      <c r="U19" s="89">
        <v>2.6666666666666665</v>
      </c>
      <c r="V19" s="90">
        <v>16.666666666666668</v>
      </c>
      <c r="W19" s="89">
        <v>7911.2438719042393</v>
      </c>
      <c r="X19" s="90">
        <v>31.591488792502783</v>
      </c>
    </row>
    <row r="20" spans="1:24" s="12" customFormat="1" ht="24.6" customHeight="1" x14ac:dyDescent="0.15">
      <c r="A20" s="115"/>
      <c r="B20" s="34"/>
      <c r="C20" s="36"/>
      <c r="D20" s="37" t="s">
        <v>9</v>
      </c>
      <c r="E20" s="80">
        <v>272.35714285714289</v>
      </c>
      <c r="F20" s="91">
        <v>23.076923076923077</v>
      </c>
      <c r="G20" s="80">
        <v>1134.2413793103447</v>
      </c>
      <c r="H20" s="91">
        <v>27.450980392156861</v>
      </c>
      <c r="I20" s="80">
        <v>776.22857142857151</v>
      </c>
      <c r="J20" s="91">
        <v>17.647058823529409</v>
      </c>
      <c r="K20" s="80">
        <v>707.47286821705427</v>
      </c>
      <c r="L20" s="91">
        <v>6.5040650406504108</v>
      </c>
      <c r="M20" s="80">
        <v>201.80487804878044</v>
      </c>
      <c r="N20" s="91">
        <v>5.9322033898305069</v>
      </c>
      <c r="O20" s="80">
        <v>20.708333333333332</v>
      </c>
      <c r="P20" s="91">
        <v>2.1978021978021971</v>
      </c>
      <c r="Q20" s="80"/>
      <c r="R20" s="91"/>
      <c r="S20" s="80"/>
      <c r="T20" s="91"/>
      <c r="U20" s="80"/>
      <c r="V20" s="91"/>
      <c r="W20" s="80">
        <v>3112.8131731952276</v>
      </c>
      <c r="X20" s="91">
        <v>12.430207444797421</v>
      </c>
    </row>
    <row r="21" spans="1:24" s="12" customFormat="1" ht="24.6" customHeight="1" x14ac:dyDescent="0.15">
      <c r="A21" s="115"/>
      <c r="B21" s="34"/>
      <c r="C21" s="38"/>
      <c r="D21" s="3" t="s">
        <v>47</v>
      </c>
      <c r="E21" s="77">
        <v>90.785714285714292</v>
      </c>
      <c r="F21" s="84">
        <v>7.6923076923076925</v>
      </c>
      <c r="G21" s="77">
        <v>81.017241379310349</v>
      </c>
      <c r="H21" s="84">
        <v>1.9607843137254906</v>
      </c>
      <c r="I21" s="77"/>
      <c r="J21" s="84"/>
      <c r="K21" s="77">
        <v>88.434108527131784</v>
      </c>
      <c r="L21" s="84">
        <v>0.81300813008130135</v>
      </c>
      <c r="M21" s="77">
        <v>28.829268292682926</v>
      </c>
      <c r="N21" s="84">
        <v>0.84745762711864403</v>
      </c>
      <c r="O21" s="77"/>
      <c r="P21" s="84"/>
      <c r="Q21" s="77"/>
      <c r="R21" s="84"/>
      <c r="S21" s="77"/>
      <c r="T21" s="84"/>
      <c r="U21" s="77"/>
      <c r="V21" s="84"/>
      <c r="W21" s="77">
        <v>289.06633248483934</v>
      </c>
      <c r="X21" s="84">
        <v>1.1543109972144747</v>
      </c>
    </row>
    <row r="22" spans="1:24" s="12" customFormat="1" ht="24.6" customHeight="1" x14ac:dyDescent="0.15">
      <c r="A22" s="41"/>
      <c r="B22" s="111" t="s">
        <v>21</v>
      </c>
      <c r="C22" s="112"/>
      <c r="D22" s="113"/>
      <c r="E22" s="81">
        <v>1180.2142857142858</v>
      </c>
      <c r="F22" s="85">
        <v>100</v>
      </c>
      <c r="G22" s="81">
        <v>4131.879310344827</v>
      </c>
      <c r="H22" s="85">
        <v>100</v>
      </c>
      <c r="I22" s="81">
        <v>4398.6285714285723</v>
      </c>
      <c r="J22" s="85">
        <v>100</v>
      </c>
      <c r="K22" s="81">
        <v>10877.395348837203</v>
      </c>
      <c r="L22" s="85">
        <v>100</v>
      </c>
      <c r="M22" s="81">
        <v>3401.8536585365855</v>
      </c>
      <c r="N22" s="85">
        <v>100</v>
      </c>
      <c r="O22" s="81">
        <v>942.22916666666686</v>
      </c>
      <c r="P22" s="85">
        <v>100</v>
      </c>
      <c r="Q22" s="81">
        <v>83.217391304347814</v>
      </c>
      <c r="R22" s="85">
        <v>100</v>
      </c>
      <c r="S22" s="81">
        <v>10.909090909090908</v>
      </c>
      <c r="T22" s="85">
        <v>100</v>
      </c>
      <c r="U22" s="81">
        <v>15.999999999999998</v>
      </c>
      <c r="V22" s="85">
        <v>100</v>
      </c>
      <c r="W22" s="81">
        <v>25042.32682374158</v>
      </c>
      <c r="X22" s="85">
        <v>100</v>
      </c>
    </row>
    <row r="23" spans="1:24" s="12" customFormat="1" ht="24.6" customHeight="1" x14ac:dyDescent="0.15">
      <c r="A23" s="41"/>
      <c r="B23" s="16"/>
      <c r="C23" s="40"/>
      <c r="D23" s="1" t="s">
        <v>8</v>
      </c>
      <c r="E23" s="92">
        <v>453.92857142857144</v>
      </c>
      <c r="F23" s="82">
        <v>38.46153846153846</v>
      </c>
      <c r="G23" s="78">
        <v>1944.4137931034475</v>
      </c>
      <c r="H23" s="82">
        <v>47.058823529411754</v>
      </c>
      <c r="I23" s="78">
        <v>2975.5428571428574</v>
      </c>
      <c r="J23" s="82">
        <v>67.647058823529406</v>
      </c>
      <c r="K23" s="78">
        <v>7605.3333333333285</v>
      </c>
      <c r="L23" s="82">
        <v>69.918699186991873</v>
      </c>
      <c r="M23" s="78">
        <v>2594.6341463414628</v>
      </c>
      <c r="N23" s="82">
        <v>76.271186440677951</v>
      </c>
      <c r="O23" s="78">
        <v>786.91666666666686</v>
      </c>
      <c r="P23" s="82">
        <v>83.516483516483518</v>
      </c>
      <c r="Q23" s="78">
        <v>79.434782608695627</v>
      </c>
      <c r="R23" s="82">
        <v>95.454545454545439</v>
      </c>
      <c r="S23" s="78">
        <v>10.909090909090908</v>
      </c>
      <c r="T23" s="82">
        <v>100</v>
      </c>
      <c r="U23" s="78">
        <v>15.999999999999998</v>
      </c>
      <c r="V23" s="82">
        <v>100</v>
      </c>
      <c r="W23" s="78">
        <v>16467.11324153412</v>
      </c>
      <c r="X23" s="82">
        <v>65.757121362709555</v>
      </c>
    </row>
    <row r="24" spans="1:24" s="12" customFormat="1" ht="24.6" customHeight="1" x14ac:dyDescent="0.15">
      <c r="A24" s="41"/>
      <c r="B24" s="39"/>
      <c r="C24" s="17"/>
      <c r="D24" s="2" t="s">
        <v>9</v>
      </c>
      <c r="E24" s="93">
        <v>272.35714285714289</v>
      </c>
      <c r="F24" s="83">
        <v>23.076923076923077</v>
      </c>
      <c r="G24" s="79">
        <v>1134.2413793103447</v>
      </c>
      <c r="H24" s="83">
        <v>27.450980392156861</v>
      </c>
      <c r="I24" s="79">
        <v>905.60000000000014</v>
      </c>
      <c r="J24" s="83">
        <v>20.588235294117645</v>
      </c>
      <c r="K24" s="79">
        <v>795.90697674418607</v>
      </c>
      <c r="L24" s="83">
        <v>7.317073170731712</v>
      </c>
      <c r="M24" s="79">
        <v>230.63414634146335</v>
      </c>
      <c r="N24" s="83">
        <v>6.7796610169491505</v>
      </c>
      <c r="O24" s="79">
        <v>51.770833333333329</v>
      </c>
      <c r="P24" s="83">
        <v>5.4945054945054927</v>
      </c>
      <c r="Q24" s="79"/>
      <c r="R24" s="83"/>
      <c r="S24" s="79"/>
      <c r="T24" s="83"/>
      <c r="U24" s="79"/>
      <c r="V24" s="83"/>
      <c r="W24" s="79">
        <v>3390.5104785864705</v>
      </c>
      <c r="X24" s="83">
        <v>13.539119197869704</v>
      </c>
    </row>
    <row r="25" spans="1:24" s="12" customFormat="1" ht="24.6" customHeight="1" x14ac:dyDescent="0.15">
      <c r="A25" s="41"/>
      <c r="B25" s="39"/>
      <c r="C25" s="17"/>
      <c r="D25" s="3" t="s">
        <v>47</v>
      </c>
      <c r="E25" s="94">
        <v>90.785714285714292</v>
      </c>
      <c r="F25" s="84">
        <v>7.6923076923076925</v>
      </c>
      <c r="G25" s="77">
        <v>81.017241379310349</v>
      </c>
      <c r="H25" s="84">
        <v>1.9607843137254906</v>
      </c>
      <c r="I25" s="77"/>
      <c r="J25" s="84"/>
      <c r="K25" s="77">
        <v>88.434108527131784</v>
      </c>
      <c r="L25" s="84">
        <v>0.81300813008130135</v>
      </c>
      <c r="M25" s="77">
        <v>57.658536585365852</v>
      </c>
      <c r="N25" s="84">
        <v>1.6949152542372881</v>
      </c>
      <c r="O25" s="77"/>
      <c r="P25" s="84"/>
      <c r="Q25" s="77"/>
      <c r="R25" s="84"/>
      <c r="S25" s="77"/>
      <c r="T25" s="84"/>
      <c r="U25" s="77"/>
      <c r="V25" s="84"/>
      <c r="W25" s="77">
        <v>317.8956007775223</v>
      </c>
      <c r="X25" s="84">
        <v>1.269433160165208</v>
      </c>
    </row>
    <row r="26" spans="1:24" s="12" customFormat="1" ht="24.6" customHeight="1" x14ac:dyDescent="0.15">
      <c r="A26" s="42"/>
      <c r="B26" s="109" t="s">
        <v>19</v>
      </c>
      <c r="C26" s="30" t="s">
        <v>65</v>
      </c>
      <c r="D26" s="31"/>
      <c r="E26" s="81">
        <v>6.8888888888888893</v>
      </c>
      <c r="F26" s="85">
        <v>12.5</v>
      </c>
      <c r="G26" s="81"/>
      <c r="H26" s="85"/>
      <c r="I26" s="81">
        <v>44.166666666666664</v>
      </c>
      <c r="J26" s="85">
        <v>8.3333333333333321</v>
      </c>
      <c r="K26" s="81">
        <v>60.905660377358487</v>
      </c>
      <c r="L26" s="85">
        <v>5.7692307692307692</v>
      </c>
      <c r="M26" s="81">
        <v>9.1388888888888893</v>
      </c>
      <c r="N26" s="85">
        <v>2.9411764705882355</v>
      </c>
      <c r="O26" s="81">
        <v>3.4814814814814814</v>
      </c>
      <c r="P26" s="85">
        <v>3.8461538461538463</v>
      </c>
      <c r="Q26" s="81"/>
      <c r="R26" s="85"/>
      <c r="S26" s="81"/>
      <c r="T26" s="85"/>
      <c r="U26" s="81"/>
      <c r="V26" s="85"/>
      <c r="W26" s="81">
        <v>124.58158630328441</v>
      </c>
      <c r="X26" s="85">
        <v>4.6621065382267828</v>
      </c>
    </row>
    <row r="27" spans="1:24" s="12" customFormat="1" ht="24.6" customHeight="1" x14ac:dyDescent="0.15">
      <c r="A27" s="43"/>
      <c r="B27" s="110"/>
      <c r="C27" s="32" t="s">
        <v>11</v>
      </c>
      <c r="D27" s="4"/>
      <c r="E27" s="81"/>
      <c r="F27" s="85"/>
      <c r="G27" s="81">
        <v>32.166666666666664</v>
      </c>
      <c r="H27" s="85">
        <v>5.2631578947368407</v>
      </c>
      <c r="I27" s="81">
        <v>44.166666666666664</v>
      </c>
      <c r="J27" s="85">
        <v>8.3333333333333321</v>
      </c>
      <c r="K27" s="81">
        <v>263.92452830188677</v>
      </c>
      <c r="L27" s="85">
        <v>25</v>
      </c>
      <c r="M27" s="81">
        <v>146.22222222222223</v>
      </c>
      <c r="N27" s="85">
        <v>47.058823529411768</v>
      </c>
      <c r="O27" s="81">
        <v>48.74074074074074</v>
      </c>
      <c r="P27" s="85">
        <v>53.846153846153847</v>
      </c>
      <c r="Q27" s="81">
        <v>15</v>
      </c>
      <c r="R27" s="85">
        <v>100</v>
      </c>
      <c r="S27" s="81">
        <v>4</v>
      </c>
      <c r="T27" s="85">
        <v>100</v>
      </c>
      <c r="U27" s="81"/>
      <c r="V27" s="85"/>
      <c r="W27" s="81">
        <v>554.22082459818307</v>
      </c>
      <c r="X27" s="85">
        <v>20.74011582811664</v>
      </c>
    </row>
    <row r="28" spans="1:24" s="12" customFormat="1" ht="24.6" customHeight="1" x14ac:dyDescent="0.15">
      <c r="A28" s="43"/>
      <c r="B28" s="110"/>
      <c r="C28" s="33" t="s">
        <v>12</v>
      </c>
      <c r="D28" s="31"/>
      <c r="E28" s="81">
        <v>48.222222222222221</v>
      </c>
      <c r="F28" s="85">
        <v>87.5</v>
      </c>
      <c r="G28" s="81">
        <v>579</v>
      </c>
      <c r="H28" s="85">
        <v>94.73684210526315</v>
      </c>
      <c r="I28" s="81">
        <v>441.66666666666669</v>
      </c>
      <c r="J28" s="85">
        <v>83.333333333333343</v>
      </c>
      <c r="K28" s="81">
        <v>730.86792452830173</v>
      </c>
      <c r="L28" s="85">
        <v>69.230769230769226</v>
      </c>
      <c r="M28" s="81">
        <v>155.36111111111109</v>
      </c>
      <c r="N28" s="85">
        <v>49.999999999999993</v>
      </c>
      <c r="O28" s="81">
        <v>38.296296296296298</v>
      </c>
      <c r="P28" s="85">
        <v>42.307692307692307</v>
      </c>
      <c r="Q28" s="81"/>
      <c r="R28" s="85"/>
      <c r="S28" s="81"/>
      <c r="T28" s="85"/>
      <c r="U28" s="81"/>
      <c r="V28" s="85"/>
      <c r="W28" s="81">
        <v>1993.414220824598</v>
      </c>
      <c r="X28" s="85">
        <v>74.597777633656563</v>
      </c>
    </row>
    <row r="29" spans="1:24" s="12" customFormat="1" ht="24.6" customHeight="1" x14ac:dyDescent="0.15">
      <c r="A29" s="44"/>
      <c r="B29" s="34"/>
      <c r="C29" s="35" t="s">
        <v>46</v>
      </c>
      <c r="D29" s="5" t="s">
        <v>8</v>
      </c>
      <c r="E29" s="89">
        <v>13.777777777777779</v>
      </c>
      <c r="F29" s="90">
        <v>25</v>
      </c>
      <c r="G29" s="89">
        <v>321.66666666666669</v>
      </c>
      <c r="H29" s="90">
        <v>52.631578947368418</v>
      </c>
      <c r="I29" s="89">
        <v>309.16666666666669</v>
      </c>
      <c r="J29" s="90">
        <v>58.333333333333336</v>
      </c>
      <c r="K29" s="89">
        <v>588.75471698113188</v>
      </c>
      <c r="L29" s="90">
        <v>55.769230769230759</v>
      </c>
      <c r="M29" s="89">
        <v>127.94444444444441</v>
      </c>
      <c r="N29" s="90">
        <v>41.176470588235283</v>
      </c>
      <c r="O29" s="89">
        <v>34.814814814814817</v>
      </c>
      <c r="P29" s="90">
        <v>38.46153846153846</v>
      </c>
      <c r="Q29" s="89"/>
      <c r="R29" s="90"/>
      <c r="S29" s="89"/>
      <c r="T29" s="90"/>
      <c r="U29" s="89"/>
      <c r="V29" s="90"/>
      <c r="W29" s="89">
        <v>1396.1250873515021</v>
      </c>
      <c r="X29" s="90">
        <v>52.245954567302526</v>
      </c>
    </row>
    <row r="30" spans="1:24" s="12" customFormat="1" ht="24.6" customHeight="1" x14ac:dyDescent="0.15">
      <c r="A30" s="44"/>
      <c r="B30" s="34"/>
      <c r="C30" s="36"/>
      <c r="D30" s="37" t="s">
        <v>9</v>
      </c>
      <c r="E30" s="80">
        <v>20.666666666666668</v>
      </c>
      <c r="F30" s="91">
        <v>37.5</v>
      </c>
      <c r="G30" s="80">
        <v>160.83333333333331</v>
      </c>
      <c r="H30" s="91">
        <v>26.315789473684205</v>
      </c>
      <c r="I30" s="80">
        <v>110.41666666666666</v>
      </c>
      <c r="J30" s="91">
        <v>20.833333333333332</v>
      </c>
      <c r="K30" s="80">
        <v>121.81132075471699</v>
      </c>
      <c r="L30" s="91">
        <v>11.53846153846154</v>
      </c>
      <c r="M30" s="80">
        <v>27.416666666666664</v>
      </c>
      <c r="N30" s="91">
        <v>8.8235294117647047</v>
      </c>
      <c r="O30" s="80">
        <v>3.4814814814814814</v>
      </c>
      <c r="P30" s="91">
        <v>3.8461538461538463</v>
      </c>
      <c r="Q30" s="80"/>
      <c r="R30" s="91"/>
      <c r="S30" s="80"/>
      <c r="T30" s="91"/>
      <c r="U30" s="80"/>
      <c r="V30" s="91"/>
      <c r="W30" s="80">
        <v>444.62613556953175</v>
      </c>
      <c r="X30" s="91">
        <v>16.638850693865123</v>
      </c>
    </row>
    <row r="31" spans="1:24" s="12" customFormat="1" ht="24.6" customHeight="1" x14ac:dyDescent="0.15">
      <c r="A31" s="44"/>
      <c r="B31" s="34"/>
      <c r="C31" s="38"/>
      <c r="D31" s="3" t="s">
        <v>47</v>
      </c>
      <c r="E31" s="77">
        <v>13.777777777777779</v>
      </c>
      <c r="F31" s="84">
        <v>25</v>
      </c>
      <c r="G31" s="77">
        <v>96.5</v>
      </c>
      <c r="H31" s="84">
        <v>15.789473684210524</v>
      </c>
      <c r="I31" s="77">
        <v>22.083333333333332</v>
      </c>
      <c r="J31" s="84">
        <v>4.1666666666666661</v>
      </c>
      <c r="K31" s="77">
        <v>20.30188679245283</v>
      </c>
      <c r="L31" s="84">
        <v>1.9230769230769234</v>
      </c>
      <c r="M31" s="77"/>
      <c r="N31" s="84"/>
      <c r="O31" s="77"/>
      <c r="P31" s="84"/>
      <c r="Q31" s="77"/>
      <c r="R31" s="84"/>
      <c r="S31" s="77"/>
      <c r="T31" s="84"/>
      <c r="U31" s="77"/>
      <c r="V31" s="84"/>
      <c r="W31" s="77">
        <v>152.66299790356393</v>
      </c>
      <c r="X31" s="84">
        <v>5.7129723724889132</v>
      </c>
    </row>
    <row r="32" spans="1:24" s="12" customFormat="1" ht="24.6" customHeight="1" x14ac:dyDescent="0.15">
      <c r="A32" s="44"/>
      <c r="B32" s="111" t="s">
        <v>21</v>
      </c>
      <c r="C32" s="112"/>
      <c r="D32" s="113"/>
      <c r="E32" s="81">
        <v>55.111111111111114</v>
      </c>
      <c r="F32" s="85">
        <v>100</v>
      </c>
      <c r="G32" s="81">
        <v>611.16666666666674</v>
      </c>
      <c r="H32" s="85">
        <v>100</v>
      </c>
      <c r="I32" s="81">
        <v>530</v>
      </c>
      <c r="J32" s="85">
        <v>100</v>
      </c>
      <c r="K32" s="81">
        <v>1055.6981132075471</v>
      </c>
      <c r="L32" s="85">
        <v>100</v>
      </c>
      <c r="M32" s="81">
        <v>310.72222222222223</v>
      </c>
      <c r="N32" s="85">
        <v>100</v>
      </c>
      <c r="O32" s="81">
        <v>90.518518518518519</v>
      </c>
      <c r="P32" s="85">
        <v>100</v>
      </c>
      <c r="Q32" s="81">
        <v>15</v>
      </c>
      <c r="R32" s="85">
        <v>100</v>
      </c>
      <c r="S32" s="81">
        <v>4</v>
      </c>
      <c r="T32" s="85">
        <v>100</v>
      </c>
      <c r="U32" s="81"/>
      <c r="V32" s="85"/>
      <c r="W32" s="81">
        <v>2672.2166317260658</v>
      </c>
      <c r="X32" s="85">
        <v>100</v>
      </c>
    </row>
    <row r="33" spans="1:24" s="12" customFormat="1" ht="24.6" customHeight="1" x14ac:dyDescent="0.15">
      <c r="A33" s="44"/>
      <c r="B33" s="16"/>
      <c r="C33" s="40"/>
      <c r="D33" s="1" t="s">
        <v>8</v>
      </c>
      <c r="E33" s="92">
        <v>13.777777777777779</v>
      </c>
      <c r="F33" s="82">
        <v>25</v>
      </c>
      <c r="G33" s="78">
        <v>353.83333333333337</v>
      </c>
      <c r="H33" s="82">
        <v>57.89473684210526</v>
      </c>
      <c r="I33" s="78">
        <v>353.33333333333337</v>
      </c>
      <c r="J33" s="82">
        <v>66.666666666666671</v>
      </c>
      <c r="K33" s="78">
        <v>832.37735849056583</v>
      </c>
      <c r="L33" s="82">
        <v>78.84615384615384</v>
      </c>
      <c r="M33" s="78">
        <v>269.59722222222217</v>
      </c>
      <c r="N33" s="82">
        <v>86.764705882352928</v>
      </c>
      <c r="O33" s="78">
        <v>83.555555555555557</v>
      </c>
      <c r="P33" s="82">
        <v>92.307692307692307</v>
      </c>
      <c r="Q33" s="78">
        <v>15</v>
      </c>
      <c r="R33" s="82">
        <v>100</v>
      </c>
      <c r="S33" s="78">
        <v>4</v>
      </c>
      <c r="T33" s="82">
        <v>100</v>
      </c>
      <c r="U33" s="78"/>
      <c r="V33" s="82"/>
      <c r="W33" s="78">
        <v>1925.4745807127883</v>
      </c>
      <c r="X33" s="82">
        <v>72.055332559960377</v>
      </c>
    </row>
    <row r="34" spans="1:24" s="12" customFormat="1" ht="24.6" customHeight="1" x14ac:dyDescent="0.15">
      <c r="A34" s="44"/>
      <c r="B34" s="39"/>
      <c r="C34" s="17"/>
      <c r="D34" s="2" t="s">
        <v>9</v>
      </c>
      <c r="E34" s="93">
        <v>20.666666666666668</v>
      </c>
      <c r="F34" s="83">
        <v>37.5</v>
      </c>
      <c r="G34" s="79">
        <v>160.83333333333331</v>
      </c>
      <c r="H34" s="83">
        <v>26.315789473684205</v>
      </c>
      <c r="I34" s="79">
        <v>110.41666666666666</v>
      </c>
      <c r="J34" s="83">
        <v>20.833333333333332</v>
      </c>
      <c r="K34" s="79">
        <v>142.11320754716982</v>
      </c>
      <c r="L34" s="83">
        <v>13.461538461538463</v>
      </c>
      <c r="M34" s="79">
        <v>31.986111111111107</v>
      </c>
      <c r="N34" s="83">
        <v>10.294117647058822</v>
      </c>
      <c r="O34" s="79">
        <v>3.4814814814814814</v>
      </c>
      <c r="P34" s="83">
        <v>3.8461538461538463</v>
      </c>
      <c r="Q34" s="79"/>
      <c r="R34" s="83"/>
      <c r="S34" s="79"/>
      <c r="T34" s="83"/>
      <c r="U34" s="79"/>
      <c r="V34" s="83"/>
      <c r="W34" s="79">
        <v>469.49746680642903</v>
      </c>
      <c r="X34" s="83">
        <v>17.569588529323926</v>
      </c>
    </row>
    <row r="35" spans="1:24" s="12" customFormat="1" ht="24.6" customHeight="1" x14ac:dyDescent="0.15">
      <c r="A35" s="44"/>
      <c r="B35" s="39"/>
      <c r="C35" s="17"/>
      <c r="D35" s="3" t="s">
        <v>47</v>
      </c>
      <c r="E35" s="94">
        <v>13.777777777777779</v>
      </c>
      <c r="F35" s="84">
        <v>25</v>
      </c>
      <c r="G35" s="77">
        <v>96.5</v>
      </c>
      <c r="H35" s="84">
        <v>15.789473684210524</v>
      </c>
      <c r="I35" s="77">
        <v>22.083333333333332</v>
      </c>
      <c r="J35" s="84">
        <v>4.1666666666666661</v>
      </c>
      <c r="K35" s="77">
        <v>20.30188679245283</v>
      </c>
      <c r="L35" s="84">
        <v>1.9230769230769234</v>
      </c>
      <c r="M35" s="77"/>
      <c r="N35" s="84"/>
      <c r="O35" s="77"/>
      <c r="P35" s="84"/>
      <c r="Q35" s="77"/>
      <c r="R35" s="84"/>
      <c r="S35" s="77"/>
      <c r="T35" s="84"/>
      <c r="U35" s="77"/>
      <c r="V35" s="84"/>
      <c r="W35" s="77">
        <v>152.66299790356393</v>
      </c>
      <c r="X35" s="84">
        <v>5.7129723724889132</v>
      </c>
    </row>
    <row r="36" spans="1:24" s="12" customFormat="1" ht="24.6" customHeight="1" x14ac:dyDescent="0.15">
      <c r="A36" s="42"/>
      <c r="B36" s="109" t="s">
        <v>66</v>
      </c>
      <c r="C36" s="30" t="s">
        <v>65</v>
      </c>
      <c r="D36" s="31"/>
      <c r="E36" s="81"/>
      <c r="F36" s="85"/>
      <c r="G36" s="81"/>
      <c r="H36" s="85"/>
      <c r="I36" s="81"/>
      <c r="J36" s="85"/>
      <c r="K36" s="81"/>
      <c r="L36" s="85"/>
      <c r="M36" s="81"/>
      <c r="N36" s="85"/>
      <c r="O36" s="81"/>
      <c r="P36" s="85"/>
      <c r="Q36" s="81"/>
      <c r="R36" s="85"/>
      <c r="S36" s="81"/>
      <c r="T36" s="85"/>
      <c r="U36" s="81"/>
      <c r="V36" s="85"/>
      <c r="W36" s="81"/>
      <c r="X36" s="85"/>
    </row>
    <row r="37" spans="1:24" s="12" customFormat="1" ht="24.6" customHeight="1" x14ac:dyDescent="0.15">
      <c r="A37" s="43"/>
      <c r="B37" s="110"/>
      <c r="C37" s="32" t="s">
        <v>11</v>
      </c>
      <c r="D37" s="4"/>
      <c r="E37" s="81"/>
      <c r="F37" s="85"/>
      <c r="G37" s="81"/>
      <c r="H37" s="85"/>
      <c r="I37" s="81"/>
      <c r="J37" s="85"/>
      <c r="K37" s="81"/>
      <c r="L37" s="85"/>
      <c r="M37" s="81">
        <v>7.666666666666667</v>
      </c>
      <c r="N37" s="85">
        <v>33.333333333333336</v>
      </c>
      <c r="O37" s="81">
        <v>4.5</v>
      </c>
      <c r="P37" s="85">
        <v>50</v>
      </c>
      <c r="Q37" s="81"/>
      <c r="R37" s="85"/>
      <c r="S37" s="81"/>
      <c r="T37" s="85"/>
      <c r="U37" s="81"/>
      <c r="V37" s="85"/>
      <c r="W37" s="81">
        <v>12.166666666666668</v>
      </c>
      <c r="X37" s="85">
        <v>11.162079510703364</v>
      </c>
    </row>
    <row r="38" spans="1:24" s="12" customFormat="1" ht="24.6" customHeight="1" x14ac:dyDescent="0.15">
      <c r="A38" s="43"/>
      <c r="B38" s="110"/>
      <c r="C38" s="33" t="s">
        <v>12</v>
      </c>
      <c r="D38" s="31"/>
      <c r="E38" s="81"/>
      <c r="F38" s="85"/>
      <c r="G38" s="81">
        <v>77</v>
      </c>
      <c r="H38" s="85">
        <v>100</v>
      </c>
      <c r="I38" s="81"/>
      <c r="J38" s="85"/>
      <c r="K38" s="81"/>
      <c r="L38" s="85"/>
      <c r="M38" s="81">
        <v>15.333333333333334</v>
      </c>
      <c r="N38" s="85">
        <v>66.666666666666671</v>
      </c>
      <c r="O38" s="81">
        <v>4.5</v>
      </c>
      <c r="P38" s="85">
        <v>50</v>
      </c>
      <c r="Q38" s="81"/>
      <c r="R38" s="85"/>
      <c r="S38" s="81"/>
      <c r="T38" s="85"/>
      <c r="U38" s="81"/>
      <c r="V38" s="85"/>
      <c r="W38" s="81">
        <v>96.833333333333329</v>
      </c>
      <c r="X38" s="85">
        <v>88.837920489296636</v>
      </c>
    </row>
    <row r="39" spans="1:24" s="12" customFormat="1" ht="24.6" customHeight="1" x14ac:dyDescent="0.15">
      <c r="A39" s="44"/>
      <c r="B39" s="34"/>
      <c r="C39" s="35" t="s">
        <v>46</v>
      </c>
      <c r="D39" s="5" t="s">
        <v>8</v>
      </c>
      <c r="E39" s="89"/>
      <c r="F39" s="90"/>
      <c r="G39" s="89">
        <v>77</v>
      </c>
      <c r="H39" s="90">
        <v>100</v>
      </c>
      <c r="I39" s="89"/>
      <c r="J39" s="90"/>
      <c r="K39" s="89"/>
      <c r="L39" s="90"/>
      <c r="M39" s="89">
        <v>15.333333333333334</v>
      </c>
      <c r="N39" s="90">
        <v>66.666666666666671</v>
      </c>
      <c r="O39" s="89">
        <v>4.5</v>
      </c>
      <c r="P39" s="90">
        <v>50</v>
      </c>
      <c r="Q39" s="89"/>
      <c r="R39" s="90"/>
      <c r="S39" s="89"/>
      <c r="T39" s="90"/>
      <c r="U39" s="89"/>
      <c r="V39" s="90"/>
      <c r="W39" s="89">
        <v>96.833333333333329</v>
      </c>
      <c r="X39" s="90">
        <v>88.837920489296636</v>
      </c>
    </row>
    <row r="40" spans="1:24" s="12" customFormat="1" ht="24.6" customHeight="1" x14ac:dyDescent="0.15">
      <c r="A40" s="44"/>
      <c r="B40" s="34"/>
      <c r="C40" s="36"/>
      <c r="D40" s="37" t="s">
        <v>9</v>
      </c>
      <c r="E40" s="80"/>
      <c r="F40" s="91"/>
      <c r="G40" s="80"/>
      <c r="H40" s="91"/>
      <c r="I40" s="80"/>
      <c r="J40" s="91"/>
      <c r="K40" s="80"/>
      <c r="L40" s="91"/>
      <c r="M40" s="80"/>
      <c r="N40" s="91"/>
      <c r="O40" s="80"/>
      <c r="P40" s="91"/>
      <c r="Q40" s="80"/>
      <c r="R40" s="91"/>
      <c r="S40" s="80"/>
      <c r="T40" s="91"/>
      <c r="U40" s="80"/>
      <c r="V40" s="91"/>
      <c r="W40" s="80"/>
      <c r="X40" s="91"/>
    </row>
    <row r="41" spans="1:24" s="12" customFormat="1" ht="24.6" customHeight="1" x14ac:dyDescent="0.15">
      <c r="A41" s="44"/>
      <c r="B41" s="34"/>
      <c r="C41" s="38"/>
      <c r="D41" s="3" t="s">
        <v>47</v>
      </c>
      <c r="E41" s="77"/>
      <c r="F41" s="84"/>
      <c r="G41" s="77"/>
      <c r="H41" s="84"/>
      <c r="I41" s="77"/>
      <c r="J41" s="84"/>
      <c r="K41" s="77"/>
      <c r="L41" s="84"/>
      <c r="M41" s="77"/>
      <c r="N41" s="84"/>
      <c r="O41" s="77"/>
      <c r="P41" s="84"/>
      <c r="Q41" s="77"/>
      <c r="R41" s="84"/>
      <c r="S41" s="77"/>
      <c r="T41" s="84"/>
      <c r="U41" s="77"/>
      <c r="V41" s="84"/>
      <c r="W41" s="77"/>
      <c r="X41" s="84"/>
    </row>
    <row r="42" spans="1:24" s="12" customFormat="1" ht="23.25" customHeight="1" x14ac:dyDescent="0.15">
      <c r="A42" s="43"/>
      <c r="B42" s="111" t="s">
        <v>21</v>
      </c>
      <c r="C42" s="112"/>
      <c r="D42" s="113"/>
      <c r="E42" s="81"/>
      <c r="F42" s="85"/>
      <c r="G42" s="81">
        <v>77</v>
      </c>
      <c r="H42" s="85">
        <v>100</v>
      </c>
      <c r="I42" s="81"/>
      <c r="J42" s="85"/>
      <c r="K42" s="81"/>
      <c r="L42" s="85"/>
      <c r="M42" s="81">
        <v>23</v>
      </c>
      <c r="N42" s="85">
        <v>100</v>
      </c>
      <c r="O42" s="81">
        <v>9</v>
      </c>
      <c r="P42" s="85">
        <v>100</v>
      </c>
      <c r="Q42" s="81"/>
      <c r="R42" s="85"/>
      <c r="S42" s="81"/>
      <c r="T42" s="85"/>
      <c r="U42" s="81"/>
      <c r="V42" s="85"/>
      <c r="W42" s="81">
        <v>109</v>
      </c>
      <c r="X42" s="85">
        <v>100</v>
      </c>
    </row>
    <row r="43" spans="1:24" s="12" customFormat="1" ht="24.6" customHeight="1" x14ac:dyDescent="0.15">
      <c r="A43" s="44"/>
      <c r="B43" s="16"/>
      <c r="C43" s="40"/>
      <c r="D43" s="1" t="s">
        <v>8</v>
      </c>
      <c r="E43" s="92"/>
      <c r="F43" s="82"/>
      <c r="G43" s="78">
        <v>77</v>
      </c>
      <c r="H43" s="82">
        <v>100</v>
      </c>
      <c r="I43" s="78"/>
      <c r="J43" s="82"/>
      <c r="K43" s="78"/>
      <c r="L43" s="82"/>
      <c r="M43" s="78">
        <v>15.333333333333334</v>
      </c>
      <c r="N43" s="82">
        <v>66.666666666666671</v>
      </c>
      <c r="O43" s="78">
        <v>9</v>
      </c>
      <c r="P43" s="82">
        <v>100</v>
      </c>
      <c r="Q43" s="78"/>
      <c r="R43" s="82"/>
      <c r="S43" s="78"/>
      <c r="T43" s="82"/>
      <c r="U43" s="78"/>
      <c r="V43" s="82"/>
      <c r="W43" s="78">
        <v>101.33333333333333</v>
      </c>
      <c r="X43" s="82">
        <v>92.966360856269105</v>
      </c>
    </row>
    <row r="44" spans="1:24" s="12" customFormat="1" ht="24.6" customHeight="1" x14ac:dyDescent="0.15">
      <c r="A44" s="44"/>
      <c r="B44" s="39"/>
      <c r="C44" s="17"/>
      <c r="D44" s="2" t="s">
        <v>9</v>
      </c>
      <c r="E44" s="93"/>
      <c r="F44" s="83"/>
      <c r="G44" s="79"/>
      <c r="H44" s="83"/>
      <c r="I44" s="79"/>
      <c r="J44" s="83"/>
      <c r="K44" s="79"/>
      <c r="L44" s="83"/>
      <c r="M44" s="79">
        <v>7.666666666666667</v>
      </c>
      <c r="N44" s="83">
        <v>33.333333333333336</v>
      </c>
      <c r="O44" s="79"/>
      <c r="P44" s="83"/>
      <c r="Q44" s="79"/>
      <c r="R44" s="83"/>
      <c r="S44" s="79"/>
      <c r="T44" s="83"/>
      <c r="U44" s="79"/>
      <c r="V44" s="83"/>
      <c r="W44" s="79">
        <v>7.666666666666667</v>
      </c>
      <c r="X44" s="83">
        <v>7.0336391437308867</v>
      </c>
    </row>
    <row r="45" spans="1:24" s="12" customFormat="1" ht="24.6" customHeight="1" x14ac:dyDescent="0.15">
      <c r="A45" s="44"/>
      <c r="B45" s="39"/>
      <c r="C45" s="17"/>
      <c r="D45" s="3" t="s">
        <v>47</v>
      </c>
      <c r="E45" s="94"/>
      <c r="F45" s="84"/>
      <c r="G45" s="77"/>
      <c r="H45" s="84"/>
      <c r="I45" s="77"/>
      <c r="J45" s="84"/>
      <c r="K45" s="77"/>
      <c r="L45" s="84"/>
      <c r="M45" s="77"/>
      <c r="N45" s="84"/>
      <c r="O45" s="77"/>
      <c r="P45" s="84"/>
      <c r="Q45" s="77"/>
      <c r="R45" s="84"/>
      <c r="S45" s="77"/>
      <c r="T45" s="84"/>
      <c r="U45" s="77"/>
      <c r="V45" s="84"/>
      <c r="W45" s="77"/>
      <c r="X45" s="84"/>
    </row>
    <row r="46" spans="1:24" s="12" customFormat="1" ht="24.6" customHeight="1" x14ac:dyDescent="0.15">
      <c r="A46" s="43"/>
      <c r="B46" s="109" t="s">
        <v>20</v>
      </c>
      <c r="C46" s="30" t="s">
        <v>65</v>
      </c>
      <c r="D46" s="31"/>
      <c r="E46" s="81"/>
      <c r="F46" s="85"/>
      <c r="G46" s="81">
        <v>97.5</v>
      </c>
      <c r="H46" s="85">
        <v>28.571428571428573</v>
      </c>
      <c r="I46" s="81">
        <v>56</v>
      </c>
      <c r="J46" s="85">
        <v>14.285714285714286</v>
      </c>
      <c r="K46" s="81">
        <v>64.258064516129025</v>
      </c>
      <c r="L46" s="85">
        <v>10.714285714285714</v>
      </c>
      <c r="M46" s="81">
        <v>12.5</v>
      </c>
      <c r="N46" s="85">
        <v>7.8431372549019605</v>
      </c>
      <c r="O46" s="81"/>
      <c r="P46" s="85"/>
      <c r="Q46" s="81"/>
      <c r="R46" s="85"/>
      <c r="S46" s="81"/>
      <c r="T46" s="85"/>
      <c r="U46" s="81"/>
      <c r="V46" s="85"/>
      <c r="W46" s="81">
        <v>230.25806451612902</v>
      </c>
      <c r="X46" s="85">
        <v>14.672034902094794</v>
      </c>
    </row>
    <row r="47" spans="1:24" s="12" customFormat="1" ht="24.6" customHeight="1" x14ac:dyDescent="0.15">
      <c r="A47" s="43"/>
      <c r="B47" s="110"/>
      <c r="C47" s="32" t="s">
        <v>11</v>
      </c>
      <c r="D47" s="4"/>
      <c r="E47" s="81"/>
      <c r="F47" s="85"/>
      <c r="G47" s="81">
        <v>243.75</v>
      </c>
      <c r="H47" s="85">
        <v>71.428571428571431</v>
      </c>
      <c r="I47" s="81">
        <v>168</v>
      </c>
      <c r="J47" s="85">
        <v>42.857142857142854</v>
      </c>
      <c r="K47" s="81">
        <v>364.12903225806451</v>
      </c>
      <c r="L47" s="85">
        <v>60.714285714285715</v>
      </c>
      <c r="M47" s="81">
        <v>100</v>
      </c>
      <c r="N47" s="85">
        <v>62.745098039215684</v>
      </c>
      <c r="O47" s="81">
        <v>23.125</v>
      </c>
      <c r="P47" s="85">
        <v>62.5</v>
      </c>
      <c r="Q47" s="81"/>
      <c r="R47" s="85"/>
      <c r="S47" s="81"/>
      <c r="T47" s="85"/>
      <c r="U47" s="81"/>
      <c r="V47" s="85"/>
      <c r="W47" s="81">
        <v>899.00403225806451</v>
      </c>
      <c r="X47" s="85">
        <v>57.284501918022215</v>
      </c>
    </row>
    <row r="48" spans="1:24" s="12" customFormat="1" ht="24.6" customHeight="1" x14ac:dyDescent="0.15">
      <c r="A48" s="43"/>
      <c r="B48" s="110"/>
      <c r="C48" s="33" t="s">
        <v>12</v>
      </c>
      <c r="D48" s="31"/>
      <c r="E48" s="81">
        <v>38</v>
      </c>
      <c r="F48" s="85">
        <v>100</v>
      </c>
      <c r="G48" s="81"/>
      <c r="H48" s="85"/>
      <c r="I48" s="81">
        <v>168</v>
      </c>
      <c r="J48" s="85">
        <v>42.857142857142854</v>
      </c>
      <c r="K48" s="81">
        <v>171.35483870967741</v>
      </c>
      <c r="L48" s="85">
        <v>28.571428571428569</v>
      </c>
      <c r="M48" s="81">
        <v>46.875</v>
      </c>
      <c r="N48" s="85">
        <v>29.411764705882351</v>
      </c>
      <c r="O48" s="81">
        <v>13.875</v>
      </c>
      <c r="P48" s="85">
        <v>37.5</v>
      </c>
      <c r="Q48" s="81">
        <v>2</v>
      </c>
      <c r="R48" s="85">
        <v>100</v>
      </c>
      <c r="S48" s="81"/>
      <c r="T48" s="85"/>
      <c r="U48" s="81"/>
      <c r="V48" s="85"/>
      <c r="W48" s="81">
        <v>440.10483870967744</v>
      </c>
      <c r="X48" s="85">
        <v>28.043463179882991</v>
      </c>
    </row>
    <row r="49" spans="1:24" s="12" customFormat="1" ht="24.6" customHeight="1" x14ac:dyDescent="0.15">
      <c r="A49" s="44"/>
      <c r="B49" s="34"/>
      <c r="C49" s="35" t="s">
        <v>46</v>
      </c>
      <c r="D49" s="5" t="s">
        <v>8</v>
      </c>
      <c r="E49" s="89"/>
      <c r="F49" s="90"/>
      <c r="G49" s="89"/>
      <c r="H49" s="90"/>
      <c r="I49" s="89">
        <v>112</v>
      </c>
      <c r="J49" s="90">
        <v>28.571428571428573</v>
      </c>
      <c r="K49" s="89">
        <v>128.51612903225805</v>
      </c>
      <c r="L49" s="90">
        <v>21.428571428571427</v>
      </c>
      <c r="M49" s="89">
        <v>37.5</v>
      </c>
      <c r="N49" s="90">
        <v>23.529411764705884</v>
      </c>
      <c r="O49" s="89">
        <v>13.875</v>
      </c>
      <c r="P49" s="90">
        <v>37.5</v>
      </c>
      <c r="Q49" s="89">
        <v>2</v>
      </c>
      <c r="R49" s="90">
        <v>100</v>
      </c>
      <c r="S49" s="89"/>
      <c r="T49" s="90"/>
      <c r="U49" s="89"/>
      <c r="V49" s="90"/>
      <c r="W49" s="89">
        <v>293.89112903225805</v>
      </c>
      <c r="X49" s="90">
        <v>18.726731294465868</v>
      </c>
    </row>
    <row r="50" spans="1:24" s="12" customFormat="1" ht="24.6" customHeight="1" x14ac:dyDescent="0.15">
      <c r="A50" s="44"/>
      <c r="B50" s="34"/>
      <c r="C50" s="36"/>
      <c r="D50" s="37" t="s">
        <v>9</v>
      </c>
      <c r="E50" s="80">
        <v>38</v>
      </c>
      <c r="F50" s="91">
        <v>100</v>
      </c>
      <c r="G50" s="80"/>
      <c r="H50" s="91"/>
      <c r="I50" s="80">
        <v>56</v>
      </c>
      <c r="J50" s="91">
        <v>14.285714285714286</v>
      </c>
      <c r="K50" s="80">
        <v>42.838709677419352</v>
      </c>
      <c r="L50" s="91">
        <v>7.1428571428571423</v>
      </c>
      <c r="M50" s="80">
        <v>3.125</v>
      </c>
      <c r="N50" s="91">
        <v>1.9607843137254901</v>
      </c>
      <c r="O50" s="80"/>
      <c r="P50" s="91"/>
      <c r="Q50" s="80"/>
      <c r="R50" s="91"/>
      <c r="S50" s="80"/>
      <c r="T50" s="91"/>
      <c r="U50" s="80"/>
      <c r="V50" s="91"/>
      <c r="W50" s="80">
        <v>139.96370967741936</v>
      </c>
      <c r="X50" s="91">
        <v>8.918482128863344</v>
      </c>
    </row>
    <row r="51" spans="1:24" s="12" customFormat="1" ht="24.6" customHeight="1" x14ac:dyDescent="0.15">
      <c r="A51" s="44"/>
      <c r="B51" s="34"/>
      <c r="C51" s="38"/>
      <c r="D51" s="3" t="s">
        <v>47</v>
      </c>
      <c r="E51" s="77"/>
      <c r="F51" s="84"/>
      <c r="G51" s="77"/>
      <c r="H51" s="84"/>
      <c r="I51" s="77"/>
      <c r="J51" s="84"/>
      <c r="K51" s="77"/>
      <c r="L51" s="84"/>
      <c r="M51" s="77">
        <v>6.25</v>
      </c>
      <c r="N51" s="84">
        <v>3.9215686274509802</v>
      </c>
      <c r="O51" s="77"/>
      <c r="P51" s="84"/>
      <c r="Q51" s="77"/>
      <c r="R51" s="84"/>
      <c r="S51" s="77"/>
      <c r="T51" s="84"/>
      <c r="U51" s="77"/>
      <c r="V51" s="84"/>
      <c r="W51" s="77">
        <v>6.25</v>
      </c>
      <c r="X51" s="84">
        <v>0.39824975655377787</v>
      </c>
    </row>
    <row r="52" spans="1:24" s="12" customFormat="1" ht="24.6" customHeight="1" x14ac:dyDescent="0.15">
      <c r="A52" s="44"/>
      <c r="B52" s="111" t="s">
        <v>21</v>
      </c>
      <c r="C52" s="112"/>
      <c r="D52" s="113"/>
      <c r="E52" s="81">
        <v>38</v>
      </c>
      <c r="F52" s="85">
        <v>100</v>
      </c>
      <c r="G52" s="81">
        <v>341.25</v>
      </c>
      <c r="H52" s="85">
        <v>100</v>
      </c>
      <c r="I52" s="81">
        <v>392</v>
      </c>
      <c r="J52" s="85">
        <v>100</v>
      </c>
      <c r="K52" s="81">
        <v>599.74193548387098</v>
      </c>
      <c r="L52" s="85">
        <v>100</v>
      </c>
      <c r="M52" s="81">
        <v>159.375</v>
      </c>
      <c r="N52" s="85">
        <v>100</v>
      </c>
      <c r="O52" s="81">
        <v>37</v>
      </c>
      <c r="P52" s="85">
        <v>100</v>
      </c>
      <c r="Q52" s="81">
        <v>2</v>
      </c>
      <c r="R52" s="85">
        <v>100</v>
      </c>
      <c r="S52" s="81"/>
      <c r="T52" s="85"/>
      <c r="U52" s="81"/>
      <c r="V52" s="85"/>
      <c r="W52" s="81">
        <v>1569.366935483871</v>
      </c>
      <c r="X52" s="85">
        <v>100</v>
      </c>
    </row>
    <row r="53" spans="1:24" s="12" customFormat="1" ht="24.6" customHeight="1" x14ac:dyDescent="0.15">
      <c r="A53" s="44"/>
      <c r="B53" s="16"/>
      <c r="C53" s="40"/>
      <c r="D53" s="1" t="s">
        <v>8</v>
      </c>
      <c r="E53" s="78"/>
      <c r="F53" s="82"/>
      <c r="G53" s="78">
        <v>195</v>
      </c>
      <c r="H53" s="82">
        <v>57.142857142857146</v>
      </c>
      <c r="I53" s="78">
        <v>280</v>
      </c>
      <c r="J53" s="82">
        <v>71.428571428571431</v>
      </c>
      <c r="K53" s="78">
        <v>492.64516129032256</v>
      </c>
      <c r="L53" s="82">
        <v>82.142857142857139</v>
      </c>
      <c r="M53" s="78">
        <v>131.25</v>
      </c>
      <c r="N53" s="82">
        <v>82.352941176470594</v>
      </c>
      <c r="O53" s="78">
        <v>34.6875</v>
      </c>
      <c r="P53" s="82">
        <v>93.75</v>
      </c>
      <c r="Q53" s="78">
        <v>2</v>
      </c>
      <c r="R53" s="82">
        <v>100</v>
      </c>
      <c r="S53" s="78"/>
      <c r="T53" s="82"/>
      <c r="U53" s="78"/>
      <c r="V53" s="82"/>
      <c r="W53" s="78">
        <v>1135.5826612903224</v>
      </c>
      <c r="X53" s="82">
        <v>72.359282944889927</v>
      </c>
    </row>
    <row r="54" spans="1:24" s="12" customFormat="1" ht="24.6" customHeight="1" x14ac:dyDescent="0.15">
      <c r="A54" s="44"/>
      <c r="B54" s="39"/>
      <c r="C54" s="17"/>
      <c r="D54" s="2" t="s">
        <v>9</v>
      </c>
      <c r="E54" s="79">
        <v>38</v>
      </c>
      <c r="F54" s="83">
        <v>100</v>
      </c>
      <c r="G54" s="79">
        <v>48.75</v>
      </c>
      <c r="H54" s="83">
        <v>14.285714285714286</v>
      </c>
      <c r="I54" s="79">
        <v>56</v>
      </c>
      <c r="J54" s="83">
        <v>14.285714285714286</v>
      </c>
      <c r="K54" s="79">
        <v>42.838709677419352</v>
      </c>
      <c r="L54" s="83">
        <v>7.1428571428571423</v>
      </c>
      <c r="M54" s="79">
        <v>9.375</v>
      </c>
      <c r="N54" s="83">
        <v>5.882352941176471</v>
      </c>
      <c r="O54" s="79">
        <v>2.3125</v>
      </c>
      <c r="P54" s="83">
        <v>6.25</v>
      </c>
      <c r="Q54" s="79"/>
      <c r="R54" s="83"/>
      <c r="S54" s="79"/>
      <c r="T54" s="83"/>
      <c r="U54" s="79"/>
      <c r="V54" s="83"/>
      <c r="W54" s="79">
        <v>197.27620967741936</v>
      </c>
      <c r="X54" s="83">
        <v>12.570432396461486</v>
      </c>
    </row>
    <row r="55" spans="1:24" s="12" customFormat="1" ht="24.6" customHeight="1" x14ac:dyDescent="0.15">
      <c r="A55" s="45"/>
      <c r="B55" s="46"/>
      <c r="C55" s="47"/>
      <c r="D55" s="3" t="s">
        <v>47</v>
      </c>
      <c r="E55" s="77"/>
      <c r="F55" s="84"/>
      <c r="G55" s="77"/>
      <c r="H55" s="84"/>
      <c r="I55" s="77"/>
      <c r="J55" s="84"/>
      <c r="K55" s="77"/>
      <c r="L55" s="84"/>
      <c r="M55" s="77">
        <v>6.25</v>
      </c>
      <c r="N55" s="84">
        <v>3.9215686274509802</v>
      </c>
      <c r="O55" s="77"/>
      <c r="P55" s="84"/>
      <c r="Q55" s="77"/>
      <c r="R55" s="84"/>
      <c r="S55" s="77"/>
      <c r="T55" s="84"/>
      <c r="U55" s="77"/>
      <c r="V55" s="84"/>
      <c r="W55" s="77">
        <v>6.25</v>
      </c>
      <c r="X55" s="84">
        <v>0.39824975655377787</v>
      </c>
    </row>
    <row r="56" spans="1:24" s="12" customFormat="1" ht="24.6" customHeight="1" x14ac:dyDescent="0.15">
      <c r="A56" s="114" t="s">
        <v>63</v>
      </c>
      <c r="B56" s="109" t="s">
        <v>67</v>
      </c>
      <c r="C56" s="30" t="s">
        <v>65</v>
      </c>
      <c r="D56" s="31"/>
      <c r="E56" s="81"/>
      <c r="F56" s="85"/>
      <c r="G56" s="81">
        <v>78</v>
      </c>
      <c r="H56" s="85">
        <v>30</v>
      </c>
      <c r="I56" s="81"/>
      <c r="J56" s="85"/>
      <c r="K56" s="81">
        <v>106.32432432432434</v>
      </c>
      <c r="L56" s="85">
        <v>21.875000000000004</v>
      </c>
      <c r="M56" s="81">
        <v>16.533333333333335</v>
      </c>
      <c r="N56" s="85">
        <v>13.793103448275861</v>
      </c>
      <c r="O56" s="81"/>
      <c r="P56" s="85"/>
      <c r="Q56" s="81"/>
      <c r="R56" s="85"/>
      <c r="S56" s="81"/>
      <c r="T56" s="85"/>
      <c r="U56" s="81"/>
      <c r="V56" s="85"/>
      <c r="W56" s="81">
        <v>200.85765765765765</v>
      </c>
      <c r="X56" s="85">
        <v>14.757404497807377</v>
      </c>
    </row>
    <row r="57" spans="1:24" s="12" customFormat="1" ht="24.6" customHeight="1" x14ac:dyDescent="0.15">
      <c r="A57" s="115"/>
      <c r="B57" s="110"/>
      <c r="C57" s="32" t="s">
        <v>11</v>
      </c>
      <c r="D57" s="4"/>
      <c r="E57" s="81">
        <v>69</v>
      </c>
      <c r="F57" s="85">
        <v>50</v>
      </c>
      <c r="G57" s="81">
        <v>104</v>
      </c>
      <c r="H57" s="85">
        <v>40</v>
      </c>
      <c r="I57" s="81">
        <v>105.71428571428571</v>
      </c>
      <c r="J57" s="85">
        <v>33.333333333333336</v>
      </c>
      <c r="K57" s="81">
        <v>303.78378378378375</v>
      </c>
      <c r="L57" s="85">
        <v>62.5</v>
      </c>
      <c r="M57" s="81">
        <v>74.40000000000002</v>
      </c>
      <c r="N57" s="85">
        <v>62.068965517241388</v>
      </c>
      <c r="O57" s="81">
        <v>28</v>
      </c>
      <c r="P57" s="85">
        <v>70</v>
      </c>
      <c r="Q57" s="81"/>
      <c r="R57" s="85"/>
      <c r="S57" s="81"/>
      <c r="T57" s="85"/>
      <c r="U57" s="81"/>
      <c r="V57" s="85"/>
      <c r="W57" s="81">
        <v>684.8980694980695</v>
      </c>
      <c r="X57" s="85">
        <v>50.320799163043816</v>
      </c>
    </row>
    <row r="58" spans="1:24" s="12" customFormat="1" ht="24.6" customHeight="1" x14ac:dyDescent="0.15">
      <c r="A58" s="115"/>
      <c r="B58" s="110"/>
      <c r="C58" s="33" t="s">
        <v>12</v>
      </c>
      <c r="D58" s="31"/>
      <c r="E58" s="81">
        <v>69</v>
      </c>
      <c r="F58" s="85">
        <v>50</v>
      </c>
      <c r="G58" s="81">
        <v>78</v>
      </c>
      <c r="H58" s="85">
        <v>30</v>
      </c>
      <c r="I58" s="81">
        <v>211.42857142857139</v>
      </c>
      <c r="J58" s="85">
        <v>66.666666666666657</v>
      </c>
      <c r="K58" s="81">
        <v>75.945945945945951</v>
      </c>
      <c r="L58" s="85">
        <v>15.625000000000002</v>
      </c>
      <c r="M58" s="81">
        <v>28.933333333333334</v>
      </c>
      <c r="N58" s="85">
        <v>24.137931034482754</v>
      </c>
      <c r="O58" s="81">
        <v>12</v>
      </c>
      <c r="P58" s="85">
        <v>30</v>
      </c>
      <c r="Q58" s="81"/>
      <c r="R58" s="85"/>
      <c r="S58" s="81"/>
      <c r="T58" s="85"/>
      <c r="U58" s="81"/>
      <c r="V58" s="85"/>
      <c r="W58" s="81">
        <v>475.30785070785066</v>
      </c>
      <c r="X58" s="85">
        <v>34.921796339148806</v>
      </c>
    </row>
    <row r="59" spans="1:24" s="12" customFormat="1" ht="24.6" customHeight="1" x14ac:dyDescent="0.15">
      <c r="A59" s="115"/>
      <c r="B59" s="34"/>
      <c r="C59" s="35" t="s">
        <v>46</v>
      </c>
      <c r="D59" s="5" t="s">
        <v>8</v>
      </c>
      <c r="E59" s="89">
        <v>69</v>
      </c>
      <c r="F59" s="90">
        <v>50</v>
      </c>
      <c r="G59" s="89">
        <v>52</v>
      </c>
      <c r="H59" s="90">
        <v>20</v>
      </c>
      <c r="I59" s="89">
        <v>184.99999999999997</v>
      </c>
      <c r="J59" s="90">
        <v>58.333333333333329</v>
      </c>
      <c r="K59" s="89">
        <v>60.756756756756758</v>
      </c>
      <c r="L59" s="90">
        <v>12.500000000000002</v>
      </c>
      <c r="M59" s="89">
        <v>24.8</v>
      </c>
      <c r="N59" s="90">
        <v>20.68965517241379</v>
      </c>
      <c r="O59" s="89">
        <v>12</v>
      </c>
      <c r="P59" s="90">
        <v>30</v>
      </c>
      <c r="Q59" s="89"/>
      <c r="R59" s="90"/>
      <c r="S59" s="89"/>
      <c r="T59" s="90"/>
      <c r="U59" s="89"/>
      <c r="V59" s="90"/>
      <c r="W59" s="89">
        <v>403.55675675675678</v>
      </c>
      <c r="X59" s="90">
        <v>29.650103295704096</v>
      </c>
    </row>
    <row r="60" spans="1:24" s="12" customFormat="1" ht="24.6" customHeight="1" x14ac:dyDescent="0.15">
      <c r="A60" s="115"/>
      <c r="B60" s="34"/>
      <c r="C60" s="36"/>
      <c r="D60" s="37" t="s">
        <v>9</v>
      </c>
      <c r="E60" s="80"/>
      <c r="F60" s="91"/>
      <c r="G60" s="80"/>
      <c r="H60" s="91"/>
      <c r="I60" s="80">
        <v>26.428571428571427</v>
      </c>
      <c r="J60" s="91">
        <v>8.3333333333333339</v>
      </c>
      <c r="K60" s="80">
        <v>15.189189189189189</v>
      </c>
      <c r="L60" s="91">
        <v>3.1250000000000004</v>
      </c>
      <c r="M60" s="80">
        <v>4.1333333333333337</v>
      </c>
      <c r="N60" s="91">
        <v>3.4482758620689653</v>
      </c>
      <c r="O60" s="80"/>
      <c r="P60" s="91"/>
      <c r="Q60" s="80"/>
      <c r="R60" s="91"/>
      <c r="S60" s="80"/>
      <c r="T60" s="91"/>
      <c r="U60" s="80"/>
      <c r="V60" s="91"/>
      <c r="W60" s="80">
        <v>45.751093951093949</v>
      </c>
      <c r="X60" s="91">
        <v>3.361422250598177</v>
      </c>
    </row>
    <row r="61" spans="1:24" s="12" customFormat="1" ht="24.6" customHeight="1" x14ac:dyDescent="0.15">
      <c r="A61" s="115"/>
      <c r="B61" s="34"/>
      <c r="C61" s="38"/>
      <c r="D61" s="3" t="s">
        <v>47</v>
      </c>
      <c r="E61" s="77"/>
      <c r="F61" s="84"/>
      <c r="G61" s="77">
        <v>26</v>
      </c>
      <c r="H61" s="84">
        <v>10</v>
      </c>
      <c r="I61" s="77"/>
      <c r="J61" s="84"/>
      <c r="K61" s="77"/>
      <c r="L61" s="84"/>
      <c r="M61" s="77"/>
      <c r="N61" s="84"/>
      <c r="O61" s="77"/>
      <c r="P61" s="84"/>
      <c r="Q61" s="77"/>
      <c r="R61" s="84"/>
      <c r="S61" s="77"/>
      <c r="T61" s="84"/>
      <c r="U61" s="77"/>
      <c r="V61" s="84"/>
      <c r="W61" s="77">
        <v>26</v>
      </c>
      <c r="X61" s="84">
        <v>1.9102707928465361</v>
      </c>
    </row>
    <row r="62" spans="1:24" s="12" customFormat="1" ht="24.6" customHeight="1" x14ac:dyDescent="0.15">
      <c r="A62" s="48"/>
      <c r="B62" s="111" t="s">
        <v>21</v>
      </c>
      <c r="C62" s="112"/>
      <c r="D62" s="113"/>
      <c r="E62" s="81">
        <v>138</v>
      </c>
      <c r="F62" s="85">
        <v>100</v>
      </c>
      <c r="G62" s="81">
        <v>260</v>
      </c>
      <c r="H62" s="85">
        <v>100</v>
      </c>
      <c r="I62" s="81">
        <v>317.14285714285711</v>
      </c>
      <c r="J62" s="85">
        <v>100</v>
      </c>
      <c r="K62" s="81">
        <v>486.05405405405401</v>
      </c>
      <c r="L62" s="85">
        <v>100</v>
      </c>
      <c r="M62" s="81">
        <v>119.86666666666669</v>
      </c>
      <c r="N62" s="85">
        <v>100</v>
      </c>
      <c r="O62" s="81">
        <v>40</v>
      </c>
      <c r="P62" s="85">
        <v>100</v>
      </c>
      <c r="Q62" s="81"/>
      <c r="R62" s="85"/>
      <c r="S62" s="81"/>
      <c r="T62" s="85"/>
      <c r="U62" s="81"/>
      <c r="V62" s="85"/>
      <c r="W62" s="81">
        <v>1361.0635778635778</v>
      </c>
      <c r="X62" s="85">
        <v>100</v>
      </c>
    </row>
    <row r="63" spans="1:24" s="12" customFormat="1" ht="24.6" customHeight="1" x14ac:dyDescent="0.15">
      <c r="A63" s="44"/>
      <c r="B63" s="16"/>
      <c r="C63" s="40"/>
      <c r="D63" s="1" t="s">
        <v>8</v>
      </c>
      <c r="E63" s="92">
        <v>138</v>
      </c>
      <c r="F63" s="82">
        <v>100</v>
      </c>
      <c r="G63" s="78">
        <v>156</v>
      </c>
      <c r="H63" s="82">
        <v>60</v>
      </c>
      <c r="I63" s="78">
        <v>290.71428571428567</v>
      </c>
      <c r="J63" s="82">
        <v>91.666666666666657</v>
      </c>
      <c r="K63" s="78">
        <v>364.54054054054052</v>
      </c>
      <c r="L63" s="82">
        <v>75</v>
      </c>
      <c r="M63" s="78">
        <v>99.200000000000017</v>
      </c>
      <c r="N63" s="82">
        <v>82.758620689655174</v>
      </c>
      <c r="O63" s="78">
        <v>36</v>
      </c>
      <c r="P63" s="82">
        <v>90</v>
      </c>
      <c r="Q63" s="78"/>
      <c r="R63" s="82"/>
      <c r="S63" s="78"/>
      <c r="T63" s="82"/>
      <c r="U63" s="78"/>
      <c r="V63" s="82"/>
      <c r="W63" s="78">
        <v>1084.4548262548262</v>
      </c>
      <c r="X63" s="82">
        <v>79.677014644463824</v>
      </c>
    </row>
    <row r="64" spans="1:24" s="12" customFormat="1" ht="24.6" customHeight="1" x14ac:dyDescent="0.15">
      <c r="A64" s="44"/>
      <c r="B64" s="39"/>
      <c r="C64" s="17"/>
      <c r="D64" s="2" t="s">
        <v>9</v>
      </c>
      <c r="E64" s="93"/>
      <c r="F64" s="83"/>
      <c r="G64" s="79"/>
      <c r="H64" s="83"/>
      <c r="I64" s="79">
        <v>26.428571428571427</v>
      </c>
      <c r="J64" s="83">
        <v>8.3333333333333339</v>
      </c>
      <c r="K64" s="79">
        <v>15.189189189189189</v>
      </c>
      <c r="L64" s="83">
        <v>3.1250000000000004</v>
      </c>
      <c r="M64" s="79">
        <v>4.1333333333333337</v>
      </c>
      <c r="N64" s="83">
        <v>3.4482758620689653</v>
      </c>
      <c r="O64" s="79">
        <v>4</v>
      </c>
      <c r="P64" s="83">
        <v>10</v>
      </c>
      <c r="Q64" s="79"/>
      <c r="R64" s="83"/>
      <c r="S64" s="79"/>
      <c r="T64" s="83"/>
      <c r="U64" s="79"/>
      <c r="V64" s="83"/>
      <c r="W64" s="79">
        <v>49.751093951093949</v>
      </c>
      <c r="X64" s="83">
        <v>3.6553100648822596</v>
      </c>
    </row>
    <row r="65" spans="1:24" s="12" customFormat="1" ht="24.6" customHeight="1" x14ac:dyDescent="0.15">
      <c r="A65" s="44"/>
      <c r="B65" s="46"/>
      <c r="C65" s="47"/>
      <c r="D65" s="3" t="s">
        <v>47</v>
      </c>
      <c r="E65" s="94"/>
      <c r="F65" s="84"/>
      <c r="G65" s="77">
        <v>26</v>
      </c>
      <c r="H65" s="84">
        <v>10</v>
      </c>
      <c r="I65" s="77"/>
      <c r="J65" s="84"/>
      <c r="K65" s="77"/>
      <c r="L65" s="84"/>
      <c r="M65" s="77"/>
      <c r="N65" s="84"/>
      <c r="O65" s="77"/>
      <c r="P65" s="84"/>
      <c r="Q65" s="77"/>
      <c r="R65" s="84"/>
      <c r="S65" s="77"/>
      <c r="T65" s="84"/>
      <c r="U65" s="77"/>
      <c r="V65" s="84"/>
      <c r="W65" s="77">
        <v>26</v>
      </c>
      <c r="X65" s="84">
        <v>1.9102707928465361</v>
      </c>
    </row>
    <row r="66" spans="1:24" s="12" customFormat="1" ht="24.6" customHeight="1" x14ac:dyDescent="0.15">
      <c r="A66" s="49"/>
      <c r="B66" s="50" t="s">
        <v>68</v>
      </c>
      <c r="C66" s="30" t="s">
        <v>65</v>
      </c>
      <c r="D66" s="31"/>
      <c r="E66" s="81">
        <v>370.03174603174608</v>
      </c>
      <c r="F66" s="85">
        <v>26.218740686172513</v>
      </c>
      <c r="G66" s="81">
        <v>1147.7068965517242</v>
      </c>
      <c r="H66" s="85">
        <v>21.170341951785506</v>
      </c>
      <c r="I66" s="81">
        <v>617.65238095238089</v>
      </c>
      <c r="J66" s="85">
        <v>10.955612315572175</v>
      </c>
      <c r="K66" s="81">
        <v>2619.2089794503681</v>
      </c>
      <c r="L66" s="85">
        <v>20.118528459675623</v>
      </c>
      <c r="M66" s="81">
        <v>557.09905149051474</v>
      </c>
      <c r="N66" s="85">
        <v>13.876073941336584</v>
      </c>
      <c r="O66" s="81">
        <v>107.02314814814815</v>
      </c>
      <c r="P66" s="85">
        <v>9.5663347120519582</v>
      </c>
      <c r="Q66" s="81">
        <v>3.7826086956521738</v>
      </c>
      <c r="R66" s="85">
        <v>3.7744034707158356</v>
      </c>
      <c r="S66" s="81"/>
      <c r="T66" s="85"/>
      <c r="U66" s="81"/>
      <c r="V66" s="85"/>
      <c r="W66" s="81">
        <v>5422.5048113205339</v>
      </c>
      <c r="X66" s="85">
        <v>17.631883335854479</v>
      </c>
    </row>
    <row r="67" spans="1:24" s="12" customFormat="1" ht="24.6" customHeight="1" x14ac:dyDescent="0.15">
      <c r="A67" s="49"/>
      <c r="B67" s="51"/>
      <c r="C67" s="32" t="s">
        <v>11</v>
      </c>
      <c r="D67" s="4"/>
      <c r="E67" s="81">
        <v>250.57142857142858</v>
      </c>
      <c r="F67" s="85">
        <v>17.754334268699353</v>
      </c>
      <c r="G67" s="81">
        <v>703.98563218390814</v>
      </c>
      <c r="H67" s="85">
        <v>12.985559821288016</v>
      </c>
      <c r="I67" s="81">
        <v>1223.4809523809527</v>
      </c>
      <c r="J67" s="85">
        <v>21.701499748296353</v>
      </c>
      <c r="K67" s="81">
        <v>6061.0156389173753</v>
      </c>
      <c r="L67" s="85">
        <v>46.55555039051778</v>
      </c>
      <c r="M67" s="81">
        <v>2000.3864498644978</v>
      </c>
      <c r="N67" s="85">
        <v>49.825089838696599</v>
      </c>
      <c r="O67" s="81">
        <v>673.84490740740773</v>
      </c>
      <c r="P67" s="85">
        <v>60.232071657503958</v>
      </c>
      <c r="Q67" s="81">
        <v>75.521739130434753</v>
      </c>
      <c r="R67" s="85">
        <v>75.357917570498898</v>
      </c>
      <c r="S67" s="81">
        <v>10.545454545454545</v>
      </c>
      <c r="T67" s="85">
        <v>70.731707317073173</v>
      </c>
      <c r="U67" s="81">
        <v>13.333333333333332</v>
      </c>
      <c r="V67" s="85">
        <v>83.333333333333329</v>
      </c>
      <c r="W67" s="81">
        <v>11012.685536334791</v>
      </c>
      <c r="X67" s="85">
        <v>35.808983734920851</v>
      </c>
    </row>
    <row r="68" spans="1:24" s="12" customFormat="1" ht="24.6" customHeight="1" x14ac:dyDescent="0.15">
      <c r="A68" s="49"/>
      <c r="B68" s="51"/>
      <c r="C68" s="33" t="s">
        <v>12</v>
      </c>
      <c r="D68" s="31"/>
      <c r="E68" s="81">
        <v>790.7222222222224</v>
      </c>
      <c r="F68" s="85">
        <v>56.026925045128131</v>
      </c>
      <c r="G68" s="81">
        <v>3569.603448275861</v>
      </c>
      <c r="H68" s="85">
        <v>65.844098226926462</v>
      </c>
      <c r="I68" s="81">
        <v>3796.6380952380955</v>
      </c>
      <c r="J68" s="85">
        <v>67.342887936131447</v>
      </c>
      <c r="K68" s="81">
        <v>4338.6648332149316</v>
      </c>
      <c r="L68" s="85">
        <v>33.325921149806604</v>
      </c>
      <c r="M68" s="81">
        <v>1457.332046070461</v>
      </c>
      <c r="N68" s="85">
        <v>36.298836219966809</v>
      </c>
      <c r="O68" s="81">
        <v>337.87962962962956</v>
      </c>
      <c r="P68" s="85">
        <v>30.20159363044408</v>
      </c>
      <c r="Q68" s="81">
        <v>20.913043478260867</v>
      </c>
      <c r="R68" s="85">
        <v>20.867678958785248</v>
      </c>
      <c r="S68" s="81">
        <v>4.3636363636363633</v>
      </c>
      <c r="T68" s="85">
        <v>29.26829268292683</v>
      </c>
      <c r="U68" s="81">
        <v>2.6666666666666665</v>
      </c>
      <c r="V68" s="85">
        <v>16.666666666666668</v>
      </c>
      <c r="W68" s="81">
        <v>14318.783621159762</v>
      </c>
      <c r="X68" s="85">
        <v>46.559132929224631</v>
      </c>
    </row>
    <row r="69" spans="1:24" s="12" customFormat="1" ht="24.6" customHeight="1" x14ac:dyDescent="0.15">
      <c r="A69" s="49"/>
      <c r="B69" s="34"/>
      <c r="C69" s="35" t="s">
        <v>46</v>
      </c>
      <c r="D69" s="5" t="s">
        <v>8</v>
      </c>
      <c r="E69" s="89">
        <v>355.13492063492066</v>
      </c>
      <c r="F69" s="90">
        <v>25.163220433342516</v>
      </c>
      <c r="G69" s="89">
        <v>2071.0114942528726</v>
      </c>
      <c r="H69" s="90">
        <v>38.201409829583298</v>
      </c>
      <c r="I69" s="89">
        <v>2805.4809523809527</v>
      </c>
      <c r="J69" s="90">
        <v>49.7622329660825</v>
      </c>
      <c r="K69" s="89">
        <v>3342.6167500569668</v>
      </c>
      <c r="L69" s="90">
        <v>25.675129683589205</v>
      </c>
      <c r="M69" s="89">
        <v>1185.7728997289976</v>
      </c>
      <c r="N69" s="90">
        <v>29.534913746936809</v>
      </c>
      <c r="O69" s="89">
        <v>313.68981481481472</v>
      </c>
      <c r="P69" s="90">
        <v>28.039371072565828</v>
      </c>
      <c r="Q69" s="89">
        <v>20.913043478260867</v>
      </c>
      <c r="R69" s="90">
        <v>20.867678958785248</v>
      </c>
      <c r="S69" s="89">
        <v>4.3636363636363633</v>
      </c>
      <c r="T69" s="90">
        <v>29.26829268292683</v>
      </c>
      <c r="U69" s="89">
        <v>2.6666666666666665</v>
      </c>
      <c r="V69" s="90">
        <v>16.666666666666668</v>
      </c>
      <c r="W69" s="89">
        <v>10101.650178378086</v>
      </c>
      <c r="X69" s="90">
        <v>32.846649960168662</v>
      </c>
    </row>
    <row r="70" spans="1:24" s="12" customFormat="1" ht="24.6" customHeight="1" x14ac:dyDescent="0.15">
      <c r="A70" s="49"/>
      <c r="B70" s="34"/>
      <c r="C70" s="36"/>
      <c r="D70" s="37" t="s">
        <v>9</v>
      </c>
      <c r="E70" s="80">
        <v>331.02380952380958</v>
      </c>
      <c r="F70" s="91">
        <v>23.454818447142447</v>
      </c>
      <c r="G70" s="80">
        <v>1295.0747126436779</v>
      </c>
      <c r="H70" s="91">
        <v>23.88865537198712</v>
      </c>
      <c r="I70" s="80">
        <v>969.07380952380959</v>
      </c>
      <c r="J70" s="91">
        <v>17.188951730335859</v>
      </c>
      <c r="K70" s="80">
        <v>887.31208783837985</v>
      </c>
      <c r="L70" s="91">
        <v>6.8155743324981648</v>
      </c>
      <c r="M70" s="80">
        <v>236.47987804878042</v>
      </c>
      <c r="N70" s="91">
        <v>5.8901774552725206</v>
      </c>
      <c r="O70" s="80">
        <v>24.189814814814813</v>
      </c>
      <c r="P70" s="91">
        <v>2.1622225578782488</v>
      </c>
      <c r="Q70" s="80"/>
      <c r="R70" s="91"/>
      <c r="S70" s="80"/>
      <c r="T70" s="91"/>
      <c r="U70" s="80"/>
      <c r="V70" s="91"/>
      <c r="W70" s="80">
        <v>3743.154112393272</v>
      </c>
      <c r="X70" s="91">
        <v>12.171285948895175</v>
      </c>
    </row>
    <row r="71" spans="1:24" s="12" customFormat="1" ht="24.6" customHeight="1" x14ac:dyDescent="0.15">
      <c r="A71" s="49"/>
      <c r="B71" s="34"/>
      <c r="C71" s="38"/>
      <c r="D71" s="3" t="s">
        <v>47</v>
      </c>
      <c r="E71" s="77">
        <v>104.56349206349208</v>
      </c>
      <c r="F71" s="84">
        <v>7.4088861646431639</v>
      </c>
      <c r="G71" s="77">
        <v>203.51724137931035</v>
      </c>
      <c r="H71" s="84">
        <v>3.7540330253560485</v>
      </c>
      <c r="I71" s="77">
        <v>22.083333333333332</v>
      </c>
      <c r="J71" s="84">
        <v>0.39170323971309151</v>
      </c>
      <c r="K71" s="77">
        <v>108.73599531958462</v>
      </c>
      <c r="L71" s="84">
        <v>0.83521713371923478</v>
      </c>
      <c r="M71" s="77">
        <v>35.079268292682926</v>
      </c>
      <c r="N71" s="84">
        <v>0.87374501775747493</v>
      </c>
      <c r="O71" s="77"/>
      <c r="P71" s="84"/>
      <c r="Q71" s="77"/>
      <c r="R71" s="84"/>
      <c r="S71" s="77"/>
      <c r="T71" s="84"/>
      <c r="U71" s="77"/>
      <c r="V71" s="84"/>
      <c r="W71" s="77">
        <v>473.97933038840324</v>
      </c>
      <c r="X71" s="84">
        <v>1.5411970201607896</v>
      </c>
    </row>
    <row r="72" spans="1:24" s="12" customFormat="1" ht="24.6" customHeight="1" x14ac:dyDescent="0.15">
      <c r="A72" s="49"/>
      <c r="B72" s="112" t="s">
        <v>21</v>
      </c>
      <c r="C72" s="112"/>
      <c r="D72" s="113"/>
      <c r="E72" s="81">
        <v>1411.3253968253971</v>
      </c>
      <c r="F72" s="85">
        <v>100</v>
      </c>
      <c r="G72" s="81">
        <v>5421.295977011494</v>
      </c>
      <c r="H72" s="85">
        <v>100</v>
      </c>
      <c r="I72" s="81">
        <v>5637.7714285714301</v>
      </c>
      <c r="J72" s="85">
        <v>100</v>
      </c>
      <c r="K72" s="81">
        <v>13018.889451582674</v>
      </c>
      <c r="L72" s="85">
        <v>100</v>
      </c>
      <c r="M72" s="81">
        <v>4014.817547425474</v>
      </c>
      <c r="N72" s="85">
        <v>100</v>
      </c>
      <c r="O72" s="81">
        <v>1118.7476851851854</v>
      </c>
      <c r="P72" s="85">
        <v>100</v>
      </c>
      <c r="Q72" s="81">
        <v>100.21739130434781</v>
      </c>
      <c r="R72" s="85">
        <v>100</v>
      </c>
      <c r="S72" s="81">
        <v>14.909090909090908</v>
      </c>
      <c r="T72" s="85">
        <v>100</v>
      </c>
      <c r="U72" s="81">
        <v>15.999999999999998</v>
      </c>
      <c r="V72" s="85">
        <v>100</v>
      </c>
      <c r="W72" s="81">
        <v>30753.973968815098</v>
      </c>
      <c r="X72" s="85">
        <v>100</v>
      </c>
    </row>
    <row r="73" spans="1:24" s="12" customFormat="1" ht="24.6" customHeight="1" x14ac:dyDescent="0.15">
      <c r="A73" s="49"/>
      <c r="B73" s="39"/>
      <c r="C73" s="40"/>
      <c r="D73" s="1" t="s">
        <v>8</v>
      </c>
      <c r="E73" s="92">
        <v>605.70634920634916</v>
      </c>
      <c r="F73" s="82">
        <v>42.917554702041862</v>
      </c>
      <c r="G73" s="78">
        <v>2726.2471264367809</v>
      </c>
      <c r="H73" s="82">
        <v>50.287738171779971</v>
      </c>
      <c r="I73" s="78">
        <v>3899.5904761904762</v>
      </c>
      <c r="J73" s="82">
        <v>69.169006328066118</v>
      </c>
      <c r="K73" s="78">
        <v>9294.896393654757</v>
      </c>
      <c r="L73" s="82">
        <v>71.395462940387745</v>
      </c>
      <c r="M73" s="78">
        <v>3110.0147018970188</v>
      </c>
      <c r="N73" s="82">
        <v>77.463413098095444</v>
      </c>
      <c r="O73" s="78">
        <v>950.1597222222224</v>
      </c>
      <c r="P73" s="82">
        <v>84.930653694710728</v>
      </c>
      <c r="Q73" s="78">
        <v>96.434782608695627</v>
      </c>
      <c r="R73" s="82">
        <v>96.225596529284147</v>
      </c>
      <c r="S73" s="78">
        <v>14.909090909090908</v>
      </c>
      <c r="T73" s="82">
        <v>100</v>
      </c>
      <c r="U73" s="78">
        <v>15.999999999999998</v>
      </c>
      <c r="V73" s="82">
        <v>100</v>
      </c>
      <c r="W73" s="78">
        <v>20713.958643125396</v>
      </c>
      <c r="X73" s="82">
        <v>67.353762684879683</v>
      </c>
    </row>
    <row r="74" spans="1:24" s="12" customFormat="1" ht="24.6" customHeight="1" x14ac:dyDescent="0.15">
      <c r="A74" s="49"/>
      <c r="B74" s="39"/>
      <c r="C74" s="17"/>
      <c r="D74" s="2" t="s">
        <v>9</v>
      </c>
      <c r="E74" s="93">
        <v>331.02380952380958</v>
      </c>
      <c r="F74" s="83">
        <v>23.454818447142447</v>
      </c>
      <c r="G74" s="79">
        <v>1343.8247126436779</v>
      </c>
      <c r="H74" s="83">
        <v>24.787886851078465</v>
      </c>
      <c r="I74" s="79">
        <v>1098.4452380952382</v>
      </c>
      <c r="J74" s="83">
        <v>19.483678116648587</v>
      </c>
      <c r="K74" s="79">
        <v>996.04808315796447</v>
      </c>
      <c r="L74" s="83">
        <v>7.6507914662173997</v>
      </c>
      <c r="M74" s="79">
        <v>283.7952574525745</v>
      </c>
      <c r="N74" s="83">
        <v>7.0686962508311222</v>
      </c>
      <c r="O74" s="79">
        <v>61.56481481481481</v>
      </c>
      <c r="P74" s="83">
        <v>5.5030115932373107</v>
      </c>
      <c r="Q74" s="79"/>
      <c r="R74" s="83"/>
      <c r="S74" s="79"/>
      <c r="T74" s="83"/>
      <c r="U74" s="79"/>
      <c r="V74" s="83"/>
      <c r="W74" s="79">
        <v>4114.7019156880797</v>
      </c>
      <c r="X74" s="83">
        <v>13.379415355753494</v>
      </c>
    </row>
    <row r="75" spans="1:24" s="12" customFormat="1" ht="24.6" customHeight="1" x14ac:dyDescent="0.15">
      <c r="A75" s="49"/>
      <c r="B75" s="39"/>
      <c r="C75" s="17"/>
      <c r="D75" s="3" t="s">
        <v>47</v>
      </c>
      <c r="E75" s="94">
        <v>104.56349206349208</v>
      </c>
      <c r="F75" s="84">
        <v>7.4088861646431639</v>
      </c>
      <c r="G75" s="77">
        <v>203.51724137931035</v>
      </c>
      <c r="H75" s="84">
        <v>3.7540330253560485</v>
      </c>
      <c r="I75" s="77">
        <v>22.083333333333332</v>
      </c>
      <c r="J75" s="84">
        <v>0.39170323971309151</v>
      </c>
      <c r="K75" s="77">
        <v>108.73599531958462</v>
      </c>
      <c r="L75" s="84">
        <v>0.83521713371923478</v>
      </c>
      <c r="M75" s="77">
        <v>63.908536585365852</v>
      </c>
      <c r="N75" s="84">
        <v>1.5918167097368494</v>
      </c>
      <c r="O75" s="77"/>
      <c r="P75" s="84"/>
      <c r="Q75" s="77"/>
      <c r="R75" s="84"/>
      <c r="S75" s="77"/>
      <c r="T75" s="84"/>
      <c r="U75" s="77"/>
      <c r="V75" s="84"/>
      <c r="W75" s="77">
        <v>502.80859868108621</v>
      </c>
      <c r="X75" s="84">
        <v>1.6349386235123311</v>
      </c>
    </row>
    <row r="76" spans="1:24" s="12" customFormat="1" ht="24.6" customHeight="1" x14ac:dyDescent="0.15">
      <c r="A76" s="128" t="s">
        <v>69</v>
      </c>
      <c r="B76" s="109" t="s">
        <v>23</v>
      </c>
      <c r="C76" s="30" t="s">
        <v>70</v>
      </c>
      <c r="D76" s="31"/>
      <c r="E76" s="81">
        <v>2224</v>
      </c>
      <c r="F76" s="85">
        <v>61.53846153846154</v>
      </c>
      <c r="G76" s="81">
        <v>2258.0344827586209</v>
      </c>
      <c r="H76" s="85">
        <v>45.833333333333336</v>
      </c>
      <c r="I76" s="81">
        <v>2034.1052631578948</v>
      </c>
      <c r="J76" s="85">
        <v>44.444444444444443</v>
      </c>
      <c r="K76" s="81">
        <v>3705</v>
      </c>
      <c r="L76" s="85">
        <v>37.864077669902912</v>
      </c>
      <c r="M76" s="81">
        <v>959.01388888888914</v>
      </c>
      <c r="N76" s="85">
        <v>40.845070422535215</v>
      </c>
      <c r="O76" s="81">
        <v>369.94029850746256</v>
      </c>
      <c r="P76" s="85">
        <v>41.53846153846154</v>
      </c>
      <c r="Q76" s="81">
        <v>30.72</v>
      </c>
      <c r="R76" s="85">
        <v>15.999999999999993</v>
      </c>
      <c r="S76" s="81">
        <v>14.285714285714286</v>
      </c>
      <c r="T76" s="85">
        <v>47.61904761904762</v>
      </c>
      <c r="U76" s="81">
        <v>13.454545454545455</v>
      </c>
      <c r="V76" s="85">
        <v>40</v>
      </c>
      <c r="W76" s="81">
        <v>11608.554193053127</v>
      </c>
      <c r="X76" s="85">
        <v>43.977590789980717</v>
      </c>
    </row>
    <row r="77" spans="1:24" s="12" customFormat="1" ht="24.6" customHeight="1" x14ac:dyDescent="0.15">
      <c r="A77" s="129"/>
      <c r="B77" s="110"/>
      <c r="C77" s="32" t="s">
        <v>11</v>
      </c>
      <c r="D77" s="4"/>
      <c r="E77" s="81">
        <v>834</v>
      </c>
      <c r="F77" s="85">
        <v>23.076923076923077</v>
      </c>
      <c r="G77" s="81">
        <v>1026.3793103448277</v>
      </c>
      <c r="H77" s="85">
        <v>20.833333333333332</v>
      </c>
      <c r="I77" s="81">
        <v>1525.578947368421</v>
      </c>
      <c r="J77" s="85">
        <v>33.333333333333329</v>
      </c>
      <c r="K77" s="81">
        <v>3895</v>
      </c>
      <c r="L77" s="85">
        <v>39.805825242718448</v>
      </c>
      <c r="M77" s="81">
        <v>992.0833333333336</v>
      </c>
      <c r="N77" s="85">
        <v>42.253521126760567</v>
      </c>
      <c r="O77" s="81">
        <v>465.85074626865645</v>
      </c>
      <c r="P77" s="85">
        <v>52.307692307692292</v>
      </c>
      <c r="Q77" s="81">
        <v>153.60000000000008</v>
      </c>
      <c r="R77" s="85">
        <v>80</v>
      </c>
      <c r="S77" s="81">
        <v>15.714285714285715</v>
      </c>
      <c r="T77" s="85">
        <v>52.380952380952387</v>
      </c>
      <c r="U77" s="81">
        <v>20.181818181818183</v>
      </c>
      <c r="V77" s="85">
        <v>60</v>
      </c>
      <c r="W77" s="81">
        <v>8928.3884412113421</v>
      </c>
      <c r="X77" s="85">
        <v>33.824109940974218</v>
      </c>
    </row>
    <row r="78" spans="1:24" s="12" customFormat="1" ht="24.6" customHeight="1" x14ac:dyDescent="0.15">
      <c r="A78" s="129"/>
      <c r="B78" s="110"/>
      <c r="C78" s="33" t="s">
        <v>12</v>
      </c>
      <c r="D78" s="31"/>
      <c r="E78" s="81">
        <v>556</v>
      </c>
      <c r="F78" s="85">
        <v>15.384615384615385</v>
      </c>
      <c r="G78" s="81">
        <v>1642.2068965517242</v>
      </c>
      <c r="H78" s="85">
        <v>33.333333333333329</v>
      </c>
      <c r="I78" s="81">
        <v>1017.0526315789474</v>
      </c>
      <c r="J78" s="85">
        <v>22.222222222222221</v>
      </c>
      <c r="K78" s="81">
        <v>2185</v>
      </c>
      <c r="L78" s="85">
        <v>22.33009708737864</v>
      </c>
      <c r="M78" s="81">
        <v>396.83333333333343</v>
      </c>
      <c r="N78" s="85">
        <v>16.901408450704224</v>
      </c>
      <c r="O78" s="81">
        <v>54.805970149253731</v>
      </c>
      <c r="P78" s="85">
        <v>6.153846153846156</v>
      </c>
      <c r="Q78" s="81">
        <v>7.68</v>
      </c>
      <c r="R78" s="85">
        <v>3.9999999999999982</v>
      </c>
      <c r="S78" s="81"/>
      <c r="T78" s="85"/>
      <c r="U78" s="81"/>
      <c r="V78" s="85"/>
      <c r="W78" s="81">
        <v>5859.5788316132584</v>
      </c>
      <c r="X78" s="85">
        <v>22.198299269045059</v>
      </c>
    </row>
    <row r="79" spans="1:24" s="12" customFormat="1" ht="24.6" customHeight="1" x14ac:dyDescent="0.15">
      <c r="A79" s="129"/>
      <c r="B79" s="34"/>
      <c r="C79" s="35" t="s">
        <v>46</v>
      </c>
      <c r="D79" s="5" t="s">
        <v>8</v>
      </c>
      <c r="E79" s="89">
        <v>556</v>
      </c>
      <c r="F79" s="90">
        <v>15.384615384615385</v>
      </c>
      <c r="G79" s="89">
        <v>1026.3793103448277</v>
      </c>
      <c r="H79" s="90">
        <v>20.833333333333332</v>
      </c>
      <c r="I79" s="89">
        <v>762.78947368421052</v>
      </c>
      <c r="J79" s="90">
        <v>16.666666666666664</v>
      </c>
      <c r="K79" s="89">
        <v>1900</v>
      </c>
      <c r="L79" s="90">
        <v>19.417475728155338</v>
      </c>
      <c r="M79" s="89">
        <v>363.76388888888897</v>
      </c>
      <c r="N79" s="90">
        <v>15.492957746478874</v>
      </c>
      <c r="O79" s="89">
        <v>41.104477611940297</v>
      </c>
      <c r="P79" s="90">
        <v>4.6153846153846168</v>
      </c>
      <c r="Q79" s="89">
        <v>7.68</v>
      </c>
      <c r="R79" s="90">
        <v>3.9999999999999982</v>
      </c>
      <c r="S79" s="89"/>
      <c r="T79" s="90"/>
      <c r="U79" s="89"/>
      <c r="V79" s="90"/>
      <c r="W79" s="89">
        <v>4657.7171505298675</v>
      </c>
      <c r="X79" s="90">
        <v>17.645192971925518</v>
      </c>
    </row>
    <row r="80" spans="1:24" s="12" customFormat="1" ht="24.6" customHeight="1" x14ac:dyDescent="0.15">
      <c r="A80" s="130"/>
      <c r="B80" s="34"/>
      <c r="C80" s="36"/>
      <c r="D80" s="37" t="s">
        <v>9</v>
      </c>
      <c r="E80" s="80"/>
      <c r="F80" s="91"/>
      <c r="G80" s="80">
        <v>205.27586206896552</v>
      </c>
      <c r="H80" s="91">
        <v>4.1666666666666661</v>
      </c>
      <c r="I80" s="80">
        <v>254.26315789473685</v>
      </c>
      <c r="J80" s="91">
        <v>5.5555555555555554</v>
      </c>
      <c r="K80" s="80">
        <v>285</v>
      </c>
      <c r="L80" s="91">
        <v>2.912621359223301</v>
      </c>
      <c r="M80" s="80">
        <v>33.069444444444443</v>
      </c>
      <c r="N80" s="91">
        <v>1.4084507042253518</v>
      </c>
      <c r="O80" s="80">
        <v>13.701492537313433</v>
      </c>
      <c r="P80" s="91">
        <v>1.538461538461539</v>
      </c>
      <c r="Q80" s="80"/>
      <c r="R80" s="91"/>
      <c r="S80" s="80"/>
      <c r="T80" s="91"/>
      <c r="U80" s="80"/>
      <c r="V80" s="91"/>
      <c r="W80" s="80">
        <v>791.30995694546027</v>
      </c>
      <c r="X80" s="91">
        <v>2.9977811961639387</v>
      </c>
    </row>
    <row r="81" spans="1:24" s="12" customFormat="1" ht="24.6" customHeight="1" x14ac:dyDescent="0.15">
      <c r="A81" s="130"/>
      <c r="B81" s="34"/>
      <c r="C81" s="38"/>
      <c r="D81" s="3" t="s">
        <v>47</v>
      </c>
      <c r="E81" s="77"/>
      <c r="F81" s="84"/>
      <c r="G81" s="77">
        <v>410.55172413793105</v>
      </c>
      <c r="H81" s="84">
        <v>8.3333333333333321</v>
      </c>
      <c r="I81" s="77"/>
      <c r="J81" s="84"/>
      <c r="K81" s="77"/>
      <c r="L81" s="84"/>
      <c r="M81" s="77"/>
      <c r="N81" s="84"/>
      <c r="O81" s="77"/>
      <c r="P81" s="84"/>
      <c r="Q81" s="77"/>
      <c r="R81" s="84"/>
      <c r="S81" s="77"/>
      <c r="T81" s="84"/>
      <c r="U81" s="77"/>
      <c r="V81" s="84"/>
      <c r="W81" s="77">
        <v>410.55172413793105</v>
      </c>
      <c r="X81" s="84">
        <v>1.5553251009556062</v>
      </c>
    </row>
    <row r="82" spans="1:24" s="12" customFormat="1" ht="24.6" customHeight="1" x14ac:dyDescent="0.15">
      <c r="A82" s="41"/>
      <c r="B82" s="111" t="s">
        <v>21</v>
      </c>
      <c r="C82" s="112"/>
      <c r="D82" s="113"/>
      <c r="E82" s="81">
        <v>3614</v>
      </c>
      <c r="F82" s="85">
        <v>100</v>
      </c>
      <c r="G82" s="81">
        <v>4926.620689655173</v>
      </c>
      <c r="H82" s="85">
        <v>100</v>
      </c>
      <c r="I82" s="81">
        <v>4576.7368421052633</v>
      </c>
      <c r="J82" s="85">
        <v>100</v>
      </c>
      <c r="K82" s="81">
        <v>9785</v>
      </c>
      <c r="L82" s="85">
        <v>100</v>
      </c>
      <c r="M82" s="81">
        <v>2347.9305555555561</v>
      </c>
      <c r="N82" s="85">
        <v>100</v>
      </c>
      <c r="O82" s="81">
        <v>890.59701492537283</v>
      </c>
      <c r="P82" s="85">
        <v>100</v>
      </c>
      <c r="Q82" s="81">
        <v>192.00000000000009</v>
      </c>
      <c r="R82" s="85">
        <v>100</v>
      </c>
      <c r="S82" s="81">
        <v>30</v>
      </c>
      <c r="T82" s="85">
        <v>100</v>
      </c>
      <c r="U82" s="81">
        <v>33.63636363636364</v>
      </c>
      <c r="V82" s="85">
        <v>100</v>
      </c>
      <c r="W82" s="81">
        <v>26396.521465877729</v>
      </c>
      <c r="X82" s="85">
        <v>100</v>
      </c>
    </row>
    <row r="83" spans="1:24" s="12" customFormat="1" ht="24.6" customHeight="1" x14ac:dyDescent="0.15">
      <c r="A83" s="41"/>
      <c r="B83" s="16"/>
      <c r="C83" s="40"/>
      <c r="D83" s="1" t="s">
        <v>8</v>
      </c>
      <c r="E83" s="92">
        <v>1390</v>
      </c>
      <c r="F83" s="82">
        <v>38.46153846153846</v>
      </c>
      <c r="G83" s="78">
        <v>2052.7586206896553</v>
      </c>
      <c r="H83" s="82">
        <v>41.666666666666664</v>
      </c>
      <c r="I83" s="78">
        <v>2034.1052631578946</v>
      </c>
      <c r="J83" s="82">
        <v>44.444444444444436</v>
      </c>
      <c r="K83" s="78">
        <v>5700</v>
      </c>
      <c r="L83" s="82">
        <v>58.252427184466022</v>
      </c>
      <c r="M83" s="78">
        <v>1322.7777777777781</v>
      </c>
      <c r="N83" s="82">
        <v>56.338028169014081</v>
      </c>
      <c r="O83" s="78">
        <v>493.25373134328333</v>
      </c>
      <c r="P83" s="82">
        <v>55.384615384615373</v>
      </c>
      <c r="Q83" s="78">
        <v>161.28000000000009</v>
      </c>
      <c r="R83" s="82">
        <v>84.000000000000014</v>
      </c>
      <c r="S83" s="78">
        <v>15.714285714285715</v>
      </c>
      <c r="T83" s="82">
        <v>52.380952380952387</v>
      </c>
      <c r="U83" s="78">
        <v>20.181818181818183</v>
      </c>
      <c r="V83" s="82">
        <v>60</v>
      </c>
      <c r="W83" s="78">
        <v>13190.071496864715</v>
      </c>
      <c r="X83" s="82">
        <v>49.96897607859151</v>
      </c>
    </row>
    <row r="84" spans="1:24" s="12" customFormat="1" ht="24.6" customHeight="1" x14ac:dyDescent="0.15">
      <c r="A84" s="41"/>
      <c r="B84" s="39"/>
      <c r="C84" s="17"/>
      <c r="D84" s="2" t="s">
        <v>9</v>
      </c>
      <c r="E84" s="93"/>
      <c r="F84" s="83"/>
      <c r="G84" s="79">
        <v>205.27586206896552</v>
      </c>
      <c r="H84" s="83">
        <v>4.1666666666666661</v>
      </c>
      <c r="I84" s="79">
        <v>508.5263157894737</v>
      </c>
      <c r="J84" s="83">
        <v>11.111111111111111</v>
      </c>
      <c r="K84" s="79">
        <v>380</v>
      </c>
      <c r="L84" s="83">
        <v>3.883495145631068</v>
      </c>
      <c r="M84" s="79">
        <v>66.138888888888886</v>
      </c>
      <c r="N84" s="83">
        <v>2.8169014084507036</v>
      </c>
      <c r="O84" s="79">
        <v>27.402985074626866</v>
      </c>
      <c r="P84" s="83">
        <v>3.076923076923078</v>
      </c>
      <c r="Q84" s="79"/>
      <c r="R84" s="83"/>
      <c r="S84" s="79"/>
      <c r="T84" s="83"/>
      <c r="U84" s="79"/>
      <c r="V84" s="83"/>
      <c r="W84" s="79">
        <v>1187.3440518219552</v>
      </c>
      <c r="X84" s="83">
        <v>4.4981080304721655</v>
      </c>
    </row>
    <row r="85" spans="1:24" s="12" customFormat="1" ht="24.6" customHeight="1" x14ac:dyDescent="0.15">
      <c r="A85" s="41"/>
      <c r="B85" s="39"/>
      <c r="C85" s="17"/>
      <c r="D85" s="3" t="s">
        <v>47</v>
      </c>
      <c r="E85" s="94"/>
      <c r="F85" s="84"/>
      <c r="G85" s="77">
        <v>410.55172413793105</v>
      </c>
      <c r="H85" s="84">
        <v>8.3333333333333321</v>
      </c>
      <c r="I85" s="77"/>
      <c r="J85" s="84"/>
      <c r="K85" s="77"/>
      <c r="L85" s="84"/>
      <c r="M85" s="77"/>
      <c r="N85" s="84"/>
      <c r="O85" s="77"/>
      <c r="P85" s="84"/>
      <c r="Q85" s="77"/>
      <c r="R85" s="84"/>
      <c r="S85" s="77"/>
      <c r="T85" s="84"/>
      <c r="U85" s="77"/>
      <c r="V85" s="84"/>
      <c r="W85" s="77">
        <v>410.55172413793105</v>
      </c>
      <c r="X85" s="84">
        <v>1.5553251009556062</v>
      </c>
    </row>
    <row r="86" spans="1:24" s="12" customFormat="1" ht="24.6" customHeight="1" x14ac:dyDescent="0.15">
      <c r="A86" s="42"/>
      <c r="B86" s="109" t="s">
        <v>71</v>
      </c>
      <c r="C86" s="30" t="s">
        <v>65</v>
      </c>
      <c r="D86" s="31"/>
      <c r="E86" s="81">
        <v>1581.9999999999995</v>
      </c>
      <c r="F86" s="85">
        <v>52.38095238095238</v>
      </c>
      <c r="G86" s="81">
        <v>1904</v>
      </c>
      <c r="H86" s="85">
        <v>77.777777777777771</v>
      </c>
      <c r="I86" s="81">
        <v>1419.2</v>
      </c>
      <c r="J86" s="85">
        <v>85.714285714285722</v>
      </c>
      <c r="K86" s="81">
        <v>1591.1764705882347</v>
      </c>
      <c r="L86" s="85">
        <v>64.935064935064929</v>
      </c>
      <c r="M86" s="81">
        <v>155.51851851851856</v>
      </c>
      <c r="N86" s="85">
        <v>76</v>
      </c>
      <c r="O86" s="81">
        <v>65</v>
      </c>
      <c r="P86" s="85">
        <v>72.222222222222229</v>
      </c>
      <c r="Q86" s="81">
        <v>17</v>
      </c>
      <c r="R86" s="85">
        <v>100</v>
      </c>
      <c r="S86" s="81">
        <v>5</v>
      </c>
      <c r="T86" s="85">
        <v>100</v>
      </c>
      <c r="U86" s="81">
        <v>1</v>
      </c>
      <c r="V86" s="85">
        <v>100</v>
      </c>
      <c r="W86" s="81">
        <v>6739.8949891067532</v>
      </c>
      <c r="X86" s="85">
        <v>68.135105101466593</v>
      </c>
    </row>
    <row r="87" spans="1:24" s="12" customFormat="1" ht="24.6" customHeight="1" x14ac:dyDescent="0.15">
      <c r="A87" s="43"/>
      <c r="B87" s="110"/>
      <c r="C87" s="32" t="s">
        <v>11</v>
      </c>
      <c r="D87" s="4"/>
      <c r="E87" s="81">
        <v>1006.7272727272725</v>
      </c>
      <c r="F87" s="85">
        <v>33.333333333333336</v>
      </c>
      <c r="G87" s="81">
        <v>544</v>
      </c>
      <c r="H87" s="85">
        <v>22.222222222222221</v>
      </c>
      <c r="I87" s="81">
        <v>118.26666666666667</v>
      </c>
      <c r="J87" s="85">
        <v>7.1428571428571423</v>
      </c>
      <c r="K87" s="81">
        <v>604.64705882352939</v>
      </c>
      <c r="L87" s="85">
        <v>24.675324675324681</v>
      </c>
      <c r="M87" s="81">
        <v>40.925925925925924</v>
      </c>
      <c r="N87" s="85">
        <v>19.999999999999993</v>
      </c>
      <c r="O87" s="81">
        <v>5</v>
      </c>
      <c r="P87" s="85">
        <v>5.5555555555555554</v>
      </c>
      <c r="Q87" s="81"/>
      <c r="R87" s="85"/>
      <c r="S87" s="81"/>
      <c r="T87" s="85"/>
      <c r="U87" s="81"/>
      <c r="V87" s="85"/>
      <c r="W87" s="81">
        <v>2319.5669241433948</v>
      </c>
      <c r="X87" s="85">
        <v>23.4490205591974</v>
      </c>
    </row>
    <row r="88" spans="1:24" s="12" customFormat="1" ht="24.6" customHeight="1" x14ac:dyDescent="0.15">
      <c r="A88" s="43"/>
      <c r="B88" s="110"/>
      <c r="C88" s="33" t="s">
        <v>12</v>
      </c>
      <c r="D88" s="31"/>
      <c r="E88" s="81">
        <v>431.45454545454544</v>
      </c>
      <c r="F88" s="85">
        <v>14.285714285714288</v>
      </c>
      <c r="G88" s="81"/>
      <c r="H88" s="85"/>
      <c r="I88" s="81">
        <v>118.26666666666667</v>
      </c>
      <c r="J88" s="85">
        <v>7.1428571428571423</v>
      </c>
      <c r="K88" s="81">
        <v>254.58823529411762</v>
      </c>
      <c r="L88" s="85">
        <v>10.389610389610391</v>
      </c>
      <c r="M88" s="81">
        <v>8.1851851851851851</v>
      </c>
      <c r="N88" s="85">
        <v>3.9999999999999991</v>
      </c>
      <c r="O88" s="81">
        <v>20</v>
      </c>
      <c r="P88" s="85">
        <v>22.222222222222221</v>
      </c>
      <c r="Q88" s="81"/>
      <c r="R88" s="85"/>
      <c r="S88" s="81"/>
      <c r="T88" s="85"/>
      <c r="U88" s="81"/>
      <c r="V88" s="85"/>
      <c r="W88" s="81">
        <v>832.49463260051493</v>
      </c>
      <c r="X88" s="85">
        <v>8.415874339336014</v>
      </c>
    </row>
    <row r="89" spans="1:24" s="12" customFormat="1" ht="24.6" customHeight="1" x14ac:dyDescent="0.15">
      <c r="A89" s="44"/>
      <c r="B89" s="34"/>
      <c r="C89" s="35" t="s">
        <v>46</v>
      </c>
      <c r="D89" s="5" t="s">
        <v>8</v>
      </c>
      <c r="E89" s="89">
        <v>287.63636363636363</v>
      </c>
      <c r="F89" s="90">
        <v>9.5238095238095255</v>
      </c>
      <c r="G89" s="89"/>
      <c r="H89" s="90"/>
      <c r="I89" s="89">
        <v>118.26666666666667</v>
      </c>
      <c r="J89" s="90">
        <v>7.1428571428571423</v>
      </c>
      <c r="K89" s="89">
        <v>254.58823529411762</v>
      </c>
      <c r="L89" s="90">
        <v>10.389610389610391</v>
      </c>
      <c r="M89" s="89">
        <v>8.1851851851851851</v>
      </c>
      <c r="N89" s="90">
        <v>3.9999999999999991</v>
      </c>
      <c r="O89" s="89">
        <v>15</v>
      </c>
      <c r="P89" s="90">
        <v>16.666666666666668</v>
      </c>
      <c r="Q89" s="89"/>
      <c r="R89" s="90"/>
      <c r="S89" s="89"/>
      <c r="T89" s="90"/>
      <c r="U89" s="89"/>
      <c r="V89" s="90"/>
      <c r="W89" s="89">
        <v>683.67645078233318</v>
      </c>
      <c r="X89" s="90">
        <v>6.9114380720678774</v>
      </c>
    </row>
    <row r="90" spans="1:24" s="12" customFormat="1" ht="24.6" customHeight="1" x14ac:dyDescent="0.15">
      <c r="A90" s="44"/>
      <c r="B90" s="34"/>
      <c r="C90" s="36"/>
      <c r="D90" s="37" t="s">
        <v>9</v>
      </c>
      <c r="E90" s="80">
        <v>143.81818181818181</v>
      </c>
      <c r="F90" s="91">
        <v>4.7619047619047628</v>
      </c>
      <c r="G90" s="80"/>
      <c r="H90" s="91"/>
      <c r="I90" s="80"/>
      <c r="J90" s="91"/>
      <c r="K90" s="80"/>
      <c r="L90" s="91"/>
      <c r="M90" s="80"/>
      <c r="N90" s="91"/>
      <c r="O90" s="80">
        <v>5</v>
      </c>
      <c r="P90" s="91">
        <v>5.5555555555555554</v>
      </c>
      <c r="Q90" s="80"/>
      <c r="R90" s="91"/>
      <c r="S90" s="80"/>
      <c r="T90" s="91"/>
      <c r="U90" s="80"/>
      <c r="V90" s="91"/>
      <c r="W90" s="80">
        <v>148.81818181818181</v>
      </c>
      <c r="X90" s="91">
        <v>1.5044362672681366</v>
      </c>
    </row>
    <row r="91" spans="1:24" s="12" customFormat="1" ht="24.6" customHeight="1" x14ac:dyDescent="0.15">
      <c r="A91" s="44"/>
      <c r="B91" s="34"/>
      <c r="C91" s="38"/>
      <c r="D91" s="3" t="s">
        <v>47</v>
      </c>
      <c r="E91" s="77"/>
      <c r="F91" s="84"/>
      <c r="G91" s="77"/>
      <c r="H91" s="84"/>
      <c r="I91" s="77"/>
      <c r="J91" s="84"/>
      <c r="K91" s="77"/>
      <c r="L91" s="84"/>
      <c r="M91" s="77"/>
      <c r="N91" s="84"/>
      <c r="O91" s="77"/>
      <c r="P91" s="84"/>
      <c r="Q91" s="77"/>
      <c r="R91" s="84"/>
      <c r="S91" s="77"/>
      <c r="T91" s="84"/>
      <c r="U91" s="77"/>
      <c r="V91" s="84"/>
      <c r="W91" s="77"/>
      <c r="X91" s="84"/>
    </row>
    <row r="92" spans="1:24" s="12" customFormat="1" ht="24.6" customHeight="1" x14ac:dyDescent="0.15">
      <c r="A92" s="43"/>
      <c r="B92" s="111" t="s">
        <v>21</v>
      </c>
      <c r="C92" s="112"/>
      <c r="D92" s="113"/>
      <c r="E92" s="81">
        <v>3020.1818181818176</v>
      </c>
      <c r="F92" s="85">
        <v>100</v>
      </c>
      <c r="G92" s="81">
        <v>2448</v>
      </c>
      <c r="H92" s="85">
        <v>100</v>
      </c>
      <c r="I92" s="81">
        <v>1655.7333333333333</v>
      </c>
      <c r="J92" s="85">
        <v>100</v>
      </c>
      <c r="K92" s="81">
        <v>2450.4117647058815</v>
      </c>
      <c r="L92" s="85">
        <v>100</v>
      </c>
      <c r="M92" s="81">
        <v>204.62962962962968</v>
      </c>
      <c r="N92" s="85">
        <v>100</v>
      </c>
      <c r="O92" s="81">
        <v>90</v>
      </c>
      <c r="P92" s="85">
        <v>100</v>
      </c>
      <c r="Q92" s="81">
        <v>17</v>
      </c>
      <c r="R92" s="85">
        <v>100</v>
      </c>
      <c r="S92" s="81">
        <v>5</v>
      </c>
      <c r="T92" s="85">
        <v>100</v>
      </c>
      <c r="U92" s="81">
        <v>1</v>
      </c>
      <c r="V92" s="85">
        <v>100</v>
      </c>
      <c r="W92" s="81">
        <v>9891.9565458506622</v>
      </c>
      <c r="X92" s="85">
        <v>100</v>
      </c>
    </row>
    <row r="93" spans="1:24" s="12" customFormat="1" ht="24.6" customHeight="1" x14ac:dyDescent="0.15">
      <c r="A93" s="44"/>
      <c r="B93" s="16"/>
      <c r="C93" s="40"/>
      <c r="D93" s="1" t="s">
        <v>8</v>
      </c>
      <c r="E93" s="92">
        <v>1294.363636363636</v>
      </c>
      <c r="F93" s="82">
        <v>42.857142857142854</v>
      </c>
      <c r="G93" s="78">
        <v>272</v>
      </c>
      <c r="H93" s="82">
        <v>11.111111111111111</v>
      </c>
      <c r="I93" s="78">
        <v>236.53333333333333</v>
      </c>
      <c r="J93" s="82">
        <v>14.285714285714285</v>
      </c>
      <c r="K93" s="78">
        <v>859.23529411764707</v>
      </c>
      <c r="L93" s="82">
        <v>35.064935064935078</v>
      </c>
      <c r="M93" s="78">
        <v>49.111111111111107</v>
      </c>
      <c r="N93" s="82">
        <v>23.999999999999993</v>
      </c>
      <c r="O93" s="78">
        <v>20</v>
      </c>
      <c r="P93" s="82">
        <v>22.222222222222221</v>
      </c>
      <c r="Q93" s="78"/>
      <c r="R93" s="82"/>
      <c r="S93" s="78"/>
      <c r="T93" s="82"/>
      <c r="U93" s="78"/>
      <c r="V93" s="82"/>
      <c r="W93" s="78">
        <v>2731.2433749257279</v>
      </c>
      <c r="X93" s="82">
        <v>27.610749827559555</v>
      </c>
    </row>
    <row r="94" spans="1:24" s="12" customFormat="1" ht="24.6" customHeight="1" x14ac:dyDescent="0.15">
      <c r="A94" s="44"/>
      <c r="B94" s="39"/>
      <c r="C94" s="17"/>
      <c r="D94" s="2" t="s">
        <v>9</v>
      </c>
      <c r="E94" s="93">
        <v>143.81818181818181</v>
      </c>
      <c r="F94" s="83">
        <v>4.7619047619047628</v>
      </c>
      <c r="G94" s="79">
        <v>272</v>
      </c>
      <c r="H94" s="83">
        <v>11.111111111111111</v>
      </c>
      <c r="I94" s="79"/>
      <c r="J94" s="83"/>
      <c r="K94" s="79"/>
      <c r="L94" s="83"/>
      <c r="M94" s="79"/>
      <c r="N94" s="83"/>
      <c r="O94" s="79">
        <v>5</v>
      </c>
      <c r="P94" s="83">
        <v>5.5555555555555554</v>
      </c>
      <c r="Q94" s="79"/>
      <c r="R94" s="83"/>
      <c r="S94" s="79"/>
      <c r="T94" s="83"/>
      <c r="U94" s="79"/>
      <c r="V94" s="83"/>
      <c r="W94" s="79">
        <v>420.81818181818181</v>
      </c>
      <c r="X94" s="83">
        <v>4.2541450709738573</v>
      </c>
    </row>
    <row r="95" spans="1:24" s="12" customFormat="1" ht="24.6" customHeight="1" x14ac:dyDescent="0.15">
      <c r="A95" s="44"/>
      <c r="B95" s="18"/>
      <c r="C95" s="19"/>
      <c r="D95" s="3" t="s">
        <v>47</v>
      </c>
      <c r="E95" s="94"/>
      <c r="F95" s="84"/>
      <c r="G95" s="77"/>
      <c r="H95" s="84"/>
      <c r="I95" s="77"/>
      <c r="J95" s="84"/>
      <c r="K95" s="77"/>
      <c r="L95" s="84"/>
      <c r="M95" s="77"/>
      <c r="N95" s="84"/>
      <c r="O95" s="77"/>
      <c r="P95" s="84"/>
      <c r="Q95" s="77"/>
      <c r="R95" s="84"/>
      <c r="S95" s="77"/>
      <c r="T95" s="84"/>
      <c r="U95" s="77"/>
      <c r="V95" s="84"/>
      <c r="W95" s="77"/>
      <c r="X95" s="84"/>
    </row>
    <row r="96" spans="1:24" s="12" customFormat="1" ht="24.6" customHeight="1" x14ac:dyDescent="0.15">
      <c r="A96" s="131"/>
      <c r="B96" s="52" t="s">
        <v>72</v>
      </c>
      <c r="C96" s="30" t="s">
        <v>65</v>
      </c>
      <c r="D96" s="31"/>
      <c r="E96" s="81">
        <v>3805.9999999999995</v>
      </c>
      <c r="F96" s="85">
        <v>57.369546152159607</v>
      </c>
      <c r="G96" s="81">
        <v>4162.0344827586214</v>
      </c>
      <c r="H96" s="85">
        <v>56.437268544495574</v>
      </c>
      <c r="I96" s="81">
        <v>3453.3052631578948</v>
      </c>
      <c r="J96" s="85">
        <v>55.408291832136626</v>
      </c>
      <c r="K96" s="81">
        <v>5296.1764705882342</v>
      </c>
      <c r="L96" s="85">
        <v>43.285641484216491</v>
      </c>
      <c r="M96" s="81">
        <v>1114.5324074074076</v>
      </c>
      <c r="N96" s="85">
        <v>43.663315516556537</v>
      </c>
      <c r="O96" s="81">
        <v>434.94029850746256</v>
      </c>
      <c r="P96" s="85">
        <v>44.354642313546421</v>
      </c>
      <c r="Q96" s="81">
        <v>47.72</v>
      </c>
      <c r="R96" s="85">
        <v>22.832535885167456</v>
      </c>
      <c r="S96" s="81">
        <v>19.285714285714285</v>
      </c>
      <c r="T96" s="85">
        <v>55.102040816326529</v>
      </c>
      <c r="U96" s="81">
        <v>14.454545454545455</v>
      </c>
      <c r="V96" s="85">
        <v>41.732283464566926</v>
      </c>
      <c r="W96" s="81">
        <v>18348.449182159882</v>
      </c>
      <c r="X96" s="85">
        <v>50.562741088864868</v>
      </c>
    </row>
    <row r="97" spans="1:24" s="12" customFormat="1" ht="24.6" customHeight="1" x14ac:dyDescent="0.15">
      <c r="A97" s="131"/>
      <c r="B97" s="51"/>
      <c r="C97" s="32" t="s">
        <v>11</v>
      </c>
      <c r="D97" s="4"/>
      <c r="E97" s="81">
        <v>1840.7272727272725</v>
      </c>
      <c r="F97" s="85">
        <v>27.746108309581231</v>
      </c>
      <c r="G97" s="81">
        <v>1570.3793103448277</v>
      </c>
      <c r="H97" s="85">
        <v>21.294373994688211</v>
      </c>
      <c r="I97" s="81">
        <v>1643.8456140350877</v>
      </c>
      <c r="J97" s="85">
        <v>26.375507106528683</v>
      </c>
      <c r="K97" s="81">
        <v>4499.6470588235297</v>
      </c>
      <c r="L97" s="85">
        <v>36.775607926846867</v>
      </c>
      <c r="M97" s="81">
        <v>1033.0092592592596</v>
      </c>
      <c r="N97" s="85">
        <v>40.469535850897699</v>
      </c>
      <c r="O97" s="81">
        <v>470.85074626865645</v>
      </c>
      <c r="P97" s="85">
        <v>48.016742770167419</v>
      </c>
      <c r="Q97" s="81">
        <v>153.60000000000008</v>
      </c>
      <c r="R97" s="85">
        <v>73.492822966507191</v>
      </c>
      <c r="S97" s="81">
        <v>15.714285714285715</v>
      </c>
      <c r="T97" s="85">
        <v>44.897959183673471</v>
      </c>
      <c r="U97" s="81">
        <v>20.181818181818183</v>
      </c>
      <c r="V97" s="85">
        <v>58.267716535433067</v>
      </c>
      <c r="W97" s="81">
        <v>11247.955365354737</v>
      </c>
      <c r="X97" s="85">
        <v>30.995941361110305</v>
      </c>
    </row>
    <row r="98" spans="1:24" s="12" customFormat="1" ht="24.6" customHeight="1" x14ac:dyDescent="0.15">
      <c r="A98" s="131"/>
      <c r="B98" s="51"/>
      <c r="C98" s="33" t="s">
        <v>12</v>
      </c>
      <c r="D98" s="31"/>
      <c r="E98" s="81">
        <v>987.4545454545455</v>
      </c>
      <c r="F98" s="85">
        <v>14.884345538259154</v>
      </c>
      <c r="G98" s="81">
        <v>1642.2068965517242</v>
      </c>
      <c r="H98" s="85">
        <v>22.268357460816219</v>
      </c>
      <c r="I98" s="81">
        <v>1135.3192982456142</v>
      </c>
      <c r="J98" s="85">
        <v>18.216201061334701</v>
      </c>
      <c r="K98" s="81">
        <v>2439.5882352941176</v>
      </c>
      <c r="L98" s="85">
        <v>19.938750588936646</v>
      </c>
      <c r="M98" s="81">
        <v>405.01851851851859</v>
      </c>
      <c r="N98" s="85">
        <v>15.867148632545753</v>
      </c>
      <c r="O98" s="81">
        <v>74.805970149253739</v>
      </c>
      <c r="P98" s="85">
        <v>7.6286149162861525</v>
      </c>
      <c r="Q98" s="81">
        <v>7.68</v>
      </c>
      <c r="R98" s="85">
        <v>3.6746411483253572</v>
      </c>
      <c r="S98" s="81"/>
      <c r="T98" s="85"/>
      <c r="U98" s="81"/>
      <c r="V98" s="85"/>
      <c r="W98" s="81">
        <v>6692.0734642137731</v>
      </c>
      <c r="X98" s="85">
        <v>18.441317550024841</v>
      </c>
    </row>
    <row r="99" spans="1:24" s="12" customFormat="1" ht="24.6" customHeight="1" x14ac:dyDescent="0.15">
      <c r="A99" s="131"/>
      <c r="B99" s="34"/>
      <c r="C99" s="35" t="s">
        <v>46</v>
      </c>
      <c r="D99" s="5" t="s">
        <v>8</v>
      </c>
      <c r="E99" s="89">
        <v>843.63636363636363</v>
      </c>
      <c r="F99" s="90">
        <v>12.716509537382153</v>
      </c>
      <c r="G99" s="89">
        <v>1026.3793103448277</v>
      </c>
      <c r="H99" s="90">
        <v>13.917723413010137</v>
      </c>
      <c r="I99" s="89">
        <v>881.05614035087717</v>
      </c>
      <c r="J99" s="90">
        <v>14.136548038737704</v>
      </c>
      <c r="K99" s="89">
        <v>2154.5882352941176</v>
      </c>
      <c r="L99" s="90">
        <v>17.609446063018627</v>
      </c>
      <c r="M99" s="89">
        <v>371.94907407407413</v>
      </c>
      <c r="N99" s="90">
        <v>14.571608388818049</v>
      </c>
      <c r="O99" s="89">
        <v>56.104477611940297</v>
      </c>
      <c r="P99" s="90">
        <v>5.7214611872146133</v>
      </c>
      <c r="Q99" s="89">
        <v>7.68</v>
      </c>
      <c r="R99" s="90">
        <v>3.6746411483253572</v>
      </c>
      <c r="S99" s="89"/>
      <c r="T99" s="90"/>
      <c r="U99" s="89"/>
      <c r="V99" s="90"/>
      <c r="W99" s="89">
        <v>5341.3936013122011</v>
      </c>
      <c r="X99" s="90">
        <v>14.71925496458096</v>
      </c>
    </row>
    <row r="100" spans="1:24" s="12" customFormat="1" ht="24.6" customHeight="1" x14ac:dyDescent="0.15">
      <c r="A100" s="132"/>
      <c r="B100" s="34"/>
      <c r="C100" s="36"/>
      <c r="D100" s="37" t="s">
        <v>9</v>
      </c>
      <c r="E100" s="80">
        <v>143.81818181818181</v>
      </c>
      <c r="F100" s="91">
        <v>2.1678360008770006</v>
      </c>
      <c r="G100" s="80">
        <v>205.27586206896552</v>
      </c>
      <c r="H100" s="91">
        <v>2.7835446826020274</v>
      </c>
      <c r="I100" s="80">
        <v>254.26315789473685</v>
      </c>
      <c r="J100" s="91">
        <v>4.079653022596994</v>
      </c>
      <c r="K100" s="80">
        <v>285</v>
      </c>
      <c r="L100" s="91">
        <v>2.3293045259180203</v>
      </c>
      <c r="M100" s="80">
        <v>33.069444444444443</v>
      </c>
      <c r="N100" s="91">
        <v>1.2955402437277019</v>
      </c>
      <c r="O100" s="80">
        <v>18.701492537313435</v>
      </c>
      <c r="P100" s="91">
        <v>1.9071537290715381</v>
      </c>
      <c r="Q100" s="80"/>
      <c r="R100" s="91"/>
      <c r="S100" s="80"/>
      <c r="T100" s="91"/>
      <c r="U100" s="80"/>
      <c r="V100" s="91"/>
      <c r="W100" s="80">
        <v>940.12813876364214</v>
      </c>
      <c r="X100" s="91">
        <v>2.5907069964736298</v>
      </c>
    </row>
    <row r="101" spans="1:24" s="12" customFormat="1" ht="24.6" customHeight="1" x14ac:dyDescent="0.15">
      <c r="A101" s="132"/>
      <c r="B101" s="34"/>
      <c r="C101" s="38"/>
      <c r="D101" s="3" t="s">
        <v>47</v>
      </c>
      <c r="E101" s="77"/>
      <c r="F101" s="84"/>
      <c r="G101" s="77">
        <v>410.55172413793105</v>
      </c>
      <c r="H101" s="84">
        <v>5.5670893652040547</v>
      </c>
      <c r="I101" s="77"/>
      <c r="J101" s="84"/>
      <c r="K101" s="77"/>
      <c r="L101" s="84"/>
      <c r="M101" s="77"/>
      <c r="N101" s="84"/>
      <c r="O101" s="77"/>
      <c r="P101" s="84"/>
      <c r="Q101" s="77"/>
      <c r="R101" s="84"/>
      <c r="S101" s="77"/>
      <c r="T101" s="84"/>
      <c r="U101" s="77"/>
      <c r="V101" s="84"/>
      <c r="W101" s="77">
        <v>410.55172413793105</v>
      </c>
      <c r="X101" s="84">
        <v>1.1313555889702547</v>
      </c>
    </row>
    <row r="102" spans="1:24" s="12" customFormat="1" ht="24.6" customHeight="1" x14ac:dyDescent="0.15">
      <c r="A102" s="49"/>
      <c r="B102" s="112" t="s">
        <v>21</v>
      </c>
      <c r="C102" s="112"/>
      <c r="D102" s="113"/>
      <c r="E102" s="81">
        <v>6634.181818181818</v>
      </c>
      <c r="F102" s="85">
        <v>100</v>
      </c>
      <c r="G102" s="81">
        <v>7374.620689655173</v>
      </c>
      <c r="H102" s="85">
        <v>100</v>
      </c>
      <c r="I102" s="81">
        <v>6232.470175438596</v>
      </c>
      <c r="J102" s="85">
        <v>100</v>
      </c>
      <c r="K102" s="81">
        <v>12235.411764705881</v>
      </c>
      <c r="L102" s="85">
        <v>100</v>
      </c>
      <c r="M102" s="81">
        <v>2552.5601851851861</v>
      </c>
      <c r="N102" s="85">
        <v>100</v>
      </c>
      <c r="O102" s="81">
        <v>980.59701492537283</v>
      </c>
      <c r="P102" s="85">
        <v>100</v>
      </c>
      <c r="Q102" s="81">
        <v>209.00000000000009</v>
      </c>
      <c r="R102" s="85">
        <v>100</v>
      </c>
      <c r="S102" s="81">
        <v>35</v>
      </c>
      <c r="T102" s="85">
        <v>100</v>
      </c>
      <c r="U102" s="81">
        <v>34.63636363636364</v>
      </c>
      <c r="V102" s="85">
        <v>100</v>
      </c>
      <c r="W102" s="81">
        <v>36288.478011728388</v>
      </c>
      <c r="X102" s="85">
        <v>100</v>
      </c>
    </row>
    <row r="103" spans="1:24" s="12" customFormat="1" ht="24.6" customHeight="1" x14ac:dyDescent="0.15">
      <c r="A103" s="49"/>
      <c r="B103" s="39"/>
      <c r="C103" s="40"/>
      <c r="D103" s="1" t="s">
        <v>8</v>
      </c>
      <c r="E103" s="92">
        <v>2684.363636363636</v>
      </c>
      <c r="F103" s="82">
        <v>40.462617846963383</v>
      </c>
      <c r="G103" s="78">
        <v>2324.7586206896553</v>
      </c>
      <c r="H103" s="82">
        <v>31.523772116859313</v>
      </c>
      <c r="I103" s="78">
        <v>2270.6385964912283</v>
      </c>
      <c r="J103" s="82">
        <v>36.432402122669401</v>
      </c>
      <c r="K103" s="78">
        <v>6559.2352941176478</v>
      </c>
      <c r="L103" s="82">
        <v>53.608619147892817</v>
      </c>
      <c r="M103" s="78">
        <v>1371.8888888888891</v>
      </c>
      <c r="N103" s="82">
        <v>53.745603995988041</v>
      </c>
      <c r="O103" s="78">
        <v>513.25373134328333</v>
      </c>
      <c r="P103" s="82">
        <v>52.340943683409428</v>
      </c>
      <c r="Q103" s="78">
        <v>161.28000000000009</v>
      </c>
      <c r="R103" s="82">
        <v>77.167464114832541</v>
      </c>
      <c r="S103" s="78">
        <v>15.714285714285715</v>
      </c>
      <c r="T103" s="82">
        <v>44.897959183673471</v>
      </c>
      <c r="U103" s="78">
        <v>20.181818181818183</v>
      </c>
      <c r="V103" s="82">
        <v>58.267716535433067</v>
      </c>
      <c r="W103" s="78">
        <v>15921.314871790446</v>
      </c>
      <c r="X103" s="82">
        <v>43.874297694834979</v>
      </c>
    </row>
    <row r="104" spans="1:24" s="12" customFormat="1" ht="24.6" customHeight="1" x14ac:dyDescent="0.15">
      <c r="A104" s="49"/>
      <c r="B104" s="39"/>
      <c r="C104" s="17"/>
      <c r="D104" s="2" t="s">
        <v>9</v>
      </c>
      <c r="E104" s="93">
        <v>143.81818181818181</v>
      </c>
      <c r="F104" s="83">
        <v>2.1678360008770006</v>
      </c>
      <c r="G104" s="79">
        <v>477.27586206896552</v>
      </c>
      <c r="H104" s="83">
        <v>6.4718699734410645</v>
      </c>
      <c r="I104" s="79">
        <v>508.5263157894737</v>
      </c>
      <c r="J104" s="83">
        <v>8.1593060451939881</v>
      </c>
      <c r="K104" s="79">
        <v>380</v>
      </c>
      <c r="L104" s="83">
        <v>3.1057393678906937</v>
      </c>
      <c r="M104" s="79">
        <v>66.138888888888886</v>
      </c>
      <c r="N104" s="83">
        <v>2.5910804874554039</v>
      </c>
      <c r="O104" s="79">
        <v>32.402985074626869</v>
      </c>
      <c r="P104" s="83">
        <v>3.3044140030441413</v>
      </c>
      <c r="Q104" s="79"/>
      <c r="R104" s="83"/>
      <c r="S104" s="79"/>
      <c r="T104" s="83"/>
      <c r="U104" s="79"/>
      <c r="V104" s="83"/>
      <c r="W104" s="79">
        <v>1608.1622336401369</v>
      </c>
      <c r="X104" s="83">
        <v>4.4316056273299225</v>
      </c>
    </row>
    <row r="105" spans="1:24" s="12" customFormat="1" ht="24.6" customHeight="1" x14ac:dyDescent="0.15">
      <c r="A105" s="53"/>
      <c r="B105" s="46"/>
      <c r="C105" s="47"/>
      <c r="D105" s="3" t="s">
        <v>47</v>
      </c>
      <c r="E105" s="94"/>
      <c r="F105" s="84"/>
      <c r="G105" s="77">
        <v>410.55172413793105</v>
      </c>
      <c r="H105" s="84">
        <v>5.5670893652040547</v>
      </c>
      <c r="I105" s="77"/>
      <c r="J105" s="84"/>
      <c r="K105" s="77"/>
      <c r="L105" s="84"/>
      <c r="M105" s="77"/>
      <c r="N105" s="84"/>
      <c r="O105" s="77"/>
      <c r="P105" s="84"/>
      <c r="Q105" s="77"/>
      <c r="R105" s="84"/>
      <c r="S105" s="77"/>
      <c r="T105" s="84"/>
      <c r="U105" s="77"/>
      <c r="V105" s="84"/>
      <c r="W105" s="77">
        <v>410.55172413793105</v>
      </c>
      <c r="X105" s="84">
        <v>1.1313555889702547</v>
      </c>
    </row>
    <row r="106" spans="1:24" s="12" customFormat="1" ht="24.6" customHeight="1" x14ac:dyDescent="0.15">
      <c r="A106" s="114" t="s">
        <v>73</v>
      </c>
      <c r="B106" s="109" t="s">
        <v>24</v>
      </c>
      <c r="C106" s="30" t="s">
        <v>70</v>
      </c>
      <c r="D106" s="31"/>
      <c r="E106" s="81">
        <v>249.67741935483872</v>
      </c>
      <c r="F106" s="85">
        <v>15.999999999999998</v>
      </c>
      <c r="G106" s="81">
        <v>244.07142857142861</v>
      </c>
      <c r="H106" s="85">
        <v>22.222222222222225</v>
      </c>
      <c r="I106" s="81">
        <v>63.047619047619051</v>
      </c>
      <c r="J106" s="85">
        <v>11.111111111111111</v>
      </c>
      <c r="K106" s="81">
        <v>116.38356164383559</v>
      </c>
      <c r="L106" s="85">
        <v>17.142857142857135</v>
      </c>
      <c r="M106" s="81"/>
      <c r="N106" s="85"/>
      <c r="O106" s="81"/>
      <c r="P106" s="85"/>
      <c r="Q106" s="81">
        <v>0.5</v>
      </c>
      <c r="R106" s="85">
        <v>50</v>
      </c>
      <c r="S106" s="81"/>
      <c r="T106" s="85"/>
      <c r="U106" s="81"/>
      <c r="V106" s="85"/>
      <c r="W106" s="81">
        <v>673.68002861772197</v>
      </c>
      <c r="X106" s="85">
        <v>16.94733697076251</v>
      </c>
    </row>
    <row r="107" spans="1:24" s="12" customFormat="1" ht="24.6" customHeight="1" x14ac:dyDescent="0.15">
      <c r="A107" s="115"/>
      <c r="B107" s="110"/>
      <c r="C107" s="32" t="s">
        <v>11</v>
      </c>
      <c r="D107" s="4"/>
      <c r="E107" s="81">
        <v>62.41935483870968</v>
      </c>
      <c r="F107" s="85">
        <v>3.9999999999999996</v>
      </c>
      <c r="G107" s="81">
        <v>40.678571428571431</v>
      </c>
      <c r="H107" s="85">
        <v>3.7037037037037037</v>
      </c>
      <c r="I107" s="81">
        <v>126.0952380952381</v>
      </c>
      <c r="J107" s="85">
        <v>22.222222222222221</v>
      </c>
      <c r="K107" s="81">
        <v>38.794520547945204</v>
      </c>
      <c r="L107" s="85">
        <v>5.7142857142857126</v>
      </c>
      <c r="M107" s="81">
        <v>6.666666666666667</v>
      </c>
      <c r="N107" s="85">
        <v>13.333333333333336</v>
      </c>
      <c r="O107" s="81">
        <v>2.9230769230769229</v>
      </c>
      <c r="P107" s="85">
        <v>15.384615384615383</v>
      </c>
      <c r="Q107" s="81"/>
      <c r="R107" s="85"/>
      <c r="S107" s="81"/>
      <c r="T107" s="85"/>
      <c r="U107" s="81"/>
      <c r="V107" s="85"/>
      <c r="W107" s="81">
        <v>277.57742850020799</v>
      </c>
      <c r="X107" s="85">
        <v>6.9828375733847787</v>
      </c>
    </row>
    <row r="108" spans="1:24" s="12" customFormat="1" ht="24.6" customHeight="1" x14ac:dyDescent="0.15">
      <c r="A108" s="115"/>
      <c r="B108" s="110"/>
      <c r="C108" s="33" t="s">
        <v>12</v>
      </c>
      <c r="D108" s="31"/>
      <c r="E108" s="81">
        <v>1248.3870967741937</v>
      </c>
      <c r="F108" s="85">
        <v>80</v>
      </c>
      <c r="G108" s="81">
        <v>813.57142857142867</v>
      </c>
      <c r="H108" s="85">
        <v>74.074074074074076</v>
      </c>
      <c r="I108" s="81">
        <v>378.28571428571433</v>
      </c>
      <c r="J108" s="85">
        <v>66.666666666666671</v>
      </c>
      <c r="K108" s="81">
        <v>523.72602739726051</v>
      </c>
      <c r="L108" s="85">
        <v>77.142857142857167</v>
      </c>
      <c r="M108" s="81">
        <v>43.333333333333329</v>
      </c>
      <c r="N108" s="85">
        <v>86.666666666666671</v>
      </c>
      <c r="O108" s="81">
        <v>16.076923076923077</v>
      </c>
      <c r="P108" s="85">
        <v>84.615384615384613</v>
      </c>
      <c r="Q108" s="81">
        <v>0.5</v>
      </c>
      <c r="R108" s="85">
        <v>50</v>
      </c>
      <c r="S108" s="81"/>
      <c r="T108" s="85"/>
      <c r="U108" s="81"/>
      <c r="V108" s="85"/>
      <c r="W108" s="81">
        <v>3023.8805234388537</v>
      </c>
      <c r="X108" s="85">
        <v>76.069825455852722</v>
      </c>
    </row>
    <row r="109" spans="1:24" s="12" customFormat="1" ht="24.6" customHeight="1" x14ac:dyDescent="0.15">
      <c r="A109" s="115"/>
      <c r="B109" s="34"/>
      <c r="C109" s="35" t="s">
        <v>46</v>
      </c>
      <c r="D109" s="5" t="s">
        <v>8</v>
      </c>
      <c r="E109" s="89">
        <v>624.19354838709683</v>
      </c>
      <c r="F109" s="90">
        <v>40</v>
      </c>
      <c r="G109" s="89">
        <v>610.17857142857156</v>
      </c>
      <c r="H109" s="90">
        <v>55.555555555555564</v>
      </c>
      <c r="I109" s="89">
        <v>283.71428571428572</v>
      </c>
      <c r="J109" s="90">
        <v>50</v>
      </c>
      <c r="K109" s="89">
        <v>446.13698630137009</v>
      </c>
      <c r="L109" s="90">
        <v>65.714285714285737</v>
      </c>
      <c r="M109" s="89">
        <v>36.666666666666664</v>
      </c>
      <c r="N109" s="90">
        <v>73.333333333333343</v>
      </c>
      <c r="O109" s="89">
        <v>13.153846153846153</v>
      </c>
      <c r="P109" s="90">
        <v>69.230769230769226</v>
      </c>
      <c r="Q109" s="89">
        <v>0.5</v>
      </c>
      <c r="R109" s="90">
        <v>50</v>
      </c>
      <c r="S109" s="89"/>
      <c r="T109" s="90"/>
      <c r="U109" s="89"/>
      <c r="V109" s="90"/>
      <c r="W109" s="89">
        <v>2014.5439046518372</v>
      </c>
      <c r="X109" s="90">
        <v>50.6785906427748</v>
      </c>
    </row>
    <row r="110" spans="1:24" s="12" customFormat="1" ht="24.6" customHeight="1" x14ac:dyDescent="0.15">
      <c r="A110" s="115"/>
      <c r="B110" s="34"/>
      <c r="C110" s="36"/>
      <c r="D110" s="37" t="s">
        <v>9</v>
      </c>
      <c r="E110" s="80">
        <v>561.77419354838719</v>
      </c>
      <c r="F110" s="91">
        <v>36</v>
      </c>
      <c r="G110" s="80">
        <v>203.39285714285717</v>
      </c>
      <c r="H110" s="91">
        <v>18.518518518518519</v>
      </c>
      <c r="I110" s="80">
        <v>94.571428571428584</v>
      </c>
      <c r="J110" s="91">
        <v>16.666666666666668</v>
      </c>
      <c r="K110" s="80">
        <v>67.890410958904113</v>
      </c>
      <c r="L110" s="91">
        <v>9.9999999999999982</v>
      </c>
      <c r="M110" s="80">
        <v>6.666666666666667</v>
      </c>
      <c r="N110" s="91">
        <v>13.333333333333336</v>
      </c>
      <c r="O110" s="80">
        <v>2.9230769230769229</v>
      </c>
      <c r="P110" s="91">
        <v>15.384615384615383</v>
      </c>
      <c r="Q110" s="80"/>
      <c r="R110" s="91"/>
      <c r="S110" s="80"/>
      <c r="T110" s="91"/>
      <c r="U110" s="80"/>
      <c r="V110" s="91"/>
      <c r="W110" s="80">
        <v>937.21863381132061</v>
      </c>
      <c r="X110" s="91">
        <v>23.577008858445907</v>
      </c>
    </row>
    <row r="111" spans="1:24" s="12" customFormat="1" ht="24.6" customHeight="1" x14ac:dyDescent="0.15">
      <c r="A111" s="115"/>
      <c r="B111" s="34"/>
      <c r="C111" s="38"/>
      <c r="D111" s="3" t="s">
        <v>47</v>
      </c>
      <c r="E111" s="77">
        <v>62.41935483870968</v>
      </c>
      <c r="F111" s="84">
        <v>3.9999999999999996</v>
      </c>
      <c r="G111" s="77"/>
      <c r="H111" s="84"/>
      <c r="I111" s="77"/>
      <c r="J111" s="84"/>
      <c r="K111" s="77">
        <v>9.6986301369863011</v>
      </c>
      <c r="L111" s="84">
        <v>1.4285714285714282</v>
      </c>
      <c r="M111" s="77"/>
      <c r="N111" s="84"/>
      <c r="O111" s="77"/>
      <c r="P111" s="84"/>
      <c r="Q111" s="77"/>
      <c r="R111" s="84"/>
      <c r="S111" s="77"/>
      <c r="T111" s="84"/>
      <c r="U111" s="77"/>
      <c r="V111" s="84"/>
      <c r="W111" s="77">
        <v>72.117984975695975</v>
      </c>
      <c r="X111" s="84">
        <v>1.8142259546320116</v>
      </c>
    </row>
    <row r="112" spans="1:24" s="12" customFormat="1" ht="24.6" customHeight="1" x14ac:dyDescent="0.15">
      <c r="A112" s="115"/>
      <c r="B112" s="111" t="s">
        <v>21</v>
      </c>
      <c r="C112" s="112"/>
      <c r="D112" s="113"/>
      <c r="E112" s="81">
        <v>1560.4838709677422</v>
      </c>
      <c r="F112" s="85">
        <v>100</v>
      </c>
      <c r="G112" s="81">
        <v>1098.3214285714287</v>
      </c>
      <c r="H112" s="85">
        <v>100</v>
      </c>
      <c r="I112" s="81">
        <v>567.42857142857144</v>
      </c>
      <c r="J112" s="85">
        <v>100</v>
      </c>
      <c r="K112" s="81">
        <v>678.90410958904124</v>
      </c>
      <c r="L112" s="85">
        <v>100</v>
      </c>
      <c r="M112" s="81">
        <v>49.999999999999993</v>
      </c>
      <c r="N112" s="85">
        <v>100</v>
      </c>
      <c r="O112" s="81">
        <v>19</v>
      </c>
      <c r="P112" s="85">
        <v>100</v>
      </c>
      <c r="Q112" s="81">
        <v>1</v>
      </c>
      <c r="R112" s="85">
        <v>100</v>
      </c>
      <c r="S112" s="81"/>
      <c r="T112" s="85"/>
      <c r="U112" s="81"/>
      <c r="V112" s="85"/>
      <c r="W112" s="81">
        <v>3975.1379805567835</v>
      </c>
      <c r="X112" s="85">
        <v>100</v>
      </c>
    </row>
    <row r="113" spans="1:24" s="12" customFormat="1" ht="24.6" customHeight="1" x14ac:dyDescent="0.15">
      <c r="A113" s="41"/>
      <c r="B113" s="16"/>
      <c r="C113" s="40"/>
      <c r="D113" s="1" t="s">
        <v>8</v>
      </c>
      <c r="E113" s="92">
        <v>686.61290322580646</v>
      </c>
      <c r="F113" s="82">
        <v>43.999999999999993</v>
      </c>
      <c r="G113" s="78">
        <v>650.857142857143</v>
      </c>
      <c r="H113" s="82">
        <v>59.259259259259267</v>
      </c>
      <c r="I113" s="78">
        <v>378.28571428571433</v>
      </c>
      <c r="J113" s="82">
        <v>66.666666666666671</v>
      </c>
      <c r="K113" s="78">
        <v>484.93150684931527</v>
      </c>
      <c r="L113" s="82">
        <v>71.428571428571445</v>
      </c>
      <c r="M113" s="78">
        <v>43.333333333333329</v>
      </c>
      <c r="N113" s="82">
        <v>86.666666666666671</v>
      </c>
      <c r="O113" s="78">
        <v>16.076923076923077</v>
      </c>
      <c r="P113" s="82">
        <v>84.615384615384613</v>
      </c>
      <c r="Q113" s="78">
        <v>0.5</v>
      </c>
      <c r="R113" s="82">
        <v>50</v>
      </c>
      <c r="S113" s="78"/>
      <c r="T113" s="82"/>
      <c r="U113" s="78"/>
      <c r="V113" s="82"/>
      <c r="W113" s="78">
        <v>2260.5975236282352</v>
      </c>
      <c r="X113" s="82">
        <v>56.868403931769969</v>
      </c>
    </row>
    <row r="114" spans="1:24" s="12" customFormat="1" ht="24.6" customHeight="1" x14ac:dyDescent="0.15">
      <c r="A114" s="41"/>
      <c r="B114" s="39"/>
      <c r="C114" s="17"/>
      <c r="D114" s="2" t="s">
        <v>9</v>
      </c>
      <c r="E114" s="93">
        <v>561.77419354838719</v>
      </c>
      <c r="F114" s="83">
        <v>36</v>
      </c>
      <c r="G114" s="79">
        <v>203.39285714285717</v>
      </c>
      <c r="H114" s="83">
        <v>18.518518518518519</v>
      </c>
      <c r="I114" s="79">
        <v>126.0952380952381</v>
      </c>
      <c r="J114" s="83">
        <v>22.222222222222221</v>
      </c>
      <c r="K114" s="79">
        <v>67.890410958904113</v>
      </c>
      <c r="L114" s="83">
        <v>9.9999999999999982</v>
      </c>
      <c r="M114" s="79">
        <v>6.666666666666667</v>
      </c>
      <c r="N114" s="83">
        <v>13.333333333333336</v>
      </c>
      <c r="O114" s="79">
        <v>2.9230769230769229</v>
      </c>
      <c r="P114" s="83">
        <v>15.384615384615383</v>
      </c>
      <c r="Q114" s="79"/>
      <c r="R114" s="83"/>
      <c r="S114" s="79"/>
      <c r="T114" s="83"/>
      <c r="U114" s="79"/>
      <c r="V114" s="83"/>
      <c r="W114" s="79">
        <v>968.74244333513013</v>
      </c>
      <c r="X114" s="83">
        <v>24.370033142835506</v>
      </c>
    </row>
    <row r="115" spans="1:24" s="12" customFormat="1" ht="24.6" customHeight="1" x14ac:dyDescent="0.15">
      <c r="A115" s="41"/>
      <c r="B115" s="18"/>
      <c r="C115" s="47"/>
      <c r="D115" s="3" t="s">
        <v>47</v>
      </c>
      <c r="E115" s="94">
        <v>62.41935483870968</v>
      </c>
      <c r="F115" s="84">
        <v>3.9999999999999996</v>
      </c>
      <c r="G115" s="77"/>
      <c r="H115" s="84"/>
      <c r="I115" s="77"/>
      <c r="J115" s="84"/>
      <c r="K115" s="77">
        <v>9.6986301369863011</v>
      </c>
      <c r="L115" s="84">
        <v>1.4285714285714282</v>
      </c>
      <c r="M115" s="77"/>
      <c r="N115" s="84"/>
      <c r="O115" s="77"/>
      <c r="P115" s="84"/>
      <c r="Q115" s="77"/>
      <c r="R115" s="84"/>
      <c r="S115" s="77"/>
      <c r="T115" s="84"/>
      <c r="U115" s="77"/>
      <c r="V115" s="84"/>
      <c r="W115" s="77">
        <v>72.117984975695975</v>
      </c>
      <c r="X115" s="84">
        <v>1.8142259546320116</v>
      </c>
    </row>
    <row r="116" spans="1:24" s="12" customFormat="1" ht="24.6" customHeight="1" x14ac:dyDescent="0.15">
      <c r="A116" s="41"/>
      <c r="B116" s="109" t="s">
        <v>74</v>
      </c>
      <c r="C116" s="30" t="s">
        <v>70</v>
      </c>
      <c r="D116" s="31"/>
      <c r="E116" s="81">
        <v>28.772727272727273</v>
      </c>
      <c r="F116" s="85">
        <v>4.5454545454545459</v>
      </c>
      <c r="G116" s="81">
        <v>109.84848484848484</v>
      </c>
      <c r="H116" s="85">
        <v>4.0322580645161263</v>
      </c>
      <c r="I116" s="81">
        <v>67.161290322580641</v>
      </c>
      <c r="J116" s="85">
        <v>3.3333333333333339</v>
      </c>
      <c r="K116" s="81">
        <v>96.229411764705887</v>
      </c>
      <c r="L116" s="85">
        <v>4.2168674698795181</v>
      </c>
      <c r="M116" s="81">
        <v>13.457943925233645</v>
      </c>
      <c r="N116" s="85">
        <v>5.7692307692307656</v>
      </c>
      <c r="O116" s="81">
        <v>1.5061728395061729</v>
      </c>
      <c r="P116" s="85">
        <v>1.2658227848101262</v>
      </c>
      <c r="Q116" s="81">
        <v>1.7777777777777777</v>
      </c>
      <c r="R116" s="85">
        <v>11.111111111111107</v>
      </c>
      <c r="S116" s="81"/>
      <c r="T116" s="85"/>
      <c r="U116" s="81"/>
      <c r="V116" s="85"/>
      <c r="W116" s="81">
        <v>318.75380875101621</v>
      </c>
      <c r="X116" s="85">
        <v>3.9708464932084016</v>
      </c>
    </row>
    <row r="117" spans="1:24" s="12" customFormat="1" ht="24.6" customHeight="1" x14ac:dyDescent="0.15">
      <c r="A117" s="41"/>
      <c r="B117" s="110"/>
      <c r="C117" s="32" t="s">
        <v>11</v>
      </c>
      <c r="D117" s="4"/>
      <c r="E117" s="81">
        <v>172.63636363636365</v>
      </c>
      <c r="F117" s="85">
        <v>27.272727272727277</v>
      </c>
      <c r="G117" s="81">
        <v>153.78787878787878</v>
      </c>
      <c r="H117" s="85">
        <v>5.6451612903225774</v>
      </c>
      <c r="I117" s="81">
        <v>134.32258064516128</v>
      </c>
      <c r="J117" s="85">
        <v>6.6666666666666679</v>
      </c>
      <c r="K117" s="81">
        <v>357.42352941176472</v>
      </c>
      <c r="L117" s="85">
        <v>15.66265060240964</v>
      </c>
      <c r="M117" s="81">
        <v>35.887850467289709</v>
      </c>
      <c r="N117" s="85">
        <v>15.384615384615373</v>
      </c>
      <c r="O117" s="81">
        <v>15.061728395061726</v>
      </c>
      <c r="P117" s="85">
        <v>12.65822784810126</v>
      </c>
      <c r="Q117" s="81"/>
      <c r="R117" s="85"/>
      <c r="S117" s="81"/>
      <c r="T117" s="85"/>
      <c r="U117" s="81"/>
      <c r="V117" s="85"/>
      <c r="W117" s="81">
        <v>869.11993134351997</v>
      </c>
      <c r="X117" s="85">
        <v>10.826982256543594</v>
      </c>
    </row>
    <row r="118" spans="1:24" s="12" customFormat="1" ht="24.6" customHeight="1" x14ac:dyDescent="0.15">
      <c r="A118" s="41"/>
      <c r="B118" s="110"/>
      <c r="C118" s="33" t="s">
        <v>12</v>
      </c>
      <c r="D118" s="31"/>
      <c r="E118" s="81">
        <v>431.59090909090912</v>
      </c>
      <c r="F118" s="85">
        <v>68.181818181818187</v>
      </c>
      <c r="G118" s="81">
        <v>2460.6060606060623</v>
      </c>
      <c r="H118" s="85">
        <v>90.322580645161295</v>
      </c>
      <c r="I118" s="81">
        <v>1813.3548387096769</v>
      </c>
      <c r="J118" s="85">
        <v>90</v>
      </c>
      <c r="K118" s="81">
        <v>1828.3588235294119</v>
      </c>
      <c r="L118" s="85">
        <v>80.120481927710856</v>
      </c>
      <c r="M118" s="81">
        <v>183.92523364485993</v>
      </c>
      <c r="N118" s="85">
        <v>78.846153846153854</v>
      </c>
      <c r="O118" s="81">
        <v>102.41975308641979</v>
      </c>
      <c r="P118" s="85">
        <v>86.075949367088612</v>
      </c>
      <c r="Q118" s="81">
        <v>14.222222222222227</v>
      </c>
      <c r="R118" s="85">
        <v>88.8888888888889</v>
      </c>
      <c r="S118" s="81">
        <v>2</v>
      </c>
      <c r="T118" s="85">
        <v>100</v>
      </c>
      <c r="U118" s="81">
        <v>3</v>
      </c>
      <c r="V118" s="85">
        <v>100</v>
      </c>
      <c r="W118" s="81">
        <v>6839.4778408895618</v>
      </c>
      <c r="X118" s="85">
        <v>85.202171250248014</v>
      </c>
    </row>
    <row r="119" spans="1:24" s="12" customFormat="1" ht="24.6" customHeight="1" x14ac:dyDescent="0.15">
      <c r="A119" s="41"/>
      <c r="B119" s="34"/>
      <c r="C119" s="35" t="s">
        <v>46</v>
      </c>
      <c r="D119" s="5" t="s">
        <v>8</v>
      </c>
      <c r="E119" s="89">
        <v>316.5</v>
      </c>
      <c r="F119" s="90">
        <v>50</v>
      </c>
      <c r="G119" s="89">
        <v>1384.0909090909104</v>
      </c>
      <c r="H119" s="90">
        <v>50.806451612903246</v>
      </c>
      <c r="I119" s="89">
        <v>1074.58064516129</v>
      </c>
      <c r="J119" s="90">
        <v>53.333333333333336</v>
      </c>
      <c r="K119" s="89">
        <v>1264.7294117647059</v>
      </c>
      <c r="L119" s="90">
        <v>55.421686746987952</v>
      </c>
      <c r="M119" s="89">
        <v>136.8224299065422</v>
      </c>
      <c r="N119" s="90">
        <v>58.653846153846182</v>
      </c>
      <c r="O119" s="89">
        <v>82.839506172839535</v>
      </c>
      <c r="P119" s="90">
        <v>69.620253164556971</v>
      </c>
      <c r="Q119" s="89">
        <v>14.222222222222227</v>
      </c>
      <c r="R119" s="90">
        <v>88.8888888888889</v>
      </c>
      <c r="S119" s="89">
        <v>2</v>
      </c>
      <c r="T119" s="90">
        <v>100</v>
      </c>
      <c r="U119" s="89">
        <v>3</v>
      </c>
      <c r="V119" s="90">
        <v>100</v>
      </c>
      <c r="W119" s="89">
        <v>4278.7851243185114</v>
      </c>
      <c r="X119" s="90">
        <v>53.302575340719812</v>
      </c>
    </row>
    <row r="120" spans="1:24" s="12" customFormat="1" ht="24.6" customHeight="1" x14ac:dyDescent="0.15">
      <c r="A120" s="41"/>
      <c r="B120" s="34"/>
      <c r="C120" s="36"/>
      <c r="D120" s="37" t="s">
        <v>9</v>
      </c>
      <c r="E120" s="80">
        <v>57.545454545454547</v>
      </c>
      <c r="F120" s="91">
        <v>9.0909090909090917</v>
      </c>
      <c r="G120" s="80">
        <v>856.81818181818255</v>
      </c>
      <c r="H120" s="91">
        <v>31.451612903225815</v>
      </c>
      <c r="I120" s="80">
        <v>671.61290322580624</v>
      </c>
      <c r="J120" s="91">
        <v>33.333333333333329</v>
      </c>
      <c r="K120" s="80">
        <v>536.13529411764705</v>
      </c>
      <c r="L120" s="91">
        <v>23.493975903614459</v>
      </c>
      <c r="M120" s="80">
        <v>35.887850467289709</v>
      </c>
      <c r="N120" s="91">
        <v>15.384615384615373</v>
      </c>
      <c r="O120" s="80">
        <v>18.074074074074073</v>
      </c>
      <c r="P120" s="91">
        <v>15.189873417721513</v>
      </c>
      <c r="Q120" s="80"/>
      <c r="R120" s="91"/>
      <c r="S120" s="80"/>
      <c r="T120" s="91"/>
      <c r="U120" s="80"/>
      <c r="V120" s="91"/>
      <c r="W120" s="80">
        <v>2176.0737582484539</v>
      </c>
      <c r="X120" s="91">
        <v>27.108240324284917</v>
      </c>
    </row>
    <row r="121" spans="1:24" s="12" customFormat="1" ht="24.6" customHeight="1" x14ac:dyDescent="0.15">
      <c r="A121" s="41"/>
      <c r="B121" s="34"/>
      <c r="C121" s="38"/>
      <c r="D121" s="3" t="s">
        <v>47</v>
      </c>
      <c r="E121" s="77">
        <v>57.545454545454547</v>
      </c>
      <c r="F121" s="84">
        <v>9.0909090909090917</v>
      </c>
      <c r="G121" s="77">
        <v>219.69696969696969</v>
      </c>
      <c r="H121" s="84">
        <v>8.0645161290322527</v>
      </c>
      <c r="I121" s="77">
        <v>67.161290322580641</v>
      </c>
      <c r="J121" s="84">
        <v>3.3333333333333339</v>
      </c>
      <c r="K121" s="77">
        <v>27.494117647058822</v>
      </c>
      <c r="L121" s="84">
        <v>1.2048192771084336</v>
      </c>
      <c r="M121" s="77">
        <v>11.214953271028037</v>
      </c>
      <c r="N121" s="84">
        <v>4.8076923076923048</v>
      </c>
      <c r="O121" s="77">
        <v>1.5061728395061729</v>
      </c>
      <c r="P121" s="84">
        <v>1.2658227848101262</v>
      </c>
      <c r="Q121" s="77"/>
      <c r="R121" s="84"/>
      <c r="S121" s="77"/>
      <c r="T121" s="84"/>
      <c r="U121" s="77"/>
      <c r="V121" s="84"/>
      <c r="W121" s="77">
        <v>384.6189583225979</v>
      </c>
      <c r="X121" s="84">
        <v>4.7913555852433003</v>
      </c>
    </row>
    <row r="122" spans="1:24" s="12" customFormat="1" ht="24.6" customHeight="1" x14ac:dyDescent="0.15">
      <c r="A122" s="41"/>
      <c r="B122" s="111" t="s">
        <v>21</v>
      </c>
      <c r="C122" s="112"/>
      <c r="D122" s="113"/>
      <c r="E122" s="81">
        <v>633</v>
      </c>
      <c r="F122" s="85">
        <v>100</v>
      </c>
      <c r="G122" s="81">
        <v>2724.2424242424258</v>
      </c>
      <c r="H122" s="85">
        <v>100</v>
      </c>
      <c r="I122" s="81">
        <v>2014.8387096774188</v>
      </c>
      <c r="J122" s="85">
        <v>100</v>
      </c>
      <c r="K122" s="81">
        <v>2282.0117647058823</v>
      </c>
      <c r="L122" s="85">
        <v>100</v>
      </c>
      <c r="M122" s="81">
        <v>233.2710280373833</v>
      </c>
      <c r="N122" s="85">
        <v>100</v>
      </c>
      <c r="O122" s="81">
        <v>118.98765432098769</v>
      </c>
      <c r="P122" s="85">
        <v>100</v>
      </c>
      <c r="Q122" s="81">
        <v>16.000000000000004</v>
      </c>
      <c r="R122" s="85">
        <v>100</v>
      </c>
      <c r="S122" s="81">
        <v>2</v>
      </c>
      <c r="T122" s="85">
        <v>100</v>
      </c>
      <c r="U122" s="81">
        <v>3</v>
      </c>
      <c r="V122" s="85">
        <v>100</v>
      </c>
      <c r="W122" s="81">
        <v>8027.3515809840974</v>
      </c>
      <c r="X122" s="85">
        <v>100</v>
      </c>
    </row>
    <row r="123" spans="1:24" s="12" customFormat="1" ht="24.6" customHeight="1" x14ac:dyDescent="0.15">
      <c r="A123" s="44"/>
      <c r="B123" s="16"/>
      <c r="C123" s="40"/>
      <c r="D123" s="1" t="s">
        <v>8</v>
      </c>
      <c r="E123" s="92">
        <v>460.36363636363637</v>
      </c>
      <c r="F123" s="82">
        <v>72.727272727272734</v>
      </c>
      <c r="G123" s="78">
        <v>1515.9090909090921</v>
      </c>
      <c r="H123" s="82">
        <v>55.645161290322591</v>
      </c>
      <c r="I123" s="78">
        <v>1208.9032258064512</v>
      </c>
      <c r="J123" s="82">
        <v>60</v>
      </c>
      <c r="K123" s="78">
        <v>1594.6588235294118</v>
      </c>
      <c r="L123" s="82">
        <v>69.879518072289159</v>
      </c>
      <c r="M123" s="78">
        <v>172.71028037383189</v>
      </c>
      <c r="N123" s="82">
        <v>74.038461538461547</v>
      </c>
      <c r="O123" s="78">
        <v>97.901234567901255</v>
      </c>
      <c r="P123" s="82">
        <v>82.278481012658219</v>
      </c>
      <c r="Q123" s="78">
        <v>14.222222222222227</v>
      </c>
      <c r="R123" s="82">
        <v>88.8888888888889</v>
      </c>
      <c r="S123" s="78">
        <v>2</v>
      </c>
      <c r="T123" s="82">
        <v>100</v>
      </c>
      <c r="U123" s="78">
        <v>3</v>
      </c>
      <c r="V123" s="82">
        <v>100</v>
      </c>
      <c r="W123" s="78">
        <v>5069.6685137725472</v>
      </c>
      <c r="X123" s="82">
        <v>63.154933014046968</v>
      </c>
    </row>
    <row r="124" spans="1:24" s="12" customFormat="1" ht="24.6" customHeight="1" x14ac:dyDescent="0.15">
      <c r="A124" s="44"/>
      <c r="B124" s="39"/>
      <c r="C124" s="17"/>
      <c r="D124" s="2" t="s">
        <v>9</v>
      </c>
      <c r="E124" s="93">
        <v>86.318181818181813</v>
      </c>
      <c r="F124" s="83">
        <v>13.636363636363635</v>
      </c>
      <c r="G124" s="79">
        <v>878.78787878787955</v>
      </c>
      <c r="H124" s="83">
        <v>32.258064516129039</v>
      </c>
      <c r="I124" s="79">
        <v>671.61290322580624</v>
      </c>
      <c r="J124" s="83">
        <v>33.333333333333329</v>
      </c>
      <c r="K124" s="79">
        <v>563.62941176470588</v>
      </c>
      <c r="L124" s="83">
        <v>24.698795180722893</v>
      </c>
      <c r="M124" s="79">
        <v>35.887850467289709</v>
      </c>
      <c r="N124" s="83">
        <v>15.384615384615373</v>
      </c>
      <c r="O124" s="79">
        <v>18.074074074074073</v>
      </c>
      <c r="P124" s="83">
        <v>15.189873417721513</v>
      </c>
      <c r="Q124" s="79"/>
      <c r="R124" s="83"/>
      <c r="S124" s="79"/>
      <c r="T124" s="83"/>
      <c r="U124" s="79"/>
      <c r="V124" s="83"/>
      <c r="W124" s="79">
        <v>2254.3103001379372</v>
      </c>
      <c r="X124" s="83">
        <v>28.082864907501342</v>
      </c>
    </row>
    <row r="125" spans="1:24" s="12" customFormat="1" ht="24.6" customHeight="1" x14ac:dyDescent="0.15">
      <c r="A125" s="44"/>
      <c r="B125" s="39"/>
      <c r="C125" s="17"/>
      <c r="D125" s="3" t="s">
        <v>47</v>
      </c>
      <c r="E125" s="94">
        <v>57.545454545454547</v>
      </c>
      <c r="F125" s="84">
        <v>9.0909090909090917</v>
      </c>
      <c r="G125" s="77">
        <v>219.69696969696969</v>
      </c>
      <c r="H125" s="84">
        <v>8.0645161290322527</v>
      </c>
      <c r="I125" s="77">
        <v>67.161290322580641</v>
      </c>
      <c r="J125" s="84">
        <v>3.3333333333333339</v>
      </c>
      <c r="K125" s="77">
        <v>27.494117647058822</v>
      </c>
      <c r="L125" s="84">
        <v>1.2048192771084336</v>
      </c>
      <c r="M125" s="77">
        <v>11.214953271028037</v>
      </c>
      <c r="N125" s="84">
        <v>4.8076923076923048</v>
      </c>
      <c r="O125" s="77">
        <v>1.5061728395061729</v>
      </c>
      <c r="P125" s="84">
        <v>1.2658227848101262</v>
      </c>
      <c r="Q125" s="77"/>
      <c r="R125" s="84"/>
      <c r="S125" s="77"/>
      <c r="T125" s="84"/>
      <c r="U125" s="77"/>
      <c r="V125" s="84"/>
      <c r="W125" s="77">
        <v>384.6189583225979</v>
      </c>
      <c r="X125" s="84">
        <v>4.7913555852433003</v>
      </c>
    </row>
    <row r="126" spans="1:24" s="12" customFormat="1" ht="24.6" customHeight="1" x14ac:dyDescent="0.15">
      <c r="A126" s="42"/>
      <c r="B126" s="109" t="s">
        <v>75</v>
      </c>
      <c r="C126" s="30" t="s">
        <v>65</v>
      </c>
      <c r="D126" s="31"/>
      <c r="E126" s="81">
        <v>26.285714285714285</v>
      </c>
      <c r="F126" s="85">
        <v>10</v>
      </c>
      <c r="G126" s="81">
        <v>33.64</v>
      </c>
      <c r="H126" s="85">
        <v>4.0000000000000009</v>
      </c>
      <c r="I126" s="81">
        <v>34.411764705882355</v>
      </c>
      <c r="J126" s="85">
        <v>6.6666666666666679</v>
      </c>
      <c r="K126" s="81">
        <v>58.833333333333336</v>
      </c>
      <c r="L126" s="85">
        <v>4.2105263157894708</v>
      </c>
      <c r="M126" s="81"/>
      <c r="N126" s="85"/>
      <c r="O126" s="81">
        <v>1.625</v>
      </c>
      <c r="P126" s="85">
        <v>2.6315789473684212</v>
      </c>
      <c r="Q126" s="81"/>
      <c r="R126" s="85"/>
      <c r="S126" s="81"/>
      <c r="T126" s="85"/>
      <c r="U126" s="81"/>
      <c r="V126" s="85"/>
      <c r="W126" s="81">
        <v>154.79581232492998</v>
      </c>
      <c r="X126" s="85">
        <v>4.8095447463017722</v>
      </c>
    </row>
    <row r="127" spans="1:24" s="12" customFormat="1" ht="24.6" customHeight="1" x14ac:dyDescent="0.15">
      <c r="A127" s="43"/>
      <c r="B127" s="110"/>
      <c r="C127" s="32" t="s">
        <v>11</v>
      </c>
      <c r="D127" s="4"/>
      <c r="E127" s="81">
        <v>78.857142857142861</v>
      </c>
      <c r="F127" s="85">
        <v>30.000000000000004</v>
      </c>
      <c r="G127" s="81"/>
      <c r="H127" s="85"/>
      <c r="I127" s="81">
        <v>172.05882352941177</v>
      </c>
      <c r="J127" s="85">
        <v>33.333333333333336</v>
      </c>
      <c r="K127" s="81">
        <v>117.66666666666666</v>
      </c>
      <c r="L127" s="85">
        <v>8.4210526315789416</v>
      </c>
      <c r="M127" s="81">
        <v>23.0625</v>
      </c>
      <c r="N127" s="85">
        <v>19.148936170212767</v>
      </c>
      <c r="O127" s="81">
        <v>16.25</v>
      </c>
      <c r="P127" s="85">
        <v>26.315789473684209</v>
      </c>
      <c r="Q127" s="81">
        <v>6.666666666666667</v>
      </c>
      <c r="R127" s="85">
        <v>66.666666666666671</v>
      </c>
      <c r="S127" s="81">
        <v>3.75</v>
      </c>
      <c r="T127" s="85">
        <v>75</v>
      </c>
      <c r="U127" s="81">
        <v>3.333333333333333</v>
      </c>
      <c r="V127" s="85">
        <v>83.333333333333329</v>
      </c>
      <c r="W127" s="81">
        <v>421.64513305322129</v>
      </c>
      <c r="X127" s="85">
        <v>13.100620126745083</v>
      </c>
    </row>
    <row r="128" spans="1:24" s="12" customFormat="1" ht="24.6" customHeight="1" x14ac:dyDescent="0.15">
      <c r="A128" s="43"/>
      <c r="B128" s="110"/>
      <c r="C128" s="33" t="s">
        <v>12</v>
      </c>
      <c r="D128" s="31"/>
      <c r="E128" s="81">
        <v>157.71428571428572</v>
      </c>
      <c r="F128" s="85">
        <v>60.000000000000007</v>
      </c>
      <c r="G128" s="81">
        <v>807.35999999999979</v>
      </c>
      <c r="H128" s="85">
        <v>96</v>
      </c>
      <c r="I128" s="81">
        <v>309.70588235294122</v>
      </c>
      <c r="J128" s="85">
        <v>60.000000000000014</v>
      </c>
      <c r="K128" s="81">
        <v>1220.7916666666677</v>
      </c>
      <c r="L128" s="85">
        <v>87.368421052631589</v>
      </c>
      <c r="M128" s="81">
        <v>97.375</v>
      </c>
      <c r="N128" s="85">
        <v>80.851063829787236</v>
      </c>
      <c r="O128" s="81">
        <v>43.875</v>
      </c>
      <c r="P128" s="85">
        <v>71.05263157894737</v>
      </c>
      <c r="Q128" s="81">
        <v>3.3333333333333335</v>
      </c>
      <c r="R128" s="85">
        <v>33.333333333333336</v>
      </c>
      <c r="S128" s="81">
        <v>1.25</v>
      </c>
      <c r="T128" s="85">
        <v>25</v>
      </c>
      <c r="U128" s="81">
        <v>0.66666666666666663</v>
      </c>
      <c r="V128" s="85">
        <v>16.666666666666668</v>
      </c>
      <c r="W128" s="81">
        <v>2642.0718347338943</v>
      </c>
      <c r="X128" s="85">
        <v>82.089835126953162</v>
      </c>
    </row>
    <row r="129" spans="1:24" s="12" customFormat="1" ht="24.6" customHeight="1" x14ac:dyDescent="0.15">
      <c r="A129" s="44"/>
      <c r="B129" s="34"/>
      <c r="C129" s="35" t="s">
        <v>46</v>
      </c>
      <c r="D129" s="5" t="s">
        <v>8</v>
      </c>
      <c r="E129" s="89">
        <v>78.857142857142861</v>
      </c>
      <c r="F129" s="90">
        <v>30.000000000000004</v>
      </c>
      <c r="G129" s="89">
        <v>403.67999999999989</v>
      </c>
      <c r="H129" s="90">
        <v>48</v>
      </c>
      <c r="I129" s="89">
        <v>206.47058823529412</v>
      </c>
      <c r="J129" s="90">
        <v>40</v>
      </c>
      <c r="K129" s="89">
        <v>911.91666666666742</v>
      </c>
      <c r="L129" s="90">
        <v>65.26315789473685</v>
      </c>
      <c r="M129" s="89">
        <v>69.1875</v>
      </c>
      <c r="N129" s="90">
        <v>57.446808510638299</v>
      </c>
      <c r="O129" s="89">
        <v>39</v>
      </c>
      <c r="P129" s="90">
        <v>63.157894736842103</v>
      </c>
      <c r="Q129" s="89">
        <v>3.3333333333333335</v>
      </c>
      <c r="R129" s="90">
        <v>33.333333333333336</v>
      </c>
      <c r="S129" s="89">
        <v>1.25</v>
      </c>
      <c r="T129" s="90">
        <v>25</v>
      </c>
      <c r="U129" s="89">
        <v>0.66666666666666663</v>
      </c>
      <c r="V129" s="90">
        <v>16.666666666666668</v>
      </c>
      <c r="W129" s="89">
        <v>1714.3618977591043</v>
      </c>
      <c r="X129" s="90">
        <v>53.265654508273315</v>
      </c>
    </row>
    <row r="130" spans="1:24" s="12" customFormat="1" ht="24.6" customHeight="1" x14ac:dyDescent="0.15">
      <c r="A130" s="44"/>
      <c r="B130" s="34"/>
      <c r="C130" s="36"/>
      <c r="D130" s="37" t="s">
        <v>9</v>
      </c>
      <c r="E130" s="80">
        <v>26.285714285714285</v>
      </c>
      <c r="F130" s="91">
        <v>10</v>
      </c>
      <c r="G130" s="80">
        <v>370.03999999999991</v>
      </c>
      <c r="H130" s="91">
        <v>44</v>
      </c>
      <c r="I130" s="80">
        <v>68.82352941176471</v>
      </c>
      <c r="J130" s="91">
        <v>13.333333333333336</v>
      </c>
      <c r="K130" s="80">
        <v>279.45833333333337</v>
      </c>
      <c r="L130" s="91">
        <v>19.999999999999989</v>
      </c>
      <c r="M130" s="80">
        <v>23.0625</v>
      </c>
      <c r="N130" s="91">
        <v>19.148936170212767</v>
      </c>
      <c r="O130" s="80">
        <v>4.875</v>
      </c>
      <c r="P130" s="91">
        <v>7.8947368421052628</v>
      </c>
      <c r="Q130" s="80"/>
      <c r="R130" s="91"/>
      <c r="S130" s="80"/>
      <c r="T130" s="91"/>
      <c r="U130" s="80"/>
      <c r="V130" s="91"/>
      <c r="W130" s="80">
        <v>772.54507703081231</v>
      </c>
      <c r="X130" s="91">
        <v>24.003169470214683</v>
      </c>
    </row>
    <row r="131" spans="1:24" s="12" customFormat="1" ht="24.6" customHeight="1" x14ac:dyDescent="0.15">
      <c r="A131" s="44"/>
      <c r="B131" s="34"/>
      <c r="C131" s="38"/>
      <c r="D131" s="3" t="s">
        <v>47</v>
      </c>
      <c r="E131" s="77">
        <v>52.571428571428569</v>
      </c>
      <c r="F131" s="84">
        <v>20</v>
      </c>
      <c r="G131" s="77">
        <v>33.64</v>
      </c>
      <c r="H131" s="84">
        <v>4.0000000000000009</v>
      </c>
      <c r="I131" s="77">
        <v>34.411764705882355</v>
      </c>
      <c r="J131" s="84">
        <v>6.6666666666666679</v>
      </c>
      <c r="K131" s="77">
        <v>29.416666666666668</v>
      </c>
      <c r="L131" s="84">
        <v>2.1052631578947354</v>
      </c>
      <c r="M131" s="77">
        <v>5.125</v>
      </c>
      <c r="N131" s="84">
        <v>4.2553191489361701</v>
      </c>
      <c r="O131" s="77"/>
      <c r="P131" s="84"/>
      <c r="Q131" s="77"/>
      <c r="R131" s="84"/>
      <c r="S131" s="77"/>
      <c r="T131" s="84"/>
      <c r="U131" s="77"/>
      <c r="V131" s="84"/>
      <c r="W131" s="77">
        <v>155.16485994397758</v>
      </c>
      <c r="X131" s="84">
        <v>4.821011148465157</v>
      </c>
    </row>
    <row r="132" spans="1:24" s="12" customFormat="1" ht="24.6" customHeight="1" x14ac:dyDescent="0.15">
      <c r="A132" s="44"/>
      <c r="B132" s="111" t="s">
        <v>21</v>
      </c>
      <c r="C132" s="112"/>
      <c r="D132" s="113"/>
      <c r="E132" s="81">
        <v>262.85714285714283</v>
      </c>
      <c r="F132" s="85">
        <v>100</v>
      </c>
      <c r="G132" s="81">
        <v>840.99999999999977</v>
      </c>
      <c r="H132" s="85">
        <v>100</v>
      </c>
      <c r="I132" s="81">
        <v>516.17647058823525</v>
      </c>
      <c r="J132" s="85">
        <v>100</v>
      </c>
      <c r="K132" s="81">
        <v>1397.2916666666677</v>
      </c>
      <c r="L132" s="85">
        <v>100</v>
      </c>
      <c r="M132" s="81">
        <v>120.4375</v>
      </c>
      <c r="N132" s="85">
        <v>100</v>
      </c>
      <c r="O132" s="81">
        <v>61.75</v>
      </c>
      <c r="P132" s="85">
        <v>100</v>
      </c>
      <c r="Q132" s="81">
        <v>10</v>
      </c>
      <c r="R132" s="85">
        <v>100</v>
      </c>
      <c r="S132" s="81">
        <v>5</v>
      </c>
      <c r="T132" s="85">
        <v>100</v>
      </c>
      <c r="U132" s="81">
        <v>3.9999999999999996</v>
      </c>
      <c r="V132" s="85">
        <v>100</v>
      </c>
      <c r="W132" s="81">
        <v>3218.5127801120452</v>
      </c>
      <c r="X132" s="85">
        <v>100</v>
      </c>
    </row>
    <row r="133" spans="1:24" s="12" customFormat="1" ht="24.6" customHeight="1" x14ac:dyDescent="0.15">
      <c r="A133" s="44"/>
      <c r="B133" s="16"/>
      <c r="C133" s="40"/>
      <c r="D133" s="1" t="s">
        <v>8</v>
      </c>
      <c r="E133" s="92">
        <v>131.42857142857144</v>
      </c>
      <c r="F133" s="82">
        <v>50.000000000000014</v>
      </c>
      <c r="G133" s="78">
        <v>403.67999999999989</v>
      </c>
      <c r="H133" s="82">
        <v>48</v>
      </c>
      <c r="I133" s="78">
        <v>344.11764705882354</v>
      </c>
      <c r="J133" s="82">
        <v>66.666666666666671</v>
      </c>
      <c r="K133" s="78">
        <v>1014.8750000000008</v>
      </c>
      <c r="L133" s="82">
        <v>72.631578947368425</v>
      </c>
      <c r="M133" s="78">
        <v>92.25</v>
      </c>
      <c r="N133" s="82">
        <v>76.59574468085107</v>
      </c>
      <c r="O133" s="78">
        <v>53.625</v>
      </c>
      <c r="P133" s="82">
        <v>86.84210526315789</v>
      </c>
      <c r="Q133" s="78">
        <v>10</v>
      </c>
      <c r="R133" s="82">
        <v>100</v>
      </c>
      <c r="S133" s="78">
        <v>3.75</v>
      </c>
      <c r="T133" s="82">
        <v>75</v>
      </c>
      <c r="U133" s="78">
        <v>3.9999999999999996</v>
      </c>
      <c r="V133" s="82">
        <v>100</v>
      </c>
      <c r="W133" s="78">
        <v>2057.7262184873957</v>
      </c>
      <c r="X133" s="82">
        <v>63.934070145769645</v>
      </c>
    </row>
    <row r="134" spans="1:24" s="12" customFormat="1" ht="24.6" customHeight="1" x14ac:dyDescent="0.15">
      <c r="A134" s="44"/>
      <c r="B134" s="39"/>
      <c r="C134" s="17"/>
      <c r="D134" s="2" t="s">
        <v>9</v>
      </c>
      <c r="E134" s="93">
        <v>52.571428571428569</v>
      </c>
      <c r="F134" s="83">
        <v>20</v>
      </c>
      <c r="G134" s="79">
        <v>370.03999999999991</v>
      </c>
      <c r="H134" s="83">
        <v>44</v>
      </c>
      <c r="I134" s="79">
        <v>103.23529411764707</v>
      </c>
      <c r="J134" s="83">
        <v>20.000000000000004</v>
      </c>
      <c r="K134" s="79">
        <v>279.45833333333337</v>
      </c>
      <c r="L134" s="83">
        <v>19.999999999999989</v>
      </c>
      <c r="M134" s="79">
        <v>23.0625</v>
      </c>
      <c r="N134" s="83">
        <v>19.148936170212767</v>
      </c>
      <c r="O134" s="79">
        <v>6.5</v>
      </c>
      <c r="P134" s="83">
        <v>10.526315789473685</v>
      </c>
      <c r="Q134" s="79"/>
      <c r="R134" s="83"/>
      <c r="S134" s="79">
        <v>1.25</v>
      </c>
      <c r="T134" s="83">
        <v>25</v>
      </c>
      <c r="U134" s="79"/>
      <c r="V134" s="83"/>
      <c r="W134" s="79">
        <v>836.11755602240885</v>
      </c>
      <c r="X134" s="83">
        <v>25.978382350661391</v>
      </c>
    </row>
    <row r="135" spans="1:24" s="12" customFormat="1" ht="24.6" customHeight="1" x14ac:dyDescent="0.15">
      <c r="A135" s="44"/>
      <c r="B135" s="39"/>
      <c r="C135" s="17"/>
      <c r="D135" s="3" t="s">
        <v>47</v>
      </c>
      <c r="E135" s="94">
        <v>52.571428571428569</v>
      </c>
      <c r="F135" s="84">
        <v>20</v>
      </c>
      <c r="G135" s="77">
        <v>33.64</v>
      </c>
      <c r="H135" s="84">
        <v>4.0000000000000009</v>
      </c>
      <c r="I135" s="77">
        <v>34.411764705882355</v>
      </c>
      <c r="J135" s="84">
        <v>6.6666666666666679</v>
      </c>
      <c r="K135" s="77">
        <v>44.125</v>
      </c>
      <c r="L135" s="84">
        <v>3.1578947368421031</v>
      </c>
      <c r="M135" s="77">
        <v>5.125</v>
      </c>
      <c r="N135" s="84">
        <v>4.2553191489361701</v>
      </c>
      <c r="O135" s="77"/>
      <c r="P135" s="84"/>
      <c r="Q135" s="77"/>
      <c r="R135" s="84"/>
      <c r="S135" s="77"/>
      <c r="T135" s="84"/>
      <c r="U135" s="77"/>
      <c r="V135" s="84"/>
      <c r="W135" s="77">
        <v>169.87319327731092</v>
      </c>
      <c r="X135" s="84">
        <v>5.278002757267199</v>
      </c>
    </row>
    <row r="136" spans="1:24" s="12" customFormat="1" ht="24.6" customHeight="1" x14ac:dyDescent="0.15">
      <c r="A136" s="43"/>
      <c r="B136" s="109" t="s">
        <v>25</v>
      </c>
      <c r="C136" s="30" t="s">
        <v>65</v>
      </c>
      <c r="D136" s="31"/>
      <c r="E136" s="81"/>
      <c r="F136" s="85"/>
      <c r="G136" s="81"/>
      <c r="H136" s="85"/>
      <c r="I136" s="81"/>
      <c r="J136" s="85"/>
      <c r="K136" s="81">
        <v>12.9</v>
      </c>
      <c r="L136" s="85">
        <v>3.4482758620689675</v>
      </c>
      <c r="M136" s="81"/>
      <c r="N136" s="85"/>
      <c r="O136" s="81"/>
      <c r="P136" s="85"/>
      <c r="Q136" s="81"/>
      <c r="R136" s="85"/>
      <c r="S136" s="81"/>
      <c r="T136" s="85"/>
      <c r="U136" s="81"/>
      <c r="V136" s="85"/>
      <c r="W136" s="81">
        <v>12.9</v>
      </c>
      <c r="X136" s="85">
        <v>0.97882995674937401</v>
      </c>
    </row>
    <row r="137" spans="1:24" s="12" customFormat="1" ht="24.6" customHeight="1" x14ac:dyDescent="0.15">
      <c r="A137" s="43"/>
      <c r="B137" s="110"/>
      <c r="C137" s="32" t="s">
        <v>11</v>
      </c>
      <c r="D137" s="4"/>
      <c r="E137" s="81"/>
      <c r="F137" s="85"/>
      <c r="G137" s="81"/>
      <c r="H137" s="85"/>
      <c r="I137" s="81">
        <v>18.8</v>
      </c>
      <c r="J137" s="85">
        <v>5.2631578947368407</v>
      </c>
      <c r="K137" s="81">
        <v>6.45</v>
      </c>
      <c r="L137" s="85">
        <v>1.7241379310344838</v>
      </c>
      <c r="M137" s="81">
        <v>1.6666666666666667</v>
      </c>
      <c r="N137" s="85">
        <v>5.5555555555555554</v>
      </c>
      <c r="O137" s="81"/>
      <c r="P137" s="85"/>
      <c r="Q137" s="81"/>
      <c r="R137" s="85"/>
      <c r="S137" s="81"/>
      <c r="T137" s="85"/>
      <c r="U137" s="81"/>
      <c r="V137" s="85"/>
      <c r="W137" s="81">
        <v>26.916666666666668</v>
      </c>
      <c r="X137" s="85">
        <v>2.0423906720287324</v>
      </c>
    </row>
    <row r="138" spans="1:24" s="12" customFormat="1" ht="24.6" customHeight="1" x14ac:dyDescent="0.15">
      <c r="A138" s="43"/>
      <c r="B138" s="110"/>
      <c r="C138" s="33" t="s">
        <v>12</v>
      </c>
      <c r="D138" s="31"/>
      <c r="E138" s="81">
        <v>37.6</v>
      </c>
      <c r="F138" s="85">
        <v>100</v>
      </c>
      <c r="G138" s="81">
        <v>511.00000000000006</v>
      </c>
      <c r="H138" s="85">
        <v>100</v>
      </c>
      <c r="I138" s="81">
        <v>338.40000000000009</v>
      </c>
      <c r="J138" s="85">
        <v>94.73684210526315</v>
      </c>
      <c r="K138" s="81">
        <v>354.74999999999977</v>
      </c>
      <c r="L138" s="85">
        <v>94.827586206896541</v>
      </c>
      <c r="M138" s="81">
        <v>28.333333333333336</v>
      </c>
      <c r="N138" s="85">
        <v>94.444444444444443</v>
      </c>
      <c r="O138" s="81">
        <v>7</v>
      </c>
      <c r="P138" s="85">
        <v>100</v>
      </c>
      <c r="Q138" s="81">
        <v>1</v>
      </c>
      <c r="R138" s="85">
        <v>100</v>
      </c>
      <c r="S138" s="81"/>
      <c r="T138" s="85"/>
      <c r="U138" s="81"/>
      <c r="V138" s="85"/>
      <c r="W138" s="81">
        <v>1278.0833333333333</v>
      </c>
      <c r="X138" s="85">
        <v>96.978779371221876</v>
      </c>
    </row>
    <row r="139" spans="1:24" s="12" customFormat="1" ht="24.6" customHeight="1" x14ac:dyDescent="0.15">
      <c r="A139" s="44"/>
      <c r="B139" s="34"/>
      <c r="C139" s="35" t="s">
        <v>46</v>
      </c>
      <c r="D139" s="5" t="s">
        <v>8</v>
      </c>
      <c r="E139" s="89">
        <v>9.4</v>
      </c>
      <c r="F139" s="90">
        <v>25</v>
      </c>
      <c r="G139" s="89">
        <v>238.46666666666667</v>
      </c>
      <c r="H139" s="90">
        <v>46.666666666666664</v>
      </c>
      <c r="I139" s="89">
        <v>225.60000000000005</v>
      </c>
      <c r="J139" s="90">
        <v>63.157894736842103</v>
      </c>
      <c r="K139" s="89">
        <v>296.69999999999976</v>
      </c>
      <c r="L139" s="90">
        <v>79.310344827586192</v>
      </c>
      <c r="M139" s="89">
        <v>25.000000000000004</v>
      </c>
      <c r="N139" s="90">
        <v>83.333333333333329</v>
      </c>
      <c r="O139" s="89">
        <v>7</v>
      </c>
      <c r="P139" s="90">
        <v>100</v>
      </c>
      <c r="Q139" s="89">
        <v>1</v>
      </c>
      <c r="R139" s="90">
        <v>100</v>
      </c>
      <c r="S139" s="89"/>
      <c r="T139" s="90"/>
      <c r="U139" s="89"/>
      <c r="V139" s="90"/>
      <c r="W139" s="89">
        <v>803.16666666666652</v>
      </c>
      <c r="X139" s="90">
        <v>60.942914232238138</v>
      </c>
    </row>
    <row r="140" spans="1:24" s="12" customFormat="1" ht="24.6" customHeight="1" x14ac:dyDescent="0.15">
      <c r="A140" s="44"/>
      <c r="B140" s="34"/>
      <c r="C140" s="36"/>
      <c r="D140" s="37" t="s">
        <v>9</v>
      </c>
      <c r="E140" s="80">
        <v>28.200000000000003</v>
      </c>
      <c r="F140" s="91">
        <v>75</v>
      </c>
      <c r="G140" s="80">
        <v>255.5</v>
      </c>
      <c r="H140" s="91">
        <v>49.999999999999993</v>
      </c>
      <c r="I140" s="80">
        <v>75.2</v>
      </c>
      <c r="J140" s="91">
        <v>21.052631578947363</v>
      </c>
      <c r="K140" s="80">
        <v>58.050000000000011</v>
      </c>
      <c r="L140" s="91">
        <v>15.517241379310356</v>
      </c>
      <c r="M140" s="80">
        <v>3.3333333333333335</v>
      </c>
      <c r="N140" s="91">
        <v>11.111111111111111</v>
      </c>
      <c r="O140" s="80"/>
      <c r="P140" s="91"/>
      <c r="Q140" s="80"/>
      <c r="R140" s="91"/>
      <c r="S140" s="80"/>
      <c r="T140" s="91"/>
      <c r="U140" s="80"/>
      <c r="V140" s="91"/>
      <c r="W140" s="80">
        <v>420.2833333333333</v>
      </c>
      <c r="X140" s="91">
        <v>31.890381161949563</v>
      </c>
    </row>
    <row r="141" spans="1:24" s="12" customFormat="1" ht="24.6" customHeight="1" x14ac:dyDescent="0.15">
      <c r="A141" s="44"/>
      <c r="B141" s="34"/>
      <c r="C141" s="38"/>
      <c r="D141" s="3" t="s">
        <v>47</v>
      </c>
      <c r="E141" s="77"/>
      <c r="F141" s="84"/>
      <c r="G141" s="77">
        <v>17.033333333333335</v>
      </c>
      <c r="H141" s="84">
        <v>3.3333333333333335</v>
      </c>
      <c r="I141" s="77">
        <v>37.6</v>
      </c>
      <c r="J141" s="84">
        <v>10.526315789473681</v>
      </c>
      <c r="K141" s="77"/>
      <c r="L141" s="84"/>
      <c r="M141" s="77"/>
      <c r="N141" s="84"/>
      <c r="O141" s="77"/>
      <c r="P141" s="84"/>
      <c r="Q141" s="77"/>
      <c r="R141" s="84"/>
      <c r="S141" s="77"/>
      <c r="T141" s="84"/>
      <c r="U141" s="77"/>
      <c r="V141" s="84"/>
      <c r="W141" s="77">
        <v>54.63333333333334</v>
      </c>
      <c r="X141" s="84">
        <v>4.1454839770341705</v>
      </c>
    </row>
    <row r="142" spans="1:24" s="12" customFormat="1" ht="24.6" customHeight="1" x14ac:dyDescent="0.15">
      <c r="A142" s="44"/>
      <c r="B142" s="111" t="s">
        <v>21</v>
      </c>
      <c r="C142" s="112"/>
      <c r="D142" s="113"/>
      <c r="E142" s="81">
        <v>37.6</v>
      </c>
      <c r="F142" s="85">
        <v>100</v>
      </c>
      <c r="G142" s="81">
        <v>511.00000000000006</v>
      </c>
      <c r="H142" s="85">
        <v>100</v>
      </c>
      <c r="I142" s="81">
        <v>357.2000000000001</v>
      </c>
      <c r="J142" s="85">
        <v>100</v>
      </c>
      <c r="K142" s="81">
        <v>374.0999999999998</v>
      </c>
      <c r="L142" s="85">
        <v>100</v>
      </c>
      <c r="M142" s="81">
        <v>30.000000000000004</v>
      </c>
      <c r="N142" s="85">
        <v>100</v>
      </c>
      <c r="O142" s="81">
        <v>7</v>
      </c>
      <c r="P142" s="85">
        <v>100</v>
      </c>
      <c r="Q142" s="81">
        <v>1</v>
      </c>
      <c r="R142" s="85">
        <v>100</v>
      </c>
      <c r="S142" s="81"/>
      <c r="T142" s="85"/>
      <c r="U142" s="81"/>
      <c r="V142" s="85"/>
      <c r="W142" s="81">
        <v>1317.9</v>
      </c>
      <c r="X142" s="85">
        <v>100</v>
      </c>
    </row>
    <row r="143" spans="1:24" s="12" customFormat="1" ht="24.6" customHeight="1" x14ac:dyDescent="0.15">
      <c r="A143" s="44"/>
      <c r="B143" s="16"/>
      <c r="C143" s="40"/>
      <c r="D143" s="1" t="s">
        <v>8</v>
      </c>
      <c r="E143" s="92">
        <v>9.4</v>
      </c>
      <c r="F143" s="82">
        <v>25</v>
      </c>
      <c r="G143" s="78">
        <v>238.46666666666667</v>
      </c>
      <c r="H143" s="82">
        <v>46.666666666666664</v>
      </c>
      <c r="I143" s="78">
        <v>225.60000000000005</v>
      </c>
      <c r="J143" s="82">
        <v>63.157894736842103</v>
      </c>
      <c r="K143" s="78">
        <v>303.14999999999975</v>
      </c>
      <c r="L143" s="82">
        <v>81.034482758620669</v>
      </c>
      <c r="M143" s="78">
        <v>26.666666666666671</v>
      </c>
      <c r="N143" s="82">
        <v>88.8888888888889</v>
      </c>
      <c r="O143" s="78">
        <v>7</v>
      </c>
      <c r="P143" s="82">
        <v>100</v>
      </c>
      <c r="Q143" s="78">
        <v>1</v>
      </c>
      <c r="R143" s="82">
        <v>100</v>
      </c>
      <c r="S143" s="78"/>
      <c r="T143" s="82"/>
      <c r="U143" s="78"/>
      <c r="V143" s="82"/>
      <c r="W143" s="78">
        <v>811.28333333333308</v>
      </c>
      <c r="X143" s="82">
        <v>61.558793029314288</v>
      </c>
    </row>
    <row r="144" spans="1:24" s="12" customFormat="1" ht="24.6" customHeight="1" x14ac:dyDescent="0.15">
      <c r="A144" s="44"/>
      <c r="B144" s="39"/>
      <c r="C144" s="17"/>
      <c r="D144" s="2" t="s">
        <v>9</v>
      </c>
      <c r="E144" s="93">
        <v>28.200000000000003</v>
      </c>
      <c r="F144" s="83">
        <v>75</v>
      </c>
      <c r="G144" s="79">
        <v>255.5</v>
      </c>
      <c r="H144" s="83">
        <v>49.999999999999993</v>
      </c>
      <c r="I144" s="79">
        <v>94</v>
      </c>
      <c r="J144" s="83">
        <v>26.315789473684202</v>
      </c>
      <c r="K144" s="79">
        <v>58.050000000000011</v>
      </c>
      <c r="L144" s="83">
        <v>15.517241379310356</v>
      </c>
      <c r="M144" s="79">
        <v>3.3333333333333335</v>
      </c>
      <c r="N144" s="83">
        <v>11.111111111111111</v>
      </c>
      <c r="O144" s="79"/>
      <c r="P144" s="83"/>
      <c r="Q144" s="79"/>
      <c r="R144" s="83"/>
      <c r="S144" s="79"/>
      <c r="T144" s="83"/>
      <c r="U144" s="79"/>
      <c r="V144" s="83"/>
      <c r="W144" s="79">
        <v>439.08333333333331</v>
      </c>
      <c r="X144" s="83">
        <v>33.316893036902137</v>
      </c>
    </row>
    <row r="145" spans="1:24" s="12" customFormat="1" ht="24.6" customHeight="1" x14ac:dyDescent="0.15">
      <c r="A145" s="44"/>
      <c r="B145" s="46"/>
      <c r="C145" s="47"/>
      <c r="D145" s="3" t="s">
        <v>47</v>
      </c>
      <c r="E145" s="94"/>
      <c r="F145" s="84"/>
      <c r="G145" s="77">
        <v>17.033333333333335</v>
      </c>
      <c r="H145" s="84">
        <v>3.3333333333333335</v>
      </c>
      <c r="I145" s="77">
        <v>37.6</v>
      </c>
      <c r="J145" s="84">
        <v>10.526315789473681</v>
      </c>
      <c r="K145" s="77"/>
      <c r="L145" s="84"/>
      <c r="M145" s="77"/>
      <c r="N145" s="84"/>
      <c r="O145" s="77"/>
      <c r="P145" s="84"/>
      <c r="Q145" s="77"/>
      <c r="R145" s="84"/>
      <c r="S145" s="77"/>
      <c r="T145" s="84"/>
      <c r="U145" s="77"/>
      <c r="V145" s="84"/>
      <c r="W145" s="77">
        <v>54.63333333333334</v>
      </c>
      <c r="X145" s="84">
        <v>4.1454839770341705</v>
      </c>
    </row>
    <row r="146" spans="1:24" s="12" customFormat="1" ht="24.6" customHeight="1" x14ac:dyDescent="0.15">
      <c r="A146" s="43"/>
      <c r="B146" s="109" t="s">
        <v>76</v>
      </c>
      <c r="C146" s="30" t="s">
        <v>65</v>
      </c>
      <c r="D146" s="31"/>
      <c r="E146" s="81"/>
      <c r="F146" s="85"/>
      <c r="G146" s="81">
        <v>27.157894736842106</v>
      </c>
      <c r="H146" s="85">
        <v>100</v>
      </c>
      <c r="I146" s="81"/>
      <c r="J146" s="85"/>
      <c r="K146" s="81">
        <v>17.96153846153846</v>
      </c>
      <c r="L146" s="85">
        <v>14.285714285714285</v>
      </c>
      <c r="M146" s="81"/>
      <c r="N146" s="85"/>
      <c r="O146" s="81"/>
      <c r="P146" s="85"/>
      <c r="Q146" s="81"/>
      <c r="R146" s="85"/>
      <c r="S146" s="81"/>
      <c r="T146" s="85"/>
      <c r="U146" s="81"/>
      <c r="V146" s="85"/>
      <c r="W146" s="81">
        <v>45.119433198380563</v>
      </c>
      <c r="X146" s="85">
        <v>25.689826583009211</v>
      </c>
    </row>
    <row r="147" spans="1:24" s="12" customFormat="1" ht="24.6" customHeight="1" x14ac:dyDescent="0.15">
      <c r="A147" s="43"/>
      <c r="B147" s="110"/>
      <c r="C147" s="32" t="s">
        <v>11</v>
      </c>
      <c r="D147" s="4"/>
      <c r="E147" s="81"/>
      <c r="F147" s="85"/>
      <c r="G147" s="81"/>
      <c r="H147" s="85"/>
      <c r="I147" s="81"/>
      <c r="J147" s="85"/>
      <c r="K147" s="81">
        <v>17.96153846153846</v>
      </c>
      <c r="L147" s="85">
        <v>14.285714285714285</v>
      </c>
      <c r="M147" s="81"/>
      <c r="N147" s="85"/>
      <c r="O147" s="81"/>
      <c r="P147" s="85"/>
      <c r="Q147" s="81"/>
      <c r="R147" s="85"/>
      <c r="S147" s="81"/>
      <c r="T147" s="85"/>
      <c r="U147" s="81"/>
      <c r="V147" s="85"/>
      <c r="W147" s="81">
        <v>17.96153846153846</v>
      </c>
      <c r="X147" s="85">
        <v>10.226830780700826</v>
      </c>
    </row>
    <row r="148" spans="1:24" s="12" customFormat="1" ht="24.6" customHeight="1" x14ac:dyDescent="0.15">
      <c r="A148" s="43"/>
      <c r="B148" s="110"/>
      <c r="C148" s="33" t="s">
        <v>12</v>
      </c>
      <c r="D148" s="31"/>
      <c r="E148" s="81"/>
      <c r="F148" s="85"/>
      <c r="G148" s="81"/>
      <c r="H148" s="85"/>
      <c r="I148" s="81"/>
      <c r="J148" s="85"/>
      <c r="K148" s="81">
        <v>89.807692307692292</v>
      </c>
      <c r="L148" s="85">
        <v>71.428571428571416</v>
      </c>
      <c r="M148" s="81">
        <v>17.142857142857142</v>
      </c>
      <c r="N148" s="85">
        <v>100</v>
      </c>
      <c r="O148" s="81">
        <v>5.6</v>
      </c>
      <c r="P148" s="85">
        <v>100</v>
      </c>
      <c r="Q148" s="81"/>
      <c r="R148" s="85"/>
      <c r="S148" s="81"/>
      <c r="T148" s="85"/>
      <c r="U148" s="81"/>
      <c r="V148" s="85"/>
      <c r="W148" s="81">
        <v>112.55054945054943</v>
      </c>
      <c r="X148" s="85">
        <v>64.083342636289956</v>
      </c>
    </row>
    <row r="149" spans="1:24" s="12" customFormat="1" ht="24.6" customHeight="1" x14ac:dyDescent="0.15">
      <c r="A149" s="44"/>
      <c r="B149" s="34"/>
      <c r="C149" s="35" t="s">
        <v>46</v>
      </c>
      <c r="D149" s="5" t="s">
        <v>8</v>
      </c>
      <c r="E149" s="89"/>
      <c r="F149" s="90"/>
      <c r="G149" s="89"/>
      <c r="H149" s="90"/>
      <c r="I149" s="89"/>
      <c r="J149" s="90"/>
      <c r="K149" s="89">
        <v>71.84615384615384</v>
      </c>
      <c r="L149" s="90">
        <v>57.142857142857139</v>
      </c>
      <c r="M149" s="89">
        <v>17.142857142857142</v>
      </c>
      <c r="N149" s="90">
        <v>100</v>
      </c>
      <c r="O149" s="89">
        <v>5.6</v>
      </c>
      <c r="P149" s="90">
        <v>100</v>
      </c>
      <c r="Q149" s="89"/>
      <c r="R149" s="90"/>
      <c r="S149" s="89"/>
      <c r="T149" s="90"/>
      <c r="U149" s="89"/>
      <c r="V149" s="90"/>
      <c r="W149" s="89">
        <v>94.589010989010973</v>
      </c>
      <c r="X149" s="90">
        <v>53.856511855589126</v>
      </c>
    </row>
    <row r="150" spans="1:24" s="12" customFormat="1" ht="24.6" customHeight="1" x14ac:dyDescent="0.15">
      <c r="A150" s="44"/>
      <c r="B150" s="34"/>
      <c r="C150" s="36"/>
      <c r="D150" s="37" t="s">
        <v>9</v>
      </c>
      <c r="E150" s="80"/>
      <c r="F150" s="91"/>
      <c r="G150" s="80"/>
      <c r="H150" s="91"/>
      <c r="I150" s="80"/>
      <c r="J150" s="91"/>
      <c r="K150" s="80">
        <v>17.96153846153846</v>
      </c>
      <c r="L150" s="91">
        <v>14.285714285714285</v>
      </c>
      <c r="M150" s="80"/>
      <c r="N150" s="91"/>
      <c r="O150" s="80"/>
      <c r="P150" s="91"/>
      <c r="Q150" s="80"/>
      <c r="R150" s="91"/>
      <c r="S150" s="80"/>
      <c r="T150" s="91"/>
      <c r="U150" s="80"/>
      <c r="V150" s="91"/>
      <c r="W150" s="80">
        <v>17.96153846153846</v>
      </c>
      <c r="X150" s="91">
        <v>10.226830780700826</v>
      </c>
    </row>
    <row r="151" spans="1:24" s="12" customFormat="1" ht="24.6" customHeight="1" x14ac:dyDescent="0.15">
      <c r="A151" s="44"/>
      <c r="B151" s="34"/>
      <c r="C151" s="38"/>
      <c r="D151" s="3" t="s">
        <v>47</v>
      </c>
      <c r="E151" s="77"/>
      <c r="F151" s="84"/>
      <c r="G151" s="77"/>
      <c r="H151" s="84"/>
      <c r="I151" s="77"/>
      <c r="J151" s="84"/>
      <c r="K151" s="77"/>
      <c r="L151" s="84"/>
      <c r="M151" s="77"/>
      <c r="N151" s="84"/>
      <c r="O151" s="77"/>
      <c r="P151" s="84"/>
      <c r="Q151" s="77"/>
      <c r="R151" s="84"/>
      <c r="S151" s="77"/>
      <c r="T151" s="84"/>
      <c r="U151" s="77"/>
      <c r="V151" s="84"/>
      <c r="W151" s="77"/>
      <c r="X151" s="84"/>
    </row>
    <row r="152" spans="1:24" s="12" customFormat="1" ht="24.6" customHeight="1" x14ac:dyDescent="0.15">
      <c r="A152" s="44"/>
      <c r="B152" s="111" t="s">
        <v>21</v>
      </c>
      <c r="C152" s="112"/>
      <c r="D152" s="113"/>
      <c r="E152" s="81"/>
      <c r="F152" s="85"/>
      <c r="G152" s="81">
        <v>27.157894736842106</v>
      </c>
      <c r="H152" s="85">
        <v>100</v>
      </c>
      <c r="I152" s="81"/>
      <c r="J152" s="85"/>
      <c r="K152" s="81">
        <v>125.73076923076923</v>
      </c>
      <c r="L152" s="85">
        <v>100</v>
      </c>
      <c r="M152" s="81">
        <v>17.142857142857142</v>
      </c>
      <c r="N152" s="85">
        <v>100</v>
      </c>
      <c r="O152" s="81">
        <v>5.6</v>
      </c>
      <c r="P152" s="85">
        <v>100</v>
      </c>
      <c r="Q152" s="81"/>
      <c r="R152" s="85"/>
      <c r="S152" s="81"/>
      <c r="T152" s="85"/>
      <c r="U152" s="81"/>
      <c r="V152" s="85"/>
      <c r="W152" s="81">
        <v>175.63152111046847</v>
      </c>
      <c r="X152" s="85">
        <v>100</v>
      </c>
    </row>
    <row r="153" spans="1:24" s="12" customFormat="1" ht="24.6" customHeight="1" x14ac:dyDescent="0.15">
      <c r="A153" s="44"/>
      <c r="B153" s="16"/>
      <c r="C153" s="40"/>
      <c r="D153" s="1" t="s">
        <v>8</v>
      </c>
      <c r="E153" s="92"/>
      <c r="F153" s="82"/>
      <c r="G153" s="78"/>
      <c r="H153" s="82"/>
      <c r="I153" s="78"/>
      <c r="J153" s="82"/>
      <c r="K153" s="78">
        <v>89.807692307692292</v>
      </c>
      <c r="L153" s="82">
        <v>71.428571428571416</v>
      </c>
      <c r="M153" s="78">
        <v>17.142857142857142</v>
      </c>
      <c r="N153" s="82">
        <v>100</v>
      </c>
      <c r="O153" s="78">
        <v>5.6</v>
      </c>
      <c r="P153" s="82">
        <v>100</v>
      </c>
      <c r="Q153" s="78"/>
      <c r="R153" s="82"/>
      <c r="S153" s="78"/>
      <c r="T153" s="82"/>
      <c r="U153" s="78"/>
      <c r="V153" s="82"/>
      <c r="W153" s="78">
        <v>112.55054945054943</v>
      </c>
      <c r="X153" s="82">
        <v>64.083342636289956</v>
      </c>
    </row>
    <row r="154" spans="1:24" s="12" customFormat="1" ht="24.6" customHeight="1" x14ac:dyDescent="0.15">
      <c r="A154" s="44"/>
      <c r="B154" s="39"/>
      <c r="C154" s="17"/>
      <c r="D154" s="2" t="s">
        <v>9</v>
      </c>
      <c r="E154" s="93"/>
      <c r="F154" s="83"/>
      <c r="G154" s="79"/>
      <c r="H154" s="83"/>
      <c r="I154" s="79"/>
      <c r="J154" s="83"/>
      <c r="K154" s="79">
        <v>17.96153846153846</v>
      </c>
      <c r="L154" s="83">
        <v>14.285714285714285</v>
      </c>
      <c r="M154" s="79"/>
      <c r="N154" s="83"/>
      <c r="O154" s="79"/>
      <c r="P154" s="83"/>
      <c r="Q154" s="79"/>
      <c r="R154" s="83"/>
      <c r="S154" s="79"/>
      <c r="T154" s="83"/>
      <c r="U154" s="79"/>
      <c r="V154" s="83"/>
      <c r="W154" s="79">
        <v>17.96153846153846</v>
      </c>
      <c r="X154" s="83">
        <v>10.226830780700826</v>
      </c>
    </row>
    <row r="155" spans="1:24" s="12" customFormat="1" ht="24.6" customHeight="1" x14ac:dyDescent="0.15">
      <c r="A155" s="44"/>
      <c r="B155" s="46"/>
      <c r="C155" s="47"/>
      <c r="D155" s="3" t="s">
        <v>47</v>
      </c>
      <c r="E155" s="94"/>
      <c r="F155" s="84"/>
      <c r="G155" s="77"/>
      <c r="H155" s="84"/>
      <c r="I155" s="77"/>
      <c r="J155" s="84"/>
      <c r="K155" s="77"/>
      <c r="L155" s="84"/>
      <c r="M155" s="77"/>
      <c r="N155" s="84"/>
      <c r="O155" s="77"/>
      <c r="P155" s="84"/>
      <c r="Q155" s="77"/>
      <c r="R155" s="84"/>
      <c r="S155" s="77"/>
      <c r="T155" s="84"/>
      <c r="U155" s="77"/>
      <c r="V155" s="84"/>
      <c r="W155" s="77"/>
      <c r="X155" s="84"/>
    </row>
    <row r="156" spans="1:24" s="12" customFormat="1" ht="24.6" customHeight="1" x14ac:dyDescent="0.15">
      <c r="A156" s="115"/>
      <c r="B156" s="133" t="s">
        <v>26</v>
      </c>
      <c r="C156" s="30" t="s">
        <v>65</v>
      </c>
      <c r="D156" s="31"/>
      <c r="E156" s="81">
        <v>304.73586091328025</v>
      </c>
      <c r="F156" s="85">
        <v>12.219048454795479</v>
      </c>
      <c r="G156" s="81">
        <v>414.7178081567555</v>
      </c>
      <c r="H156" s="85">
        <v>7.9727026604610511</v>
      </c>
      <c r="I156" s="81">
        <v>164.62067407608205</v>
      </c>
      <c r="J156" s="85">
        <v>4.7638207496178442</v>
      </c>
      <c r="K156" s="81">
        <v>302.30784520341325</v>
      </c>
      <c r="L156" s="85">
        <v>6.2228378184906283</v>
      </c>
      <c r="M156" s="81">
        <v>13.457943925233645</v>
      </c>
      <c r="N156" s="85">
        <v>2.9850066712900203</v>
      </c>
      <c r="O156" s="81">
        <v>3.1311728395061729</v>
      </c>
      <c r="P156" s="85">
        <v>1.4746196803948985</v>
      </c>
      <c r="Q156" s="81">
        <v>2.2777777777777777</v>
      </c>
      <c r="R156" s="85">
        <v>8.1349206349206327</v>
      </c>
      <c r="S156" s="81"/>
      <c r="T156" s="85"/>
      <c r="U156" s="81"/>
      <c r="V156" s="85"/>
      <c r="W156" s="81">
        <v>1205.2490828920488</v>
      </c>
      <c r="X156" s="85">
        <v>7.210784894080116</v>
      </c>
    </row>
    <row r="157" spans="1:24" s="12" customFormat="1" ht="24.6" customHeight="1" x14ac:dyDescent="0.15">
      <c r="A157" s="115"/>
      <c r="B157" s="134"/>
      <c r="C157" s="32" t="s">
        <v>11</v>
      </c>
      <c r="D157" s="4"/>
      <c r="E157" s="81">
        <v>313.91286133221621</v>
      </c>
      <c r="F157" s="85">
        <v>12.587020286048274</v>
      </c>
      <c r="G157" s="81">
        <v>194.46645021645023</v>
      </c>
      <c r="H157" s="85">
        <v>3.7385015895557556</v>
      </c>
      <c r="I157" s="81">
        <v>451.27664226981119</v>
      </c>
      <c r="J157" s="85">
        <v>13.0591193623058</v>
      </c>
      <c r="K157" s="81">
        <v>538.29625508791503</v>
      </c>
      <c r="L157" s="85">
        <v>11.080527174076577</v>
      </c>
      <c r="M157" s="81">
        <v>67.283683800623052</v>
      </c>
      <c r="N157" s="85">
        <v>14.923694594777505</v>
      </c>
      <c r="O157" s="81">
        <v>34.234805318138648</v>
      </c>
      <c r="P157" s="85">
        <v>16.122814122447828</v>
      </c>
      <c r="Q157" s="81">
        <v>6.666666666666667</v>
      </c>
      <c r="R157" s="85">
        <v>23.809523809523807</v>
      </c>
      <c r="S157" s="81">
        <v>3.75</v>
      </c>
      <c r="T157" s="85">
        <v>53.571428571428569</v>
      </c>
      <c r="U157" s="81">
        <v>3.333333333333333</v>
      </c>
      <c r="V157" s="85">
        <v>47.619047619047613</v>
      </c>
      <c r="W157" s="81">
        <v>1613.2206980251542</v>
      </c>
      <c r="X157" s="85">
        <v>9.651604473512025</v>
      </c>
    </row>
    <row r="158" spans="1:24" s="12" customFormat="1" ht="24.6" customHeight="1" x14ac:dyDescent="0.15">
      <c r="A158" s="115"/>
      <c r="B158" s="134"/>
      <c r="C158" s="33" t="s">
        <v>12</v>
      </c>
      <c r="D158" s="31"/>
      <c r="E158" s="81">
        <v>1875.2922915793886</v>
      </c>
      <c r="F158" s="85">
        <v>75.193931259156273</v>
      </c>
      <c r="G158" s="81">
        <v>4592.5374891774909</v>
      </c>
      <c r="H158" s="85">
        <v>88.288795749983194</v>
      </c>
      <c r="I158" s="81">
        <v>2839.7464353483324</v>
      </c>
      <c r="J158" s="85">
        <v>82.177059888076357</v>
      </c>
      <c r="K158" s="81">
        <v>4017.4342099010319</v>
      </c>
      <c r="L158" s="85">
        <v>82.696635007432803</v>
      </c>
      <c r="M158" s="81">
        <v>370.10975745438373</v>
      </c>
      <c r="N158" s="85">
        <v>82.091298733932462</v>
      </c>
      <c r="O158" s="81">
        <v>174.97167616334286</v>
      </c>
      <c r="P158" s="85">
        <v>82.402566197157284</v>
      </c>
      <c r="Q158" s="81">
        <v>19.055555555555561</v>
      </c>
      <c r="R158" s="85">
        <v>68.055555555555571</v>
      </c>
      <c r="S158" s="81">
        <v>3.25</v>
      </c>
      <c r="T158" s="85">
        <v>46.428571428571431</v>
      </c>
      <c r="U158" s="81">
        <v>3.6666666666666665</v>
      </c>
      <c r="V158" s="85">
        <v>52.38095238095238</v>
      </c>
      <c r="W158" s="81">
        <v>13896.064081846191</v>
      </c>
      <c r="X158" s="85">
        <v>83.137610632407842</v>
      </c>
    </row>
    <row r="159" spans="1:24" s="12" customFormat="1" ht="24.6" customHeight="1" x14ac:dyDescent="0.15">
      <c r="A159" s="115"/>
      <c r="B159" s="34"/>
      <c r="C159" s="35" t="s">
        <v>46</v>
      </c>
      <c r="D159" s="5" t="s">
        <v>8</v>
      </c>
      <c r="E159" s="89">
        <v>1028.9506912442398</v>
      </c>
      <c r="F159" s="90">
        <v>41.258020359758554</v>
      </c>
      <c r="G159" s="89">
        <v>2636.4161471861485</v>
      </c>
      <c r="H159" s="90">
        <v>50.6835289378472</v>
      </c>
      <c r="I159" s="89">
        <v>1790.3655191108701</v>
      </c>
      <c r="J159" s="90">
        <v>51.809898466330438</v>
      </c>
      <c r="K159" s="89">
        <v>2991.3292185788973</v>
      </c>
      <c r="L159" s="90">
        <v>61.574837981474296</v>
      </c>
      <c r="M159" s="89">
        <v>284.81945371606605</v>
      </c>
      <c r="N159" s="90">
        <v>63.173689397050758</v>
      </c>
      <c r="O159" s="89">
        <v>147.59335232668568</v>
      </c>
      <c r="P159" s="90">
        <v>69.508798521232137</v>
      </c>
      <c r="Q159" s="89">
        <v>19.055555555555561</v>
      </c>
      <c r="R159" s="90">
        <v>68.055555555555571</v>
      </c>
      <c r="S159" s="89">
        <v>3.25</v>
      </c>
      <c r="T159" s="90">
        <v>46.428571428571431</v>
      </c>
      <c r="U159" s="89">
        <v>3.6666666666666665</v>
      </c>
      <c r="V159" s="90">
        <v>52.38095238095238</v>
      </c>
      <c r="W159" s="89">
        <v>8905.4466043851262</v>
      </c>
      <c r="X159" s="90">
        <v>53.279658753898374</v>
      </c>
    </row>
    <row r="160" spans="1:24" s="12" customFormat="1" ht="24.6" customHeight="1" x14ac:dyDescent="0.15">
      <c r="A160" s="115"/>
      <c r="B160" s="34"/>
      <c r="C160" s="36"/>
      <c r="D160" s="37" t="s">
        <v>9</v>
      </c>
      <c r="E160" s="80">
        <v>673.80536237955607</v>
      </c>
      <c r="F160" s="91">
        <v>27.01769442999618</v>
      </c>
      <c r="G160" s="80">
        <v>1685.7510389610397</v>
      </c>
      <c r="H160" s="91">
        <v>32.407558896336567</v>
      </c>
      <c r="I160" s="80">
        <v>910.20786120899959</v>
      </c>
      <c r="J160" s="91">
        <v>26.339748151491161</v>
      </c>
      <c r="K160" s="80">
        <v>959.49557687142294</v>
      </c>
      <c r="L160" s="91">
        <v>19.750679504901445</v>
      </c>
      <c r="M160" s="80">
        <v>68.950350467289709</v>
      </c>
      <c r="N160" s="91">
        <v>15.293365559856243</v>
      </c>
      <c r="O160" s="80">
        <v>25.872150997150996</v>
      </c>
      <c r="P160" s="91">
        <v>12.18443854430098</v>
      </c>
      <c r="Q160" s="80"/>
      <c r="R160" s="91"/>
      <c r="S160" s="80"/>
      <c r="T160" s="91"/>
      <c r="U160" s="80"/>
      <c r="V160" s="91"/>
      <c r="W160" s="80">
        <v>4324.0823408854585</v>
      </c>
      <c r="X160" s="91">
        <v>25.870194026281762</v>
      </c>
    </row>
    <row r="161" spans="1:24" s="12" customFormat="1" ht="24.6" customHeight="1" x14ac:dyDescent="0.15">
      <c r="A161" s="115"/>
      <c r="B161" s="34"/>
      <c r="C161" s="38"/>
      <c r="D161" s="3" t="s">
        <v>47</v>
      </c>
      <c r="E161" s="77">
        <v>172.53623795559281</v>
      </c>
      <c r="F161" s="84">
        <v>6.9182164694015365</v>
      </c>
      <c r="G161" s="77">
        <v>270.37030303030303</v>
      </c>
      <c r="H161" s="84">
        <v>5.1977079157994304</v>
      </c>
      <c r="I161" s="77">
        <v>139.17305502846298</v>
      </c>
      <c r="J161" s="84">
        <v>4.0274132702547689</v>
      </c>
      <c r="K161" s="77">
        <v>66.609414450711796</v>
      </c>
      <c r="L161" s="84">
        <v>1.3711175210570605</v>
      </c>
      <c r="M161" s="77">
        <v>16.339953271028037</v>
      </c>
      <c r="N161" s="84">
        <v>3.624243777025479</v>
      </c>
      <c r="O161" s="77">
        <v>1.5061728395061729</v>
      </c>
      <c r="P161" s="84">
        <v>0.70932913162416023</v>
      </c>
      <c r="Q161" s="77"/>
      <c r="R161" s="84"/>
      <c r="S161" s="77"/>
      <c r="T161" s="84"/>
      <c r="U161" s="77"/>
      <c r="V161" s="84"/>
      <c r="W161" s="77">
        <v>666.53513657560472</v>
      </c>
      <c r="X161" s="84">
        <v>3.9877578522276966</v>
      </c>
    </row>
    <row r="162" spans="1:24" s="12" customFormat="1" ht="24.6" customHeight="1" x14ac:dyDescent="0.15">
      <c r="A162" s="115"/>
      <c r="B162" s="111" t="s">
        <v>21</v>
      </c>
      <c r="C162" s="112"/>
      <c r="D162" s="113"/>
      <c r="E162" s="81">
        <v>2493.9410138248845</v>
      </c>
      <c r="F162" s="85">
        <v>100</v>
      </c>
      <c r="G162" s="81">
        <v>5201.7217475506968</v>
      </c>
      <c r="H162" s="85">
        <v>100</v>
      </c>
      <c r="I162" s="81">
        <v>3455.6437516942256</v>
      </c>
      <c r="J162" s="85">
        <v>100</v>
      </c>
      <c r="K162" s="81">
        <v>4858.0383101923599</v>
      </c>
      <c r="L162" s="85">
        <v>100</v>
      </c>
      <c r="M162" s="81">
        <v>450.85138518024047</v>
      </c>
      <c r="N162" s="85">
        <v>100</v>
      </c>
      <c r="O162" s="81">
        <v>212.33765432098767</v>
      </c>
      <c r="P162" s="85">
        <v>100</v>
      </c>
      <c r="Q162" s="81">
        <v>28.000000000000004</v>
      </c>
      <c r="R162" s="85">
        <v>100</v>
      </c>
      <c r="S162" s="81">
        <v>7</v>
      </c>
      <c r="T162" s="85">
        <v>100</v>
      </c>
      <c r="U162" s="81">
        <v>7</v>
      </c>
      <c r="V162" s="85">
        <v>100</v>
      </c>
      <c r="W162" s="81">
        <v>16714.533862763397</v>
      </c>
      <c r="X162" s="85">
        <v>100</v>
      </c>
    </row>
    <row r="163" spans="1:24" s="12" customFormat="1" ht="24.6" customHeight="1" x14ac:dyDescent="0.15">
      <c r="A163" s="44"/>
      <c r="B163" s="39"/>
      <c r="C163" s="40"/>
      <c r="D163" s="1" t="s">
        <v>8</v>
      </c>
      <c r="E163" s="92">
        <v>1287.8051110180145</v>
      </c>
      <c r="F163" s="82">
        <v>51.637352442548163</v>
      </c>
      <c r="G163" s="78">
        <v>2808.9129004329016</v>
      </c>
      <c r="H163" s="82">
        <v>53.999676198664744</v>
      </c>
      <c r="I163" s="78">
        <v>2156.9065871509893</v>
      </c>
      <c r="J163" s="82">
        <v>62.416925532138713</v>
      </c>
      <c r="K163" s="78">
        <v>3487.4230226864202</v>
      </c>
      <c r="L163" s="82">
        <v>71.786651319106852</v>
      </c>
      <c r="M163" s="78">
        <v>352.10313751668912</v>
      </c>
      <c r="N163" s="82">
        <v>78.097383991828266</v>
      </c>
      <c r="O163" s="78">
        <v>180.20315764482433</v>
      </c>
      <c r="P163" s="82">
        <v>84.866322094909222</v>
      </c>
      <c r="Q163" s="78">
        <v>25.722222222222225</v>
      </c>
      <c r="R163" s="82">
        <v>91.865079365079367</v>
      </c>
      <c r="S163" s="78">
        <v>5.75</v>
      </c>
      <c r="T163" s="82">
        <v>82.142857142857139</v>
      </c>
      <c r="U163" s="78">
        <v>7</v>
      </c>
      <c r="V163" s="82">
        <v>100</v>
      </c>
      <c r="W163" s="78">
        <v>10311.826138672062</v>
      </c>
      <c r="X163" s="82">
        <v>61.693770363795345</v>
      </c>
    </row>
    <row r="164" spans="1:24" s="12" customFormat="1" ht="24.6" customHeight="1" x14ac:dyDescent="0.15">
      <c r="A164" s="44"/>
      <c r="B164" s="39"/>
      <c r="C164" s="17"/>
      <c r="D164" s="2" t="s">
        <v>9</v>
      </c>
      <c r="E164" s="93">
        <v>728.86380393799766</v>
      </c>
      <c r="F164" s="83">
        <v>29.225382633254846</v>
      </c>
      <c r="G164" s="79">
        <v>1707.7207359307367</v>
      </c>
      <c r="H164" s="83">
        <v>32.829913225074769</v>
      </c>
      <c r="I164" s="79">
        <v>994.94343543869138</v>
      </c>
      <c r="J164" s="83">
        <v>28.791840447988676</v>
      </c>
      <c r="K164" s="79">
        <v>986.98969451848177</v>
      </c>
      <c r="L164" s="83">
        <v>20.316630530634921</v>
      </c>
      <c r="M164" s="79">
        <v>68.950350467289709</v>
      </c>
      <c r="N164" s="83">
        <v>15.293365559856243</v>
      </c>
      <c r="O164" s="79">
        <v>27.497150997150996</v>
      </c>
      <c r="P164" s="83">
        <v>12.949729093071719</v>
      </c>
      <c r="Q164" s="79"/>
      <c r="R164" s="83"/>
      <c r="S164" s="79">
        <v>1.25</v>
      </c>
      <c r="T164" s="83">
        <v>17.857142857142858</v>
      </c>
      <c r="U164" s="79"/>
      <c r="V164" s="83"/>
      <c r="W164" s="79">
        <v>4516.2151712903478</v>
      </c>
      <c r="X164" s="83">
        <v>27.019689620848848</v>
      </c>
    </row>
    <row r="165" spans="1:24" s="12" customFormat="1" ht="24.6" customHeight="1" x14ac:dyDescent="0.15">
      <c r="A165" s="45"/>
      <c r="B165" s="46"/>
      <c r="C165" s="19"/>
      <c r="D165" s="3" t="s">
        <v>47</v>
      </c>
      <c r="E165" s="94">
        <v>172.53623795559281</v>
      </c>
      <c r="F165" s="84">
        <v>6.9182164694015365</v>
      </c>
      <c r="G165" s="77">
        <v>270.37030303030303</v>
      </c>
      <c r="H165" s="84">
        <v>5.1977079157994304</v>
      </c>
      <c r="I165" s="77">
        <v>139.17305502846298</v>
      </c>
      <c r="J165" s="84">
        <v>4.0274132702547689</v>
      </c>
      <c r="K165" s="77">
        <v>81.317747784045125</v>
      </c>
      <c r="L165" s="84">
        <v>1.673880331767603</v>
      </c>
      <c r="M165" s="77">
        <v>16.339953271028037</v>
      </c>
      <c r="N165" s="84">
        <v>3.624243777025479</v>
      </c>
      <c r="O165" s="77">
        <v>1.5061728395061729</v>
      </c>
      <c r="P165" s="84">
        <v>0.70932913162416023</v>
      </c>
      <c r="Q165" s="77"/>
      <c r="R165" s="84"/>
      <c r="S165" s="77"/>
      <c r="T165" s="84"/>
      <c r="U165" s="77"/>
      <c r="V165" s="84"/>
      <c r="W165" s="77">
        <v>681.24346990893798</v>
      </c>
      <c r="X165" s="84">
        <v>4.0757551212756864</v>
      </c>
    </row>
    <row r="166" spans="1:24" s="12" customFormat="1" ht="24.6" customHeight="1" x14ac:dyDescent="0.15">
      <c r="A166" s="114" t="s">
        <v>73</v>
      </c>
      <c r="B166" s="109" t="s">
        <v>27</v>
      </c>
      <c r="C166" s="30" t="s">
        <v>65</v>
      </c>
      <c r="D166" s="31"/>
      <c r="E166" s="81">
        <v>36.142857142857146</v>
      </c>
      <c r="F166" s="85">
        <v>14.285714285714286</v>
      </c>
      <c r="G166" s="81"/>
      <c r="H166" s="85"/>
      <c r="I166" s="81">
        <v>31.692307692307693</v>
      </c>
      <c r="J166" s="85">
        <v>18.181818181818187</v>
      </c>
      <c r="K166" s="81"/>
      <c r="L166" s="85"/>
      <c r="M166" s="81"/>
      <c r="N166" s="85"/>
      <c r="O166" s="81">
        <v>2</v>
      </c>
      <c r="P166" s="85">
        <v>25</v>
      </c>
      <c r="Q166" s="81"/>
      <c r="R166" s="85"/>
      <c r="S166" s="81"/>
      <c r="T166" s="85"/>
      <c r="U166" s="81"/>
      <c r="V166" s="85"/>
      <c r="W166" s="81">
        <v>69.835164835164846</v>
      </c>
      <c r="X166" s="85">
        <v>4.1711186349807443</v>
      </c>
    </row>
    <row r="167" spans="1:24" s="12" customFormat="1" ht="24.6" customHeight="1" x14ac:dyDescent="0.15">
      <c r="A167" s="115"/>
      <c r="B167" s="110"/>
      <c r="C167" s="32" t="s">
        <v>11</v>
      </c>
      <c r="D167" s="4"/>
      <c r="E167" s="81"/>
      <c r="F167" s="85"/>
      <c r="G167" s="81">
        <v>55.333333333333336</v>
      </c>
      <c r="H167" s="85">
        <v>8.3333333333333339</v>
      </c>
      <c r="I167" s="81"/>
      <c r="J167" s="85"/>
      <c r="K167" s="81"/>
      <c r="L167" s="85"/>
      <c r="M167" s="81"/>
      <c r="N167" s="85"/>
      <c r="O167" s="81"/>
      <c r="P167" s="85"/>
      <c r="Q167" s="81"/>
      <c r="R167" s="85"/>
      <c r="S167" s="81"/>
      <c r="T167" s="85"/>
      <c r="U167" s="81"/>
      <c r="V167" s="85"/>
      <c r="W167" s="81">
        <v>55.333333333333336</v>
      </c>
      <c r="X167" s="85">
        <v>3.3049524311575724</v>
      </c>
    </row>
    <row r="168" spans="1:24" s="12" customFormat="1" ht="24.6" customHeight="1" x14ac:dyDescent="0.15">
      <c r="A168" s="115"/>
      <c r="B168" s="110"/>
      <c r="C168" s="33" t="s">
        <v>12</v>
      </c>
      <c r="D168" s="31"/>
      <c r="E168" s="87">
        <v>216.85714285714286</v>
      </c>
      <c r="F168" s="88">
        <v>85.714285714285722</v>
      </c>
      <c r="G168" s="81">
        <v>608.66666666666663</v>
      </c>
      <c r="H168" s="85">
        <v>91.666666666666657</v>
      </c>
      <c r="I168" s="81">
        <v>142.61538461538458</v>
      </c>
      <c r="J168" s="85">
        <v>81.818181818181827</v>
      </c>
      <c r="K168" s="81">
        <v>556.94736842105226</v>
      </c>
      <c r="L168" s="85">
        <v>100</v>
      </c>
      <c r="M168" s="81">
        <v>18</v>
      </c>
      <c r="N168" s="85">
        <v>100</v>
      </c>
      <c r="O168" s="81">
        <v>6</v>
      </c>
      <c r="P168" s="85">
        <v>75</v>
      </c>
      <c r="Q168" s="81"/>
      <c r="R168" s="85"/>
      <c r="S168" s="81"/>
      <c r="T168" s="85"/>
      <c r="U168" s="81"/>
      <c r="V168" s="85"/>
      <c r="W168" s="81">
        <v>1549.0865625602464</v>
      </c>
      <c r="X168" s="85">
        <v>92.523928933861683</v>
      </c>
    </row>
    <row r="169" spans="1:24" s="12" customFormat="1" ht="24.6" customHeight="1" x14ac:dyDescent="0.15">
      <c r="A169" s="115"/>
      <c r="B169" s="34"/>
      <c r="C169" s="35" t="s">
        <v>46</v>
      </c>
      <c r="D169" s="5" t="s">
        <v>8</v>
      </c>
      <c r="E169" s="95">
        <v>216.85714285714286</v>
      </c>
      <c r="F169" s="96">
        <v>85.714285714285722</v>
      </c>
      <c r="G169" s="89">
        <v>442.66666666666663</v>
      </c>
      <c r="H169" s="90">
        <v>66.666666666666657</v>
      </c>
      <c r="I169" s="89">
        <v>142.61538461538458</v>
      </c>
      <c r="J169" s="90">
        <v>81.818181818181827</v>
      </c>
      <c r="K169" s="89">
        <v>541.89473684210486</v>
      </c>
      <c r="L169" s="90">
        <v>97.297297297297291</v>
      </c>
      <c r="M169" s="89">
        <v>9</v>
      </c>
      <c r="N169" s="90">
        <v>50</v>
      </c>
      <c r="O169" s="89">
        <v>6</v>
      </c>
      <c r="P169" s="90">
        <v>75</v>
      </c>
      <c r="Q169" s="89"/>
      <c r="R169" s="90"/>
      <c r="S169" s="89"/>
      <c r="T169" s="90"/>
      <c r="U169" s="89"/>
      <c r="V169" s="90"/>
      <c r="W169" s="89">
        <v>1359.0339309812989</v>
      </c>
      <c r="X169" s="90">
        <v>81.172454714860407</v>
      </c>
    </row>
    <row r="170" spans="1:24" s="12" customFormat="1" ht="24.6" customHeight="1" x14ac:dyDescent="0.15">
      <c r="A170" s="115"/>
      <c r="B170" s="34"/>
      <c r="C170" s="36"/>
      <c r="D170" s="37" t="s">
        <v>9</v>
      </c>
      <c r="E170" s="80"/>
      <c r="F170" s="91"/>
      <c r="G170" s="80">
        <v>166</v>
      </c>
      <c r="H170" s="91">
        <v>25</v>
      </c>
      <c r="I170" s="80"/>
      <c r="J170" s="91"/>
      <c r="K170" s="80">
        <v>15.052631578947368</v>
      </c>
      <c r="L170" s="91">
        <v>2.7027027027027044</v>
      </c>
      <c r="M170" s="80">
        <v>9</v>
      </c>
      <c r="N170" s="91">
        <v>50</v>
      </c>
      <c r="O170" s="80"/>
      <c r="P170" s="91"/>
      <c r="Q170" s="80"/>
      <c r="R170" s="91"/>
      <c r="S170" s="80"/>
      <c r="T170" s="91"/>
      <c r="U170" s="80"/>
      <c r="V170" s="91"/>
      <c r="W170" s="80">
        <v>190.05263157894737</v>
      </c>
      <c r="X170" s="91">
        <v>11.351474219001261</v>
      </c>
    </row>
    <row r="171" spans="1:24" s="12" customFormat="1" ht="24.6" customHeight="1" x14ac:dyDescent="0.15">
      <c r="A171" s="115"/>
      <c r="B171" s="34"/>
      <c r="C171" s="38"/>
      <c r="D171" s="3" t="s">
        <v>47</v>
      </c>
      <c r="E171" s="77"/>
      <c r="F171" s="84"/>
      <c r="G171" s="77"/>
      <c r="H171" s="84"/>
      <c r="I171" s="77"/>
      <c r="J171" s="84"/>
      <c r="K171" s="77"/>
      <c r="L171" s="84"/>
      <c r="M171" s="77"/>
      <c r="N171" s="84"/>
      <c r="O171" s="77"/>
      <c r="P171" s="84"/>
      <c r="Q171" s="77"/>
      <c r="R171" s="84"/>
      <c r="S171" s="77"/>
      <c r="T171" s="84"/>
      <c r="U171" s="77"/>
      <c r="V171" s="84"/>
      <c r="W171" s="77"/>
      <c r="X171" s="84"/>
    </row>
    <row r="172" spans="1:24" s="12" customFormat="1" ht="24.6" customHeight="1" x14ac:dyDescent="0.15">
      <c r="A172" s="115"/>
      <c r="B172" s="111" t="s">
        <v>21</v>
      </c>
      <c r="C172" s="112"/>
      <c r="D172" s="113"/>
      <c r="E172" s="87">
        <v>253</v>
      </c>
      <c r="F172" s="88">
        <v>100</v>
      </c>
      <c r="G172" s="81">
        <v>664</v>
      </c>
      <c r="H172" s="85">
        <v>100</v>
      </c>
      <c r="I172" s="81">
        <v>174.30769230769226</v>
      </c>
      <c r="J172" s="85">
        <v>100</v>
      </c>
      <c r="K172" s="81">
        <v>556.94736842105226</v>
      </c>
      <c r="L172" s="85">
        <v>100</v>
      </c>
      <c r="M172" s="81">
        <v>18</v>
      </c>
      <c r="N172" s="85">
        <v>100</v>
      </c>
      <c r="O172" s="81">
        <v>8</v>
      </c>
      <c r="P172" s="85">
        <v>100</v>
      </c>
      <c r="Q172" s="81"/>
      <c r="R172" s="85"/>
      <c r="S172" s="81"/>
      <c r="T172" s="85"/>
      <c r="U172" s="81"/>
      <c r="V172" s="85"/>
      <c r="W172" s="81">
        <v>1674.2550607287446</v>
      </c>
      <c r="X172" s="85">
        <v>100</v>
      </c>
    </row>
    <row r="173" spans="1:24" s="12" customFormat="1" ht="24.6" customHeight="1" x14ac:dyDescent="0.15">
      <c r="A173" s="44"/>
      <c r="B173" s="16"/>
      <c r="C173" s="40"/>
      <c r="D173" s="1" t="s">
        <v>8</v>
      </c>
      <c r="E173" s="97">
        <v>216.85714285714286</v>
      </c>
      <c r="F173" s="86">
        <v>85.714285714285722</v>
      </c>
      <c r="G173" s="78">
        <v>497.99999999999994</v>
      </c>
      <c r="H173" s="82">
        <v>74.999999999999986</v>
      </c>
      <c r="I173" s="78">
        <v>142.61538461538458</v>
      </c>
      <c r="J173" s="82">
        <v>81.818181818181827</v>
      </c>
      <c r="K173" s="78">
        <v>541.89473684210486</v>
      </c>
      <c r="L173" s="82">
        <v>97.297297297297291</v>
      </c>
      <c r="M173" s="78">
        <v>9</v>
      </c>
      <c r="N173" s="82">
        <v>50</v>
      </c>
      <c r="O173" s="78">
        <v>6</v>
      </c>
      <c r="P173" s="82">
        <v>75</v>
      </c>
      <c r="Q173" s="78"/>
      <c r="R173" s="82"/>
      <c r="S173" s="78"/>
      <c r="T173" s="82"/>
      <c r="U173" s="78"/>
      <c r="V173" s="82"/>
      <c r="W173" s="78">
        <v>1414.3672643146324</v>
      </c>
      <c r="X173" s="82">
        <v>84.477407146017995</v>
      </c>
    </row>
    <row r="174" spans="1:24" s="12" customFormat="1" ht="24.6" customHeight="1" x14ac:dyDescent="0.15">
      <c r="A174" s="44"/>
      <c r="B174" s="39"/>
      <c r="C174" s="17"/>
      <c r="D174" s="2" t="s">
        <v>9</v>
      </c>
      <c r="E174" s="93"/>
      <c r="F174" s="83"/>
      <c r="G174" s="79">
        <v>166</v>
      </c>
      <c r="H174" s="83">
        <v>25</v>
      </c>
      <c r="I174" s="79"/>
      <c r="J174" s="83"/>
      <c r="K174" s="79">
        <v>15.052631578947368</v>
      </c>
      <c r="L174" s="83">
        <v>2.7027027027027044</v>
      </c>
      <c r="M174" s="79">
        <v>9</v>
      </c>
      <c r="N174" s="83">
        <v>50</v>
      </c>
      <c r="O174" s="79"/>
      <c r="P174" s="83"/>
      <c r="Q174" s="79"/>
      <c r="R174" s="83"/>
      <c r="S174" s="79"/>
      <c r="T174" s="83"/>
      <c r="U174" s="79"/>
      <c r="V174" s="83"/>
      <c r="W174" s="79">
        <v>190.05263157894737</v>
      </c>
      <c r="X174" s="83">
        <v>11.351474219001261</v>
      </c>
    </row>
    <row r="175" spans="1:24" s="12" customFormat="1" ht="24.6" customHeight="1" x14ac:dyDescent="0.15">
      <c r="A175" s="44"/>
      <c r="B175" s="39"/>
      <c r="C175" s="17"/>
      <c r="D175" s="3" t="s">
        <v>47</v>
      </c>
      <c r="E175" s="94"/>
      <c r="F175" s="84"/>
      <c r="G175" s="77"/>
      <c r="H175" s="84"/>
      <c r="I175" s="77"/>
      <c r="J175" s="84"/>
      <c r="K175" s="77"/>
      <c r="L175" s="84"/>
      <c r="M175" s="77"/>
      <c r="N175" s="84"/>
      <c r="O175" s="77"/>
      <c r="P175" s="84"/>
      <c r="Q175" s="77"/>
      <c r="R175" s="84"/>
      <c r="S175" s="77"/>
      <c r="T175" s="84"/>
      <c r="U175" s="77"/>
      <c r="V175" s="84"/>
      <c r="W175" s="77"/>
      <c r="X175" s="84"/>
    </row>
    <row r="176" spans="1:24" s="12" customFormat="1" ht="24.6" customHeight="1" x14ac:dyDescent="0.15">
      <c r="A176" s="43"/>
      <c r="B176" s="109" t="s">
        <v>28</v>
      </c>
      <c r="C176" s="30" t="s">
        <v>65</v>
      </c>
      <c r="D176" s="31"/>
      <c r="E176" s="81">
        <v>92</v>
      </c>
      <c r="F176" s="85">
        <v>57.142857142857146</v>
      </c>
      <c r="G176" s="81">
        <v>80.285714285714292</v>
      </c>
      <c r="H176" s="85">
        <v>33.333333333333336</v>
      </c>
      <c r="I176" s="81">
        <v>150.4</v>
      </c>
      <c r="J176" s="85">
        <v>40</v>
      </c>
      <c r="K176" s="81">
        <v>85.5</v>
      </c>
      <c r="L176" s="85">
        <v>47.368421052631582</v>
      </c>
      <c r="M176" s="81">
        <v>11.333333333333334</v>
      </c>
      <c r="N176" s="85">
        <v>33.333333333333336</v>
      </c>
      <c r="O176" s="81">
        <v>6</v>
      </c>
      <c r="P176" s="85">
        <v>33.333333333333336</v>
      </c>
      <c r="Q176" s="81"/>
      <c r="R176" s="85"/>
      <c r="S176" s="81"/>
      <c r="T176" s="85"/>
      <c r="U176" s="81"/>
      <c r="V176" s="85"/>
      <c r="W176" s="81">
        <v>425.51904761904763</v>
      </c>
      <c r="X176" s="85">
        <v>42.115706374455051</v>
      </c>
    </row>
    <row r="177" spans="1:24" s="12" customFormat="1" ht="24.6" customHeight="1" x14ac:dyDescent="0.15">
      <c r="A177" s="43"/>
      <c r="B177" s="110"/>
      <c r="C177" s="32" t="s">
        <v>11</v>
      </c>
      <c r="D177" s="4"/>
      <c r="E177" s="81">
        <v>69</v>
      </c>
      <c r="F177" s="85">
        <v>42.857142857142854</v>
      </c>
      <c r="G177" s="81">
        <v>80.285714285714292</v>
      </c>
      <c r="H177" s="85">
        <v>33.333333333333336</v>
      </c>
      <c r="I177" s="81">
        <v>75.2</v>
      </c>
      <c r="J177" s="85">
        <v>20</v>
      </c>
      <c r="K177" s="81">
        <v>38</v>
      </c>
      <c r="L177" s="85">
        <v>21.05263157894737</v>
      </c>
      <c r="M177" s="81"/>
      <c r="N177" s="85"/>
      <c r="O177" s="81">
        <v>6</v>
      </c>
      <c r="P177" s="85">
        <v>33.333333333333336</v>
      </c>
      <c r="Q177" s="81"/>
      <c r="R177" s="85"/>
      <c r="S177" s="81"/>
      <c r="T177" s="85"/>
      <c r="U177" s="81"/>
      <c r="V177" s="85"/>
      <c r="W177" s="81">
        <v>268.48571428571427</v>
      </c>
      <c r="X177" s="85">
        <v>26.573347472605157</v>
      </c>
    </row>
    <row r="178" spans="1:24" s="12" customFormat="1" ht="24.6" customHeight="1" x14ac:dyDescent="0.15">
      <c r="A178" s="43"/>
      <c r="B178" s="110"/>
      <c r="C178" s="33" t="s">
        <v>12</v>
      </c>
      <c r="D178" s="31"/>
      <c r="E178" s="81"/>
      <c r="F178" s="85"/>
      <c r="G178" s="81">
        <v>80.285714285714292</v>
      </c>
      <c r="H178" s="85">
        <v>33.333333333333336</v>
      </c>
      <c r="I178" s="81">
        <v>150.4</v>
      </c>
      <c r="J178" s="85">
        <v>40</v>
      </c>
      <c r="K178" s="81">
        <v>57</v>
      </c>
      <c r="L178" s="85">
        <v>31.578947368421051</v>
      </c>
      <c r="M178" s="81">
        <v>22.666666666666668</v>
      </c>
      <c r="N178" s="85">
        <v>66.666666666666671</v>
      </c>
      <c r="O178" s="81">
        <v>6</v>
      </c>
      <c r="P178" s="85">
        <v>33.333333333333336</v>
      </c>
      <c r="Q178" s="81"/>
      <c r="R178" s="85"/>
      <c r="S178" s="81"/>
      <c r="T178" s="85"/>
      <c r="U178" s="81"/>
      <c r="V178" s="85"/>
      <c r="W178" s="81">
        <v>316.352380952381</v>
      </c>
      <c r="X178" s="85">
        <v>31.310946152939795</v>
      </c>
    </row>
    <row r="179" spans="1:24" s="12" customFormat="1" ht="24.6" customHeight="1" x14ac:dyDescent="0.15">
      <c r="A179" s="44"/>
      <c r="B179" s="34"/>
      <c r="C179" s="35" t="s">
        <v>46</v>
      </c>
      <c r="D179" s="5" t="s">
        <v>8</v>
      </c>
      <c r="E179" s="89"/>
      <c r="F179" s="90"/>
      <c r="G179" s="89">
        <v>40.142857142857146</v>
      </c>
      <c r="H179" s="90">
        <v>16.666666666666668</v>
      </c>
      <c r="I179" s="89">
        <v>75.2</v>
      </c>
      <c r="J179" s="90">
        <v>20</v>
      </c>
      <c r="K179" s="89">
        <v>57</v>
      </c>
      <c r="L179" s="90">
        <v>31.578947368421051</v>
      </c>
      <c r="M179" s="89">
        <v>22.666666666666668</v>
      </c>
      <c r="N179" s="90">
        <v>66.666666666666671</v>
      </c>
      <c r="O179" s="89">
        <v>6</v>
      </c>
      <c r="P179" s="90">
        <v>33.333333333333336</v>
      </c>
      <c r="Q179" s="89"/>
      <c r="R179" s="90"/>
      <c r="S179" s="89"/>
      <c r="T179" s="90"/>
      <c r="U179" s="89"/>
      <c r="V179" s="90"/>
      <c r="W179" s="89">
        <v>201.00952380952381</v>
      </c>
      <c r="X179" s="90">
        <v>19.894898079415576</v>
      </c>
    </row>
    <row r="180" spans="1:24" s="12" customFormat="1" ht="24.6" customHeight="1" x14ac:dyDescent="0.15">
      <c r="A180" s="44"/>
      <c r="B180" s="34"/>
      <c r="C180" s="36"/>
      <c r="D180" s="37" t="s">
        <v>9</v>
      </c>
      <c r="E180" s="80"/>
      <c r="F180" s="91"/>
      <c r="G180" s="80">
        <v>40.142857142857146</v>
      </c>
      <c r="H180" s="91">
        <v>16.666666666666668</v>
      </c>
      <c r="I180" s="80">
        <v>75.2</v>
      </c>
      <c r="J180" s="91">
        <v>20</v>
      </c>
      <c r="K180" s="80"/>
      <c r="L180" s="91"/>
      <c r="M180" s="80"/>
      <c r="N180" s="91"/>
      <c r="O180" s="80"/>
      <c r="P180" s="91"/>
      <c r="Q180" s="80"/>
      <c r="R180" s="91"/>
      <c r="S180" s="80"/>
      <c r="T180" s="91"/>
      <c r="U180" s="80"/>
      <c r="V180" s="91"/>
      <c r="W180" s="80">
        <v>115.34285714285716</v>
      </c>
      <c r="X180" s="91">
        <v>11.416048073524214</v>
      </c>
    </row>
    <row r="181" spans="1:24" s="12" customFormat="1" ht="24.6" customHeight="1" x14ac:dyDescent="0.15">
      <c r="A181" s="44"/>
      <c r="B181" s="34"/>
      <c r="C181" s="38"/>
      <c r="D181" s="3" t="s">
        <v>47</v>
      </c>
      <c r="E181" s="77"/>
      <c r="F181" s="84"/>
      <c r="G181" s="77"/>
      <c r="H181" s="84"/>
      <c r="I181" s="77"/>
      <c r="J181" s="84"/>
      <c r="K181" s="77"/>
      <c r="L181" s="84"/>
      <c r="M181" s="77"/>
      <c r="N181" s="84"/>
      <c r="O181" s="77"/>
      <c r="P181" s="84"/>
      <c r="Q181" s="77"/>
      <c r="R181" s="84"/>
      <c r="S181" s="77"/>
      <c r="T181" s="84"/>
      <c r="U181" s="77"/>
      <c r="V181" s="84"/>
      <c r="W181" s="77"/>
      <c r="X181" s="84"/>
    </row>
    <row r="182" spans="1:24" s="12" customFormat="1" ht="24.6" customHeight="1" x14ac:dyDescent="0.15">
      <c r="A182" s="44"/>
      <c r="B182" s="111" t="s">
        <v>21</v>
      </c>
      <c r="C182" s="112"/>
      <c r="D182" s="113"/>
      <c r="E182" s="81">
        <v>161</v>
      </c>
      <c r="F182" s="85">
        <v>100</v>
      </c>
      <c r="G182" s="81">
        <v>240.85714285714286</v>
      </c>
      <c r="H182" s="85">
        <v>100</v>
      </c>
      <c r="I182" s="81">
        <v>376</v>
      </c>
      <c r="J182" s="85">
        <v>100</v>
      </c>
      <c r="K182" s="81">
        <v>180.5</v>
      </c>
      <c r="L182" s="85">
        <v>100</v>
      </c>
      <c r="M182" s="81">
        <v>34</v>
      </c>
      <c r="N182" s="85">
        <v>100</v>
      </c>
      <c r="O182" s="81">
        <v>18</v>
      </c>
      <c r="P182" s="85">
        <v>100</v>
      </c>
      <c r="Q182" s="81"/>
      <c r="R182" s="85"/>
      <c r="S182" s="81"/>
      <c r="T182" s="85"/>
      <c r="U182" s="81"/>
      <c r="V182" s="85"/>
      <c r="W182" s="81">
        <v>1010.3571428571429</v>
      </c>
      <c r="X182" s="85">
        <v>100</v>
      </c>
    </row>
    <row r="183" spans="1:24" s="12" customFormat="1" ht="24.6" customHeight="1" x14ac:dyDescent="0.15">
      <c r="A183" s="44"/>
      <c r="B183" s="16"/>
      <c r="C183" s="40"/>
      <c r="D183" s="1" t="s">
        <v>8</v>
      </c>
      <c r="E183" s="92">
        <v>46</v>
      </c>
      <c r="F183" s="82">
        <v>28.571428571428573</v>
      </c>
      <c r="G183" s="78">
        <v>80.285714285714292</v>
      </c>
      <c r="H183" s="82">
        <v>33.333333333333336</v>
      </c>
      <c r="I183" s="78">
        <v>150.4</v>
      </c>
      <c r="J183" s="82">
        <v>40</v>
      </c>
      <c r="K183" s="78">
        <v>95</v>
      </c>
      <c r="L183" s="82">
        <v>52.631578947368418</v>
      </c>
      <c r="M183" s="78">
        <v>22.666666666666668</v>
      </c>
      <c r="N183" s="82">
        <v>66.666666666666671</v>
      </c>
      <c r="O183" s="78">
        <v>12</v>
      </c>
      <c r="P183" s="82">
        <v>66.666666666666671</v>
      </c>
      <c r="Q183" s="78"/>
      <c r="R183" s="82"/>
      <c r="S183" s="78"/>
      <c r="T183" s="82"/>
      <c r="U183" s="78"/>
      <c r="V183" s="82"/>
      <c r="W183" s="78">
        <v>406.352380952381</v>
      </c>
      <c r="X183" s="82">
        <v>40.218687404265353</v>
      </c>
    </row>
    <row r="184" spans="1:24" s="12" customFormat="1" ht="24.6" customHeight="1" x14ac:dyDescent="0.15">
      <c r="A184" s="44"/>
      <c r="B184" s="39"/>
      <c r="C184" s="17"/>
      <c r="D184" s="2" t="s">
        <v>9</v>
      </c>
      <c r="E184" s="93"/>
      <c r="F184" s="83"/>
      <c r="G184" s="79">
        <v>80.285714285714292</v>
      </c>
      <c r="H184" s="83">
        <v>33.333333333333336</v>
      </c>
      <c r="I184" s="79">
        <v>75.2</v>
      </c>
      <c r="J184" s="83">
        <v>20</v>
      </c>
      <c r="K184" s="79"/>
      <c r="L184" s="83"/>
      <c r="M184" s="79"/>
      <c r="N184" s="83"/>
      <c r="O184" s="79"/>
      <c r="P184" s="83"/>
      <c r="Q184" s="79"/>
      <c r="R184" s="83"/>
      <c r="S184" s="79"/>
      <c r="T184" s="83"/>
      <c r="U184" s="79"/>
      <c r="V184" s="83"/>
      <c r="W184" s="79">
        <v>155.48571428571429</v>
      </c>
      <c r="X184" s="83">
        <v>15.389183457051962</v>
      </c>
    </row>
    <row r="185" spans="1:24" s="12" customFormat="1" ht="24.6" customHeight="1" x14ac:dyDescent="0.15">
      <c r="A185" s="44"/>
      <c r="B185" s="18"/>
      <c r="C185" s="47"/>
      <c r="D185" s="3" t="s">
        <v>47</v>
      </c>
      <c r="E185" s="94">
        <v>23</v>
      </c>
      <c r="F185" s="84">
        <v>14.285714285714286</v>
      </c>
      <c r="G185" s="77"/>
      <c r="H185" s="84"/>
      <c r="I185" s="77"/>
      <c r="J185" s="84"/>
      <c r="K185" s="77"/>
      <c r="L185" s="84"/>
      <c r="M185" s="77"/>
      <c r="N185" s="84"/>
      <c r="O185" s="77"/>
      <c r="P185" s="84"/>
      <c r="Q185" s="77"/>
      <c r="R185" s="84"/>
      <c r="S185" s="77"/>
      <c r="T185" s="84"/>
      <c r="U185" s="77"/>
      <c r="V185" s="84"/>
      <c r="W185" s="77">
        <v>23</v>
      </c>
      <c r="X185" s="84">
        <v>2.2764227642276422</v>
      </c>
    </row>
    <row r="186" spans="1:24" s="12" customFormat="1" ht="24.6" customHeight="1" x14ac:dyDescent="0.15">
      <c r="A186" s="41"/>
      <c r="B186" s="109" t="s">
        <v>29</v>
      </c>
      <c r="C186" s="30" t="s">
        <v>70</v>
      </c>
      <c r="D186" s="31"/>
      <c r="E186" s="81"/>
      <c r="F186" s="85"/>
      <c r="G186" s="81"/>
      <c r="H186" s="85"/>
      <c r="I186" s="81">
        <v>31.84</v>
      </c>
      <c r="J186" s="85">
        <v>8.3333333333333357</v>
      </c>
      <c r="K186" s="81">
        <v>13.574468085106384</v>
      </c>
      <c r="L186" s="85">
        <v>2.1739130434782603</v>
      </c>
      <c r="M186" s="81"/>
      <c r="N186" s="85"/>
      <c r="O186" s="81"/>
      <c r="P186" s="85"/>
      <c r="Q186" s="81"/>
      <c r="R186" s="85"/>
      <c r="S186" s="81"/>
      <c r="T186" s="85"/>
      <c r="U186" s="81"/>
      <c r="V186" s="85"/>
      <c r="W186" s="81">
        <v>45.414468085106385</v>
      </c>
      <c r="X186" s="85">
        <v>2.1075625141930865</v>
      </c>
    </row>
    <row r="187" spans="1:24" s="12" customFormat="1" ht="24.6" customHeight="1" x14ac:dyDescent="0.15">
      <c r="A187" s="41"/>
      <c r="B187" s="110"/>
      <c r="C187" s="32" t="s">
        <v>11</v>
      </c>
      <c r="D187" s="4"/>
      <c r="E187" s="81">
        <v>62.93333333333333</v>
      </c>
      <c r="F187" s="85">
        <v>15.384615384615383</v>
      </c>
      <c r="G187" s="81">
        <v>19.179487179487179</v>
      </c>
      <c r="H187" s="85">
        <v>2.7777777777777777</v>
      </c>
      <c r="I187" s="81">
        <v>31.84</v>
      </c>
      <c r="J187" s="85">
        <v>8.3333333333333357</v>
      </c>
      <c r="K187" s="81">
        <v>95.021276595744695</v>
      </c>
      <c r="L187" s="85">
        <v>15.217391304347824</v>
      </c>
      <c r="M187" s="81">
        <v>6</v>
      </c>
      <c r="N187" s="85">
        <v>15</v>
      </c>
      <c r="O187" s="81"/>
      <c r="P187" s="85"/>
      <c r="Q187" s="81"/>
      <c r="R187" s="85"/>
      <c r="S187" s="81"/>
      <c r="T187" s="85"/>
      <c r="U187" s="81"/>
      <c r="V187" s="85"/>
      <c r="W187" s="81">
        <v>214.97409710856522</v>
      </c>
      <c r="X187" s="85">
        <v>9.9763658519453333</v>
      </c>
    </row>
    <row r="188" spans="1:24" s="12" customFormat="1" ht="24.6" customHeight="1" x14ac:dyDescent="0.15">
      <c r="A188" s="41"/>
      <c r="B188" s="110"/>
      <c r="C188" s="33" t="s">
        <v>12</v>
      </c>
      <c r="D188" s="31"/>
      <c r="E188" s="81">
        <v>346.13333333333333</v>
      </c>
      <c r="F188" s="85">
        <v>84.615384615384613</v>
      </c>
      <c r="G188" s="81">
        <v>671.28205128205127</v>
      </c>
      <c r="H188" s="85">
        <v>97.222222222222229</v>
      </c>
      <c r="I188" s="81">
        <v>318.39999999999992</v>
      </c>
      <c r="J188" s="85">
        <v>83.333333333333329</v>
      </c>
      <c r="K188" s="81">
        <v>515.82978723404267</v>
      </c>
      <c r="L188" s="85">
        <v>82.608695652173907</v>
      </c>
      <c r="M188" s="81">
        <v>34</v>
      </c>
      <c r="N188" s="85">
        <v>85</v>
      </c>
      <c r="O188" s="81">
        <v>8.8000000000000007</v>
      </c>
      <c r="P188" s="85">
        <v>100</v>
      </c>
      <c r="Q188" s="81"/>
      <c r="R188" s="85"/>
      <c r="S188" s="81"/>
      <c r="T188" s="85"/>
      <c r="U188" s="81"/>
      <c r="V188" s="85"/>
      <c r="W188" s="81">
        <v>1894.4451718494272</v>
      </c>
      <c r="X188" s="85">
        <v>87.916071633861563</v>
      </c>
    </row>
    <row r="189" spans="1:24" s="12" customFormat="1" ht="24.6" customHeight="1" x14ac:dyDescent="0.15">
      <c r="A189" s="41"/>
      <c r="B189" s="34"/>
      <c r="C189" s="35" t="s">
        <v>46</v>
      </c>
      <c r="D189" s="5" t="s">
        <v>8</v>
      </c>
      <c r="E189" s="89">
        <v>220.26666666666665</v>
      </c>
      <c r="F189" s="90">
        <v>53.84615384615384</v>
      </c>
      <c r="G189" s="89">
        <v>594.56410256410254</v>
      </c>
      <c r="H189" s="90">
        <v>86.111111111111114</v>
      </c>
      <c r="I189" s="89">
        <v>270.63999999999993</v>
      </c>
      <c r="J189" s="90">
        <v>70.833333333333329</v>
      </c>
      <c r="K189" s="89">
        <v>447.95744680851078</v>
      </c>
      <c r="L189" s="90">
        <v>71.739130434782609</v>
      </c>
      <c r="M189" s="89">
        <v>32</v>
      </c>
      <c r="N189" s="90">
        <v>80</v>
      </c>
      <c r="O189" s="89">
        <v>8.8000000000000007</v>
      </c>
      <c r="P189" s="90">
        <v>100</v>
      </c>
      <c r="Q189" s="89"/>
      <c r="R189" s="90"/>
      <c r="S189" s="89"/>
      <c r="T189" s="90"/>
      <c r="U189" s="89"/>
      <c r="V189" s="90"/>
      <c r="W189" s="89">
        <v>1574.2282160392799</v>
      </c>
      <c r="X189" s="90">
        <v>73.055669631359294</v>
      </c>
    </row>
    <row r="190" spans="1:24" s="12" customFormat="1" ht="24.6" customHeight="1" x14ac:dyDescent="0.15">
      <c r="A190" s="41"/>
      <c r="B190" s="34"/>
      <c r="C190" s="36"/>
      <c r="D190" s="37" t="s">
        <v>9</v>
      </c>
      <c r="E190" s="80">
        <v>125.86666666666666</v>
      </c>
      <c r="F190" s="91">
        <v>30.769230769230766</v>
      </c>
      <c r="G190" s="80">
        <v>57.538461538461533</v>
      </c>
      <c r="H190" s="91">
        <v>8.3333333333333321</v>
      </c>
      <c r="I190" s="80">
        <v>31.84</v>
      </c>
      <c r="J190" s="91">
        <v>8.3333333333333357</v>
      </c>
      <c r="K190" s="80">
        <v>67.872340425531917</v>
      </c>
      <c r="L190" s="91">
        <v>10.869565217391301</v>
      </c>
      <c r="M190" s="80">
        <v>2</v>
      </c>
      <c r="N190" s="91">
        <v>5</v>
      </c>
      <c r="O190" s="80"/>
      <c r="P190" s="91"/>
      <c r="Q190" s="80"/>
      <c r="R190" s="91"/>
      <c r="S190" s="80"/>
      <c r="T190" s="91"/>
      <c r="U190" s="80"/>
      <c r="V190" s="91"/>
      <c r="W190" s="80">
        <v>285.11746863066014</v>
      </c>
      <c r="X190" s="91">
        <v>13.231529826607568</v>
      </c>
    </row>
    <row r="191" spans="1:24" s="12" customFormat="1" ht="24.6" customHeight="1" x14ac:dyDescent="0.15">
      <c r="A191" s="41"/>
      <c r="B191" s="34"/>
      <c r="C191" s="38"/>
      <c r="D191" s="3" t="s">
        <v>47</v>
      </c>
      <c r="E191" s="77"/>
      <c r="F191" s="84"/>
      <c r="G191" s="77">
        <v>19.179487179487179</v>
      </c>
      <c r="H191" s="84">
        <v>2.7777777777777777</v>
      </c>
      <c r="I191" s="77">
        <v>15.92</v>
      </c>
      <c r="J191" s="84">
        <v>4.1666666666666679</v>
      </c>
      <c r="K191" s="77"/>
      <c r="L191" s="84"/>
      <c r="M191" s="77"/>
      <c r="N191" s="84"/>
      <c r="O191" s="77"/>
      <c r="P191" s="84"/>
      <c r="Q191" s="77"/>
      <c r="R191" s="84"/>
      <c r="S191" s="77"/>
      <c r="T191" s="84"/>
      <c r="U191" s="77"/>
      <c r="V191" s="84"/>
      <c r="W191" s="77">
        <v>35.099487179487177</v>
      </c>
      <c r="X191" s="84">
        <v>1.628872175894708</v>
      </c>
    </row>
    <row r="192" spans="1:24" s="12" customFormat="1" ht="24.6" customHeight="1" x14ac:dyDescent="0.15">
      <c r="A192" s="41"/>
      <c r="B192" s="111" t="s">
        <v>21</v>
      </c>
      <c r="C192" s="112"/>
      <c r="D192" s="113"/>
      <c r="E192" s="81">
        <v>409.06666666666666</v>
      </c>
      <c r="F192" s="85">
        <v>100</v>
      </c>
      <c r="G192" s="81">
        <v>690.46153846153845</v>
      </c>
      <c r="H192" s="85">
        <v>100</v>
      </c>
      <c r="I192" s="81">
        <v>382.07999999999993</v>
      </c>
      <c r="J192" s="85">
        <v>100</v>
      </c>
      <c r="K192" s="81">
        <v>624.42553191489378</v>
      </c>
      <c r="L192" s="85">
        <v>100</v>
      </c>
      <c r="M192" s="81">
        <v>40</v>
      </c>
      <c r="N192" s="85">
        <v>100</v>
      </c>
      <c r="O192" s="81">
        <v>8.8000000000000007</v>
      </c>
      <c r="P192" s="85">
        <v>100</v>
      </c>
      <c r="Q192" s="81"/>
      <c r="R192" s="85"/>
      <c r="S192" s="81"/>
      <c r="T192" s="85"/>
      <c r="U192" s="81"/>
      <c r="V192" s="85"/>
      <c r="W192" s="81">
        <v>2154.8337370430991</v>
      </c>
      <c r="X192" s="85">
        <v>100</v>
      </c>
    </row>
    <row r="193" spans="1:24" s="12" customFormat="1" ht="24.6" customHeight="1" x14ac:dyDescent="0.15">
      <c r="A193" s="44"/>
      <c r="B193" s="16"/>
      <c r="C193" s="40"/>
      <c r="D193" s="1" t="s">
        <v>8</v>
      </c>
      <c r="E193" s="92">
        <v>283.2</v>
      </c>
      <c r="F193" s="82">
        <v>69.230769230769226</v>
      </c>
      <c r="G193" s="78">
        <v>613.74358974358972</v>
      </c>
      <c r="H193" s="82">
        <v>88.888888888888886</v>
      </c>
      <c r="I193" s="78">
        <v>302.4799999999999</v>
      </c>
      <c r="J193" s="82">
        <v>79.166666666666657</v>
      </c>
      <c r="K193" s="78">
        <v>542.97872340425545</v>
      </c>
      <c r="L193" s="82">
        <v>86.956521739130437</v>
      </c>
      <c r="M193" s="78">
        <v>38</v>
      </c>
      <c r="N193" s="82">
        <v>95</v>
      </c>
      <c r="O193" s="78">
        <v>8.8000000000000007</v>
      </c>
      <c r="P193" s="82">
        <v>100</v>
      </c>
      <c r="Q193" s="78"/>
      <c r="R193" s="82"/>
      <c r="S193" s="78"/>
      <c r="T193" s="82"/>
      <c r="U193" s="78"/>
      <c r="V193" s="82"/>
      <c r="W193" s="78">
        <v>1789.2023131478452</v>
      </c>
      <c r="X193" s="82">
        <v>83.032035483304625</v>
      </c>
    </row>
    <row r="194" spans="1:24" s="12" customFormat="1" ht="24.6" customHeight="1" x14ac:dyDescent="0.15">
      <c r="A194" s="44"/>
      <c r="B194" s="39"/>
      <c r="C194" s="17"/>
      <c r="D194" s="2" t="s">
        <v>9</v>
      </c>
      <c r="E194" s="93">
        <v>125.86666666666666</v>
      </c>
      <c r="F194" s="83">
        <v>30.769230769230766</v>
      </c>
      <c r="G194" s="79">
        <v>57.538461538461533</v>
      </c>
      <c r="H194" s="83">
        <v>8.3333333333333321</v>
      </c>
      <c r="I194" s="79">
        <v>31.84</v>
      </c>
      <c r="J194" s="83">
        <v>8.3333333333333357</v>
      </c>
      <c r="K194" s="79">
        <v>67.872340425531917</v>
      </c>
      <c r="L194" s="83">
        <v>10.869565217391301</v>
      </c>
      <c r="M194" s="79">
        <v>2</v>
      </c>
      <c r="N194" s="83">
        <v>5</v>
      </c>
      <c r="O194" s="79"/>
      <c r="P194" s="83"/>
      <c r="Q194" s="79"/>
      <c r="R194" s="83"/>
      <c r="S194" s="79"/>
      <c r="T194" s="83"/>
      <c r="U194" s="79"/>
      <c r="V194" s="83"/>
      <c r="W194" s="79">
        <v>285.11746863066014</v>
      </c>
      <c r="X194" s="83">
        <v>13.231529826607568</v>
      </c>
    </row>
    <row r="195" spans="1:24" s="12" customFormat="1" ht="24.6" customHeight="1" x14ac:dyDescent="0.15">
      <c r="A195" s="44"/>
      <c r="B195" s="39"/>
      <c r="C195" s="17"/>
      <c r="D195" s="3" t="s">
        <v>47</v>
      </c>
      <c r="E195" s="94"/>
      <c r="F195" s="84"/>
      <c r="G195" s="77">
        <v>19.179487179487179</v>
      </c>
      <c r="H195" s="84">
        <v>2.7777777777777777</v>
      </c>
      <c r="I195" s="77">
        <v>15.92</v>
      </c>
      <c r="J195" s="84">
        <v>4.1666666666666679</v>
      </c>
      <c r="K195" s="77"/>
      <c r="L195" s="84"/>
      <c r="M195" s="77"/>
      <c r="N195" s="84"/>
      <c r="O195" s="77"/>
      <c r="P195" s="84"/>
      <c r="Q195" s="77"/>
      <c r="R195" s="84"/>
      <c r="S195" s="77"/>
      <c r="T195" s="84"/>
      <c r="U195" s="77"/>
      <c r="V195" s="84"/>
      <c r="W195" s="77">
        <v>35.099487179487177</v>
      </c>
      <c r="X195" s="84">
        <v>1.628872175894708</v>
      </c>
    </row>
    <row r="196" spans="1:24" s="12" customFormat="1" ht="24.6" customHeight="1" x14ac:dyDescent="0.15">
      <c r="A196" s="42"/>
      <c r="B196" s="109" t="s">
        <v>42</v>
      </c>
      <c r="C196" s="30" t="s">
        <v>65</v>
      </c>
      <c r="D196" s="31"/>
      <c r="E196" s="81"/>
      <c r="F196" s="85"/>
      <c r="G196" s="81"/>
      <c r="H196" s="85"/>
      <c r="I196" s="81"/>
      <c r="J196" s="85"/>
      <c r="K196" s="81">
        <v>11</v>
      </c>
      <c r="L196" s="85">
        <v>2.4390243902439024</v>
      </c>
      <c r="M196" s="81"/>
      <c r="N196" s="85"/>
      <c r="O196" s="81"/>
      <c r="P196" s="85"/>
      <c r="Q196" s="81"/>
      <c r="R196" s="85"/>
      <c r="S196" s="81"/>
      <c r="T196" s="85"/>
      <c r="U196" s="81"/>
      <c r="V196" s="85"/>
      <c r="W196" s="81">
        <v>11</v>
      </c>
      <c r="X196" s="85">
        <v>0.93027189310330238</v>
      </c>
    </row>
    <row r="197" spans="1:24" s="12" customFormat="1" ht="24.6" customHeight="1" x14ac:dyDescent="0.15">
      <c r="A197" s="43"/>
      <c r="B197" s="110"/>
      <c r="C197" s="32" t="s">
        <v>11</v>
      </c>
      <c r="D197" s="4"/>
      <c r="E197" s="81"/>
      <c r="F197" s="85"/>
      <c r="G197" s="81">
        <v>32</v>
      </c>
      <c r="H197" s="85">
        <v>7.1428571428571432</v>
      </c>
      <c r="I197" s="81"/>
      <c r="J197" s="85"/>
      <c r="K197" s="81">
        <v>22</v>
      </c>
      <c r="L197" s="85">
        <v>4.8780487804878048</v>
      </c>
      <c r="M197" s="81">
        <v>4.2</v>
      </c>
      <c r="N197" s="85">
        <v>11.76470588235294</v>
      </c>
      <c r="O197" s="81">
        <v>4.666666666666667</v>
      </c>
      <c r="P197" s="85">
        <v>33.333333333333336</v>
      </c>
      <c r="Q197" s="81"/>
      <c r="R197" s="85"/>
      <c r="S197" s="81"/>
      <c r="T197" s="85"/>
      <c r="U197" s="81"/>
      <c r="V197" s="85"/>
      <c r="W197" s="81">
        <v>62.866666666666667</v>
      </c>
      <c r="X197" s="85">
        <v>5.3166448193722076</v>
      </c>
    </row>
    <row r="198" spans="1:24" s="12" customFormat="1" ht="24.6" customHeight="1" x14ac:dyDescent="0.15">
      <c r="A198" s="43"/>
      <c r="B198" s="110"/>
      <c r="C198" s="33" t="s">
        <v>12</v>
      </c>
      <c r="D198" s="31"/>
      <c r="E198" s="81">
        <v>60.75</v>
      </c>
      <c r="F198" s="85">
        <v>100</v>
      </c>
      <c r="G198" s="81">
        <v>416</v>
      </c>
      <c r="H198" s="85">
        <v>92.857142857142861</v>
      </c>
      <c r="I198" s="81">
        <v>173</v>
      </c>
      <c r="J198" s="85">
        <v>100</v>
      </c>
      <c r="K198" s="81">
        <v>418</v>
      </c>
      <c r="L198" s="85">
        <v>92.682926829268297</v>
      </c>
      <c r="M198" s="81">
        <v>31.500000000000004</v>
      </c>
      <c r="N198" s="85">
        <v>88.235294117647058</v>
      </c>
      <c r="O198" s="81">
        <v>9.3333333333333339</v>
      </c>
      <c r="P198" s="85">
        <v>66.666666666666671</v>
      </c>
      <c r="Q198" s="81"/>
      <c r="R198" s="85"/>
      <c r="S198" s="81"/>
      <c r="T198" s="85"/>
      <c r="U198" s="81"/>
      <c r="V198" s="85"/>
      <c r="W198" s="81">
        <v>1108.5833333333333</v>
      </c>
      <c r="X198" s="85">
        <v>93.753083287524476</v>
      </c>
    </row>
    <row r="199" spans="1:24" s="12" customFormat="1" ht="24.6" customHeight="1" x14ac:dyDescent="0.15">
      <c r="A199" s="44"/>
      <c r="B199" s="34"/>
      <c r="C199" s="35" t="s">
        <v>46</v>
      </c>
      <c r="D199" s="5" t="s">
        <v>8</v>
      </c>
      <c r="E199" s="89">
        <v>40.5</v>
      </c>
      <c r="F199" s="90">
        <v>66.666666666666671</v>
      </c>
      <c r="G199" s="89">
        <v>352</v>
      </c>
      <c r="H199" s="90">
        <v>78.571428571428569</v>
      </c>
      <c r="I199" s="89">
        <v>121.1</v>
      </c>
      <c r="J199" s="90">
        <v>70</v>
      </c>
      <c r="K199" s="89">
        <v>341</v>
      </c>
      <c r="L199" s="90">
        <v>75.609756097560975</v>
      </c>
      <c r="M199" s="89">
        <v>23.100000000000005</v>
      </c>
      <c r="N199" s="90">
        <v>64.705882352941188</v>
      </c>
      <c r="O199" s="89">
        <v>9.3333333333333339</v>
      </c>
      <c r="P199" s="90">
        <v>66.666666666666671</v>
      </c>
      <c r="Q199" s="89"/>
      <c r="R199" s="90"/>
      <c r="S199" s="89"/>
      <c r="T199" s="90"/>
      <c r="U199" s="89"/>
      <c r="V199" s="90"/>
      <c r="W199" s="89">
        <v>887.03333333333342</v>
      </c>
      <c r="X199" s="90">
        <v>75.016561658702983</v>
      </c>
    </row>
    <row r="200" spans="1:24" s="12" customFormat="1" ht="24.6" customHeight="1" x14ac:dyDescent="0.15">
      <c r="A200" s="44"/>
      <c r="B200" s="34"/>
      <c r="C200" s="36"/>
      <c r="D200" s="37" t="s">
        <v>9</v>
      </c>
      <c r="E200" s="80"/>
      <c r="F200" s="91"/>
      <c r="G200" s="80">
        <v>64</v>
      </c>
      <c r="H200" s="91">
        <v>14.285714285714286</v>
      </c>
      <c r="I200" s="80">
        <v>34.6</v>
      </c>
      <c r="J200" s="91">
        <v>20</v>
      </c>
      <c r="K200" s="80">
        <v>77</v>
      </c>
      <c r="L200" s="91">
        <v>17.073170731707318</v>
      </c>
      <c r="M200" s="80">
        <v>4.2</v>
      </c>
      <c r="N200" s="91">
        <v>11.76470588235294</v>
      </c>
      <c r="O200" s="80"/>
      <c r="P200" s="91"/>
      <c r="Q200" s="80"/>
      <c r="R200" s="91"/>
      <c r="S200" s="80"/>
      <c r="T200" s="91"/>
      <c r="U200" s="80"/>
      <c r="V200" s="91"/>
      <c r="W200" s="80">
        <v>179.79999999999998</v>
      </c>
      <c r="X200" s="91">
        <v>15.205716943633979</v>
      </c>
    </row>
    <row r="201" spans="1:24" s="12" customFormat="1" ht="24.6" customHeight="1" x14ac:dyDescent="0.15">
      <c r="A201" s="44"/>
      <c r="B201" s="34"/>
      <c r="C201" s="38"/>
      <c r="D201" s="3" t="s">
        <v>47</v>
      </c>
      <c r="E201" s="77">
        <v>20.25</v>
      </c>
      <c r="F201" s="84">
        <v>33.333333333333336</v>
      </c>
      <c r="G201" s="77"/>
      <c r="H201" s="84"/>
      <c r="I201" s="77">
        <v>17.3</v>
      </c>
      <c r="J201" s="84">
        <v>10</v>
      </c>
      <c r="K201" s="77"/>
      <c r="L201" s="84"/>
      <c r="M201" s="77">
        <v>4.2</v>
      </c>
      <c r="N201" s="84">
        <v>11.76470588235294</v>
      </c>
      <c r="O201" s="77"/>
      <c r="P201" s="84"/>
      <c r="Q201" s="77"/>
      <c r="R201" s="84"/>
      <c r="S201" s="77"/>
      <c r="T201" s="84"/>
      <c r="U201" s="77"/>
      <c r="V201" s="84"/>
      <c r="W201" s="77">
        <v>41.75</v>
      </c>
      <c r="X201" s="84">
        <v>3.5308046851875341</v>
      </c>
    </row>
    <row r="202" spans="1:24" s="12" customFormat="1" ht="24.6" customHeight="1" x14ac:dyDescent="0.15">
      <c r="A202" s="44"/>
      <c r="B202" s="111" t="s">
        <v>21</v>
      </c>
      <c r="C202" s="112"/>
      <c r="D202" s="113"/>
      <c r="E202" s="81">
        <v>60.75</v>
      </c>
      <c r="F202" s="85">
        <v>100</v>
      </c>
      <c r="G202" s="81">
        <v>448</v>
      </c>
      <c r="H202" s="85">
        <v>100</v>
      </c>
      <c r="I202" s="81">
        <v>173</v>
      </c>
      <c r="J202" s="85">
        <v>100</v>
      </c>
      <c r="K202" s="81">
        <v>451</v>
      </c>
      <c r="L202" s="85">
        <v>100</v>
      </c>
      <c r="M202" s="81">
        <v>35.700000000000003</v>
      </c>
      <c r="N202" s="85">
        <v>100</v>
      </c>
      <c r="O202" s="81">
        <v>14</v>
      </c>
      <c r="P202" s="85">
        <v>100</v>
      </c>
      <c r="Q202" s="81"/>
      <c r="R202" s="85"/>
      <c r="S202" s="81"/>
      <c r="T202" s="85"/>
      <c r="U202" s="81"/>
      <c r="V202" s="85"/>
      <c r="W202" s="81">
        <v>1182.45</v>
      </c>
      <c r="X202" s="85">
        <v>100</v>
      </c>
    </row>
    <row r="203" spans="1:24" s="12" customFormat="1" ht="24.6" customHeight="1" x14ac:dyDescent="0.15">
      <c r="A203" s="44"/>
      <c r="B203" s="16"/>
      <c r="C203" s="40"/>
      <c r="D203" s="1" t="s">
        <v>8</v>
      </c>
      <c r="E203" s="92">
        <v>40.5</v>
      </c>
      <c r="F203" s="82">
        <v>66.666666666666671</v>
      </c>
      <c r="G203" s="78">
        <v>352</v>
      </c>
      <c r="H203" s="82">
        <v>78.571428571428569</v>
      </c>
      <c r="I203" s="78">
        <v>121.1</v>
      </c>
      <c r="J203" s="82">
        <v>70</v>
      </c>
      <c r="K203" s="78">
        <v>363</v>
      </c>
      <c r="L203" s="82">
        <v>80.487804878048777</v>
      </c>
      <c r="M203" s="78">
        <v>23.100000000000005</v>
      </c>
      <c r="N203" s="82">
        <v>64.705882352941188</v>
      </c>
      <c r="O203" s="78">
        <v>14</v>
      </c>
      <c r="P203" s="82">
        <v>100</v>
      </c>
      <c r="Q203" s="78"/>
      <c r="R203" s="82"/>
      <c r="S203" s="78"/>
      <c r="T203" s="82"/>
      <c r="U203" s="78"/>
      <c r="V203" s="82"/>
      <c r="W203" s="78">
        <v>913.7</v>
      </c>
      <c r="X203" s="82">
        <v>77.271766248044315</v>
      </c>
    </row>
    <row r="204" spans="1:24" s="12" customFormat="1" ht="24.6" customHeight="1" x14ac:dyDescent="0.15">
      <c r="A204" s="44"/>
      <c r="B204" s="39"/>
      <c r="C204" s="17"/>
      <c r="D204" s="2" t="s">
        <v>9</v>
      </c>
      <c r="E204" s="93"/>
      <c r="F204" s="83"/>
      <c r="G204" s="79">
        <v>96</v>
      </c>
      <c r="H204" s="83">
        <v>21.428571428571427</v>
      </c>
      <c r="I204" s="79">
        <v>34.6</v>
      </c>
      <c r="J204" s="83">
        <v>20</v>
      </c>
      <c r="K204" s="79">
        <v>77</v>
      </c>
      <c r="L204" s="83">
        <v>17.073170731707318</v>
      </c>
      <c r="M204" s="79">
        <v>6.3000000000000007</v>
      </c>
      <c r="N204" s="83">
        <v>17.647058823529413</v>
      </c>
      <c r="O204" s="79"/>
      <c r="P204" s="83"/>
      <c r="Q204" s="79"/>
      <c r="R204" s="83"/>
      <c r="S204" s="79"/>
      <c r="T204" s="83"/>
      <c r="U204" s="79"/>
      <c r="V204" s="83"/>
      <c r="W204" s="79">
        <v>213.9</v>
      </c>
      <c r="X204" s="83">
        <v>18.089559812254219</v>
      </c>
    </row>
    <row r="205" spans="1:24" s="12" customFormat="1" ht="24.6" customHeight="1" x14ac:dyDescent="0.15">
      <c r="A205" s="44"/>
      <c r="B205" s="46"/>
      <c r="C205" s="19"/>
      <c r="D205" s="3" t="s">
        <v>47</v>
      </c>
      <c r="E205" s="94">
        <v>20.25</v>
      </c>
      <c r="F205" s="84">
        <v>33.333333333333336</v>
      </c>
      <c r="G205" s="77"/>
      <c r="H205" s="84"/>
      <c r="I205" s="77">
        <v>17.3</v>
      </c>
      <c r="J205" s="84">
        <v>10</v>
      </c>
      <c r="K205" s="77"/>
      <c r="L205" s="84"/>
      <c r="M205" s="77">
        <v>6.3000000000000007</v>
      </c>
      <c r="N205" s="84">
        <v>17.647058823529413</v>
      </c>
      <c r="O205" s="77"/>
      <c r="P205" s="84"/>
      <c r="Q205" s="77"/>
      <c r="R205" s="84"/>
      <c r="S205" s="77"/>
      <c r="T205" s="84"/>
      <c r="U205" s="77"/>
      <c r="V205" s="84"/>
      <c r="W205" s="77">
        <v>43.849999999999994</v>
      </c>
      <c r="X205" s="84">
        <v>3.7084020465981644</v>
      </c>
    </row>
    <row r="206" spans="1:24" s="12" customFormat="1" ht="24.6" customHeight="1" x14ac:dyDescent="0.15">
      <c r="A206" s="115"/>
      <c r="B206" s="109" t="s">
        <v>30</v>
      </c>
      <c r="C206" s="30" t="s">
        <v>65</v>
      </c>
      <c r="D206" s="31"/>
      <c r="E206" s="81"/>
      <c r="F206" s="85"/>
      <c r="G206" s="81">
        <v>22.894736842105264</v>
      </c>
      <c r="H206" s="85">
        <v>5.454545454545455</v>
      </c>
      <c r="I206" s="81">
        <v>19.166666666666668</v>
      </c>
      <c r="J206" s="85">
        <v>6.2499999999999991</v>
      </c>
      <c r="K206" s="81">
        <v>11.827586206896552</v>
      </c>
      <c r="L206" s="85">
        <v>3.4482758620689649</v>
      </c>
      <c r="M206" s="81">
        <v>4.833333333333333</v>
      </c>
      <c r="N206" s="85">
        <v>16.666666666666668</v>
      </c>
      <c r="O206" s="81"/>
      <c r="P206" s="85"/>
      <c r="Q206" s="81"/>
      <c r="R206" s="85"/>
      <c r="S206" s="81"/>
      <c r="T206" s="85"/>
      <c r="U206" s="81"/>
      <c r="V206" s="85"/>
      <c r="W206" s="81">
        <v>58.722323049001822</v>
      </c>
      <c r="X206" s="85">
        <v>4.3918431031417189</v>
      </c>
    </row>
    <row r="207" spans="1:24" s="12" customFormat="1" ht="24.6" customHeight="1" x14ac:dyDescent="0.15">
      <c r="A207" s="115"/>
      <c r="B207" s="110"/>
      <c r="C207" s="32" t="s">
        <v>11</v>
      </c>
      <c r="D207" s="4"/>
      <c r="E207" s="81">
        <v>5.3877551020408161</v>
      </c>
      <c r="F207" s="85">
        <v>2.3255813953488382</v>
      </c>
      <c r="G207" s="81">
        <v>22.894736842105264</v>
      </c>
      <c r="H207" s="85">
        <v>5.454545454545455</v>
      </c>
      <c r="I207" s="81"/>
      <c r="J207" s="85"/>
      <c r="K207" s="81">
        <v>11.827586206896552</v>
      </c>
      <c r="L207" s="85">
        <v>3.4482758620689649</v>
      </c>
      <c r="M207" s="81"/>
      <c r="N207" s="85"/>
      <c r="O207" s="81"/>
      <c r="P207" s="85"/>
      <c r="Q207" s="81"/>
      <c r="R207" s="85"/>
      <c r="S207" s="81"/>
      <c r="T207" s="85"/>
      <c r="U207" s="81"/>
      <c r="V207" s="85"/>
      <c r="W207" s="81">
        <v>40.110078151042629</v>
      </c>
      <c r="X207" s="85">
        <v>2.9998331289982283</v>
      </c>
    </row>
    <row r="208" spans="1:24" s="12" customFormat="1" ht="24.6" customHeight="1" x14ac:dyDescent="0.15">
      <c r="A208" s="115"/>
      <c r="B208" s="110"/>
      <c r="C208" s="33" t="s">
        <v>12</v>
      </c>
      <c r="D208" s="31"/>
      <c r="E208" s="81">
        <v>226.28571428571422</v>
      </c>
      <c r="F208" s="85">
        <v>97.67441860465118</v>
      </c>
      <c r="G208" s="81">
        <v>373.94736842105254</v>
      </c>
      <c r="H208" s="85">
        <v>89.090909090909079</v>
      </c>
      <c r="I208" s="81">
        <v>287.50000000000011</v>
      </c>
      <c r="J208" s="85">
        <v>93.750000000000014</v>
      </c>
      <c r="K208" s="81">
        <v>319.34482758620692</v>
      </c>
      <c r="L208" s="85">
        <v>93.103448275862064</v>
      </c>
      <c r="M208" s="81">
        <v>24.166666666666664</v>
      </c>
      <c r="N208" s="85">
        <v>83.333333333333329</v>
      </c>
      <c r="O208" s="81">
        <v>5</v>
      </c>
      <c r="P208" s="85">
        <v>100</v>
      </c>
      <c r="Q208" s="81">
        <v>2</v>
      </c>
      <c r="R208" s="85">
        <v>100</v>
      </c>
      <c r="S208" s="81"/>
      <c r="T208" s="85"/>
      <c r="U208" s="81"/>
      <c r="V208" s="85"/>
      <c r="W208" s="81">
        <v>1238.2445769596404</v>
      </c>
      <c r="X208" s="85">
        <v>92.608323767860057</v>
      </c>
    </row>
    <row r="209" spans="1:24" s="12" customFormat="1" ht="24.6" customHeight="1" x14ac:dyDescent="0.15">
      <c r="A209" s="115"/>
      <c r="B209" s="34"/>
      <c r="C209" s="35" t="s">
        <v>46</v>
      </c>
      <c r="D209" s="5" t="s">
        <v>8</v>
      </c>
      <c r="E209" s="89">
        <v>177.79591836734687</v>
      </c>
      <c r="F209" s="90">
        <v>76.744186046511629</v>
      </c>
      <c r="G209" s="89">
        <v>236.57894736842096</v>
      </c>
      <c r="H209" s="90">
        <v>56.363636363636346</v>
      </c>
      <c r="I209" s="89">
        <v>210.8333333333334</v>
      </c>
      <c r="J209" s="90">
        <v>68.75</v>
      </c>
      <c r="K209" s="89">
        <v>195.15517241379317</v>
      </c>
      <c r="L209" s="90">
        <v>56.896551724137943</v>
      </c>
      <c r="M209" s="89">
        <v>19.333333333333332</v>
      </c>
      <c r="N209" s="90">
        <v>66.666666666666671</v>
      </c>
      <c r="O209" s="89">
        <v>5</v>
      </c>
      <c r="P209" s="90">
        <v>100</v>
      </c>
      <c r="Q209" s="89">
        <v>2</v>
      </c>
      <c r="R209" s="90">
        <v>100</v>
      </c>
      <c r="S209" s="89"/>
      <c r="T209" s="90"/>
      <c r="U209" s="89"/>
      <c r="V209" s="90"/>
      <c r="W209" s="89">
        <v>846.69670481622768</v>
      </c>
      <c r="X209" s="90">
        <v>63.324454660912437</v>
      </c>
    </row>
    <row r="210" spans="1:24" s="12" customFormat="1" ht="24.6" customHeight="1" x14ac:dyDescent="0.15">
      <c r="A210" s="115"/>
      <c r="B210" s="34"/>
      <c r="C210" s="36"/>
      <c r="D210" s="37" t="s">
        <v>9</v>
      </c>
      <c r="E210" s="80">
        <v>37.714285714285708</v>
      </c>
      <c r="F210" s="91">
        <v>16.279069767441865</v>
      </c>
      <c r="G210" s="80">
        <v>91.578947368421083</v>
      </c>
      <c r="H210" s="91">
        <v>21.818181818181827</v>
      </c>
      <c r="I210" s="80">
        <v>57.500000000000007</v>
      </c>
      <c r="J210" s="91">
        <v>18.749999999999996</v>
      </c>
      <c r="K210" s="80">
        <v>112.36206896551721</v>
      </c>
      <c r="L210" s="91">
        <v>32.75862068965516</v>
      </c>
      <c r="M210" s="80">
        <v>4.833333333333333</v>
      </c>
      <c r="N210" s="91">
        <v>16.666666666666668</v>
      </c>
      <c r="O210" s="80"/>
      <c r="P210" s="91"/>
      <c r="Q210" s="80"/>
      <c r="R210" s="91"/>
      <c r="S210" s="80"/>
      <c r="T210" s="91"/>
      <c r="U210" s="80"/>
      <c r="V210" s="91"/>
      <c r="W210" s="80">
        <v>303.98863538155734</v>
      </c>
      <c r="X210" s="91">
        <v>22.735312951088183</v>
      </c>
    </row>
    <row r="211" spans="1:24" s="12" customFormat="1" ht="24.6" customHeight="1" x14ac:dyDescent="0.15">
      <c r="A211" s="115"/>
      <c r="B211" s="34"/>
      <c r="C211" s="38"/>
      <c r="D211" s="3" t="s">
        <v>47</v>
      </c>
      <c r="E211" s="77">
        <v>10.775510204081632</v>
      </c>
      <c r="F211" s="84">
        <v>4.6511627906976765</v>
      </c>
      <c r="G211" s="77">
        <v>45.789473684210535</v>
      </c>
      <c r="H211" s="84">
        <v>10.909090909090912</v>
      </c>
      <c r="I211" s="77">
        <v>19.166666666666668</v>
      </c>
      <c r="J211" s="84">
        <v>6.2499999999999991</v>
      </c>
      <c r="K211" s="77">
        <v>11.827586206896552</v>
      </c>
      <c r="L211" s="84">
        <v>3.4482758620689649</v>
      </c>
      <c r="M211" s="77"/>
      <c r="N211" s="84"/>
      <c r="O211" s="77"/>
      <c r="P211" s="84"/>
      <c r="Q211" s="77"/>
      <c r="R211" s="84"/>
      <c r="S211" s="77"/>
      <c r="T211" s="84"/>
      <c r="U211" s="77"/>
      <c r="V211" s="84"/>
      <c r="W211" s="77">
        <v>87.559236761855388</v>
      </c>
      <c r="X211" s="84">
        <v>6.5485561558594378</v>
      </c>
    </row>
    <row r="212" spans="1:24" s="12" customFormat="1" ht="24.6" customHeight="1" x14ac:dyDescent="0.15">
      <c r="A212" s="115"/>
      <c r="B212" s="111" t="s">
        <v>21</v>
      </c>
      <c r="C212" s="112"/>
      <c r="D212" s="113"/>
      <c r="E212" s="81">
        <v>231.67346938775501</v>
      </c>
      <c r="F212" s="85">
        <v>100</v>
      </c>
      <c r="G212" s="81">
        <v>419.73684210526312</v>
      </c>
      <c r="H212" s="85">
        <v>100</v>
      </c>
      <c r="I212" s="81">
        <v>306.66666666666674</v>
      </c>
      <c r="J212" s="85">
        <v>100</v>
      </c>
      <c r="K212" s="81">
        <v>343.00000000000006</v>
      </c>
      <c r="L212" s="85">
        <v>100</v>
      </c>
      <c r="M212" s="81">
        <v>28.999999999999996</v>
      </c>
      <c r="N212" s="85">
        <v>100</v>
      </c>
      <c r="O212" s="81">
        <v>5</v>
      </c>
      <c r="P212" s="85">
        <v>100</v>
      </c>
      <c r="Q212" s="81">
        <v>2</v>
      </c>
      <c r="R212" s="85">
        <v>100</v>
      </c>
      <c r="S212" s="81"/>
      <c r="T212" s="85"/>
      <c r="U212" s="81"/>
      <c r="V212" s="85"/>
      <c r="W212" s="81">
        <v>1337.0769781596848</v>
      </c>
      <c r="X212" s="85">
        <v>100</v>
      </c>
    </row>
    <row r="213" spans="1:24" s="12" customFormat="1" ht="24.6" customHeight="1" x14ac:dyDescent="0.15">
      <c r="A213" s="44"/>
      <c r="B213" s="16"/>
      <c r="C213" s="40"/>
      <c r="D213" s="1" t="s">
        <v>8</v>
      </c>
      <c r="E213" s="92">
        <v>183.18367346938768</v>
      </c>
      <c r="F213" s="82">
        <v>79.069767441860463</v>
      </c>
      <c r="G213" s="78">
        <v>244.21052631578937</v>
      </c>
      <c r="H213" s="82">
        <v>58.181818181818159</v>
      </c>
      <c r="I213" s="78">
        <v>210.8333333333334</v>
      </c>
      <c r="J213" s="82">
        <v>68.75</v>
      </c>
      <c r="K213" s="78">
        <v>201.06896551724145</v>
      </c>
      <c r="L213" s="82">
        <v>58.620689655172427</v>
      </c>
      <c r="M213" s="78">
        <v>19.333333333333332</v>
      </c>
      <c r="N213" s="82">
        <v>66.666666666666671</v>
      </c>
      <c r="O213" s="78">
        <v>5</v>
      </c>
      <c r="P213" s="82">
        <v>100</v>
      </c>
      <c r="Q213" s="78">
        <v>2</v>
      </c>
      <c r="R213" s="82">
        <v>100</v>
      </c>
      <c r="S213" s="78"/>
      <c r="T213" s="82"/>
      <c r="U213" s="78"/>
      <c r="V213" s="82"/>
      <c r="W213" s="78">
        <v>865.62983196908533</v>
      </c>
      <c r="X213" s="82">
        <v>64.74046342197245</v>
      </c>
    </row>
    <row r="214" spans="1:24" s="12" customFormat="1" ht="24.6" customHeight="1" x14ac:dyDescent="0.15">
      <c r="A214" s="44"/>
      <c r="B214" s="39"/>
      <c r="C214" s="17"/>
      <c r="D214" s="2" t="s">
        <v>9</v>
      </c>
      <c r="E214" s="93">
        <v>37.714285714285708</v>
      </c>
      <c r="F214" s="83">
        <v>16.279069767441865</v>
      </c>
      <c r="G214" s="79">
        <v>106.84210526315792</v>
      </c>
      <c r="H214" s="83">
        <v>25.454545454545464</v>
      </c>
      <c r="I214" s="79">
        <v>57.500000000000007</v>
      </c>
      <c r="J214" s="83">
        <v>18.749999999999996</v>
      </c>
      <c r="K214" s="79">
        <v>118.27586206896548</v>
      </c>
      <c r="L214" s="83">
        <v>34.482758620689637</v>
      </c>
      <c r="M214" s="79">
        <v>4.833333333333333</v>
      </c>
      <c r="N214" s="83">
        <v>16.666666666666668</v>
      </c>
      <c r="O214" s="79"/>
      <c r="P214" s="83"/>
      <c r="Q214" s="79"/>
      <c r="R214" s="83"/>
      <c r="S214" s="79"/>
      <c r="T214" s="83"/>
      <c r="U214" s="79"/>
      <c r="V214" s="83"/>
      <c r="W214" s="79">
        <v>325.16558637974242</v>
      </c>
      <c r="X214" s="83">
        <v>24.319137319026403</v>
      </c>
    </row>
    <row r="215" spans="1:24" s="12" customFormat="1" ht="24.6" customHeight="1" x14ac:dyDescent="0.15">
      <c r="A215" s="45"/>
      <c r="B215" s="46"/>
      <c r="C215" s="47"/>
      <c r="D215" s="3" t="s">
        <v>47</v>
      </c>
      <c r="E215" s="94">
        <v>10.775510204081632</v>
      </c>
      <c r="F215" s="84">
        <v>4.6511627906976765</v>
      </c>
      <c r="G215" s="77">
        <v>45.789473684210535</v>
      </c>
      <c r="H215" s="84">
        <v>10.909090909090912</v>
      </c>
      <c r="I215" s="77">
        <v>19.166666666666668</v>
      </c>
      <c r="J215" s="84">
        <v>6.2499999999999991</v>
      </c>
      <c r="K215" s="77">
        <v>11.827586206896552</v>
      </c>
      <c r="L215" s="84">
        <v>3.4482758620689649</v>
      </c>
      <c r="M215" s="77"/>
      <c r="N215" s="84"/>
      <c r="O215" s="77"/>
      <c r="P215" s="84"/>
      <c r="Q215" s="77"/>
      <c r="R215" s="84"/>
      <c r="S215" s="77"/>
      <c r="T215" s="84"/>
      <c r="U215" s="77"/>
      <c r="V215" s="84"/>
      <c r="W215" s="77">
        <v>87.559236761855388</v>
      </c>
      <c r="X215" s="84">
        <v>6.5485561558594378</v>
      </c>
    </row>
    <row r="216" spans="1:24" s="12" customFormat="1" ht="24.6" customHeight="1" x14ac:dyDescent="0.15">
      <c r="A216" s="114" t="s">
        <v>73</v>
      </c>
      <c r="B216" s="109" t="s">
        <v>31</v>
      </c>
      <c r="C216" s="30" t="s">
        <v>65</v>
      </c>
      <c r="D216" s="31"/>
      <c r="E216" s="81"/>
      <c r="F216" s="85"/>
      <c r="G216" s="81"/>
      <c r="H216" s="85"/>
      <c r="I216" s="81"/>
      <c r="J216" s="85"/>
      <c r="K216" s="81">
        <v>27.571428571428573</v>
      </c>
      <c r="L216" s="85">
        <v>14.285714285714285</v>
      </c>
      <c r="M216" s="81"/>
      <c r="N216" s="85"/>
      <c r="O216" s="81"/>
      <c r="P216" s="85"/>
      <c r="Q216" s="81"/>
      <c r="R216" s="85"/>
      <c r="S216" s="81"/>
      <c r="T216" s="85"/>
      <c r="U216" s="81"/>
      <c r="V216" s="85"/>
      <c r="W216" s="81">
        <v>27.571428571428573</v>
      </c>
      <c r="X216" s="85">
        <v>7.3833205814843152</v>
      </c>
    </row>
    <row r="217" spans="1:24" s="12" customFormat="1" ht="24.6" customHeight="1" x14ac:dyDescent="0.15">
      <c r="A217" s="115"/>
      <c r="B217" s="110"/>
      <c r="C217" s="32" t="s">
        <v>11</v>
      </c>
      <c r="D217" s="4"/>
      <c r="E217" s="81"/>
      <c r="F217" s="85"/>
      <c r="G217" s="81"/>
      <c r="H217" s="85"/>
      <c r="I217" s="81"/>
      <c r="J217" s="85"/>
      <c r="K217" s="81"/>
      <c r="L217" s="85"/>
      <c r="M217" s="81"/>
      <c r="N217" s="85"/>
      <c r="O217" s="81"/>
      <c r="P217" s="85"/>
      <c r="Q217" s="81"/>
      <c r="R217" s="85"/>
      <c r="S217" s="81"/>
      <c r="T217" s="85"/>
      <c r="U217" s="81"/>
      <c r="V217" s="85"/>
      <c r="W217" s="81"/>
      <c r="X217" s="85"/>
    </row>
    <row r="218" spans="1:24" s="12" customFormat="1" ht="24.6" customHeight="1" x14ac:dyDescent="0.15">
      <c r="A218" s="115"/>
      <c r="B218" s="110"/>
      <c r="C218" s="33" t="s">
        <v>12</v>
      </c>
      <c r="D218" s="31"/>
      <c r="E218" s="81"/>
      <c r="F218" s="85"/>
      <c r="G218" s="81">
        <v>67.428571428571431</v>
      </c>
      <c r="H218" s="85">
        <v>100</v>
      </c>
      <c r="I218" s="81">
        <v>90</v>
      </c>
      <c r="J218" s="85">
        <v>100</v>
      </c>
      <c r="K218" s="81">
        <v>165.42857142857144</v>
      </c>
      <c r="L218" s="85">
        <v>85.714285714285708</v>
      </c>
      <c r="M218" s="81">
        <v>14</v>
      </c>
      <c r="N218" s="85">
        <v>100</v>
      </c>
      <c r="O218" s="81">
        <v>8</v>
      </c>
      <c r="P218" s="85">
        <v>100</v>
      </c>
      <c r="Q218" s="81">
        <v>1</v>
      </c>
      <c r="R218" s="85">
        <v>100</v>
      </c>
      <c r="S218" s="81"/>
      <c r="T218" s="85"/>
      <c r="U218" s="81"/>
      <c r="V218" s="85"/>
      <c r="W218" s="81">
        <v>345.85714285714289</v>
      </c>
      <c r="X218" s="85">
        <v>92.616679418515687</v>
      </c>
    </row>
    <row r="219" spans="1:24" s="12" customFormat="1" ht="24.6" customHeight="1" x14ac:dyDescent="0.15">
      <c r="A219" s="115"/>
      <c r="B219" s="34"/>
      <c r="C219" s="35" t="s">
        <v>46</v>
      </c>
      <c r="D219" s="5" t="s">
        <v>8</v>
      </c>
      <c r="E219" s="89"/>
      <c r="F219" s="90"/>
      <c r="G219" s="89">
        <v>33.714285714285715</v>
      </c>
      <c r="H219" s="90">
        <v>50</v>
      </c>
      <c r="I219" s="89">
        <v>45</v>
      </c>
      <c r="J219" s="90">
        <v>50</v>
      </c>
      <c r="K219" s="89">
        <v>82.714285714285722</v>
      </c>
      <c r="L219" s="90">
        <v>42.857142857142854</v>
      </c>
      <c r="M219" s="89">
        <v>14</v>
      </c>
      <c r="N219" s="90">
        <v>100</v>
      </c>
      <c r="O219" s="89">
        <v>8</v>
      </c>
      <c r="P219" s="90">
        <v>100</v>
      </c>
      <c r="Q219" s="89">
        <v>1</v>
      </c>
      <c r="R219" s="90">
        <v>100</v>
      </c>
      <c r="S219" s="89"/>
      <c r="T219" s="90"/>
      <c r="U219" s="89"/>
      <c r="V219" s="90"/>
      <c r="W219" s="89">
        <v>184.42857142857144</v>
      </c>
      <c r="X219" s="90">
        <v>49.387911247130837</v>
      </c>
    </row>
    <row r="220" spans="1:24" s="12" customFormat="1" ht="24.6" customHeight="1" x14ac:dyDescent="0.15">
      <c r="A220" s="115"/>
      <c r="B220" s="34"/>
      <c r="C220" s="36"/>
      <c r="D220" s="37" t="s">
        <v>9</v>
      </c>
      <c r="E220" s="80"/>
      <c r="F220" s="91"/>
      <c r="G220" s="80">
        <v>33.714285714285715</v>
      </c>
      <c r="H220" s="91">
        <v>50</v>
      </c>
      <c r="I220" s="80">
        <v>45</v>
      </c>
      <c r="J220" s="91">
        <v>50</v>
      </c>
      <c r="K220" s="80">
        <v>55.142857142857146</v>
      </c>
      <c r="L220" s="91">
        <v>28.571428571428569</v>
      </c>
      <c r="M220" s="80"/>
      <c r="N220" s="91"/>
      <c r="O220" s="80"/>
      <c r="P220" s="91"/>
      <c r="Q220" s="80"/>
      <c r="R220" s="91"/>
      <c r="S220" s="80"/>
      <c r="T220" s="91"/>
      <c r="U220" s="80"/>
      <c r="V220" s="91"/>
      <c r="W220" s="80">
        <v>133.85714285714286</v>
      </c>
      <c r="X220" s="91">
        <v>35.845447589900537</v>
      </c>
    </row>
    <row r="221" spans="1:24" s="12" customFormat="1" ht="24.6" customHeight="1" x14ac:dyDescent="0.15">
      <c r="A221" s="115"/>
      <c r="B221" s="34"/>
      <c r="C221" s="38"/>
      <c r="D221" s="3" t="s">
        <v>47</v>
      </c>
      <c r="E221" s="77"/>
      <c r="F221" s="84"/>
      <c r="G221" s="77"/>
      <c r="H221" s="84"/>
      <c r="I221" s="77"/>
      <c r="J221" s="84"/>
      <c r="K221" s="77">
        <v>27.571428571428573</v>
      </c>
      <c r="L221" s="84">
        <v>14.285714285714285</v>
      </c>
      <c r="M221" s="77"/>
      <c r="N221" s="84"/>
      <c r="O221" s="77"/>
      <c r="P221" s="84"/>
      <c r="Q221" s="77"/>
      <c r="R221" s="84"/>
      <c r="S221" s="77"/>
      <c r="T221" s="84"/>
      <c r="U221" s="77"/>
      <c r="V221" s="84"/>
      <c r="W221" s="77">
        <v>27.571428571428573</v>
      </c>
      <c r="X221" s="84">
        <v>7.3833205814843152</v>
      </c>
    </row>
    <row r="222" spans="1:24" s="12" customFormat="1" ht="24.6" customHeight="1" x14ac:dyDescent="0.15">
      <c r="A222" s="115"/>
      <c r="B222" s="111" t="s">
        <v>21</v>
      </c>
      <c r="C222" s="112"/>
      <c r="D222" s="113"/>
      <c r="E222" s="81"/>
      <c r="F222" s="85"/>
      <c r="G222" s="81">
        <v>67.428571428571431</v>
      </c>
      <c r="H222" s="85">
        <v>100</v>
      </c>
      <c r="I222" s="81">
        <v>90</v>
      </c>
      <c r="J222" s="85">
        <v>100</v>
      </c>
      <c r="K222" s="81">
        <v>193.00000000000003</v>
      </c>
      <c r="L222" s="85">
        <v>100</v>
      </c>
      <c r="M222" s="81">
        <v>14</v>
      </c>
      <c r="N222" s="85">
        <v>100</v>
      </c>
      <c r="O222" s="81">
        <v>8</v>
      </c>
      <c r="P222" s="85">
        <v>100</v>
      </c>
      <c r="Q222" s="81">
        <v>1</v>
      </c>
      <c r="R222" s="85">
        <v>100</v>
      </c>
      <c r="S222" s="81"/>
      <c r="T222" s="85"/>
      <c r="U222" s="81"/>
      <c r="V222" s="85"/>
      <c r="W222" s="81">
        <v>373.42857142857144</v>
      </c>
      <c r="X222" s="85">
        <v>100</v>
      </c>
    </row>
    <row r="223" spans="1:24" s="12" customFormat="1" ht="24.6" customHeight="1" x14ac:dyDescent="0.15">
      <c r="A223" s="48"/>
      <c r="B223" s="16"/>
      <c r="C223" s="40"/>
      <c r="D223" s="1" t="s">
        <v>8</v>
      </c>
      <c r="E223" s="92"/>
      <c r="F223" s="82"/>
      <c r="G223" s="78">
        <v>33.714285714285715</v>
      </c>
      <c r="H223" s="82">
        <v>50</v>
      </c>
      <c r="I223" s="78">
        <v>45</v>
      </c>
      <c r="J223" s="82">
        <v>50</v>
      </c>
      <c r="K223" s="78">
        <v>82.714285714285722</v>
      </c>
      <c r="L223" s="82">
        <v>42.857142857142854</v>
      </c>
      <c r="M223" s="78">
        <v>14</v>
      </c>
      <c r="N223" s="82">
        <v>100</v>
      </c>
      <c r="O223" s="78">
        <v>8</v>
      </c>
      <c r="P223" s="82">
        <v>100</v>
      </c>
      <c r="Q223" s="78">
        <v>1</v>
      </c>
      <c r="R223" s="82">
        <v>100</v>
      </c>
      <c r="S223" s="78"/>
      <c r="T223" s="82"/>
      <c r="U223" s="78"/>
      <c r="V223" s="82"/>
      <c r="W223" s="78">
        <v>184.42857142857144</v>
      </c>
      <c r="X223" s="82">
        <v>49.387911247130837</v>
      </c>
    </row>
    <row r="224" spans="1:24" s="12" customFormat="1" ht="24.6" customHeight="1" x14ac:dyDescent="0.15">
      <c r="A224" s="44"/>
      <c r="B224" s="39"/>
      <c r="C224" s="17"/>
      <c r="D224" s="2" t="s">
        <v>9</v>
      </c>
      <c r="E224" s="93"/>
      <c r="F224" s="83"/>
      <c r="G224" s="79">
        <v>33.714285714285715</v>
      </c>
      <c r="H224" s="83">
        <v>50</v>
      </c>
      <c r="I224" s="79">
        <v>45</v>
      </c>
      <c r="J224" s="83">
        <v>50</v>
      </c>
      <c r="K224" s="79">
        <v>55.142857142857146</v>
      </c>
      <c r="L224" s="83">
        <v>28.571428571428569</v>
      </c>
      <c r="M224" s="79"/>
      <c r="N224" s="83"/>
      <c r="O224" s="79"/>
      <c r="P224" s="83"/>
      <c r="Q224" s="79"/>
      <c r="R224" s="83"/>
      <c r="S224" s="79"/>
      <c r="T224" s="83"/>
      <c r="U224" s="79"/>
      <c r="V224" s="83"/>
      <c r="W224" s="79">
        <v>133.85714285714286</v>
      </c>
      <c r="X224" s="83">
        <v>35.845447589900537</v>
      </c>
    </row>
    <row r="225" spans="1:24" s="12" customFormat="1" ht="24.6" customHeight="1" x14ac:dyDescent="0.15">
      <c r="A225" s="44"/>
      <c r="B225" s="39"/>
      <c r="C225" s="17"/>
      <c r="D225" s="3" t="s">
        <v>47</v>
      </c>
      <c r="E225" s="94"/>
      <c r="F225" s="84"/>
      <c r="G225" s="77"/>
      <c r="H225" s="84"/>
      <c r="I225" s="77"/>
      <c r="J225" s="84"/>
      <c r="K225" s="77">
        <v>27.571428571428573</v>
      </c>
      <c r="L225" s="84">
        <v>14.285714285714285</v>
      </c>
      <c r="M225" s="77"/>
      <c r="N225" s="84"/>
      <c r="O225" s="77"/>
      <c r="P225" s="84"/>
      <c r="Q225" s="77"/>
      <c r="R225" s="84"/>
      <c r="S225" s="77"/>
      <c r="T225" s="84"/>
      <c r="U225" s="77"/>
      <c r="V225" s="84"/>
      <c r="W225" s="77">
        <v>27.571428571428573</v>
      </c>
      <c r="X225" s="84">
        <v>7.3833205814843152</v>
      </c>
    </row>
    <row r="226" spans="1:24" s="12" customFormat="1" ht="24.6" customHeight="1" x14ac:dyDescent="0.15">
      <c r="A226" s="42"/>
      <c r="B226" s="109" t="s">
        <v>32</v>
      </c>
      <c r="C226" s="30" t="s">
        <v>65</v>
      </c>
      <c r="D226" s="31"/>
      <c r="E226" s="81"/>
      <c r="F226" s="85"/>
      <c r="G226" s="81">
        <v>232.32</v>
      </c>
      <c r="H226" s="85">
        <v>12.499999999999996</v>
      </c>
      <c r="I226" s="81">
        <v>128.42105263157896</v>
      </c>
      <c r="J226" s="85">
        <v>10.526315789473685</v>
      </c>
      <c r="K226" s="81">
        <v>55.137254901960787</v>
      </c>
      <c r="L226" s="85">
        <v>3.9603960396039617</v>
      </c>
      <c r="M226" s="81">
        <v>9.117647058823529</v>
      </c>
      <c r="N226" s="85">
        <v>6.1224489795918355</v>
      </c>
      <c r="O226" s="81">
        <v>4.666666666666667</v>
      </c>
      <c r="P226" s="85">
        <v>6.0606060606060597</v>
      </c>
      <c r="Q226" s="81">
        <v>2</v>
      </c>
      <c r="R226" s="85">
        <v>14.285714285714286</v>
      </c>
      <c r="S226" s="81"/>
      <c r="T226" s="85"/>
      <c r="U226" s="81"/>
      <c r="V226" s="85"/>
      <c r="W226" s="81">
        <v>431.66262125902995</v>
      </c>
      <c r="X226" s="85">
        <v>8.5089694168232537</v>
      </c>
    </row>
    <row r="227" spans="1:24" s="12" customFormat="1" ht="24.6" customHeight="1" x14ac:dyDescent="0.15">
      <c r="A227" s="43"/>
      <c r="B227" s="110"/>
      <c r="C227" s="32" t="s">
        <v>11</v>
      </c>
      <c r="D227" s="4"/>
      <c r="E227" s="81"/>
      <c r="F227" s="85"/>
      <c r="G227" s="81">
        <v>309.76</v>
      </c>
      <c r="H227" s="85">
        <v>16.666666666666664</v>
      </c>
      <c r="I227" s="81">
        <v>192.63157894736844</v>
      </c>
      <c r="J227" s="85">
        <v>15.789473684210527</v>
      </c>
      <c r="K227" s="81">
        <v>303.25490196078437</v>
      </c>
      <c r="L227" s="85">
        <v>21.782178217821791</v>
      </c>
      <c r="M227" s="81">
        <v>63.823529411764703</v>
      </c>
      <c r="N227" s="85">
        <v>42.857142857142854</v>
      </c>
      <c r="O227" s="81">
        <v>27.999999999999996</v>
      </c>
      <c r="P227" s="85">
        <v>36.363636363636353</v>
      </c>
      <c r="Q227" s="81">
        <v>8</v>
      </c>
      <c r="R227" s="85">
        <v>57.142857142857146</v>
      </c>
      <c r="S227" s="81">
        <v>1</v>
      </c>
      <c r="T227" s="85">
        <v>33.333333333333336</v>
      </c>
      <c r="U227" s="81"/>
      <c r="V227" s="85"/>
      <c r="W227" s="81">
        <v>906.47001031991761</v>
      </c>
      <c r="X227" s="85">
        <v>17.868412077429294</v>
      </c>
    </row>
    <row r="228" spans="1:24" s="12" customFormat="1" ht="24.6" customHeight="1" x14ac:dyDescent="0.15">
      <c r="A228" s="43"/>
      <c r="B228" s="110"/>
      <c r="C228" s="33" t="s">
        <v>12</v>
      </c>
      <c r="D228" s="31"/>
      <c r="E228" s="81">
        <v>359.33333333333331</v>
      </c>
      <c r="F228" s="85">
        <v>100</v>
      </c>
      <c r="G228" s="81">
        <v>1316.4800000000005</v>
      </c>
      <c r="H228" s="85">
        <v>70.833333333333343</v>
      </c>
      <c r="I228" s="81">
        <v>898.94736842105272</v>
      </c>
      <c r="J228" s="85">
        <v>73.684210526315795</v>
      </c>
      <c r="K228" s="81">
        <v>1033.8235294117642</v>
      </c>
      <c r="L228" s="85">
        <v>74.257425742574242</v>
      </c>
      <c r="M228" s="81">
        <v>75.980392156862735</v>
      </c>
      <c r="N228" s="85">
        <v>51.020408163265294</v>
      </c>
      <c r="O228" s="81">
        <v>44.333333333333336</v>
      </c>
      <c r="P228" s="85">
        <v>57.575757575757571</v>
      </c>
      <c r="Q228" s="81">
        <v>4</v>
      </c>
      <c r="R228" s="85">
        <v>28.571428571428573</v>
      </c>
      <c r="S228" s="81">
        <v>2</v>
      </c>
      <c r="T228" s="85">
        <v>66.666666666666671</v>
      </c>
      <c r="U228" s="81"/>
      <c r="V228" s="85"/>
      <c r="W228" s="81">
        <v>3734.8979566563471</v>
      </c>
      <c r="X228" s="85">
        <v>73.622618505747468</v>
      </c>
    </row>
    <row r="229" spans="1:24" s="12" customFormat="1" ht="24.6" customHeight="1" x14ac:dyDescent="0.15">
      <c r="A229" s="44"/>
      <c r="B229" s="34"/>
      <c r="C229" s="35" t="s">
        <v>46</v>
      </c>
      <c r="D229" s="5" t="s">
        <v>8</v>
      </c>
      <c r="E229" s="89">
        <v>359.33333333333331</v>
      </c>
      <c r="F229" s="90">
        <v>100</v>
      </c>
      <c r="G229" s="89">
        <v>1006.7200000000003</v>
      </c>
      <c r="H229" s="90">
        <v>54.166666666666671</v>
      </c>
      <c r="I229" s="89">
        <v>706.31578947368428</v>
      </c>
      <c r="J229" s="90">
        <v>57.894736842105267</v>
      </c>
      <c r="K229" s="89">
        <v>909.76470588235247</v>
      </c>
      <c r="L229" s="90">
        <v>65.346534653465326</v>
      </c>
      <c r="M229" s="89">
        <v>66.862745098039213</v>
      </c>
      <c r="N229" s="90">
        <v>44.897959183673464</v>
      </c>
      <c r="O229" s="89">
        <v>39.666666666666671</v>
      </c>
      <c r="P229" s="90">
        <v>51.515151515151508</v>
      </c>
      <c r="Q229" s="89">
        <v>2</v>
      </c>
      <c r="R229" s="90">
        <v>14.285714285714286</v>
      </c>
      <c r="S229" s="89">
        <v>2</v>
      </c>
      <c r="T229" s="90">
        <v>66.666666666666671</v>
      </c>
      <c r="U229" s="89"/>
      <c r="V229" s="90"/>
      <c r="W229" s="89">
        <v>3092.6632404540765</v>
      </c>
      <c r="X229" s="90">
        <v>60.962834476617878</v>
      </c>
    </row>
    <row r="230" spans="1:24" s="12" customFormat="1" ht="24.6" customHeight="1" x14ac:dyDescent="0.15">
      <c r="A230" s="44"/>
      <c r="B230" s="34"/>
      <c r="C230" s="36"/>
      <c r="D230" s="37" t="s">
        <v>9</v>
      </c>
      <c r="E230" s="80"/>
      <c r="F230" s="91"/>
      <c r="G230" s="80">
        <v>154.88</v>
      </c>
      <c r="H230" s="91">
        <v>8.3333333333333321</v>
      </c>
      <c r="I230" s="80">
        <v>128.42105263157896</v>
      </c>
      <c r="J230" s="91">
        <v>10.526315789473685</v>
      </c>
      <c r="K230" s="80">
        <v>124.05882352941175</v>
      </c>
      <c r="L230" s="91">
        <v>8.9108910891089135</v>
      </c>
      <c r="M230" s="80">
        <v>9.117647058823529</v>
      </c>
      <c r="N230" s="91">
        <v>6.1224489795918355</v>
      </c>
      <c r="O230" s="80">
        <v>4.666666666666667</v>
      </c>
      <c r="P230" s="91">
        <v>6.0606060606060597</v>
      </c>
      <c r="Q230" s="80">
        <v>2</v>
      </c>
      <c r="R230" s="91">
        <v>14.285714285714286</v>
      </c>
      <c r="S230" s="80"/>
      <c r="T230" s="91"/>
      <c r="U230" s="80"/>
      <c r="V230" s="91"/>
      <c r="W230" s="80">
        <v>423.14418988648094</v>
      </c>
      <c r="X230" s="91">
        <v>8.341053390606028</v>
      </c>
    </row>
    <row r="231" spans="1:24" s="12" customFormat="1" ht="24.6" customHeight="1" x14ac:dyDescent="0.15">
      <c r="A231" s="44"/>
      <c r="B231" s="34"/>
      <c r="C231" s="38"/>
      <c r="D231" s="3" t="s">
        <v>47</v>
      </c>
      <c r="E231" s="77"/>
      <c r="F231" s="84"/>
      <c r="G231" s="77">
        <v>154.88</v>
      </c>
      <c r="H231" s="84">
        <v>8.3333333333333321</v>
      </c>
      <c r="I231" s="77">
        <v>64.21052631578948</v>
      </c>
      <c r="J231" s="84">
        <v>5.2631578947368425</v>
      </c>
      <c r="K231" s="77"/>
      <c r="L231" s="84"/>
      <c r="M231" s="77"/>
      <c r="N231" s="84"/>
      <c r="O231" s="77"/>
      <c r="P231" s="84"/>
      <c r="Q231" s="77"/>
      <c r="R231" s="84"/>
      <c r="S231" s="77"/>
      <c r="T231" s="84"/>
      <c r="U231" s="77"/>
      <c r="V231" s="84"/>
      <c r="W231" s="77">
        <v>219.09052631578948</v>
      </c>
      <c r="X231" s="84">
        <v>4.3187306385235571</v>
      </c>
    </row>
    <row r="232" spans="1:24" s="12" customFormat="1" ht="24.6" customHeight="1" x14ac:dyDescent="0.15">
      <c r="A232" s="44"/>
      <c r="B232" s="111" t="s">
        <v>21</v>
      </c>
      <c r="C232" s="112"/>
      <c r="D232" s="113"/>
      <c r="E232" s="81">
        <v>359.33333333333331</v>
      </c>
      <c r="F232" s="85">
        <v>100</v>
      </c>
      <c r="G232" s="81">
        <v>1858.5600000000004</v>
      </c>
      <c r="H232" s="85">
        <v>100</v>
      </c>
      <c r="I232" s="81">
        <v>1220</v>
      </c>
      <c r="J232" s="85">
        <v>100</v>
      </c>
      <c r="K232" s="81">
        <v>1392.2156862745094</v>
      </c>
      <c r="L232" s="85">
        <v>100</v>
      </c>
      <c r="M232" s="81">
        <v>148.92156862745099</v>
      </c>
      <c r="N232" s="85">
        <v>100</v>
      </c>
      <c r="O232" s="81">
        <v>77.000000000000014</v>
      </c>
      <c r="P232" s="85">
        <v>100</v>
      </c>
      <c r="Q232" s="81">
        <v>14</v>
      </c>
      <c r="R232" s="85">
        <v>100</v>
      </c>
      <c r="S232" s="81">
        <v>3</v>
      </c>
      <c r="T232" s="85">
        <v>100</v>
      </c>
      <c r="U232" s="81"/>
      <c r="V232" s="85"/>
      <c r="W232" s="81">
        <v>5073.0305882352941</v>
      </c>
      <c r="X232" s="85">
        <v>100</v>
      </c>
    </row>
    <row r="233" spans="1:24" s="12" customFormat="1" ht="24.6" customHeight="1" x14ac:dyDescent="0.15">
      <c r="A233" s="44"/>
      <c r="B233" s="16"/>
      <c r="C233" s="40"/>
      <c r="D233" s="1" t="s">
        <v>8</v>
      </c>
      <c r="E233" s="92">
        <v>359.33333333333331</v>
      </c>
      <c r="F233" s="82">
        <v>100</v>
      </c>
      <c r="G233" s="78">
        <v>1239.0400000000002</v>
      </c>
      <c r="H233" s="82">
        <v>66.666666666666657</v>
      </c>
      <c r="I233" s="78">
        <v>898.94736842105272</v>
      </c>
      <c r="J233" s="82">
        <v>73.684210526315795</v>
      </c>
      <c r="K233" s="78">
        <v>1199.2352941176466</v>
      </c>
      <c r="L233" s="82">
        <v>86.138613861386133</v>
      </c>
      <c r="M233" s="78">
        <v>130.68627450980392</v>
      </c>
      <c r="N233" s="82">
        <v>87.755102040816325</v>
      </c>
      <c r="O233" s="78">
        <v>67.666666666666671</v>
      </c>
      <c r="P233" s="82">
        <v>87.878787878787875</v>
      </c>
      <c r="Q233" s="78">
        <v>10</v>
      </c>
      <c r="R233" s="82">
        <v>71.428571428571431</v>
      </c>
      <c r="S233" s="78">
        <v>3</v>
      </c>
      <c r="T233" s="82">
        <v>100</v>
      </c>
      <c r="U233" s="78"/>
      <c r="V233" s="82"/>
      <c r="W233" s="78">
        <v>3907.9089370485035</v>
      </c>
      <c r="X233" s="82">
        <v>77.033025310574956</v>
      </c>
    </row>
    <row r="234" spans="1:24" s="12" customFormat="1" ht="24.6" customHeight="1" x14ac:dyDescent="0.15">
      <c r="A234" s="44"/>
      <c r="B234" s="39"/>
      <c r="C234" s="17"/>
      <c r="D234" s="2" t="s">
        <v>9</v>
      </c>
      <c r="E234" s="93"/>
      <c r="F234" s="83"/>
      <c r="G234" s="79">
        <v>232.32</v>
      </c>
      <c r="H234" s="83">
        <v>12.499999999999996</v>
      </c>
      <c r="I234" s="79">
        <v>128.42105263157896</v>
      </c>
      <c r="J234" s="83">
        <v>10.526315789473685</v>
      </c>
      <c r="K234" s="79">
        <v>137.84313725490196</v>
      </c>
      <c r="L234" s="83">
        <v>9.9009900990099045</v>
      </c>
      <c r="M234" s="79">
        <v>9.117647058823529</v>
      </c>
      <c r="N234" s="83">
        <v>6.1224489795918355</v>
      </c>
      <c r="O234" s="79">
        <v>4.666666666666667</v>
      </c>
      <c r="P234" s="83">
        <v>6.0606060606060597</v>
      </c>
      <c r="Q234" s="79">
        <v>2</v>
      </c>
      <c r="R234" s="83">
        <v>14.285714285714286</v>
      </c>
      <c r="S234" s="79"/>
      <c r="T234" s="83"/>
      <c r="U234" s="79"/>
      <c r="V234" s="83"/>
      <c r="W234" s="79">
        <v>514.36850361197105</v>
      </c>
      <c r="X234" s="83">
        <v>10.139274634078236</v>
      </c>
    </row>
    <row r="235" spans="1:24" s="12" customFormat="1" ht="24.6" customHeight="1" x14ac:dyDescent="0.15">
      <c r="A235" s="44"/>
      <c r="B235" s="39"/>
      <c r="C235" s="17"/>
      <c r="D235" s="3" t="s">
        <v>47</v>
      </c>
      <c r="E235" s="94"/>
      <c r="F235" s="84"/>
      <c r="G235" s="77">
        <v>154.88</v>
      </c>
      <c r="H235" s="84">
        <v>8.3333333333333321</v>
      </c>
      <c r="I235" s="77">
        <v>64.21052631578948</v>
      </c>
      <c r="J235" s="84">
        <v>5.2631578947368425</v>
      </c>
      <c r="K235" s="77"/>
      <c r="L235" s="84"/>
      <c r="M235" s="77"/>
      <c r="N235" s="84"/>
      <c r="O235" s="77"/>
      <c r="P235" s="84"/>
      <c r="Q235" s="77"/>
      <c r="R235" s="84"/>
      <c r="S235" s="77"/>
      <c r="T235" s="84"/>
      <c r="U235" s="77"/>
      <c r="V235" s="84"/>
      <c r="W235" s="77">
        <v>219.09052631578948</v>
      </c>
      <c r="X235" s="84">
        <v>4.3187306385235571</v>
      </c>
    </row>
    <row r="236" spans="1:24" s="12" customFormat="1" ht="24.6" customHeight="1" x14ac:dyDescent="0.15">
      <c r="A236" s="42"/>
      <c r="B236" s="109" t="s">
        <v>33</v>
      </c>
      <c r="C236" s="30" t="s">
        <v>70</v>
      </c>
      <c r="D236" s="31"/>
      <c r="E236" s="81"/>
      <c r="F236" s="85"/>
      <c r="G236" s="81"/>
      <c r="H236" s="85"/>
      <c r="I236" s="81"/>
      <c r="J236" s="85"/>
      <c r="K236" s="81">
        <v>10.422535211267606</v>
      </c>
      <c r="L236" s="85">
        <v>1.4285714285714297</v>
      </c>
      <c r="M236" s="81"/>
      <c r="N236" s="85"/>
      <c r="O236" s="81">
        <v>4.1666666666666661</v>
      </c>
      <c r="P236" s="85">
        <v>16.666666666666664</v>
      </c>
      <c r="Q236" s="81"/>
      <c r="R236" s="85"/>
      <c r="S236" s="81"/>
      <c r="T236" s="85"/>
      <c r="U236" s="81"/>
      <c r="V236" s="85"/>
      <c r="W236" s="81">
        <v>14.589201877934272</v>
      </c>
      <c r="X236" s="85">
        <v>0.78985541477404808</v>
      </c>
    </row>
    <row r="237" spans="1:24" s="12" customFormat="1" ht="24.6" customHeight="1" x14ac:dyDescent="0.15">
      <c r="A237" s="43"/>
      <c r="B237" s="110"/>
      <c r="C237" s="32" t="s">
        <v>11</v>
      </c>
      <c r="D237" s="4"/>
      <c r="E237" s="81"/>
      <c r="F237" s="85"/>
      <c r="G237" s="81">
        <v>28.88</v>
      </c>
      <c r="H237" s="85">
        <v>8.695652173913043</v>
      </c>
      <c r="I237" s="81"/>
      <c r="J237" s="85"/>
      <c r="K237" s="81">
        <v>72.957746478873247</v>
      </c>
      <c r="L237" s="85">
        <v>10.000000000000009</v>
      </c>
      <c r="M237" s="81">
        <v>10.5</v>
      </c>
      <c r="N237" s="85">
        <v>16.666666666666668</v>
      </c>
      <c r="O237" s="81">
        <v>1.3888888888888888</v>
      </c>
      <c r="P237" s="85">
        <v>5.5555555555555554</v>
      </c>
      <c r="Q237" s="81"/>
      <c r="R237" s="85"/>
      <c r="S237" s="81">
        <v>0.33333333333333331</v>
      </c>
      <c r="T237" s="85">
        <v>33.333333333333329</v>
      </c>
      <c r="U237" s="81"/>
      <c r="V237" s="85"/>
      <c r="W237" s="81">
        <v>114.05996870109546</v>
      </c>
      <c r="X237" s="85">
        <v>6.1751756292973399</v>
      </c>
    </row>
    <row r="238" spans="1:24" s="12" customFormat="1" ht="24.6" customHeight="1" x14ac:dyDescent="0.15">
      <c r="A238" s="43"/>
      <c r="B238" s="110"/>
      <c r="C238" s="33" t="s">
        <v>12</v>
      </c>
      <c r="D238" s="31"/>
      <c r="E238" s="81">
        <v>258</v>
      </c>
      <c r="F238" s="85">
        <v>100</v>
      </c>
      <c r="G238" s="81">
        <v>303.24</v>
      </c>
      <c r="H238" s="85">
        <v>91.304347826086953</v>
      </c>
      <c r="I238" s="81">
        <v>429.375</v>
      </c>
      <c r="J238" s="85">
        <v>100</v>
      </c>
      <c r="K238" s="81">
        <v>646.19718309859104</v>
      </c>
      <c r="L238" s="85">
        <v>88.571428571428569</v>
      </c>
      <c r="M238" s="81">
        <v>52.5</v>
      </c>
      <c r="N238" s="85">
        <v>83.333333333333329</v>
      </c>
      <c r="O238" s="81">
        <v>19.444444444444446</v>
      </c>
      <c r="P238" s="85">
        <v>77.777777777777786</v>
      </c>
      <c r="Q238" s="81">
        <v>9</v>
      </c>
      <c r="R238" s="85">
        <v>100</v>
      </c>
      <c r="S238" s="81">
        <v>0.66666666666666663</v>
      </c>
      <c r="T238" s="85">
        <v>66.666666666666657</v>
      </c>
      <c r="U238" s="81"/>
      <c r="V238" s="85"/>
      <c r="W238" s="81">
        <v>1718.4232942097021</v>
      </c>
      <c r="X238" s="85">
        <v>93.034968955928619</v>
      </c>
    </row>
    <row r="239" spans="1:24" s="12" customFormat="1" ht="24.6" customHeight="1" x14ac:dyDescent="0.15">
      <c r="A239" s="44"/>
      <c r="B239" s="34"/>
      <c r="C239" s="35" t="s">
        <v>46</v>
      </c>
      <c r="D239" s="5" t="s">
        <v>8</v>
      </c>
      <c r="E239" s="89">
        <v>258</v>
      </c>
      <c r="F239" s="90">
        <v>100</v>
      </c>
      <c r="G239" s="89">
        <v>144.4</v>
      </c>
      <c r="H239" s="90">
        <v>43.478260869565219</v>
      </c>
      <c r="I239" s="89">
        <v>229</v>
      </c>
      <c r="J239" s="90">
        <v>53.333333333333336</v>
      </c>
      <c r="K239" s="89">
        <v>604.50704225352058</v>
      </c>
      <c r="L239" s="90">
        <v>82.857142857142847</v>
      </c>
      <c r="M239" s="89">
        <v>44.625</v>
      </c>
      <c r="N239" s="90">
        <v>70.833333333333329</v>
      </c>
      <c r="O239" s="89">
        <v>16.666666666666668</v>
      </c>
      <c r="P239" s="90">
        <v>66.666666666666671</v>
      </c>
      <c r="Q239" s="89">
        <v>9</v>
      </c>
      <c r="R239" s="90">
        <v>100</v>
      </c>
      <c r="S239" s="89">
        <v>0.66666666666666663</v>
      </c>
      <c r="T239" s="90">
        <v>66.666666666666657</v>
      </c>
      <c r="U239" s="89"/>
      <c r="V239" s="90"/>
      <c r="W239" s="89">
        <v>1306.865375586854</v>
      </c>
      <c r="X239" s="90">
        <v>70.753335372596396</v>
      </c>
    </row>
    <row r="240" spans="1:24" s="12" customFormat="1" ht="24.6" customHeight="1" x14ac:dyDescent="0.15">
      <c r="A240" s="44"/>
      <c r="B240" s="34"/>
      <c r="C240" s="36"/>
      <c r="D240" s="37" t="s">
        <v>9</v>
      </c>
      <c r="E240" s="80"/>
      <c r="F240" s="91"/>
      <c r="G240" s="80">
        <v>115.52</v>
      </c>
      <c r="H240" s="91">
        <v>34.782608695652172</v>
      </c>
      <c r="I240" s="80">
        <v>171.75</v>
      </c>
      <c r="J240" s="91">
        <v>40</v>
      </c>
      <c r="K240" s="80">
        <v>41.690140845070424</v>
      </c>
      <c r="L240" s="91">
        <v>5.7142857142857189</v>
      </c>
      <c r="M240" s="80">
        <v>7.875</v>
      </c>
      <c r="N240" s="91">
        <v>12.5</v>
      </c>
      <c r="O240" s="80">
        <v>2.7777777777777777</v>
      </c>
      <c r="P240" s="91">
        <v>11.111111111111111</v>
      </c>
      <c r="Q240" s="80"/>
      <c r="R240" s="91"/>
      <c r="S240" s="80"/>
      <c r="T240" s="91"/>
      <c r="U240" s="80"/>
      <c r="V240" s="91"/>
      <c r="W240" s="80">
        <v>339.61291862284816</v>
      </c>
      <c r="X240" s="91">
        <v>18.386550885089019</v>
      </c>
    </row>
    <row r="241" spans="1:24" s="12" customFormat="1" ht="24.6" customHeight="1" x14ac:dyDescent="0.15">
      <c r="A241" s="44"/>
      <c r="B241" s="34"/>
      <c r="C241" s="38"/>
      <c r="D241" s="3" t="s">
        <v>47</v>
      </c>
      <c r="E241" s="77"/>
      <c r="F241" s="84"/>
      <c r="G241" s="77">
        <v>43.32</v>
      </c>
      <c r="H241" s="84">
        <v>13.043478260869565</v>
      </c>
      <c r="I241" s="77">
        <v>28.625</v>
      </c>
      <c r="J241" s="84">
        <v>6.666666666666667</v>
      </c>
      <c r="K241" s="77"/>
      <c r="L241" s="84"/>
      <c r="M241" s="77"/>
      <c r="N241" s="84"/>
      <c r="O241" s="77"/>
      <c r="P241" s="84"/>
      <c r="Q241" s="77"/>
      <c r="R241" s="84"/>
      <c r="S241" s="77"/>
      <c r="T241" s="84"/>
      <c r="U241" s="77"/>
      <c r="V241" s="84"/>
      <c r="W241" s="77">
        <v>71.944999999999993</v>
      </c>
      <c r="X241" s="84">
        <v>3.8950826982431934</v>
      </c>
    </row>
    <row r="242" spans="1:24" s="12" customFormat="1" ht="24.6" customHeight="1" x14ac:dyDescent="0.15">
      <c r="A242" s="44"/>
      <c r="B242" s="111" t="s">
        <v>21</v>
      </c>
      <c r="C242" s="112"/>
      <c r="D242" s="113"/>
      <c r="E242" s="81">
        <v>258</v>
      </c>
      <c r="F242" s="85">
        <v>100</v>
      </c>
      <c r="G242" s="81">
        <v>332.12</v>
      </c>
      <c r="H242" s="85">
        <v>100</v>
      </c>
      <c r="I242" s="81">
        <v>429.375</v>
      </c>
      <c r="J242" s="85">
        <v>100</v>
      </c>
      <c r="K242" s="81">
        <v>729.57746478873185</v>
      </c>
      <c r="L242" s="85">
        <v>100</v>
      </c>
      <c r="M242" s="81">
        <v>63</v>
      </c>
      <c r="N242" s="85">
        <v>100</v>
      </c>
      <c r="O242" s="81">
        <v>25</v>
      </c>
      <c r="P242" s="85">
        <v>100</v>
      </c>
      <c r="Q242" s="81">
        <v>9</v>
      </c>
      <c r="R242" s="85">
        <v>100</v>
      </c>
      <c r="S242" s="81">
        <v>1</v>
      </c>
      <c r="T242" s="85">
        <v>100</v>
      </c>
      <c r="U242" s="81"/>
      <c r="V242" s="85"/>
      <c r="W242" s="81">
        <v>1847.0724647887318</v>
      </c>
      <c r="X242" s="85">
        <v>100</v>
      </c>
    </row>
    <row r="243" spans="1:24" s="12" customFormat="1" ht="24.6" customHeight="1" x14ac:dyDescent="0.15">
      <c r="A243" s="44"/>
      <c r="B243" s="39"/>
      <c r="C243" s="40"/>
      <c r="D243" s="1" t="s">
        <v>8</v>
      </c>
      <c r="E243" s="92">
        <v>258</v>
      </c>
      <c r="F243" s="82">
        <v>100</v>
      </c>
      <c r="G243" s="78">
        <v>173.28</v>
      </c>
      <c r="H243" s="82">
        <v>52.173913043478258</v>
      </c>
      <c r="I243" s="78">
        <v>229</v>
      </c>
      <c r="J243" s="82">
        <v>53.333333333333336</v>
      </c>
      <c r="K243" s="78">
        <v>667.04225352112621</v>
      </c>
      <c r="L243" s="82">
        <v>91.428571428571416</v>
      </c>
      <c r="M243" s="78">
        <v>55.125</v>
      </c>
      <c r="N243" s="82">
        <v>87.5</v>
      </c>
      <c r="O243" s="78">
        <v>18.055555555555557</v>
      </c>
      <c r="P243" s="82">
        <v>72.222222222222229</v>
      </c>
      <c r="Q243" s="78">
        <v>9</v>
      </c>
      <c r="R243" s="82">
        <v>100</v>
      </c>
      <c r="S243" s="78">
        <v>1</v>
      </c>
      <c r="T243" s="82">
        <v>100</v>
      </c>
      <c r="U243" s="78"/>
      <c r="V243" s="82"/>
      <c r="W243" s="78">
        <v>1410.5028090766818</v>
      </c>
      <c r="X243" s="82">
        <v>76.364237785224915</v>
      </c>
    </row>
    <row r="244" spans="1:24" s="12" customFormat="1" ht="24.6" customHeight="1" x14ac:dyDescent="0.15">
      <c r="A244" s="44"/>
      <c r="B244" s="39"/>
      <c r="C244" s="17"/>
      <c r="D244" s="2" t="s">
        <v>9</v>
      </c>
      <c r="E244" s="93"/>
      <c r="F244" s="83"/>
      <c r="G244" s="79">
        <v>115.52</v>
      </c>
      <c r="H244" s="83">
        <v>34.782608695652172</v>
      </c>
      <c r="I244" s="79">
        <v>171.75</v>
      </c>
      <c r="J244" s="83">
        <v>40</v>
      </c>
      <c r="K244" s="79">
        <v>52.112676056338032</v>
      </c>
      <c r="L244" s="83">
        <v>7.1428571428571486</v>
      </c>
      <c r="M244" s="79">
        <v>7.875</v>
      </c>
      <c r="N244" s="83">
        <v>12.5</v>
      </c>
      <c r="O244" s="79">
        <v>2.7777777777777777</v>
      </c>
      <c r="P244" s="83">
        <v>11.111111111111111</v>
      </c>
      <c r="Q244" s="79"/>
      <c r="R244" s="83"/>
      <c r="S244" s="79"/>
      <c r="T244" s="83"/>
      <c r="U244" s="79"/>
      <c r="V244" s="83"/>
      <c r="W244" s="79">
        <v>350.0354538341158</v>
      </c>
      <c r="X244" s="83">
        <v>18.950824101757853</v>
      </c>
    </row>
    <row r="245" spans="1:24" s="12" customFormat="1" ht="24.6" customHeight="1" x14ac:dyDescent="0.15">
      <c r="A245" s="44"/>
      <c r="B245" s="18"/>
      <c r="C245" s="47"/>
      <c r="D245" s="3" t="s">
        <v>47</v>
      </c>
      <c r="E245" s="94"/>
      <c r="F245" s="84"/>
      <c r="G245" s="77">
        <v>43.32</v>
      </c>
      <c r="H245" s="84">
        <v>13.043478260869565</v>
      </c>
      <c r="I245" s="77">
        <v>28.625</v>
      </c>
      <c r="J245" s="84">
        <v>6.666666666666667</v>
      </c>
      <c r="K245" s="77"/>
      <c r="L245" s="84"/>
      <c r="M245" s="77"/>
      <c r="N245" s="84"/>
      <c r="O245" s="77"/>
      <c r="P245" s="84"/>
      <c r="Q245" s="77"/>
      <c r="R245" s="84"/>
      <c r="S245" s="77"/>
      <c r="T245" s="84"/>
      <c r="U245" s="77"/>
      <c r="V245" s="84"/>
      <c r="W245" s="77">
        <v>71.944999999999993</v>
      </c>
      <c r="X245" s="84">
        <v>3.8950826982431934</v>
      </c>
    </row>
    <row r="246" spans="1:24" s="12" customFormat="1" ht="24.6" customHeight="1" x14ac:dyDescent="0.15">
      <c r="A246" s="41"/>
      <c r="B246" s="109" t="s">
        <v>77</v>
      </c>
      <c r="C246" s="30" t="s">
        <v>70</v>
      </c>
      <c r="D246" s="31"/>
      <c r="E246" s="81">
        <v>71.666666666666671</v>
      </c>
      <c r="F246" s="85">
        <v>16.666666666666664</v>
      </c>
      <c r="G246" s="81">
        <v>104.35294117647059</v>
      </c>
      <c r="H246" s="85">
        <v>4.0816326530612246</v>
      </c>
      <c r="I246" s="81">
        <v>127.77777777777779</v>
      </c>
      <c r="J246" s="85">
        <v>11.111111111111109</v>
      </c>
      <c r="K246" s="81">
        <v>314.904255319149</v>
      </c>
      <c r="L246" s="85">
        <v>11.956521739130446</v>
      </c>
      <c r="M246" s="81">
        <v>19.68</v>
      </c>
      <c r="N246" s="85">
        <v>12.244897959183671</v>
      </c>
      <c r="O246" s="81">
        <v>11.09375</v>
      </c>
      <c r="P246" s="85">
        <v>17.241379310344829</v>
      </c>
      <c r="Q246" s="81">
        <v>2</v>
      </c>
      <c r="R246" s="85">
        <v>50</v>
      </c>
      <c r="S246" s="81"/>
      <c r="T246" s="85"/>
      <c r="U246" s="81"/>
      <c r="V246" s="85"/>
      <c r="W246" s="81">
        <v>651.47539094006402</v>
      </c>
      <c r="X246" s="85">
        <v>9.3008713082753829</v>
      </c>
    </row>
    <row r="247" spans="1:24" s="12" customFormat="1" ht="24.6" customHeight="1" x14ac:dyDescent="0.15">
      <c r="A247" s="41"/>
      <c r="B247" s="110"/>
      <c r="C247" s="32" t="s">
        <v>11</v>
      </c>
      <c r="D247" s="4"/>
      <c r="E247" s="81">
        <v>71.666666666666671</v>
      </c>
      <c r="F247" s="85">
        <v>16.666666666666664</v>
      </c>
      <c r="G247" s="81">
        <v>313.05882352941177</v>
      </c>
      <c r="H247" s="85">
        <v>12.244897959183673</v>
      </c>
      <c r="I247" s="81"/>
      <c r="J247" s="85"/>
      <c r="K247" s="81">
        <v>114.51063829787235</v>
      </c>
      <c r="L247" s="85">
        <v>4.3478260869565251</v>
      </c>
      <c r="M247" s="81">
        <v>32.800000000000004</v>
      </c>
      <c r="N247" s="85">
        <v>20.408163265306122</v>
      </c>
      <c r="O247" s="81">
        <v>8.875</v>
      </c>
      <c r="P247" s="85">
        <v>13.793103448275861</v>
      </c>
      <c r="Q247" s="81">
        <v>2</v>
      </c>
      <c r="R247" s="85">
        <v>50</v>
      </c>
      <c r="S247" s="81">
        <v>1</v>
      </c>
      <c r="T247" s="85">
        <v>50</v>
      </c>
      <c r="U247" s="81">
        <v>3</v>
      </c>
      <c r="V247" s="85">
        <v>100</v>
      </c>
      <c r="W247" s="81">
        <v>546.91112849395074</v>
      </c>
      <c r="X247" s="85">
        <v>7.8080463113822827</v>
      </c>
    </row>
    <row r="248" spans="1:24" s="12" customFormat="1" ht="24.6" customHeight="1" x14ac:dyDescent="0.15">
      <c r="A248" s="41"/>
      <c r="B248" s="110"/>
      <c r="C248" s="33" t="s">
        <v>12</v>
      </c>
      <c r="D248" s="31"/>
      <c r="E248" s="81">
        <v>286.66666666666669</v>
      </c>
      <c r="F248" s="85">
        <v>66.666666666666657</v>
      </c>
      <c r="G248" s="81">
        <v>2139.2352941176473</v>
      </c>
      <c r="H248" s="85">
        <v>83.673469387755105</v>
      </c>
      <c r="I248" s="81">
        <v>1022.2222222222224</v>
      </c>
      <c r="J248" s="85">
        <v>88.888888888888886</v>
      </c>
      <c r="K248" s="81">
        <v>2204.3297872340404</v>
      </c>
      <c r="L248" s="85">
        <v>83.695652173913032</v>
      </c>
      <c r="M248" s="81">
        <v>108.24000000000001</v>
      </c>
      <c r="N248" s="85">
        <v>67.346938775510196</v>
      </c>
      <c r="O248" s="81">
        <v>44.375</v>
      </c>
      <c r="P248" s="85">
        <v>68.965517241379317</v>
      </c>
      <c r="Q248" s="81"/>
      <c r="R248" s="85"/>
      <c r="S248" s="81">
        <v>1</v>
      </c>
      <c r="T248" s="85">
        <v>50</v>
      </c>
      <c r="U248" s="81"/>
      <c r="V248" s="85"/>
      <c r="W248" s="81">
        <v>5806.0689702405762</v>
      </c>
      <c r="X248" s="85">
        <v>82.891082380342326</v>
      </c>
    </row>
    <row r="249" spans="1:24" s="12" customFormat="1" ht="24.6" customHeight="1" x14ac:dyDescent="0.15">
      <c r="A249" s="41"/>
      <c r="B249" s="34"/>
      <c r="C249" s="35" t="s">
        <v>46</v>
      </c>
      <c r="D249" s="5" t="s">
        <v>8</v>
      </c>
      <c r="E249" s="89">
        <v>215</v>
      </c>
      <c r="F249" s="90">
        <v>49.999999999999993</v>
      </c>
      <c r="G249" s="89">
        <v>1460.9411764705883</v>
      </c>
      <c r="H249" s="90">
        <v>57.142857142857139</v>
      </c>
      <c r="I249" s="89">
        <v>724.07407407407425</v>
      </c>
      <c r="J249" s="90">
        <v>62.962962962962969</v>
      </c>
      <c r="K249" s="89">
        <v>1889.4255319148917</v>
      </c>
      <c r="L249" s="90">
        <v>71.739130434782595</v>
      </c>
      <c r="M249" s="89">
        <v>91.840000000000018</v>
      </c>
      <c r="N249" s="90">
        <v>57.142857142857146</v>
      </c>
      <c r="O249" s="89">
        <v>33.28125</v>
      </c>
      <c r="P249" s="90">
        <v>51.724137931034484</v>
      </c>
      <c r="Q249" s="89"/>
      <c r="R249" s="90"/>
      <c r="S249" s="89">
        <v>1</v>
      </c>
      <c r="T249" s="90">
        <v>50</v>
      </c>
      <c r="U249" s="89"/>
      <c r="V249" s="90"/>
      <c r="W249" s="89">
        <v>4415.5620324595548</v>
      </c>
      <c r="X249" s="90">
        <v>63.039333163992886</v>
      </c>
    </row>
    <row r="250" spans="1:24" s="12" customFormat="1" ht="24.6" customHeight="1" x14ac:dyDescent="0.15">
      <c r="A250" s="41"/>
      <c r="B250" s="34"/>
      <c r="C250" s="36"/>
      <c r="D250" s="37" t="s">
        <v>9</v>
      </c>
      <c r="E250" s="80"/>
      <c r="F250" s="91"/>
      <c r="G250" s="80">
        <v>365.23529411764707</v>
      </c>
      <c r="H250" s="91">
        <v>14.285714285714285</v>
      </c>
      <c r="I250" s="80">
        <v>255.5555555555556</v>
      </c>
      <c r="J250" s="91">
        <v>22.222222222222221</v>
      </c>
      <c r="K250" s="80">
        <v>286.27659574468089</v>
      </c>
      <c r="L250" s="91">
        <v>10.869565217391315</v>
      </c>
      <c r="M250" s="80">
        <v>16.399999999999999</v>
      </c>
      <c r="N250" s="91">
        <v>10.204081632653059</v>
      </c>
      <c r="O250" s="80">
        <v>11.09375</v>
      </c>
      <c r="P250" s="91">
        <v>17.241379310344829</v>
      </c>
      <c r="Q250" s="80"/>
      <c r="R250" s="91"/>
      <c r="S250" s="80"/>
      <c r="T250" s="91"/>
      <c r="U250" s="80"/>
      <c r="V250" s="91"/>
      <c r="W250" s="80">
        <v>934.5611954178836</v>
      </c>
      <c r="X250" s="91">
        <v>13.342381813911718</v>
      </c>
    </row>
    <row r="251" spans="1:24" s="12" customFormat="1" ht="24.6" customHeight="1" x14ac:dyDescent="0.15">
      <c r="A251" s="41"/>
      <c r="B251" s="34"/>
      <c r="C251" s="38"/>
      <c r="D251" s="3" t="s">
        <v>47</v>
      </c>
      <c r="E251" s="77">
        <v>71.666666666666671</v>
      </c>
      <c r="F251" s="84">
        <v>16.666666666666664</v>
      </c>
      <c r="G251" s="77">
        <v>313.05882352941177</v>
      </c>
      <c r="H251" s="84">
        <v>12.244897959183673</v>
      </c>
      <c r="I251" s="77">
        <v>42.592592592592595</v>
      </c>
      <c r="J251" s="84">
        <v>3.7037037037037033</v>
      </c>
      <c r="K251" s="77">
        <v>28.627659574468087</v>
      </c>
      <c r="L251" s="84">
        <v>1.0869565217391313</v>
      </c>
      <c r="M251" s="77"/>
      <c r="N251" s="84"/>
      <c r="O251" s="77"/>
      <c r="P251" s="84"/>
      <c r="Q251" s="77"/>
      <c r="R251" s="84"/>
      <c r="S251" s="77"/>
      <c r="T251" s="84"/>
      <c r="U251" s="77"/>
      <c r="V251" s="84"/>
      <c r="W251" s="77">
        <v>455.94574236313917</v>
      </c>
      <c r="X251" s="84">
        <v>6.5093674024377481</v>
      </c>
    </row>
    <row r="252" spans="1:24" s="12" customFormat="1" ht="24.6" customHeight="1" x14ac:dyDescent="0.15">
      <c r="A252" s="41"/>
      <c r="B252" s="111" t="s">
        <v>21</v>
      </c>
      <c r="C252" s="112"/>
      <c r="D252" s="113"/>
      <c r="E252" s="81">
        <v>430.00000000000006</v>
      </c>
      <c r="F252" s="85">
        <v>100</v>
      </c>
      <c r="G252" s="81">
        <v>2556.6470588235297</v>
      </c>
      <c r="H252" s="85">
        <v>100</v>
      </c>
      <c r="I252" s="81">
        <v>1150.0000000000002</v>
      </c>
      <c r="J252" s="85">
        <v>100</v>
      </c>
      <c r="K252" s="81">
        <v>2633.7446808510617</v>
      </c>
      <c r="L252" s="85">
        <v>100</v>
      </c>
      <c r="M252" s="81">
        <v>160.72000000000003</v>
      </c>
      <c r="N252" s="85">
        <v>100</v>
      </c>
      <c r="O252" s="81">
        <v>64.34375</v>
      </c>
      <c r="P252" s="85">
        <v>100</v>
      </c>
      <c r="Q252" s="81">
        <v>4</v>
      </c>
      <c r="R252" s="85">
        <v>100</v>
      </c>
      <c r="S252" s="81">
        <v>2</v>
      </c>
      <c r="T252" s="85">
        <v>100</v>
      </c>
      <c r="U252" s="81">
        <v>3</v>
      </c>
      <c r="V252" s="85">
        <v>100</v>
      </c>
      <c r="W252" s="81">
        <v>7004.4554896745913</v>
      </c>
      <c r="X252" s="85">
        <v>100</v>
      </c>
    </row>
    <row r="253" spans="1:24" s="12" customFormat="1" ht="24.6" customHeight="1" x14ac:dyDescent="0.15">
      <c r="A253" s="44"/>
      <c r="B253" s="16"/>
      <c r="C253" s="40"/>
      <c r="D253" s="1" t="s">
        <v>8</v>
      </c>
      <c r="E253" s="92">
        <v>215</v>
      </c>
      <c r="F253" s="82">
        <v>49.999999999999993</v>
      </c>
      <c r="G253" s="78">
        <v>1721.8235294117649</v>
      </c>
      <c r="H253" s="82">
        <v>67.346938775510196</v>
      </c>
      <c r="I253" s="78">
        <v>724.07407407407425</v>
      </c>
      <c r="J253" s="82">
        <v>62.962962962962969</v>
      </c>
      <c r="K253" s="78">
        <v>2003.9361702127642</v>
      </c>
      <c r="L253" s="82">
        <v>76.086956521739125</v>
      </c>
      <c r="M253" s="78">
        <v>124.64000000000001</v>
      </c>
      <c r="N253" s="82">
        <v>77.551020408163268</v>
      </c>
      <c r="O253" s="78">
        <v>39.9375</v>
      </c>
      <c r="P253" s="82">
        <v>62.068965517241381</v>
      </c>
      <c r="Q253" s="78">
        <v>2</v>
      </c>
      <c r="R253" s="82">
        <v>50</v>
      </c>
      <c r="S253" s="78">
        <v>2</v>
      </c>
      <c r="T253" s="82">
        <v>100</v>
      </c>
      <c r="U253" s="78">
        <v>3</v>
      </c>
      <c r="V253" s="82">
        <v>100</v>
      </c>
      <c r="W253" s="78">
        <v>4836.4112736986035</v>
      </c>
      <c r="X253" s="82">
        <v>69.047640902680513</v>
      </c>
    </row>
    <row r="254" spans="1:24" s="12" customFormat="1" ht="24.6" customHeight="1" x14ac:dyDescent="0.15">
      <c r="A254" s="44"/>
      <c r="B254" s="39"/>
      <c r="C254" s="17"/>
      <c r="D254" s="2" t="s">
        <v>9</v>
      </c>
      <c r="E254" s="93">
        <v>71.666666666666671</v>
      </c>
      <c r="F254" s="83">
        <v>16.666666666666664</v>
      </c>
      <c r="G254" s="79">
        <v>417.41176470588238</v>
      </c>
      <c r="H254" s="83">
        <v>16.326530612244898</v>
      </c>
      <c r="I254" s="79">
        <v>255.5555555555556</v>
      </c>
      <c r="J254" s="83">
        <v>22.222222222222221</v>
      </c>
      <c r="K254" s="79">
        <v>286.27659574468089</v>
      </c>
      <c r="L254" s="83">
        <v>10.869565217391315</v>
      </c>
      <c r="M254" s="79">
        <v>16.399999999999999</v>
      </c>
      <c r="N254" s="83">
        <v>10.204081632653059</v>
      </c>
      <c r="O254" s="79">
        <v>13.3125</v>
      </c>
      <c r="P254" s="83">
        <v>20.689655172413794</v>
      </c>
      <c r="Q254" s="79"/>
      <c r="R254" s="83"/>
      <c r="S254" s="79"/>
      <c r="T254" s="83"/>
      <c r="U254" s="79"/>
      <c r="V254" s="83"/>
      <c r="W254" s="79">
        <v>1060.6230826727856</v>
      </c>
      <c r="X254" s="83">
        <v>15.142120386606374</v>
      </c>
    </row>
    <row r="255" spans="1:24" s="12" customFormat="1" ht="24.6" customHeight="1" x14ac:dyDescent="0.15">
      <c r="A255" s="44"/>
      <c r="B255" s="46"/>
      <c r="C255" s="19"/>
      <c r="D255" s="3" t="s">
        <v>47</v>
      </c>
      <c r="E255" s="94">
        <v>71.666666666666671</v>
      </c>
      <c r="F255" s="84">
        <v>16.666666666666664</v>
      </c>
      <c r="G255" s="77">
        <v>313.05882352941177</v>
      </c>
      <c r="H255" s="84">
        <v>12.244897959183673</v>
      </c>
      <c r="I255" s="77">
        <v>42.592592592592595</v>
      </c>
      <c r="J255" s="84">
        <v>3.7037037037037033</v>
      </c>
      <c r="K255" s="77">
        <v>28.627659574468087</v>
      </c>
      <c r="L255" s="84">
        <v>1.0869565217391313</v>
      </c>
      <c r="M255" s="77"/>
      <c r="N255" s="84"/>
      <c r="O255" s="77"/>
      <c r="P255" s="84"/>
      <c r="Q255" s="77"/>
      <c r="R255" s="84"/>
      <c r="S255" s="77"/>
      <c r="T255" s="84"/>
      <c r="U255" s="77"/>
      <c r="V255" s="84"/>
      <c r="W255" s="77">
        <v>455.94574236313917</v>
      </c>
      <c r="X255" s="84">
        <v>6.5093674024377481</v>
      </c>
    </row>
    <row r="256" spans="1:24" s="12" customFormat="1" ht="24.6" customHeight="1" x14ac:dyDescent="0.15">
      <c r="A256" s="115"/>
      <c r="B256" s="109" t="s">
        <v>34</v>
      </c>
      <c r="C256" s="30" t="s">
        <v>65</v>
      </c>
      <c r="D256" s="31"/>
      <c r="E256" s="81"/>
      <c r="F256" s="85"/>
      <c r="G256" s="81">
        <v>31.814814814814813</v>
      </c>
      <c r="H256" s="85">
        <v>3.8461538461538458</v>
      </c>
      <c r="I256" s="81"/>
      <c r="J256" s="85"/>
      <c r="K256" s="81">
        <v>32.828571428571429</v>
      </c>
      <c r="L256" s="85">
        <v>2.9411764705882355</v>
      </c>
      <c r="M256" s="81">
        <v>2.2702702702702702</v>
      </c>
      <c r="N256" s="85">
        <v>2.7777777777777763</v>
      </c>
      <c r="O256" s="81"/>
      <c r="P256" s="85"/>
      <c r="Q256" s="81"/>
      <c r="R256" s="85"/>
      <c r="S256" s="81"/>
      <c r="T256" s="85"/>
      <c r="U256" s="81"/>
      <c r="V256" s="85"/>
      <c r="W256" s="81">
        <v>66.91365651365652</v>
      </c>
      <c r="X256" s="85">
        <v>1.9811312482435162</v>
      </c>
    </row>
    <row r="257" spans="1:24" s="12" customFormat="1" ht="24.6" customHeight="1" x14ac:dyDescent="0.15">
      <c r="A257" s="115"/>
      <c r="B257" s="110"/>
      <c r="C257" s="32" t="s">
        <v>11</v>
      </c>
      <c r="D257" s="4"/>
      <c r="E257" s="81"/>
      <c r="F257" s="85"/>
      <c r="G257" s="81"/>
      <c r="H257" s="85"/>
      <c r="I257" s="81">
        <v>73.5</v>
      </c>
      <c r="J257" s="85">
        <v>15</v>
      </c>
      <c r="K257" s="81">
        <v>49.242857142857147</v>
      </c>
      <c r="L257" s="85">
        <v>4.4117647058823533</v>
      </c>
      <c r="M257" s="81"/>
      <c r="N257" s="85"/>
      <c r="O257" s="81"/>
      <c r="P257" s="85"/>
      <c r="Q257" s="81"/>
      <c r="R257" s="85"/>
      <c r="S257" s="81"/>
      <c r="T257" s="85"/>
      <c r="U257" s="81"/>
      <c r="V257" s="85"/>
      <c r="W257" s="81">
        <v>122.74285714285715</v>
      </c>
      <c r="X257" s="85">
        <v>3.6340819266807705</v>
      </c>
    </row>
    <row r="258" spans="1:24" s="12" customFormat="1" ht="24.6" customHeight="1" x14ac:dyDescent="0.15">
      <c r="A258" s="115"/>
      <c r="B258" s="110"/>
      <c r="C258" s="33" t="s">
        <v>12</v>
      </c>
      <c r="D258" s="31"/>
      <c r="E258" s="87">
        <v>825</v>
      </c>
      <c r="F258" s="88">
        <v>100</v>
      </c>
      <c r="G258" s="81">
        <v>795.37037037037044</v>
      </c>
      <c r="H258" s="85">
        <v>96.15384615384616</v>
      </c>
      <c r="I258" s="81">
        <v>416.5</v>
      </c>
      <c r="J258" s="85">
        <v>85</v>
      </c>
      <c r="K258" s="81">
        <v>1034.0999999999999</v>
      </c>
      <c r="L258" s="85">
        <v>92.647058823529406</v>
      </c>
      <c r="M258" s="81">
        <v>79.459459459459495</v>
      </c>
      <c r="N258" s="85">
        <v>97.222222222222214</v>
      </c>
      <c r="O258" s="81">
        <v>30.46153846153846</v>
      </c>
      <c r="P258" s="85">
        <v>100</v>
      </c>
      <c r="Q258" s="81">
        <v>7.0000000000000009</v>
      </c>
      <c r="R258" s="85">
        <v>100</v>
      </c>
      <c r="S258" s="81"/>
      <c r="T258" s="85"/>
      <c r="U258" s="81"/>
      <c r="V258" s="85"/>
      <c r="W258" s="81">
        <v>3187.8913682913685</v>
      </c>
      <c r="X258" s="85">
        <v>94.384786825075707</v>
      </c>
    </row>
    <row r="259" spans="1:24" s="12" customFormat="1" ht="24.6" customHeight="1" x14ac:dyDescent="0.15">
      <c r="A259" s="115"/>
      <c r="B259" s="34"/>
      <c r="C259" s="35" t="s">
        <v>46</v>
      </c>
      <c r="D259" s="5" t="s">
        <v>8</v>
      </c>
      <c r="E259" s="95">
        <v>550</v>
      </c>
      <c r="F259" s="96">
        <v>66.666666666666671</v>
      </c>
      <c r="G259" s="89">
        <v>572.66666666666674</v>
      </c>
      <c r="H259" s="90">
        <v>69.230769230769241</v>
      </c>
      <c r="I259" s="89">
        <v>269.5</v>
      </c>
      <c r="J259" s="90">
        <v>55</v>
      </c>
      <c r="K259" s="89">
        <v>869.9571428571428</v>
      </c>
      <c r="L259" s="90">
        <v>77.941176470588232</v>
      </c>
      <c r="M259" s="89">
        <v>61.297297297297334</v>
      </c>
      <c r="N259" s="90">
        <v>75.000000000000014</v>
      </c>
      <c r="O259" s="89">
        <v>22.846153846153847</v>
      </c>
      <c r="P259" s="90">
        <v>75</v>
      </c>
      <c r="Q259" s="89">
        <v>7.0000000000000009</v>
      </c>
      <c r="R259" s="90">
        <v>100</v>
      </c>
      <c r="S259" s="89"/>
      <c r="T259" s="90"/>
      <c r="U259" s="89"/>
      <c r="V259" s="90"/>
      <c r="W259" s="89">
        <v>2353.2672606672609</v>
      </c>
      <c r="X259" s="90">
        <v>69.673838622536323</v>
      </c>
    </row>
    <row r="260" spans="1:24" s="12" customFormat="1" ht="24.6" customHeight="1" x14ac:dyDescent="0.15">
      <c r="A260" s="115"/>
      <c r="B260" s="34"/>
      <c r="C260" s="36"/>
      <c r="D260" s="37" t="s">
        <v>9</v>
      </c>
      <c r="E260" s="80"/>
      <c r="F260" s="91"/>
      <c r="G260" s="80">
        <v>127.25925925925925</v>
      </c>
      <c r="H260" s="91">
        <v>15.384615384615383</v>
      </c>
      <c r="I260" s="80">
        <v>122.5</v>
      </c>
      <c r="J260" s="91">
        <v>25</v>
      </c>
      <c r="K260" s="80">
        <v>147.72857142857143</v>
      </c>
      <c r="L260" s="91">
        <v>13.235294117647058</v>
      </c>
      <c r="M260" s="80">
        <v>18.162162162162161</v>
      </c>
      <c r="N260" s="91">
        <v>22.222222222222211</v>
      </c>
      <c r="O260" s="80">
        <v>5.0769230769230766</v>
      </c>
      <c r="P260" s="91">
        <v>16.666666666666668</v>
      </c>
      <c r="Q260" s="80"/>
      <c r="R260" s="91"/>
      <c r="S260" s="80"/>
      <c r="T260" s="91"/>
      <c r="U260" s="80"/>
      <c r="V260" s="91"/>
      <c r="W260" s="80">
        <v>420.72691592691592</v>
      </c>
      <c r="X260" s="91">
        <v>12.456578874146899</v>
      </c>
    </row>
    <row r="261" spans="1:24" s="12" customFormat="1" ht="24.6" customHeight="1" x14ac:dyDescent="0.15">
      <c r="A261" s="115"/>
      <c r="B261" s="34"/>
      <c r="C261" s="38"/>
      <c r="D261" s="3" t="s">
        <v>47</v>
      </c>
      <c r="E261" s="77">
        <v>275</v>
      </c>
      <c r="F261" s="84">
        <v>33.333333333333336</v>
      </c>
      <c r="G261" s="77">
        <v>95.444444444444443</v>
      </c>
      <c r="H261" s="84">
        <v>11.538461538461538</v>
      </c>
      <c r="I261" s="77">
        <v>24.5</v>
      </c>
      <c r="J261" s="84">
        <v>5</v>
      </c>
      <c r="K261" s="77">
        <v>16.414285714285715</v>
      </c>
      <c r="L261" s="84">
        <v>1.4705882352941178</v>
      </c>
      <c r="M261" s="77"/>
      <c r="N261" s="84"/>
      <c r="O261" s="77">
        <v>2.5384615384615383</v>
      </c>
      <c r="P261" s="84">
        <v>8.3333333333333339</v>
      </c>
      <c r="Q261" s="77"/>
      <c r="R261" s="84"/>
      <c r="S261" s="77"/>
      <c r="T261" s="84"/>
      <c r="U261" s="77"/>
      <c r="V261" s="84"/>
      <c r="W261" s="77">
        <v>413.89719169719172</v>
      </c>
      <c r="X261" s="84">
        <v>12.254369328392498</v>
      </c>
    </row>
    <row r="262" spans="1:24" s="12" customFormat="1" ht="24.6" customHeight="1" x14ac:dyDescent="0.15">
      <c r="A262" s="115"/>
      <c r="B262" s="111" t="s">
        <v>21</v>
      </c>
      <c r="C262" s="112"/>
      <c r="D262" s="113"/>
      <c r="E262" s="87">
        <v>825</v>
      </c>
      <c r="F262" s="88">
        <v>100</v>
      </c>
      <c r="G262" s="81">
        <v>827.18518518518522</v>
      </c>
      <c r="H262" s="85">
        <v>100</v>
      </c>
      <c r="I262" s="81">
        <v>490</v>
      </c>
      <c r="J262" s="85">
        <v>100</v>
      </c>
      <c r="K262" s="81">
        <v>1116.1714285714286</v>
      </c>
      <c r="L262" s="85">
        <v>100</v>
      </c>
      <c r="M262" s="81">
        <v>81.729729729729769</v>
      </c>
      <c r="N262" s="85">
        <v>100</v>
      </c>
      <c r="O262" s="81">
        <v>30.46153846153846</v>
      </c>
      <c r="P262" s="85">
        <v>100</v>
      </c>
      <c r="Q262" s="81">
        <v>7.0000000000000009</v>
      </c>
      <c r="R262" s="85">
        <v>100</v>
      </c>
      <c r="S262" s="81"/>
      <c r="T262" s="85"/>
      <c r="U262" s="81"/>
      <c r="V262" s="85"/>
      <c r="W262" s="81">
        <v>3377.5478819478822</v>
      </c>
      <c r="X262" s="85">
        <v>100</v>
      </c>
    </row>
    <row r="263" spans="1:24" s="12" customFormat="1" ht="24.6" customHeight="1" x14ac:dyDescent="0.15">
      <c r="A263" s="44"/>
      <c r="B263" s="16"/>
      <c r="C263" s="40"/>
      <c r="D263" s="1" t="s">
        <v>8</v>
      </c>
      <c r="E263" s="97">
        <v>550</v>
      </c>
      <c r="F263" s="86">
        <v>66.666666666666671</v>
      </c>
      <c r="G263" s="78">
        <v>572.66666666666674</v>
      </c>
      <c r="H263" s="82">
        <v>69.230769230769241</v>
      </c>
      <c r="I263" s="78">
        <v>343</v>
      </c>
      <c r="J263" s="82">
        <v>70</v>
      </c>
      <c r="K263" s="78">
        <v>919.19999999999993</v>
      </c>
      <c r="L263" s="82">
        <v>82.35294117647058</v>
      </c>
      <c r="M263" s="78">
        <v>61.297297297297334</v>
      </c>
      <c r="N263" s="82">
        <v>75.000000000000014</v>
      </c>
      <c r="O263" s="78">
        <v>22.846153846153847</v>
      </c>
      <c r="P263" s="82">
        <v>75</v>
      </c>
      <c r="Q263" s="78">
        <v>7.0000000000000009</v>
      </c>
      <c r="R263" s="82">
        <v>100</v>
      </c>
      <c r="S263" s="78"/>
      <c r="T263" s="82"/>
      <c r="U263" s="78"/>
      <c r="V263" s="82"/>
      <c r="W263" s="78">
        <v>2476.0101178101181</v>
      </c>
      <c r="X263" s="82">
        <v>73.307920549217087</v>
      </c>
    </row>
    <row r="264" spans="1:24" s="12" customFormat="1" ht="24.6" customHeight="1" x14ac:dyDescent="0.15">
      <c r="A264" s="44"/>
      <c r="B264" s="39"/>
      <c r="C264" s="17"/>
      <c r="D264" s="2" t="s">
        <v>9</v>
      </c>
      <c r="E264" s="93"/>
      <c r="F264" s="83"/>
      <c r="G264" s="79">
        <v>127.25925925925925</v>
      </c>
      <c r="H264" s="83">
        <v>15.384615384615383</v>
      </c>
      <c r="I264" s="79">
        <v>122.5</v>
      </c>
      <c r="J264" s="83">
        <v>25</v>
      </c>
      <c r="K264" s="79">
        <v>147.72857142857143</v>
      </c>
      <c r="L264" s="83">
        <v>13.235294117647058</v>
      </c>
      <c r="M264" s="79">
        <v>18.162162162162161</v>
      </c>
      <c r="N264" s="83">
        <v>22.222222222222211</v>
      </c>
      <c r="O264" s="79">
        <v>5.0769230769230766</v>
      </c>
      <c r="P264" s="83">
        <v>16.666666666666668</v>
      </c>
      <c r="Q264" s="79"/>
      <c r="R264" s="83"/>
      <c r="S264" s="79"/>
      <c r="T264" s="83"/>
      <c r="U264" s="79"/>
      <c r="V264" s="83"/>
      <c r="W264" s="79">
        <v>420.72691592691592</v>
      </c>
      <c r="X264" s="83">
        <v>12.456578874146899</v>
      </c>
    </row>
    <row r="265" spans="1:24" s="12" customFormat="1" ht="24.6" customHeight="1" x14ac:dyDescent="0.15">
      <c r="A265" s="45"/>
      <c r="B265" s="46"/>
      <c r="C265" s="19"/>
      <c r="D265" s="3" t="s">
        <v>47</v>
      </c>
      <c r="E265" s="94">
        <v>275</v>
      </c>
      <c r="F265" s="84">
        <v>33.333333333333336</v>
      </c>
      <c r="G265" s="77">
        <v>95.444444444444443</v>
      </c>
      <c r="H265" s="84">
        <v>11.538461538461538</v>
      </c>
      <c r="I265" s="77">
        <v>24.5</v>
      </c>
      <c r="J265" s="84">
        <v>5</v>
      </c>
      <c r="K265" s="77">
        <v>16.414285714285715</v>
      </c>
      <c r="L265" s="84">
        <v>1.4705882352941178</v>
      </c>
      <c r="M265" s="77"/>
      <c r="N265" s="84"/>
      <c r="O265" s="77">
        <v>2.5384615384615383</v>
      </c>
      <c r="P265" s="84">
        <v>8.3333333333333339</v>
      </c>
      <c r="Q265" s="77"/>
      <c r="R265" s="84"/>
      <c r="S265" s="77"/>
      <c r="T265" s="84"/>
      <c r="U265" s="77"/>
      <c r="V265" s="84"/>
      <c r="W265" s="77">
        <v>413.89719169719172</v>
      </c>
      <c r="X265" s="84">
        <v>12.254369328392498</v>
      </c>
    </row>
    <row r="266" spans="1:24" s="12" customFormat="1" ht="24.6" customHeight="1" x14ac:dyDescent="0.15">
      <c r="A266" s="114" t="s">
        <v>73</v>
      </c>
      <c r="B266" s="133" t="s">
        <v>35</v>
      </c>
      <c r="C266" s="30" t="s">
        <v>65</v>
      </c>
      <c r="D266" s="31"/>
      <c r="E266" s="81">
        <v>199.8095238095238</v>
      </c>
      <c r="F266" s="85">
        <v>6.6874608174380334</v>
      </c>
      <c r="G266" s="81">
        <v>471.66820711910498</v>
      </c>
      <c r="H266" s="85">
        <v>5.8194746474786863</v>
      </c>
      <c r="I266" s="81">
        <v>489.2978047683311</v>
      </c>
      <c r="J266" s="85">
        <v>10.211938194432005</v>
      </c>
      <c r="K266" s="81">
        <v>562.7660997243803</v>
      </c>
      <c r="L266" s="85">
        <v>6.8458180785109963</v>
      </c>
      <c r="M266" s="81">
        <v>47.234583995760474</v>
      </c>
      <c r="N266" s="85">
        <v>7.5566713941118273</v>
      </c>
      <c r="O266" s="81">
        <v>27.927083333333336</v>
      </c>
      <c r="P266" s="85">
        <v>10.799115323384752</v>
      </c>
      <c r="Q266" s="81">
        <v>4</v>
      </c>
      <c r="R266" s="85">
        <v>10.810810810810811</v>
      </c>
      <c r="S266" s="81"/>
      <c r="T266" s="85"/>
      <c r="U266" s="81"/>
      <c r="V266" s="85"/>
      <c r="W266" s="81">
        <v>1802.703302750434</v>
      </c>
      <c r="X266" s="85">
        <v>7.2008737255031674</v>
      </c>
    </row>
    <row r="267" spans="1:24" s="12" customFormat="1" ht="24.6" customHeight="1" x14ac:dyDescent="0.15">
      <c r="A267" s="115"/>
      <c r="B267" s="135"/>
      <c r="C267" s="32" t="s">
        <v>11</v>
      </c>
      <c r="D267" s="4"/>
      <c r="E267" s="81">
        <v>208.98775510204081</v>
      </c>
      <c r="F267" s="85">
        <v>6.9946486880252392</v>
      </c>
      <c r="G267" s="81">
        <v>861.39209517005168</v>
      </c>
      <c r="H267" s="85">
        <v>10.627914673322101</v>
      </c>
      <c r="I267" s="81">
        <v>373.17157894736846</v>
      </c>
      <c r="J267" s="85">
        <v>7.7883143210369408</v>
      </c>
      <c r="K267" s="81">
        <v>706.8150066830284</v>
      </c>
      <c r="L267" s="85">
        <v>8.5981137692610758</v>
      </c>
      <c r="M267" s="81">
        <v>117.3235294117647</v>
      </c>
      <c r="N267" s="85">
        <v>18.769623516567737</v>
      </c>
      <c r="O267" s="81">
        <v>48.93055555555555</v>
      </c>
      <c r="P267" s="85">
        <v>18.920941581143591</v>
      </c>
      <c r="Q267" s="81">
        <v>10</v>
      </c>
      <c r="R267" s="85">
        <v>27.027027027027028</v>
      </c>
      <c r="S267" s="81">
        <v>2.333333333333333</v>
      </c>
      <c r="T267" s="85">
        <v>38.888888888888886</v>
      </c>
      <c r="U267" s="81">
        <v>3</v>
      </c>
      <c r="V267" s="85">
        <v>100</v>
      </c>
      <c r="W267" s="81">
        <v>2331.9538542031432</v>
      </c>
      <c r="X267" s="85">
        <v>9.3149578259478876</v>
      </c>
    </row>
    <row r="268" spans="1:24" s="12" customFormat="1" ht="24.6" customHeight="1" x14ac:dyDescent="0.15">
      <c r="A268" s="115"/>
      <c r="B268" s="135"/>
      <c r="C268" s="33" t="s">
        <v>12</v>
      </c>
      <c r="D268" s="31"/>
      <c r="E268" s="81">
        <v>2579.0261904761905</v>
      </c>
      <c r="F268" s="85">
        <v>86.317890494536726</v>
      </c>
      <c r="G268" s="81">
        <v>6771.936036572074</v>
      </c>
      <c r="H268" s="85">
        <v>83.552610679199233</v>
      </c>
      <c r="I268" s="81">
        <v>3928.9599752586601</v>
      </c>
      <c r="J268" s="85">
        <v>81.999747484531085</v>
      </c>
      <c r="K268" s="81">
        <v>6951.0010544142706</v>
      </c>
      <c r="L268" s="85">
        <v>84.556068152227951</v>
      </c>
      <c r="M268" s="81">
        <v>460.51318494965562</v>
      </c>
      <c r="N268" s="85">
        <v>73.673705089320435</v>
      </c>
      <c r="O268" s="81">
        <v>181.74764957264958</v>
      </c>
      <c r="P268" s="85">
        <v>70.27994309547168</v>
      </c>
      <c r="Q268" s="81">
        <v>23</v>
      </c>
      <c r="R268" s="85">
        <v>62.162162162162161</v>
      </c>
      <c r="S268" s="81">
        <v>3.6666666666666665</v>
      </c>
      <c r="T268" s="85">
        <v>61.111111111111107</v>
      </c>
      <c r="U268" s="81"/>
      <c r="V268" s="85"/>
      <c r="W268" s="81">
        <v>20899.850757910164</v>
      </c>
      <c r="X268" s="85">
        <v>83.484168448548942</v>
      </c>
    </row>
    <row r="269" spans="1:24" s="12" customFormat="1" ht="24.6" customHeight="1" x14ac:dyDescent="0.15">
      <c r="A269" s="115"/>
      <c r="B269" s="34"/>
      <c r="C269" s="35" t="s">
        <v>46</v>
      </c>
      <c r="D269" s="5" t="s">
        <v>8</v>
      </c>
      <c r="E269" s="89">
        <v>2037.7530612244898</v>
      </c>
      <c r="F269" s="90">
        <v>68.201922975123168</v>
      </c>
      <c r="G269" s="89">
        <v>4884.3947025935895</v>
      </c>
      <c r="H269" s="90">
        <v>60.263996408909641</v>
      </c>
      <c r="I269" s="89">
        <v>2794.2785814964764</v>
      </c>
      <c r="J269" s="90">
        <v>58.31826730916498</v>
      </c>
      <c r="K269" s="89">
        <v>5939.3760646866021</v>
      </c>
      <c r="L269" s="90">
        <v>72.250066339498019</v>
      </c>
      <c r="M269" s="89">
        <v>384.72504239533657</v>
      </c>
      <c r="N269" s="90">
        <v>61.548985436777393</v>
      </c>
      <c r="O269" s="89">
        <v>155.59407051282054</v>
      </c>
      <c r="P269" s="90">
        <v>60.166623597862568</v>
      </c>
      <c r="Q269" s="89">
        <v>21</v>
      </c>
      <c r="R269" s="90">
        <v>56.756756756756758</v>
      </c>
      <c r="S269" s="89">
        <v>3.6666666666666665</v>
      </c>
      <c r="T269" s="90">
        <v>61.111111111111107</v>
      </c>
      <c r="U269" s="89"/>
      <c r="V269" s="90"/>
      <c r="W269" s="89">
        <v>16220.788189575982</v>
      </c>
      <c r="X269" s="90">
        <v>64.793716915622738</v>
      </c>
    </row>
    <row r="270" spans="1:24" s="12" customFormat="1" ht="24.6" customHeight="1" x14ac:dyDescent="0.15">
      <c r="A270" s="115"/>
      <c r="B270" s="34"/>
      <c r="C270" s="36"/>
      <c r="D270" s="37" t="s">
        <v>9</v>
      </c>
      <c r="E270" s="80">
        <v>163.58095238095237</v>
      </c>
      <c r="F270" s="91">
        <v>5.4749202574030349</v>
      </c>
      <c r="G270" s="80">
        <v>1215.8691051409319</v>
      </c>
      <c r="H270" s="91">
        <v>15.001476303094348</v>
      </c>
      <c r="I270" s="80">
        <v>922.36660818713449</v>
      </c>
      <c r="J270" s="91">
        <v>19.250343458774775</v>
      </c>
      <c r="K270" s="80">
        <v>927.18402966058818</v>
      </c>
      <c r="L270" s="91">
        <v>11.278812272924387</v>
      </c>
      <c r="M270" s="80">
        <v>71.58814255431902</v>
      </c>
      <c r="N270" s="91">
        <v>11.452796303792505</v>
      </c>
      <c r="O270" s="80">
        <v>23.61511752136752</v>
      </c>
      <c r="P270" s="91">
        <v>9.1317225807157936</v>
      </c>
      <c r="Q270" s="80">
        <v>2</v>
      </c>
      <c r="R270" s="91">
        <v>5.4054054054054053</v>
      </c>
      <c r="S270" s="80"/>
      <c r="T270" s="91"/>
      <c r="U270" s="80"/>
      <c r="V270" s="91"/>
      <c r="W270" s="80">
        <v>3326.2039554452936</v>
      </c>
      <c r="X270" s="91">
        <v>13.286476278091435</v>
      </c>
    </row>
    <row r="271" spans="1:24" s="12" customFormat="1" ht="24.6" customHeight="1" x14ac:dyDescent="0.15">
      <c r="A271" s="115"/>
      <c r="B271" s="34"/>
      <c r="C271" s="38"/>
      <c r="D271" s="3" t="s">
        <v>47</v>
      </c>
      <c r="E271" s="77">
        <v>377.69217687074831</v>
      </c>
      <c r="F271" s="84">
        <v>12.641047262010511</v>
      </c>
      <c r="G271" s="77">
        <v>671.67222883755392</v>
      </c>
      <c r="H271" s="84">
        <v>8.2871379671952496</v>
      </c>
      <c r="I271" s="77">
        <v>212.31478557504875</v>
      </c>
      <c r="J271" s="84">
        <v>4.4311367165913165</v>
      </c>
      <c r="K271" s="77">
        <v>84.440960067078919</v>
      </c>
      <c r="L271" s="84">
        <v>1.0271895398055206</v>
      </c>
      <c r="M271" s="77">
        <v>4.2</v>
      </c>
      <c r="N271" s="84">
        <v>0.67192334875053228</v>
      </c>
      <c r="O271" s="77">
        <v>2.5384615384615383</v>
      </c>
      <c r="P271" s="84">
        <v>0.98159691689332029</v>
      </c>
      <c r="Q271" s="77"/>
      <c r="R271" s="84"/>
      <c r="S271" s="77"/>
      <c r="T271" s="84"/>
      <c r="U271" s="77"/>
      <c r="V271" s="84"/>
      <c r="W271" s="77">
        <v>1352.8586128888915</v>
      </c>
      <c r="X271" s="84">
        <v>5.4039752548347817</v>
      </c>
    </row>
    <row r="272" spans="1:24" s="12" customFormat="1" ht="24.6" customHeight="1" x14ac:dyDescent="0.15">
      <c r="A272" s="115"/>
      <c r="B272" s="111" t="s">
        <v>21</v>
      </c>
      <c r="C272" s="112"/>
      <c r="D272" s="113"/>
      <c r="E272" s="81">
        <v>2987.8234693877553</v>
      </c>
      <c r="F272" s="85">
        <v>100</v>
      </c>
      <c r="G272" s="81">
        <v>8104.9963388612296</v>
      </c>
      <c r="H272" s="85">
        <v>100</v>
      </c>
      <c r="I272" s="81">
        <v>4791.4293589743584</v>
      </c>
      <c r="J272" s="85">
        <v>100</v>
      </c>
      <c r="K272" s="81">
        <v>8220.5821608216775</v>
      </c>
      <c r="L272" s="85">
        <v>100</v>
      </c>
      <c r="M272" s="81">
        <v>625.07129835718081</v>
      </c>
      <c r="N272" s="85">
        <v>100</v>
      </c>
      <c r="O272" s="81">
        <v>258.60528846153841</v>
      </c>
      <c r="P272" s="85">
        <v>100</v>
      </c>
      <c r="Q272" s="81">
        <v>37</v>
      </c>
      <c r="R272" s="85">
        <v>100</v>
      </c>
      <c r="S272" s="81">
        <v>6</v>
      </c>
      <c r="T272" s="85">
        <v>100</v>
      </c>
      <c r="U272" s="81">
        <v>3</v>
      </c>
      <c r="V272" s="85">
        <v>100</v>
      </c>
      <c r="W272" s="81">
        <v>25034.507914863741</v>
      </c>
      <c r="X272" s="85">
        <v>100</v>
      </c>
    </row>
    <row r="273" spans="1:24" s="12" customFormat="1" ht="24.6" customHeight="1" x14ac:dyDescent="0.15">
      <c r="A273" s="44"/>
      <c r="B273" s="16"/>
      <c r="C273" s="40"/>
      <c r="D273" s="1" t="s">
        <v>8</v>
      </c>
      <c r="E273" s="92">
        <v>2152.0741496598639</v>
      </c>
      <c r="F273" s="82">
        <v>72.028156004171578</v>
      </c>
      <c r="G273" s="78">
        <v>5528.7643121378114</v>
      </c>
      <c r="H273" s="82">
        <v>68.214272789105479</v>
      </c>
      <c r="I273" s="78">
        <v>3167.4501604438447</v>
      </c>
      <c r="J273" s="82">
        <v>66.106581630201916</v>
      </c>
      <c r="K273" s="78">
        <v>6616.0704293294239</v>
      </c>
      <c r="L273" s="82">
        <v>80.481774890114636</v>
      </c>
      <c r="M273" s="78">
        <v>497.84857180710134</v>
      </c>
      <c r="N273" s="82">
        <v>79.646685604594609</v>
      </c>
      <c r="O273" s="78">
        <v>202.30587606837605</v>
      </c>
      <c r="P273" s="82">
        <v>78.229597419259434</v>
      </c>
      <c r="Q273" s="78">
        <v>31</v>
      </c>
      <c r="R273" s="82">
        <v>83.78378378378379</v>
      </c>
      <c r="S273" s="78">
        <v>6</v>
      </c>
      <c r="T273" s="82">
        <v>100</v>
      </c>
      <c r="U273" s="78">
        <v>3</v>
      </c>
      <c r="V273" s="82">
        <v>100</v>
      </c>
      <c r="W273" s="78">
        <v>18204.513499446421</v>
      </c>
      <c r="X273" s="82">
        <v>72.717680576568682</v>
      </c>
    </row>
    <row r="274" spans="1:24" s="12" customFormat="1" ht="24.6" customHeight="1" x14ac:dyDescent="0.15">
      <c r="A274" s="44"/>
      <c r="B274" s="39"/>
      <c r="C274" s="17"/>
      <c r="D274" s="2" t="s">
        <v>9</v>
      </c>
      <c r="E274" s="93">
        <v>235.24761904761903</v>
      </c>
      <c r="F274" s="83">
        <v>7.8735447879664857</v>
      </c>
      <c r="G274" s="79">
        <v>1432.8915907667611</v>
      </c>
      <c r="H274" s="83">
        <v>17.679114596220604</v>
      </c>
      <c r="I274" s="79">
        <v>922.36660818713449</v>
      </c>
      <c r="J274" s="83">
        <v>19.250343458774775</v>
      </c>
      <c r="K274" s="79">
        <v>957.30467170079419</v>
      </c>
      <c r="L274" s="83">
        <v>11.645217491568847</v>
      </c>
      <c r="M274" s="79">
        <v>73.688142554319029</v>
      </c>
      <c r="N274" s="83">
        <v>11.788757978167771</v>
      </c>
      <c r="O274" s="79">
        <v>25.83386752136752</v>
      </c>
      <c r="P274" s="83">
        <v>9.9896903404625128</v>
      </c>
      <c r="Q274" s="79">
        <v>2</v>
      </c>
      <c r="R274" s="83">
        <v>5.4054054054054053</v>
      </c>
      <c r="S274" s="79"/>
      <c r="T274" s="83"/>
      <c r="U274" s="79"/>
      <c r="V274" s="83"/>
      <c r="W274" s="79">
        <v>3649.332499777996</v>
      </c>
      <c r="X274" s="83">
        <v>14.577208835853639</v>
      </c>
    </row>
    <row r="275" spans="1:24" s="12" customFormat="1" ht="24.6" customHeight="1" x14ac:dyDescent="0.15">
      <c r="A275" s="44"/>
      <c r="B275" s="46"/>
      <c r="C275" s="19"/>
      <c r="D275" s="3" t="s">
        <v>47</v>
      </c>
      <c r="E275" s="94">
        <v>400.69217687074831</v>
      </c>
      <c r="F275" s="84">
        <v>13.410838390423898</v>
      </c>
      <c r="G275" s="77">
        <v>671.67222883755392</v>
      </c>
      <c r="H275" s="84">
        <v>8.2871379671952496</v>
      </c>
      <c r="I275" s="77">
        <v>212.31478557504875</v>
      </c>
      <c r="J275" s="84">
        <v>4.4311367165913165</v>
      </c>
      <c r="K275" s="77">
        <v>84.440960067078919</v>
      </c>
      <c r="L275" s="84">
        <v>1.0271895398055206</v>
      </c>
      <c r="M275" s="77">
        <v>6.3000000000000007</v>
      </c>
      <c r="N275" s="84">
        <v>1.0078850231257985</v>
      </c>
      <c r="O275" s="77">
        <v>2.5384615384615383</v>
      </c>
      <c r="P275" s="84">
        <v>0.98159691689332029</v>
      </c>
      <c r="Q275" s="77"/>
      <c r="R275" s="84"/>
      <c r="S275" s="77"/>
      <c r="T275" s="84"/>
      <c r="U275" s="77"/>
      <c r="V275" s="84"/>
      <c r="W275" s="77">
        <v>1377.9586128888914</v>
      </c>
      <c r="X275" s="84">
        <v>5.5042368620745119</v>
      </c>
    </row>
    <row r="276" spans="1:24" s="12" customFormat="1" ht="24.6" customHeight="1" x14ac:dyDescent="0.15">
      <c r="A276" s="136"/>
      <c r="B276" s="50" t="s">
        <v>68</v>
      </c>
      <c r="C276" s="30" t="s">
        <v>65</v>
      </c>
      <c r="D276" s="31"/>
      <c r="E276" s="81">
        <v>504.5453847228041</v>
      </c>
      <c r="F276" s="85">
        <v>9.2040689866907659</v>
      </c>
      <c r="G276" s="81">
        <v>886.38601527586036</v>
      </c>
      <c r="H276" s="85">
        <v>6.6611918094288631</v>
      </c>
      <c r="I276" s="81">
        <v>653.91847884441324</v>
      </c>
      <c r="J276" s="85">
        <v>7.9290976334196763</v>
      </c>
      <c r="K276" s="81">
        <v>865.0739449277936</v>
      </c>
      <c r="L276" s="85">
        <v>6.6144127879927748</v>
      </c>
      <c r="M276" s="81">
        <v>60.69252792099411</v>
      </c>
      <c r="N276" s="85">
        <v>5.640974844163436</v>
      </c>
      <c r="O276" s="81">
        <v>31.058256172839506</v>
      </c>
      <c r="P276" s="85">
        <v>6.5949085019375051</v>
      </c>
      <c r="Q276" s="81">
        <v>6.2777777777777777</v>
      </c>
      <c r="R276" s="85">
        <v>9.6581196581196576</v>
      </c>
      <c r="S276" s="81"/>
      <c r="T276" s="85"/>
      <c r="U276" s="81"/>
      <c r="V276" s="85"/>
      <c r="W276" s="81">
        <v>3007.9523856424826</v>
      </c>
      <c r="X276" s="85">
        <v>7.2048417342464885</v>
      </c>
    </row>
    <row r="277" spans="1:24" s="12" customFormat="1" ht="24.6" customHeight="1" x14ac:dyDescent="0.15">
      <c r="A277" s="136"/>
      <c r="B277" s="51"/>
      <c r="C277" s="32" t="s">
        <v>11</v>
      </c>
      <c r="D277" s="4"/>
      <c r="E277" s="81">
        <v>522.90061643425702</v>
      </c>
      <c r="F277" s="85">
        <v>9.5389106561507369</v>
      </c>
      <c r="G277" s="81">
        <v>1055.8585453865021</v>
      </c>
      <c r="H277" s="85">
        <v>7.9347780461711714</v>
      </c>
      <c r="I277" s="81">
        <v>824.44822121717971</v>
      </c>
      <c r="J277" s="85">
        <v>9.9968584024149898</v>
      </c>
      <c r="K277" s="81">
        <v>1245.1112617709434</v>
      </c>
      <c r="L277" s="85">
        <v>9.5202033313105581</v>
      </c>
      <c r="M277" s="81">
        <v>184.60721321238776</v>
      </c>
      <c r="N277" s="85">
        <v>17.158037100345883</v>
      </c>
      <c r="O277" s="81">
        <v>83.165360873694198</v>
      </c>
      <c r="P277" s="85">
        <v>17.659328406604576</v>
      </c>
      <c r="Q277" s="81">
        <v>16.666666666666668</v>
      </c>
      <c r="R277" s="85">
        <v>25.641025641025642</v>
      </c>
      <c r="S277" s="81">
        <v>6.083333333333333</v>
      </c>
      <c r="T277" s="85">
        <v>46.794871794871796</v>
      </c>
      <c r="U277" s="81">
        <v>6.333333333333333</v>
      </c>
      <c r="V277" s="85">
        <v>63.333333333333329</v>
      </c>
      <c r="W277" s="81">
        <v>3945.1745522282972</v>
      </c>
      <c r="X277" s="85">
        <v>9.449736770587327</v>
      </c>
    </row>
    <row r="278" spans="1:24" s="12" customFormat="1" ht="24.6" customHeight="1" x14ac:dyDescent="0.15">
      <c r="A278" s="136"/>
      <c r="B278" s="51"/>
      <c r="C278" s="33" t="s">
        <v>12</v>
      </c>
      <c r="D278" s="31"/>
      <c r="E278" s="81">
        <v>4454.3184820555798</v>
      </c>
      <c r="F278" s="85">
        <v>81.257020357158481</v>
      </c>
      <c r="G278" s="81">
        <v>11364.473525749565</v>
      </c>
      <c r="H278" s="85">
        <v>85.404030144399982</v>
      </c>
      <c r="I278" s="81">
        <v>6768.7064106069911</v>
      </c>
      <c r="J278" s="85">
        <v>82.074043964165313</v>
      </c>
      <c r="K278" s="81">
        <v>10968.435264315302</v>
      </c>
      <c r="L278" s="85">
        <v>83.865383880696655</v>
      </c>
      <c r="M278" s="81">
        <v>830.62294240403924</v>
      </c>
      <c r="N278" s="85">
        <v>77.200988055490669</v>
      </c>
      <c r="O278" s="81">
        <v>356.71932573599253</v>
      </c>
      <c r="P278" s="85">
        <v>75.745763091457903</v>
      </c>
      <c r="Q278" s="81">
        <v>42.055555555555557</v>
      </c>
      <c r="R278" s="85">
        <v>64.700854700854705</v>
      </c>
      <c r="S278" s="81">
        <v>6.916666666666667</v>
      </c>
      <c r="T278" s="85">
        <v>53.205128205128204</v>
      </c>
      <c r="U278" s="81">
        <v>3.6666666666666665</v>
      </c>
      <c r="V278" s="85">
        <v>36.666666666666664</v>
      </c>
      <c r="W278" s="81">
        <v>34795.914839756348</v>
      </c>
      <c r="X278" s="85">
        <v>83.34542149516615</v>
      </c>
    </row>
    <row r="279" spans="1:24" s="12" customFormat="1" ht="24.6" customHeight="1" x14ac:dyDescent="0.15">
      <c r="A279" s="136"/>
      <c r="B279" s="34"/>
      <c r="C279" s="35" t="s">
        <v>46</v>
      </c>
      <c r="D279" s="5" t="s">
        <v>8</v>
      </c>
      <c r="E279" s="89">
        <v>3066.7037524687294</v>
      </c>
      <c r="F279" s="90">
        <v>55.943734209308055</v>
      </c>
      <c r="G279" s="89">
        <v>7520.8108497797366</v>
      </c>
      <c r="H279" s="90">
        <v>56.518901211708744</v>
      </c>
      <c r="I279" s="89">
        <v>4584.6441006073464</v>
      </c>
      <c r="J279" s="90">
        <v>55.591165969858515</v>
      </c>
      <c r="K279" s="89">
        <v>8930.705283265499</v>
      </c>
      <c r="L279" s="90">
        <v>68.284765224730648</v>
      </c>
      <c r="M279" s="89">
        <v>669.54449611140262</v>
      </c>
      <c r="N279" s="90">
        <v>62.229796467351399</v>
      </c>
      <c r="O279" s="89">
        <v>303.18742283950627</v>
      </c>
      <c r="P279" s="90">
        <v>64.378801611963681</v>
      </c>
      <c r="Q279" s="89">
        <v>40.055555555555557</v>
      </c>
      <c r="R279" s="90">
        <v>61.623931623931625</v>
      </c>
      <c r="S279" s="89">
        <v>6.916666666666667</v>
      </c>
      <c r="T279" s="90">
        <v>53.205128205128204</v>
      </c>
      <c r="U279" s="89">
        <v>3.6666666666666665</v>
      </c>
      <c r="V279" s="90">
        <v>36.666666666666664</v>
      </c>
      <c r="W279" s="89">
        <v>25126.23479396111</v>
      </c>
      <c r="X279" s="90">
        <v>60.183979617529772</v>
      </c>
    </row>
    <row r="280" spans="1:24" s="12" customFormat="1" ht="24.6" customHeight="1" x14ac:dyDescent="0.15">
      <c r="A280" s="54"/>
      <c r="B280" s="34"/>
      <c r="C280" s="36"/>
      <c r="D280" s="37" t="s">
        <v>9</v>
      </c>
      <c r="E280" s="80">
        <v>837.38631476050841</v>
      </c>
      <c r="F280" s="91">
        <v>15.275853556367128</v>
      </c>
      <c r="G280" s="80">
        <v>2901.6201441019712</v>
      </c>
      <c r="H280" s="91">
        <v>21.805678344271403</v>
      </c>
      <c r="I280" s="80">
        <v>1832.5744693961342</v>
      </c>
      <c r="J280" s="91">
        <v>22.220907281948037</v>
      </c>
      <c r="K280" s="80">
        <v>1886.6796065320111</v>
      </c>
      <c r="L280" s="91">
        <v>14.425677468915259</v>
      </c>
      <c r="M280" s="80">
        <v>140.53849302160873</v>
      </c>
      <c r="N280" s="91">
        <v>13.062136821908608</v>
      </c>
      <c r="O280" s="80">
        <v>49.487268518518519</v>
      </c>
      <c r="P280" s="91">
        <v>10.508124025837866</v>
      </c>
      <c r="Q280" s="80">
        <v>2</v>
      </c>
      <c r="R280" s="91">
        <v>3.0769230769230771</v>
      </c>
      <c r="S280" s="80"/>
      <c r="T280" s="91"/>
      <c r="U280" s="80"/>
      <c r="V280" s="91"/>
      <c r="W280" s="80">
        <v>7650.2862963307525</v>
      </c>
      <c r="X280" s="91">
        <v>18.324459605754253</v>
      </c>
    </row>
    <row r="281" spans="1:24" s="12" customFormat="1" ht="24.6" customHeight="1" x14ac:dyDescent="0.15">
      <c r="A281" s="54"/>
      <c r="B281" s="34"/>
      <c r="C281" s="38"/>
      <c r="D281" s="3" t="s">
        <v>47</v>
      </c>
      <c r="E281" s="77">
        <v>550.22841482634112</v>
      </c>
      <c r="F281" s="84">
        <v>10.037432591483288</v>
      </c>
      <c r="G281" s="77">
        <v>942.04253186785706</v>
      </c>
      <c r="H281" s="84">
        <v>7.0794505884198307</v>
      </c>
      <c r="I281" s="77">
        <v>351.4878406035117</v>
      </c>
      <c r="J281" s="84">
        <v>4.2619707123587851</v>
      </c>
      <c r="K281" s="77">
        <v>151.05037451779071</v>
      </c>
      <c r="L281" s="84">
        <v>1.1549411870507404</v>
      </c>
      <c r="M281" s="77">
        <v>20.539953271028036</v>
      </c>
      <c r="N281" s="84">
        <v>1.9090547662306667</v>
      </c>
      <c r="O281" s="77">
        <v>4.0446343779677107</v>
      </c>
      <c r="P281" s="84">
        <v>0.85883745365634589</v>
      </c>
      <c r="Q281" s="77"/>
      <c r="R281" s="84"/>
      <c r="S281" s="77"/>
      <c r="T281" s="84"/>
      <c r="U281" s="77"/>
      <c r="V281" s="84"/>
      <c r="W281" s="77">
        <v>2019.3937494644965</v>
      </c>
      <c r="X281" s="84">
        <v>4.8369822718821478</v>
      </c>
    </row>
    <row r="282" spans="1:24" s="12" customFormat="1" ht="24.6" customHeight="1" x14ac:dyDescent="0.15">
      <c r="A282" s="54"/>
      <c r="B282" s="112" t="s">
        <v>21</v>
      </c>
      <c r="C282" s="112"/>
      <c r="D282" s="123"/>
      <c r="E282" s="98">
        <v>5481.7644832126416</v>
      </c>
      <c r="F282" s="99">
        <v>100</v>
      </c>
      <c r="G282" s="98">
        <v>13306.718086411925</v>
      </c>
      <c r="H282" s="99">
        <v>100</v>
      </c>
      <c r="I282" s="98">
        <v>8247.0731106685853</v>
      </c>
      <c r="J282" s="99">
        <v>100</v>
      </c>
      <c r="K282" s="98">
        <v>13078.620471014041</v>
      </c>
      <c r="L282" s="99">
        <v>100</v>
      </c>
      <c r="M282" s="98">
        <v>1075.9226835374213</v>
      </c>
      <c r="N282" s="99">
        <v>100</v>
      </c>
      <c r="O282" s="98">
        <v>470.9429427825263</v>
      </c>
      <c r="P282" s="99">
        <v>100</v>
      </c>
      <c r="Q282" s="98">
        <v>65</v>
      </c>
      <c r="R282" s="99">
        <v>100</v>
      </c>
      <c r="S282" s="98">
        <v>13</v>
      </c>
      <c r="T282" s="99">
        <v>100</v>
      </c>
      <c r="U282" s="98">
        <v>10</v>
      </c>
      <c r="V282" s="99">
        <v>100</v>
      </c>
      <c r="W282" s="98">
        <v>41749.041777627142</v>
      </c>
      <c r="X282" s="99">
        <v>100</v>
      </c>
    </row>
    <row r="283" spans="1:24" s="12" customFormat="1" ht="24.6" customHeight="1" x14ac:dyDescent="0.15">
      <c r="A283" s="54"/>
      <c r="B283" s="39"/>
      <c r="C283" s="40"/>
      <c r="D283" s="1" t="s">
        <v>8</v>
      </c>
      <c r="E283" s="78">
        <v>3439.8792606778784</v>
      </c>
      <c r="F283" s="82">
        <v>62.751314311517149</v>
      </c>
      <c r="G283" s="78">
        <v>8337.6772125707121</v>
      </c>
      <c r="H283" s="82">
        <v>62.657652761763103</v>
      </c>
      <c r="I283" s="78">
        <v>5324.3567475948339</v>
      </c>
      <c r="J283" s="82">
        <v>64.560561985404675</v>
      </c>
      <c r="K283" s="78">
        <v>10103.493452015846</v>
      </c>
      <c r="L283" s="82">
        <v>77.251981387548284</v>
      </c>
      <c r="M283" s="78">
        <v>849.9517093237904</v>
      </c>
      <c r="N283" s="82">
        <v>78.997470945525293</v>
      </c>
      <c r="O283" s="78">
        <v>382.50903371320049</v>
      </c>
      <c r="P283" s="82">
        <v>81.22194834329153</v>
      </c>
      <c r="Q283" s="78">
        <v>56.722222222222229</v>
      </c>
      <c r="R283" s="82">
        <v>87.264957264957275</v>
      </c>
      <c r="S283" s="78">
        <v>11.75</v>
      </c>
      <c r="T283" s="82">
        <v>90.384615384615387</v>
      </c>
      <c r="U283" s="78">
        <v>10</v>
      </c>
      <c r="V283" s="82">
        <v>100</v>
      </c>
      <c r="W283" s="78">
        <v>28516.339638118483</v>
      </c>
      <c r="X283" s="82">
        <v>68.304177590490426</v>
      </c>
    </row>
    <row r="284" spans="1:24" s="12" customFormat="1" ht="24.6" customHeight="1" x14ac:dyDescent="0.15">
      <c r="A284" s="54"/>
      <c r="B284" s="39"/>
      <c r="C284" s="17"/>
      <c r="D284" s="2" t="s">
        <v>9</v>
      </c>
      <c r="E284" s="79">
        <v>964.11142298561663</v>
      </c>
      <c r="F284" s="83">
        <v>17.587611177716809</v>
      </c>
      <c r="G284" s="79">
        <v>3140.6123266974973</v>
      </c>
      <c r="H284" s="83">
        <v>23.601704840388216</v>
      </c>
      <c r="I284" s="79">
        <v>1917.3100436258258</v>
      </c>
      <c r="J284" s="83">
        <v>23.248369668816849</v>
      </c>
      <c r="K284" s="79">
        <v>1944.2943662192761</v>
      </c>
      <c r="L284" s="83">
        <v>14.866203744717479</v>
      </c>
      <c r="M284" s="79">
        <v>142.63849302160872</v>
      </c>
      <c r="N284" s="83">
        <v>13.257318132994605</v>
      </c>
      <c r="O284" s="79">
        <v>53.331018518518519</v>
      </c>
      <c r="P284" s="83">
        <v>11.324305701114605</v>
      </c>
      <c r="Q284" s="79">
        <v>2</v>
      </c>
      <c r="R284" s="83">
        <v>3.0769230769230771</v>
      </c>
      <c r="S284" s="79">
        <v>1.25</v>
      </c>
      <c r="T284" s="83">
        <v>9.615384615384615</v>
      </c>
      <c r="U284" s="79"/>
      <c r="V284" s="83"/>
      <c r="W284" s="79">
        <v>8165.5476710683424</v>
      </c>
      <c r="X284" s="83">
        <v>19.558646913530289</v>
      </c>
    </row>
    <row r="285" spans="1:24" s="12" customFormat="1" ht="24.6" customHeight="1" x14ac:dyDescent="0.15">
      <c r="A285" s="55"/>
      <c r="B285" s="46"/>
      <c r="C285" s="19"/>
      <c r="D285" s="3" t="s">
        <v>47</v>
      </c>
      <c r="E285" s="77">
        <v>573.22841482634112</v>
      </c>
      <c r="F285" s="84">
        <v>10.457005524075251</v>
      </c>
      <c r="G285" s="77">
        <v>942.04253186785706</v>
      </c>
      <c r="H285" s="84">
        <v>7.0794505884198307</v>
      </c>
      <c r="I285" s="77">
        <v>351.4878406035117</v>
      </c>
      <c r="J285" s="84">
        <v>4.2619707123587851</v>
      </c>
      <c r="K285" s="77">
        <v>165.75870785112406</v>
      </c>
      <c r="L285" s="84">
        <v>1.2674020797414582</v>
      </c>
      <c r="M285" s="77">
        <v>22.639953271028038</v>
      </c>
      <c r="N285" s="84">
        <v>2.1042360773166657</v>
      </c>
      <c r="O285" s="77">
        <v>4.0446343779677107</v>
      </c>
      <c r="P285" s="84">
        <v>0.85883745365634589</v>
      </c>
      <c r="Q285" s="77"/>
      <c r="R285" s="84"/>
      <c r="S285" s="77"/>
      <c r="T285" s="84"/>
      <c r="U285" s="77"/>
      <c r="V285" s="84"/>
      <c r="W285" s="77">
        <v>2059.2020827978299</v>
      </c>
      <c r="X285" s="84">
        <v>4.9323337617327878</v>
      </c>
    </row>
    <row r="286" spans="1:24" s="12" customFormat="1" ht="24.6" customHeight="1" x14ac:dyDescent="0.15">
      <c r="A286" s="115" t="s">
        <v>78</v>
      </c>
      <c r="B286" s="137" t="s">
        <v>37</v>
      </c>
      <c r="C286" s="56" t="s">
        <v>65</v>
      </c>
      <c r="D286" s="57"/>
      <c r="E286" s="100">
        <v>191.39999999999998</v>
      </c>
      <c r="F286" s="101">
        <v>13.636363636363633</v>
      </c>
      <c r="G286" s="100">
        <v>116.28205128205128</v>
      </c>
      <c r="H286" s="101">
        <v>2.7027027027027026</v>
      </c>
      <c r="I286" s="100">
        <v>138.80000000000001</v>
      </c>
      <c r="J286" s="101">
        <v>6.0606060606060588</v>
      </c>
      <c r="K286" s="100">
        <v>258.80459770114936</v>
      </c>
      <c r="L286" s="101">
        <v>4.7619047619047565</v>
      </c>
      <c r="M286" s="100">
        <v>28.678571428571427</v>
      </c>
      <c r="N286" s="101">
        <v>3.636363636363638</v>
      </c>
      <c r="O286" s="100">
        <v>9.3037974683544302</v>
      </c>
      <c r="P286" s="101">
        <v>3.8461538461538463</v>
      </c>
      <c r="Q286" s="100">
        <v>4.9333333333333336</v>
      </c>
      <c r="R286" s="101">
        <v>14.285714285714286</v>
      </c>
      <c r="S286" s="100"/>
      <c r="T286" s="101"/>
      <c r="U286" s="100"/>
      <c r="V286" s="101"/>
      <c r="W286" s="100">
        <v>748.20235121345979</v>
      </c>
      <c r="X286" s="101">
        <v>5.1499914085804015</v>
      </c>
    </row>
    <row r="287" spans="1:24" s="12" customFormat="1" ht="24.6" customHeight="1" x14ac:dyDescent="0.15">
      <c r="A287" s="115"/>
      <c r="B287" s="110"/>
      <c r="C287" s="32" t="s">
        <v>11</v>
      </c>
      <c r="D287" s="4"/>
      <c r="E287" s="81">
        <v>382.8</v>
      </c>
      <c r="F287" s="85">
        <v>27.27272727272727</v>
      </c>
      <c r="G287" s="81">
        <v>581.41025641025647</v>
      </c>
      <c r="H287" s="85">
        <v>13.513513513513514</v>
      </c>
      <c r="I287" s="81">
        <v>208.20000000000002</v>
      </c>
      <c r="J287" s="85">
        <v>9.0909090909090882</v>
      </c>
      <c r="K287" s="81">
        <v>2005.7356321839097</v>
      </c>
      <c r="L287" s="85">
        <v>36.904761904761905</v>
      </c>
      <c r="M287" s="81">
        <v>250.93750000000009</v>
      </c>
      <c r="N287" s="85">
        <v>31.818181818181845</v>
      </c>
      <c r="O287" s="81">
        <v>83.734177215189874</v>
      </c>
      <c r="P287" s="85">
        <v>34.61538461538462</v>
      </c>
      <c r="Q287" s="81">
        <v>17.266666666666666</v>
      </c>
      <c r="R287" s="85">
        <v>50</v>
      </c>
      <c r="S287" s="81">
        <v>4.333333333333333</v>
      </c>
      <c r="T287" s="85">
        <v>33.333333333333329</v>
      </c>
      <c r="U287" s="81">
        <v>9.5</v>
      </c>
      <c r="V287" s="85">
        <v>50</v>
      </c>
      <c r="W287" s="81">
        <v>3543.9175658093568</v>
      </c>
      <c r="X287" s="85">
        <v>24.393327536374397</v>
      </c>
    </row>
    <row r="288" spans="1:24" s="12" customFormat="1" ht="24.6" customHeight="1" x14ac:dyDescent="0.15">
      <c r="A288" s="115"/>
      <c r="B288" s="110"/>
      <c r="C288" s="33" t="s">
        <v>12</v>
      </c>
      <c r="D288" s="31"/>
      <c r="E288" s="81">
        <v>829.4</v>
      </c>
      <c r="F288" s="85">
        <v>59.090909090909086</v>
      </c>
      <c r="G288" s="81">
        <v>3604.7435897435898</v>
      </c>
      <c r="H288" s="85">
        <v>83.78378378378379</v>
      </c>
      <c r="I288" s="81">
        <v>1943.2000000000007</v>
      </c>
      <c r="J288" s="85">
        <v>84.848484848484858</v>
      </c>
      <c r="K288" s="81">
        <v>3170.3563218390827</v>
      </c>
      <c r="L288" s="85">
        <v>58.333333333333329</v>
      </c>
      <c r="M288" s="81">
        <v>509.04464285714232</v>
      </c>
      <c r="N288" s="85">
        <v>64.545454545454504</v>
      </c>
      <c r="O288" s="81">
        <v>148.86075949367088</v>
      </c>
      <c r="P288" s="85">
        <v>61.53846153846154</v>
      </c>
      <c r="Q288" s="81">
        <v>12.333333333333334</v>
      </c>
      <c r="R288" s="85">
        <v>35.714285714285715</v>
      </c>
      <c r="S288" s="81">
        <v>8.6666666666666661</v>
      </c>
      <c r="T288" s="85">
        <v>66.666666666666657</v>
      </c>
      <c r="U288" s="81">
        <v>9.5</v>
      </c>
      <c r="V288" s="85">
        <v>50</v>
      </c>
      <c r="W288" s="81">
        <v>10236.105313933487</v>
      </c>
      <c r="X288" s="85">
        <v>70.456681055045209</v>
      </c>
    </row>
    <row r="289" spans="1:24" s="12" customFormat="1" ht="24.6" customHeight="1" x14ac:dyDescent="0.15">
      <c r="A289" s="115"/>
      <c r="B289" s="34"/>
      <c r="C289" s="35" t="s">
        <v>46</v>
      </c>
      <c r="D289" s="5" t="s">
        <v>8</v>
      </c>
      <c r="E289" s="89">
        <v>446.6</v>
      </c>
      <c r="F289" s="90">
        <v>31.818181818181817</v>
      </c>
      <c r="G289" s="89">
        <v>2325.6410256410259</v>
      </c>
      <c r="H289" s="90">
        <v>54.054054054054056</v>
      </c>
      <c r="I289" s="89">
        <v>1596.2000000000005</v>
      </c>
      <c r="J289" s="90">
        <v>69.696969696969703</v>
      </c>
      <c r="K289" s="89">
        <v>2555.695402298853</v>
      </c>
      <c r="L289" s="90">
        <v>47.023809523809533</v>
      </c>
      <c r="M289" s="89">
        <v>437.34821428571377</v>
      </c>
      <c r="N289" s="90">
        <v>55.454545454545418</v>
      </c>
      <c r="O289" s="89">
        <v>117.84810126582279</v>
      </c>
      <c r="P289" s="90">
        <v>48.717948717948723</v>
      </c>
      <c r="Q289" s="89">
        <v>12.333333333333334</v>
      </c>
      <c r="R289" s="90">
        <v>35.714285714285715</v>
      </c>
      <c r="S289" s="89">
        <v>8.6666666666666661</v>
      </c>
      <c r="T289" s="90">
        <v>66.666666666666657</v>
      </c>
      <c r="U289" s="89">
        <v>9.5</v>
      </c>
      <c r="V289" s="90">
        <v>50</v>
      </c>
      <c r="W289" s="89">
        <v>7509.8327434914163</v>
      </c>
      <c r="X289" s="90">
        <v>51.691329285628719</v>
      </c>
    </row>
    <row r="290" spans="1:24" s="12" customFormat="1" ht="24.6" customHeight="1" x14ac:dyDescent="0.15">
      <c r="A290" s="115"/>
      <c r="B290" s="34"/>
      <c r="C290" s="36"/>
      <c r="D290" s="37" t="s">
        <v>9</v>
      </c>
      <c r="E290" s="80">
        <v>319</v>
      </c>
      <c r="F290" s="91">
        <v>22.727272727272727</v>
      </c>
      <c r="G290" s="80">
        <v>697.69230769230774</v>
      </c>
      <c r="H290" s="91">
        <v>16.216216216216218</v>
      </c>
      <c r="I290" s="80">
        <v>277.60000000000002</v>
      </c>
      <c r="J290" s="91">
        <v>12.121212121212118</v>
      </c>
      <c r="K290" s="80">
        <v>485.258620689655</v>
      </c>
      <c r="L290" s="91">
        <v>8.9285714285714182</v>
      </c>
      <c r="M290" s="80">
        <v>71.696428571428569</v>
      </c>
      <c r="N290" s="91">
        <v>9.0909090909090953</v>
      </c>
      <c r="O290" s="80">
        <v>27.911392405063292</v>
      </c>
      <c r="P290" s="91">
        <v>11.53846153846154</v>
      </c>
      <c r="Q290" s="80"/>
      <c r="R290" s="91"/>
      <c r="S290" s="80"/>
      <c r="T290" s="91"/>
      <c r="U290" s="80"/>
      <c r="V290" s="91"/>
      <c r="W290" s="80">
        <v>1879.1587493584548</v>
      </c>
      <c r="X290" s="91">
        <v>12.934537560406209</v>
      </c>
    </row>
    <row r="291" spans="1:24" s="12" customFormat="1" ht="24.6" customHeight="1" x14ac:dyDescent="0.15">
      <c r="A291" s="115"/>
      <c r="B291" s="34"/>
      <c r="C291" s="38"/>
      <c r="D291" s="3" t="s">
        <v>47</v>
      </c>
      <c r="E291" s="77">
        <v>63.8</v>
      </c>
      <c r="F291" s="84">
        <v>4.545454545454545</v>
      </c>
      <c r="G291" s="77">
        <v>581.41025641025647</v>
      </c>
      <c r="H291" s="84">
        <v>13.513513513513514</v>
      </c>
      <c r="I291" s="77">
        <v>69.400000000000006</v>
      </c>
      <c r="J291" s="84">
        <v>3.0303030303030294</v>
      </c>
      <c r="K291" s="77">
        <v>129.40229885057471</v>
      </c>
      <c r="L291" s="84">
        <v>2.3809523809523792</v>
      </c>
      <c r="M291" s="77"/>
      <c r="N291" s="84"/>
      <c r="O291" s="77">
        <v>3.1012658227848102</v>
      </c>
      <c r="P291" s="84">
        <v>1.2820512820512822</v>
      </c>
      <c r="Q291" s="77"/>
      <c r="R291" s="84"/>
      <c r="S291" s="77"/>
      <c r="T291" s="84"/>
      <c r="U291" s="77"/>
      <c r="V291" s="84"/>
      <c r="W291" s="77">
        <v>847.1138210836159</v>
      </c>
      <c r="X291" s="84">
        <v>5.830814209010275</v>
      </c>
    </row>
    <row r="292" spans="1:24" s="12" customFormat="1" ht="24.6" customHeight="1" x14ac:dyDescent="0.15">
      <c r="A292" s="41"/>
      <c r="B292" s="111" t="s">
        <v>21</v>
      </c>
      <c r="C292" s="112"/>
      <c r="D292" s="113"/>
      <c r="E292" s="81">
        <v>1403.6000000000001</v>
      </c>
      <c r="F292" s="85">
        <v>100</v>
      </c>
      <c r="G292" s="81">
        <v>4302.4358974358975</v>
      </c>
      <c r="H292" s="85">
        <v>100</v>
      </c>
      <c r="I292" s="81">
        <v>2290.2000000000007</v>
      </c>
      <c r="J292" s="85">
        <v>100</v>
      </c>
      <c r="K292" s="81">
        <v>5434.8965517241422</v>
      </c>
      <c r="L292" s="85">
        <v>100</v>
      </c>
      <c r="M292" s="81">
        <v>788.66071428571388</v>
      </c>
      <c r="N292" s="85">
        <v>100</v>
      </c>
      <c r="O292" s="81">
        <v>241.89873417721518</v>
      </c>
      <c r="P292" s="85">
        <v>100</v>
      </c>
      <c r="Q292" s="81">
        <v>34.533333333333331</v>
      </c>
      <c r="R292" s="85">
        <v>100</v>
      </c>
      <c r="S292" s="81">
        <v>13</v>
      </c>
      <c r="T292" s="85">
        <v>100</v>
      </c>
      <c r="U292" s="81">
        <v>19</v>
      </c>
      <c r="V292" s="85">
        <v>100</v>
      </c>
      <c r="W292" s="81">
        <v>14528.225230956303</v>
      </c>
      <c r="X292" s="85">
        <v>100</v>
      </c>
    </row>
    <row r="293" spans="1:24" s="12" customFormat="1" ht="24.6" customHeight="1" x14ac:dyDescent="0.15">
      <c r="A293" s="41"/>
      <c r="B293" s="16"/>
      <c r="C293" s="40"/>
      <c r="D293" s="1" t="s">
        <v>8</v>
      </c>
      <c r="E293" s="92">
        <v>829.40000000000009</v>
      </c>
      <c r="F293" s="82">
        <v>59.090909090909093</v>
      </c>
      <c r="G293" s="78">
        <v>2790.7692307692309</v>
      </c>
      <c r="H293" s="82">
        <v>64.86486486486487</v>
      </c>
      <c r="I293" s="78">
        <v>1804.4000000000005</v>
      </c>
      <c r="J293" s="82">
        <v>78.787878787878782</v>
      </c>
      <c r="K293" s="78">
        <v>4529.080459770119</v>
      </c>
      <c r="L293" s="82">
        <v>83.333333333333343</v>
      </c>
      <c r="M293" s="78">
        <v>681.11607142857099</v>
      </c>
      <c r="N293" s="82">
        <v>86.363636363636346</v>
      </c>
      <c r="O293" s="78">
        <v>198.48101265822785</v>
      </c>
      <c r="P293" s="82">
        <v>82.051282051282058</v>
      </c>
      <c r="Q293" s="78">
        <v>29.6</v>
      </c>
      <c r="R293" s="82">
        <v>85.714285714285722</v>
      </c>
      <c r="S293" s="78">
        <v>13</v>
      </c>
      <c r="T293" s="82">
        <v>100</v>
      </c>
      <c r="U293" s="78">
        <v>19</v>
      </c>
      <c r="V293" s="82">
        <v>100</v>
      </c>
      <c r="W293" s="78">
        <v>10894.846774626149</v>
      </c>
      <c r="X293" s="82">
        <v>74.990899448693426</v>
      </c>
    </row>
    <row r="294" spans="1:24" s="12" customFormat="1" ht="24.6" customHeight="1" x14ac:dyDescent="0.15">
      <c r="A294" s="41"/>
      <c r="B294" s="39"/>
      <c r="C294" s="17"/>
      <c r="D294" s="2" t="s">
        <v>9</v>
      </c>
      <c r="E294" s="93">
        <v>319</v>
      </c>
      <c r="F294" s="83">
        <v>22.727272727272727</v>
      </c>
      <c r="G294" s="79">
        <v>813.97435897435901</v>
      </c>
      <c r="H294" s="83">
        <v>18.918918918918919</v>
      </c>
      <c r="I294" s="79">
        <v>277.60000000000002</v>
      </c>
      <c r="J294" s="83">
        <v>12.121212121212118</v>
      </c>
      <c r="K294" s="79">
        <v>485.258620689655</v>
      </c>
      <c r="L294" s="83">
        <v>8.9285714285714182</v>
      </c>
      <c r="M294" s="79">
        <v>78.866071428571431</v>
      </c>
      <c r="N294" s="83">
        <v>10.000000000000005</v>
      </c>
      <c r="O294" s="79">
        <v>31.012658227848103</v>
      </c>
      <c r="P294" s="83">
        <v>12.820512820512823</v>
      </c>
      <c r="Q294" s="79"/>
      <c r="R294" s="83"/>
      <c r="S294" s="79"/>
      <c r="T294" s="83"/>
      <c r="U294" s="79"/>
      <c r="V294" s="83"/>
      <c r="W294" s="79">
        <v>2005.7117093204331</v>
      </c>
      <c r="X294" s="83">
        <v>13.805620971835729</v>
      </c>
    </row>
    <row r="295" spans="1:24" s="12" customFormat="1" ht="24.6" customHeight="1" x14ac:dyDescent="0.15">
      <c r="A295" s="41"/>
      <c r="B295" s="39"/>
      <c r="C295" s="17"/>
      <c r="D295" s="3" t="s">
        <v>47</v>
      </c>
      <c r="E295" s="94">
        <v>63.8</v>
      </c>
      <c r="F295" s="84">
        <v>4.545454545454545</v>
      </c>
      <c r="G295" s="77">
        <v>581.41025641025647</v>
      </c>
      <c r="H295" s="84">
        <v>13.513513513513514</v>
      </c>
      <c r="I295" s="77">
        <v>69.400000000000006</v>
      </c>
      <c r="J295" s="84">
        <v>3.0303030303030294</v>
      </c>
      <c r="K295" s="77">
        <v>161.75287356321837</v>
      </c>
      <c r="L295" s="84">
        <v>2.9761904761904736</v>
      </c>
      <c r="M295" s="77"/>
      <c r="N295" s="84"/>
      <c r="O295" s="77">
        <v>3.1012658227848102</v>
      </c>
      <c r="P295" s="84">
        <v>1.2820512820512822</v>
      </c>
      <c r="Q295" s="77"/>
      <c r="R295" s="84"/>
      <c r="S295" s="77"/>
      <c r="T295" s="84"/>
      <c r="U295" s="77"/>
      <c r="V295" s="84"/>
      <c r="W295" s="77">
        <v>879.46439579625962</v>
      </c>
      <c r="X295" s="84">
        <v>6.0534881708904367</v>
      </c>
    </row>
    <row r="296" spans="1:24" s="12" customFormat="1" ht="24.6" customHeight="1" x14ac:dyDescent="0.15">
      <c r="A296" s="42"/>
      <c r="B296" s="109" t="s">
        <v>38</v>
      </c>
      <c r="C296" s="30" t="s">
        <v>65</v>
      </c>
      <c r="D296" s="31"/>
      <c r="E296" s="81">
        <v>136.5</v>
      </c>
      <c r="F296" s="85">
        <v>8.5714285714285712</v>
      </c>
      <c r="G296" s="81">
        <v>278.61111111111109</v>
      </c>
      <c r="H296" s="85">
        <v>10.000000000000004</v>
      </c>
      <c r="I296" s="81">
        <v>211.56756756756758</v>
      </c>
      <c r="J296" s="85">
        <v>10.810810810810812</v>
      </c>
      <c r="K296" s="81">
        <v>147.2692307692308</v>
      </c>
      <c r="L296" s="85">
        <v>4.0229885057471311</v>
      </c>
      <c r="M296" s="81">
        <v>13.183486238532108</v>
      </c>
      <c r="N296" s="85">
        <v>2.8301886792452824</v>
      </c>
      <c r="O296" s="81">
        <v>10.260869565217391</v>
      </c>
      <c r="P296" s="85">
        <v>5.7971014492753659</v>
      </c>
      <c r="Q296" s="81">
        <v>7</v>
      </c>
      <c r="R296" s="85">
        <v>16.666666666666668</v>
      </c>
      <c r="S296" s="81">
        <v>1</v>
      </c>
      <c r="T296" s="85">
        <v>12.5</v>
      </c>
      <c r="U296" s="81"/>
      <c r="V296" s="85"/>
      <c r="W296" s="81">
        <v>805.39226525165896</v>
      </c>
      <c r="X296" s="85">
        <v>7.5199182672343969</v>
      </c>
    </row>
    <row r="297" spans="1:24" s="12" customFormat="1" ht="24.6" customHeight="1" x14ac:dyDescent="0.15">
      <c r="A297" s="43"/>
      <c r="B297" s="110"/>
      <c r="C297" s="32" t="s">
        <v>11</v>
      </c>
      <c r="D297" s="4"/>
      <c r="E297" s="81">
        <v>273</v>
      </c>
      <c r="F297" s="85">
        <v>17.142857142857142</v>
      </c>
      <c r="G297" s="81">
        <v>445.77777777777777</v>
      </c>
      <c r="H297" s="85">
        <v>16.000000000000007</v>
      </c>
      <c r="I297" s="81">
        <v>634.7027027027026</v>
      </c>
      <c r="J297" s="85">
        <v>32.432432432432428</v>
      </c>
      <c r="K297" s="81">
        <v>1514.7692307692291</v>
      </c>
      <c r="L297" s="85">
        <v>41.37931034482758</v>
      </c>
      <c r="M297" s="81">
        <v>175.77981651376146</v>
      </c>
      <c r="N297" s="85">
        <v>37.735849056603769</v>
      </c>
      <c r="O297" s="81">
        <v>69.260869565217334</v>
      </c>
      <c r="P297" s="85">
        <v>39.130434782608688</v>
      </c>
      <c r="Q297" s="81">
        <v>11.666666666666668</v>
      </c>
      <c r="R297" s="85">
        <v>27.777777777777782</v>
      </c>
      <c r="S297" s="81"/>
      <c r="T297" s="85"/>
      <c r="U297" s="81">
        <v>7</v>
      </c>
      <c r="V297" s="85">
        <v>33.333333333333336</v>
      </c>
      <c r="W297" s="81">
        <v>3131.9570639953549</v>
      </c>
      <c r="X297" s="85">
        <v>29.242969114401941</v>
      </c>
    </row>
    <row r="298" spans="1:24" s="12" customFormat="1" ht="24.6" customHeight="1" x14ac:dyDescent="0.15">
      <c r="A298" s="43"/>
      <c r="B298" s="110"/>
      <c r="C298" s="33" t="s">
        <v>12</v>
      </c>
      <c r="D298" s="31"/>
      <c r="E298" s="81">
        <v>1183</v>
      </c>
      <c r="F298" s="85">
        <v>74.285714285714292</v>
      </c>
      <c r="G298" s="81">
        <v>2061.7222222222213</v>
      </c>
      <c r="H298" s="85">
        <v>74</v>
      </c>
      <c r="I298" s="81">
        <v>1110.7297297297296</v>
      </c>
      <c r="J298" s="85">
        <v>56.756756756756758</v>
      </c>
      <c r="K298" s="81">
        <v>1998.6538461538441</v>
      </c>
      <c r="L298" s="85">
        <v>54.597701149425291</v>
      </c>
      <c r="M298" s="81">
        <v>276.85321100917429</v>
      </c>
      <c r="N298" s="85">
        <v>59.433962264150935</v>
      </c>
      <c r="O298" s="81">
        <v>97.478260869565148</v>
      </c>
      <c r="P298" s="85">
        <v>55.072463768115938</v>
      </c>
      <c r="Q298" s="81">
        <v>23.333333333333332</v>
      </c>
      <c r="R298" s="85">
        <v>55.55555555555555</v>
      </c>
      <c r="S298" s="81">
        <v>7</v>
      </c>
      <c r="T298" s="85">
        <v>87.5</v>
      </c>
      <c r="U298" s="81">
        <v>14.000000000000002</v>
      </c>
      <c r="V298" s="85">
        <v>66.666666666666671</v>
      </c>
      <c r="W298" s="81">
        <v>6772.7706033178674</v>
      </c>
      <c r="X298" s="85">
        <v>63.237112618363646</v>
      </c>
    </row>
    <row r="299" spans="1:24" s="12" customFormat="1" ht="24.6" customHeight="1" x14ac:dyDescent="0.15">
      <c r="A299" s="44"/>
      <c r="B299" s="34"/>
      <c r="C299" s="35" t="s">
        <v>46</v>
      </c>
      <c r="D299" s="5" t="s">
        <v>8</v>
      </c>
      <c r="E299" s="89">
        <v>637</v>
      </c>
      <c r="F299" s="90">
        <v>40</v>
      </c>
      <c r="G299" s="89">
        <v>1058.7222222222217</v>
      </c>
      <c r="H299" s="90">
        <v>38</v>
      </c>
      <c r="I299" s="89">
        <v>687.59459459459447</v>
      </c>
      <c r="J299" s="90">
        <v>35.13513513513513</v>
      </c>
      <c r="K299" s="89">
        <v>1493.7307692307672</v>
      </c>
      <c r="L299" s="90">
        <v>40.804597701149412</v>
      </c>
      <c r="M299" s="89">
        <v>184.56880733944953</v>
      </c>
      <c r="N299" s="90">
        <v>39.622641509433961</v>
      </c>
      <c r="O299" s="89">
        <v>79.52173913043471</v>
      </c>
      <c r="P299" s="90">
        <v>44.927536231884048</v>
      </c>
      <c r="Q299" s="89">
        <v>23.333333333333332</v>
      </c>
      <c r="R299" s="90">
        <v>55.55555555555555</v>
      </c>
      <c r="S299" s="89">
        <v>6</v>
      </c>
      <c r="T299" s="90">
        <v>75</v>
      </c>
      <c r="U299" s="89">
        <v>14.000000000000002</v>
      </c>
      <c r="V299" s="90">
        <v>66.666666666666671</v>
      </c>
      <c r="W299" s="89">
        <v>4184.471465850801</v>
      </c>
      <c r="X299" s="90">
        <v>39.070257776737094</v>
      </c>
    </row>
    <row r="300" spans="1:24" s="12" customFormat="1" ht="24.6" customHeight="1" x14ac:dyDescent="0.15">
      <c r="A300" s="44"/>
      <c r="B300" s="34"/>
      <c r="C300" s="36"/>
      <c r="D300" s="37" t="s">
        <v>9</v>
      </c>
      <c r="E300" s="80">
        <v>455</v>
      </c>
      <c r="F300" s="91">
        <v>28.571428571428573</v>
      </c>
      <c r="G300" s="80">
        <v>780.11111111111086</v>
      </c>
      <c r="H300" s="91">
        <v>28.000000000000004</v>
      </c>
      <c r="I300" s="80">
        <v>264.45945945945948</v>
      </c>
      <c r="J300" s="91">
        <v>13.513513513513516</v>
      </c>
      <c r="K300" s="80">
        <v>483.88461538461553</v>
      </c>
      <c r="L300" s="91">
        <v>13.218390804597718</v>
      </c>
      <c r="M300" s="80">
        <v>87.88990825688073</v>
      </c>
      <c r="N300" s="91">
        <v>18.867924528301884</v>
      </c>
      <c r="O300" s="80">
        <v>17.956521739130434</v>
      </c>
      <c r="P300" s="91">
        <v>10.14492753623189</v>
      </c>
      <c r="Q300" s="80"/>
      <c r="R300" s="91"/>
      <c r="S300" s="80">
        <v>1</v>
      </c>
      <c r="T300" s="91">
        <v>12.5</v>
      </c>
      <c r="U300" s="80"/>
      <c r="V300" s="91"/>
      <c r="W300" s="80">
        <v>2090.3016159511972</v>
      </c>
      <c r="X300" s="91">
        <v>19.517070108575407</v>
      </c>
    </row>
    <row r="301" spans="1:24" s="12" customFormat="1" ht="24.6" customHeight="1" x14ac:dyDescent="0.15">
      <c r="A301" s="44"/>
      <c r="B301" s="34"/>
      <c r="C301" s="38"/>
      <c r="D301" s="3" t="s">
        <v>47</v>
      </c>
      <c r="E301" s="77">
        <v>91</v>
      </c>
      <c r="F301" s="84">
        <v>5.7142857142857144</v>
      </c>
      <c r="G301" s="77">
        <v>222.88888888888889</v>
      </c>
      <c r="H301" s="84">
        <v>8.0000000000000036</v>
      </c>
      <c r="I301" s="77">
        <v>158.67567567567568</v>
      </c>
      <c r="J301" s="84">
        <v>8.1081081081081088</v>
      </c>
      <c r="K301" s="77">
        <v>21.03846153846154</v>
      </c>
      <c r="L301" s="84">
        <v>0.57471264367816155</v>
      </c>
      <c r="M301" s="77">
        <v>4.3944954128440363</v>
      </c>
      <c r="N301" s="84">
        <v>0.94339622641509424</v>
      </c>
      <c r="O301" s="77"/>
      <c r="P301" s="84"/>
      <c r="Q301" s="77"/>
      <c r="R301" s="84"/>
      <c r="S301" s="77"/>
      <c r="T301" s="84"/>
      <c r="U301" s="77"/>
      <c r="V301" s="84"/>
      <c r="W301" s="77">
        <v>497.99752151587018</v>
      </c>
      <c r="X301" s="84">
        <v>4.6497847330511508</v>
      </c>
    </row>
    <row r="302" spans="1:24" s="12" customFormat="1" ht="24.6" customHeight="1" x14ac:dyDescent="0.15">
      <c r="A302" s="43"/>
      <c r="B302" s="111" t="s">
        <v>21</v>
      </c>
      <c r="C302" s="112"/>
      <c r="D302" s="113"/>
      <c r="E302" s="81">
        <v>1592.5</v>
      </c>
      <c r="F302" s="85">
        <v>100</v>
      </c>
      <c r="G302" s="81">
        <v>2786.1111111111099</v>
      </c>
      <c r="H302" s="85">
        <v>100</v>
      </c>
      <c r="I302" s="81">
        <v>1956.9999999999998</v>
      </c>
      <c r="J302" s="85">
        <v>100</v>
      </c>
      <c r="K302" s="81">
        <v>3660.692307692304</v>
      </c>
      <c r="L302" s="85">
        <v>100</v>
      </c>
      <c r="M302" s="81">
        <v>465.81651376146789</v>
      </c>
      <c r="N302" s="85">
        <v>100</v>
      </c>
      <c r="O302" s="81">
        <v>176.99999999999989</v>
      </c>
      <c r="P302" s="85">
        <v>100</v>
      </c>
      <c r="Q302" s="81">
        <v>42</v>
      </c>
      <c r="R302" s="85">
        <v>100</v>
      </c>
      <c r="S302" s="81">
        <v>8</v>
      </c>
      <c r="T302" s="85">
        <v>100</v>
      </c>
      <c r="U302" s="81">
        <v>21</v>
      </c>
      <c r="V302" s="85">
        <v>100</v>
      </c>
      <c r="W302" s="81">
        <v>10710.119932564883</v>
      </c>
      <c r="X302" s="85">
        <v>100</v>
      </c>
    </row>
    <row r="303" spans="1:24" s="12" customFormat="1" ht="24.6" customHeight="1" x14ac:dyDescent="0.15">
      <c r="A303" s="44"/>
      <c r="B303" s="16"/>
      <c r="C303" s="40"/>
      <c r="D303" s="1" t="s">
        <v>8</v>
      </c>
      <c r="E303" s="92">
        <v>864.5</v>
      </c>
      <c r="F303" s="82">
        <v>54.285714285714285</v>
      </c>
      <c r="G303" s="78">
        <v>1448.7777777777774</v>
      </c>
      <c r="H303" s="82">
        <v>52.000000000000007</v>
      </c>
      <c r="I303" s="78">
        <v>1322.2972972972971</v>
      </c>
      <c r="J303" s="82">
        <v>67.567567567567565</v>
      </c>
      <c r="K303" s="78">
        <v>2903.3076923076887</v>
      </c>
      <c r="L303" s="82">
        <v>79.310344827586192</v>
      </c>
      <c r="M303" s="78">
        <v>355.95412844036696</v>
      </c>
      <c r="N303" s="82">
        <v>76.415094339622641</v>
      </c>
      <c r="O303" s="78">
        <v>146.2173913043477</v>
      </c>
      <c r="P303" s="82">
        <v>82.608695652173893</v>
      </c>
      <c r="Q303" s="78">
        <v>35</v>
      </c>
      <c r="R303" s="82">
        <v>83.333333333333329</v>
      </c>
      <c r="S303" s="78">
        <v>6</v>
      </c>
      <c r="T303" s="82">
        <v>75</v>
      </c>
      <c r="U303" s="78">
        <v>21</v>
      </c>
      <c r="V303" s="82">
        <v>100</v>
      </c>
      <c r="W303" s="78">
        <v>7103.0542871274783</v>
      </c>
      <c r="X303" s="82">
        <v>66.32095935293998</v>
      </c>
    </row>
    <row r="304" spans="1:24" s="12" customFormat="1" ht="24.6" customHeight="1" x14ac:dyDescent="0.15">
      <c r="A304" s="44"/>
      <c r="B304" s="39"/>
      <c r="C304" s="17"/>
      <c r="D304" s="2" t="s">
        <v>9</v>
      </c>
      <c r="E304" s="93">
        <v>455</v>
      </c>
      <c r="F304" s="83">
        <v>28.571428571428573</v>
      </c>
      <c r="G304" s="79">
        <v>835.83333333333303</v>
      </c>
      <c r="H304" s="83">
        <v>30</v>
      </c>
      <c r="I304" s="79">
        <v>264.45945945945948</v>
      </c>
      <c r="J304" s="83">
        <v>13.513513513513516</v>
      </c>
      <c r="K304" s="79">
        <v>568.03846153846166</v>
      </c>
      <c r="L304" s="83">
        <v>15.517241379310365</v>
      </c>
      <c r="M304" s="79">
        <v>92.284403669724767</v>
      </c>
      <c r="N304" s="83">
        <v>19.811320754716981</v>
      </c>
      <c r="O304" s="79">
        <v>20.521739130434781</v>
      </c>
      <c r="P304" s="83">
        <v>11.594202898550732</v>
      </c>
      <c r="Q304" s="79"/>
      <c r="R304" s="83"/>
      <c r="S304" s="79">
        <v>1</v>
      </c>
      <c r="T304" s="83">
        <v>12.5</v>
      </c>
      <c r="U304" s="79"/>
      <c r="V304" s="83"/>
      <c r="W304" s="79">
        <v>2237.1373971314138</v>
      </c>
      <c r="X304" s="83">
        <v>20.88807045315373</v>
      </c>
    </row>
    <row r="305" spans="1:24" s="12" customFormat="1" ht="24.6" customHeight="1" x14ac:dyDescent="0.15">
      <c r="A305" s="44"/>
      <c r="B305" s="18"/>
      <c r="C305" s="47"/>
      <c r="D305" s="3" t="s">
        <v>47</v>
      </c>
      <c r="E305" s="94">
        <v>136.5</v>
      </c>
      <c r="F305" s="84">
        <v>8.5714285714285712</v>
      </c>
      <c r="G305" s="77">
        <v>222.88888888888889</v>
      </c>
      <c r="H305" s="84">
        <v>8.0000000000000036</v>
      </c>
      <c r="I305" s="77">
        <v>158.67567567567568</v>
      </c>
      <c r="J305" s="84">
        <v>8.1081081081081088</v>
      </c>
      <c r="K305" s="77">
        <v>42.07692307692308</v>
      </c>
      <c r="L305" s="84">
        <v>1.1494252873563231</v>
      </c>
      <c r="M305" s="77">
        <v>4.3944954128440363</v>
      </c>
      <c r="N305" s="84">
        <v>0.94339622641509424</v>
      </c>
      <c r="O305" s="77"/>
      <c r="P305" s="84"/>
      <c r="Q305" s="77"/>
      <c r="R305" s="84"/>
      <c r="S305" s="77"/>
      <c r="T305" s="84"/>
      <c r="U305" s="77"/>
      <c r="V305" s="84"/>
      <c r="W305" s="77">
        <v>564.53598305433161</v>
      </c>
      <c r="X305" s="84">
        <v>5.271051926671892</v>
      </c>
    </row>
    <row r="306" spans="1:24" s="12" customFormat="1" ht="24.6" customHeight="1" x14ac:dyDescent="0.15">
      <c r="A306" s="41"/>
      <c r="B306" s="109" t="s">
        <v>79</v>
      </c>
      <c r="C306" s="30" t="s">
        <v>65</v>
      </c>
      <c r="D306" s="31"/>
      <c r="E306" s="81"/>
      <c r="F306" s="85"/>
      <c r="G306" s="81">
        <v>101.33333333333333</v>
      </c>
      <c r="H306" s="85">
        <v>10</v>
      </c>
      <c r="I306" s="81"/>
      <c r="J306" s="85"/>
      <c r="K306" s="81">
        <v>175.875</v>
      </c>
      <c r="L306" s="85">
        <v>12.94117647058823</v>
      </c>
      <c r="M306" s="81">
        <v>14.052631578947368</v>
      </c>
      <c r="N306" s="85">
        <v>8.108108108108107</v>
      </c>
      <c r="O306" s="81">
        <v>12.926829268292684</v>
      </c>
      <c r="P306" s="85">
        <v>12.195121951219512</v>
      </c>
      <c r="Q306" s="81">
        <v>10.666666666666666</v>
      </c>
      <c r="R306" s="85">
        <v>66.666666666666671</v>
      </c>
      <c r="S306" s="81"/>
      <c r="T306" s="85"/>
      <c r="U306" s="81"/>
      <c r="V306" s="85"/>
      <c r="W306" s="81">
        <v>314.85446084724003</v>
      </c>
      <c r="X306" s="85">
        <v>9.7104378130394728</v>
      </c>
    </row>
    <row r="307" spans="1:24" s="12" customFormat="1" ht="24.6" customHeight="1" x14ac:dyDescent="0.15">
      <c r="A307" s="41"/>
      <c r="B307" s="110"/>
      <c r="C307" s="32" t="s">
        <v>11</v>
      </c>
      <c r="D307" s="4"/>
      <c r="E307" s="81"/>
      <c r="F307" s="85"/>
      <c r="G307" s="81">
        <v>50.666666666666664</v>
      </c>
      <c r="H307" s="85">
        <v>5</v>
      </c>
      <c r="I307" s="81">
        <v>61</v>
      </c>
      <c r="J307" s="85">
        <v>14.285714285714286</v>
      </c>
      <c r="K307" s="81">
        <v>335.76136363636374</v>
      </c>
      <c r="L307" s="85">
        <v>24.705882352941174</v>
      </c>
      <c r="M307" s="81">
        <v>84.31578947368422</v>
      </c>
      <c r="N307" s="85">
        <v>48.648648648648653</v>
      </c>
      <c r="O307" s="81">
        <v>43.951219512195124</v>
      </c>
      <c r="P307" s="85">
        <v>41.463414634146346</v>
      </c>
      <c r="Q307" s="81">
        <v>2.6666666666666665</v>
      </c>
      <c r="R307" s="85">
        <v>16.666666666666668</v>
      </c>
      <c r="S307" s="81">
        <v>8.6666666666666661</v>
      </c>
      <c r="T307" s="85">
        <v>66.666666666666657</v>
      </c>
      <c r="U307" s="81">
        <v>8</v>
      </c>
      <c r="V307" s="85">
        <v>100</v>
      </c>
      <c r="W307" s="81">
        <v>595.02837262224307</v>
      </c>
      <c r="X307" s="85">
        <v>18.351291557992926</v>
      </c>
    </row>
    <row r="308" spans="1:24" s="12" customFormat="1" ht="24.6" customHeight="1" x14ac:dyDescent="0.15">
      <c r="A308" s="41"/>
      <c r="B308" s="110"/>
      <c r="C308" s="33" t="s">
        <v>12</v>
      </c>
      <c r="D308" s="31"/>
      <c r="E308" s="81">
        <v>126.75</v>
      </c>
      <c r="F308" s="85">
        <v>100</v>
      </c>
      <c r="G308" s="81">
        <v>861.33333333333337</v>
      </c>
      <c r="H308" s="85">
        <v>85</v>
      </c>
      <c r="I308" s="81">
        <v>366</v>
      </c>
      <c r="J308" s="85">
        <v>85.714285714285708</v>
      </c>
      <c r="K308" s="81">
        <v>847.39772727272759</v>
      </c>
      <c r="L308" s="85">
        <v>62.352941176470587</v>
      </c>
      <c r="M308" s="81">
        <v>74.947368421052616</v>
      </c>
      <c r="N308" s="85">
        <v>43.243243243243235</v>
      </c>
      <c r="O308" s="81">
        <v>49.121951219512198</v>
      </c>
      <c r="P308" s="85">
        <v>46.341463414634148</v>
      </c>
      <c r="Q308" s="81">
        <v>2.6666666666666665</v>
      </c>
      <c r="R308" s="85">
        <v>16.666666666666668</v>
      </c>
      <c r="S308" s="81">
        <v>4.333333333333333</v>
      </c>
      <c r="T308" s="85">
        <v>33.333333333333329</v>
      </c>
      <c r="U308" s="81"/>
      <c r="V308" s="85"/>
      <c r="W308" s="81">
        <v>2332.5503802466255</v>
      </c>
      <c r="X308" s="85">
        <v>71.938270628967587</v>
      </c>
    </row>
    <row r="309" spans="1:24" s="12" customFormat="1" ht="24.6" customHeight="1" x14ac:dyDescent="0.15">
      <c r="A309" s="41"/>
      <c r="B309" s="34"/>
      <c r="C309" s="35" t="s">
        <v>46</v>
      </c>
      <c r="D309" s="5" t="s">
        <v>8</v>
      </c>
      <c r="E309" s="89">
        <v>42.25</v>
      </c>
      <c r="F309" s="90">
        <v>33.333333333333336</v>
      </c>
      <c r="G309" s="89">
        <v>557.33333333333337</v>
      </c>
      <c r="H309" s="90">
        <v>55</v>
      </c>
      <c r="I309" s="89">
        <v>274.5</v>
      </c>
      <c r="J309" s="90">
        <v>64.285714285714292</v>
      </c>
      <c r="K309" s="89">
        <v>559.60227272727298</v>
      </c>
      <c r="L309" s="90">
        <v>41.176470588235297</v>
      </c>
      <c r="M309" s="89">
        <v>51.526315789473671</v>
      </c>
      <c r="N309" s="90">
        <v>29.729729729729719</v>
      </c>
      <c r="O309" s="89">
        <v>41.365853658536587</v>
      </c>
      <c r="P309" s="90">
        <v>39.024390243902438</v>
      </c>
      <c r="Q309" s="89">
        <v>2.6666666666666665</v>
      </c>
      <c r="R309" s="90">
        <v>16.666666666666668</v>
      </c>
      <c r="S309" s="89">
        <v>4.333333333333333</v>
      </c>
      <c r="T309" s="90">
        <v>33.333333333333329</v>
      </c>
      <c r="U309" s="89"/>
      <c r="V309" s="90"/>
      <c r="W309" s="89">
        <v>1533.5777755086167</v>
      </c>
      <c r="X309" s="90">
        <v>47.297127633077871</v>
      </c>
    </row>
    <row r="310" spans="1:24" s="12" customFormat="1" ht="24.6" customHeight="1" x14ac:dyDescent="0.15">
      <c r="A310" s="41"/>
      <c r="B310" s="34"/>
      <c r="C310" s="36"/>
      <c r="D310" s="37" t="s">
        <v>9</v>
      </c>
      <c r="E310" s="80"/>
      <c r="F310" s="91"/>
      <c r="G310" s="80">
        <v>304</v>
      </c>
      <c r="H310" s="91">
        <v>30</v>
      </c>
      <c r="I310" s="80">
        <v>61</v>
      </c>
      <c r="J310" s="91">
        <v>14.285714285714286</v>
      </c>
      <c r="K310" s="80">
        <v>223.84090909090912</v>
      </c>
      <c r="L310" s="91">
        <v>16.470588235294112</v>
      </c>
      <c r="M310" s="80">
        <v>23.421052631578945</v>
      </c>
      <c r="N310" s="91">
        <v>13.513513513513512</v>
      </c>
      <c r="O310" s="80">
        <v>7.7560975609756095</v>
      </c>
      <c r="P310" s="91">
        <v>7.3170731707317067</v>
      </c>
      <c r="Q310" s="80"/>
      <c r="R310" s="91"/>
      <c r="S310" s="80"/>
      <c r="T310" s="91"/>
      <c r="U310" s="80"/>
      <c r="V310" s="91"/>
      <c r="W310" s="80">
        <v>620.01805928346369</v>
      </c>
      <c r="X310" s="91">
        <v>19.121999388011119</v>
      </c>
    </row>
    <row r="311" spans="1:24" s="12" customFormat="1" ht="24.6" customHeight="1" x14ac:dyDescent="0.15">
      <c r="A311" s="41"/>
      <c r="B311" s="34"/>
      <c r="C311" s="38"/>
      <c r="D311" s="3" t="s">
        <v>47</v>
      </c>
      <c r="E311" s="77">
        <v>84.5</v>
      </c>
      <c r="F311" s="84">
        <v>66.666666666666671</v>
      </c>
      <c r="G311" s="77"/>
      <c r="H311" s="84"/>
      <c r="I311" s="77">
        <v>30.5</v>
      </c>
      <c r="J311" s="84">
        <v>7.1428571428571432</v>
      </c>
      <c r="K311" s="77">
        <v>63.954545454545453</v>
      </c>
      <c r="L311" s="84">
        <v>4.7058823529411749</v>
      </c>
      <c r="M311" s="77"/>
      <c r="N311" s="84"/>
      <c r="O311" s="77"/>
      <c r="P311" s="84"/>
      <c r="Q311" s="77"/>
      <c r="R311" s="84"/>
      <c r="S311" s="77"/>
      <c r="T311" s="84"/>
      <c r="U311" s="77"/>
      <c r="V311" s="84"/>
      <c r="W311" s="77">
        <v>178.95454545454544</v>
      </c>
      <c r="X311" s="84">
        <v>5.519143607878604</v>
      </c>
    </row>
    <row r="312" spans="1:24" s="12" customFormat="1" ht="24.6" customHeight="1" x14ac:dyDescent="0.15">
      <c r="A312" s="44"/>
      <c r="B312" s="111" t="s">
        <v>21</v>
      </c>
      <c r="C312" s="112"/>
      <c r="D312" s="113"/>
      <c r="E312" s="81">
        <v>126.75</v>
      </c>
      <c r="F312" s="85">
        <v>100</v>
      </c>
      <c r="G312" s="81">
        <v>1013.3333333333334</v>
      </c>
      <c r="H312" s="85">
        <v>100</v>
      </c>
      <c r="I312" s="81">
        <v>427</v>
      </c>
      <c r="J312" s="85">
        <v>100</v>
      </c>
      <c r="K312" s="81">
        <v>1359.0340909090914</v>
      </c>
      <c r="L312" s="85">
        <v>100</v>
      </c>
      <c r="M312" s="81">
        <v>173.31578947368422</v>
      </c>
      <c r="N312" s="85">
        <v>100</v>
      </c>
      <c r="O312" s="81">
        <v>106</v>
      </c>
      <c r="P312" s="85">
        <v>100</v>
      </c>
      <c r="Q312" s="81">
        <v>15.999999999999998</v>
      </c>
      <c r="R312" s="85">
        <v>100</v>
      </c>
      <c r="S312" s="81">
        <v>13</v>
      </c>
      <c r="T312" s="85">
        <v>100</v>
      </c>
      <c r="U312" s="81">
        <v>8</v>
      </c>
      <c r="V312" s="85">
        <v>100</v>
      </c>
      <c r="W312" s="81">
        <v>3242.4332137161091</v>
      </c>
      <c r="X312" s="85">
        <v>100</v>
      </c>
    </row>
    <row r="313" spans="1:24" s="12" customFormat="1" ht="24.6" customHeight="1" x14ac:dyDescent="0.15">
      <c r="A313" s="44"/>
      <c r="B313" s="16"/>
      <c r="C313" s="40"/>
      <c r="D313" s="1" t="s">
        <v>8</v>
      </c>
      <c r="E313" s="92">
        <v>42.25</v>
      </c>
      <c r="F313" s="82">
        <v>33.333333333333336</v>
      </c>
      <c r="G313" s="78">
        <v>608</v>
      </c>
      <c r="H313" s="82">
        <v>60</v>
      </c>
      <c r="I313" s="78">
        <v>335.5</v>
      </c>
      <c r="J313" s="82">
        <v>78.571428571428569</v>
      </c>
      <c r="K313" s="78">
        <v>895.36363636363672</v>
      </c>
      <c r="L313" s="82">
        <v>65.882352941176464</v>
      </c>
      <c r="M313" s="78">
        <v>135.84210526315789</v>
      </c>
      <c r="N313" s="82">
        <v>78.378378378378372</v>
      </c>
      <c r="O313" s="78">
        <v>82.731707317073173</v>
      </c>
      <c r="P313" s="82">
        <v>78.048780487804876</v>
      </c>
      <c r="Q313" s="78">
        <v>5.333333333333333</v>
      </c>
      <c r="R313" s="82">
        <v>33.333333333333336</v>
      </c>
      <c r="S313" s="78">
        <v>13</v>
      </c>
      <c r="T313" s="82">
        <v>100</v>
      </c>
      <c r="U313" s="78">
        <v>8</v>
      </c>
      <c r="V313" s="82">
        <v>100</v>
      </c>
      <c r="W313" s="78">
        <v>2126.0207822772013</v>
      </c>
      <c r="X313" s="82">
        <v>65.568683829283799</v>
      </c>
    </row>
    <row r="314" spans="1:24" s="12" customFormat="1" ht="24.6" customHeight="1" x14ac:dyDescent="0.15">
      <c r="A314" s="44"/>
      <c r="B314" s="39"/>
      <c r="C314" s="17"/>
      <c r="D314" s="2" t="s">
        <v>9</v>
      </c>
      <c r="E314" s="93"/>
      <c r="F314" s="83"/>
      <c r="G314" s="79">
        <v>304</v>
      </c>
      <c r="H314" s="83">
        <v>30</v>
      </c>
      <c r="I314" s="79">
        <v>61</v>
      </c>
      <c r="J314" s="83">
        <v>14.285714285714286</v>
      </c>
      <c r="K314" s="79">
        <v>223.84090909090912</v>
      </c>
      <c r="L314" s="83">
        <v>16.470588235294112</v>
      </c>
      <c r="M314" s="79">
        <v>23.421052631578945</v>
      </c>
      <c r="N314" s="83">
        <v>13.513513513513512</v>
      </c>
      <c r="O314" s="79">
        <v>10.341463414634147</v>
      </c>
      <c r="P314" s="83">
        <v>9.7560975609756095</v>
      </c>
      <c r="Q314" s="79"/>
      <c r="R314" s="83"/>
      <c r="S314" s="79"/>
      <c r="T314" s="83"/>
      <c r="U314" s="79"/>
      <c r="V314" s="83"/>
      <c r="W314" s="79">
        <v>622.60342513712226</v>
      </c>
      <c r="X314" s="83">
        <v>19.201734749798128</v>
      </c>
    </row>
    <row r="315" spans="1:24" s="12" customFormat="1" ht="24.6" customHeight="1" x14ac:dyDescent="0.15">
      <c r="A315" s="45"/>
      <c r="B315" s="46"/>
      <c r="C315" s="19"/>
      <c r="D315" s="3" t="s">
        <v>47</v>
      </c>
      <c r="E315" s="94">
        <v>84.5</v>
      </c>
      <c r="F315" s="84">
        <v>66.666666666666671</v>
      </c>
      <c r="G315" s="77"/>
      <c r="H315" s="84"/>
      <c r="I315" s="77">
        <v>30.5</v>
      </c>
      <c r="J315" s="84">
        <v>7.1428571428571432</v>
      </c>
      <c r="K315" s="77">
        <v>63.954545454545453</v>
      </c>
      <c r="L315" s="84">
        <v>4.7058823529411749</v>
      </c>
      <c r="M315" s="77"/>
      <c r="N315" s="84"/>
      <c r="O315" s="77"/>
      <c r="P315" s="84"/>
      <c r="Q315" s="77"/>
      <c r="R315" s="84"/>
      <c r="S315" s="77"/>
      <c r="T315" s="84"/>
      <c r="U315" s="77"/>
      <c r="V315" s="84"/>
      <c r="W315" s="77">
        <v>178.95454545454544</v>
      </c>
      <c r="X315" s="84">
        <v>5.519143607878604</v>
      </c>
    </row>
    <row r="316" spans="1:24" s="12" customFormat="1" ht="24.6" customHeight="1" x14ac:dyDescent="0.15">
      <c r="A316" s="114" t="s">
        <v>78</v>
      </c>
      <c r="B316" s="109" t="s">
        <v>43</v>
      </c>
      <c r="C316" s="30" t="s">
        <v>65</v>
      </c>
      <c r="D316" s="31"/>
      <c r="E316" s="81"/>
      <c r="F316" s="85"/>
      <c r="G316" s="81">
        <v>35.904761904761905</v>
      </c>
      <c r="H316" s="85">
        <v>10.526315789473685</v>
      </c>
      <c r="I316" s="81">
        <v>20.9</v>
      </c>
      <c r="J316" s="85">
        <v>11.111111111111109</v>
      </c>
      <c r="K316" s="81"/>
      <c r="L316" s="85"/>
      <c r="M316" s="81"/>
      <c r="N316" s="85"/>
      <c r="O316" s="81"/>
      <c r="P316" s="85"/>
      <c r="Q316" s="81"/>
      <c r="R316" s="85"/>
      <c r="S316" s="81"/>
      <c r="T316" s="85"/>
      <c r="U316" s="81"/>
      <c r="V316" s="85"/>
      <c r="W316" s="81">
        <v>56.804761904761904</v>
      </c>
      <c r="X316" s="85">
        <v>5.3107967722656664</v>
      </c>
    </row>
    <row r="317" spans="1:24" s="12" customFormat="1" ht="24.6" customHeight="1" x14ac:dyDescent="0.15">
      <c r="A317" s="115"/>
      <c r="B317" s="110"/>
      <c r="C317" s="32" t="s">
        <v>11</v>
      </c>
      <c r="D317" s="4"/>
      <c r="E317" s="81"/>
      <c r="F317" s="85"/>
      <c r="G317" s="81">
        <v>17.952380952380953</v>
      </c>
      <c r="H317" s="85">
        <v>5.2631578947368425</v>
      </c>
      <c r="I317" s="81"/>
      <c r="J317" s="85"/>
      <c r="K317" s="81">
        <v>11.793103448275861</v>
      </c>
      <c r="L317" s="85">
        <v>3.7037037037037037</v>
      </c>
      <c r="M317" s="81"/>
      <c r="N317" s="85"/>
      <c r="O317" s="81"/>
      <c r="P317" s="85"/>
      <c r="Q317" s="81"/>
      <c r="R317" s="85"/>
      <c r="S317" s="81"/>
      <c r="T317" s="85"/>
      <c r="U317" s="81"/>
      <c r="V317" s="85"/>
      <c r="W317" s="81">
        <v>29.745484400656814</v>
      </c>
      <c r="X317" s="85">
        <v>2.7809679549285153</v>
      </c>
    </row>
    <row r="318" spans="1:24" s="12" customFormat="1" ht="24.6" customHeight="1" x14ac:dyDescent="0.15">
      <c r="A318" s="115"/>
      <c r="B318" s="110"/>
      <c r="C318" s="33" t="s">
        <v>12</v>
      </c>
      <c r="D318" s="31"/>
      <c r="E318" s="87">
        <v>178</v>
      </c>
      <c r="F318" s="88">
        <v>100</v>
      </c>
      <c r="G318" s="81">
        <v>287.23809523809524</v>
      </c>
      <c r="H318" s="85">
        <v>84.21052631578948</v>
      </c>
      <c r="I318" s="81">
        <v>167.20000000000002</v>
      </c>
      <c r="J318" s="85">
        <v>88.888888888888886</v>
      </c>
      <c r="K318" s="81">
        <v>306.62068965517238</v>
      </c>
      <c r="L318" s="85">
        <v>96.296296296296291</v>
      </c>
      <c r="M318" s="81">
        <v>32</v>
      </c>
      <c r="N318" s="85">
        <v>100</v>
      </c>
      <c r="O318" s="81">
        <v>9</v>
      </c>
      <c r="P318" s="85">
        <v>100</v>
      </c>
      <c r="Q318" s="81"/>
      <c r="R318" s="85"/>
      <c r="S318" s="81">
        <v>3</v>
      </c>
      <c r="T318" s="85">
        <v>100</v>
      </c>
      <c r="U318" s="81"/>
      <c r="V318" s="85"/>
      <c r="W318" s="81">
        <v>983.05878489326756</v>
      </c>
      <c r="X318" s="85">
        <v>91.908235272805811</v>
      </c>
    </row>
    <row r="319" spans="1:24" s="12" customFormat="1" ht="24.6" customHeight="1" x14ac:dyDescent="0.15">
      <c r="A319" s="115"/>
      <c r="B319" s="34"/>
      <c r="C319" s="35" t="s">
        <v>46</v>
      </c>
      <c r="D319" s="5" t="s">
        <v>8</v>
      </c>
      <c r="E319" s="89">
        <v>59.333333333333336</v>
      </c>
      <c r="F319" s="90">
        <v>33.333333333333336</v>
      </c>
      <c r="G319" s="89">
        <v>125.66666666666666</v>
      </c>
      <c r="H319" s="90">
        <v>36.842105263157897</v>
      </c>
      <c r="I319" s="89">
        <v>125.4</v>
      </c>
      <c r="J319" s="90">
        <v>66.666666666666657</v>
      </c>
      <c r="K319" s="89">
        <v>176.89655172413794</v>
      </c>
      <c r="L319" s="90">
        <v>55.555555555555557</v>
      </c>
      <c r="M319" s="89">
        <v>19.692307692307693</v>
      </c>
      <c r="N319" s="90">
        <v>61.53846153846154</v>
      </c>
      <c r="O319" s="89">
        <v>2.25</v>
      </c>
      <c r="P319" s="90">
        <v>25</v>
      </c>
      <c r="Q319" s="89"/>
      <c r="R319" s="90"/>
      <c r="S319" s="89"/>
      <c r="T319" s="90"/>
      <c r="U319" s="89"/>
      <c r="V319" s="90"/>
      <c r="W319" s="89">
        <v>509.23885941644556</v>
      </c>
      <c r="X319" s="90">
        <v>47.609812984259605</v>
      </c>
    </row>
    <row r="320" spans="1:24" s="12" customFormat="1" ht="24.6" customHeight="1" x14ac:dyDescent="0.15">
      <c r="A320" s="115"/>
      <c r="B320" s="34"/>
      <c r="C320" s="36"/>
      <c r="D320" s="37" t="s">
        <v>9</v>
      </c>
      <c r="E320" s="80">
        <v>118.66666666666667</v>
      </c>
      <c r="F320" s="91">
        <v>66.666666666666671</v>
      </c>
      <c r="G320" s="80">
        <v>125.66666666666666</v>
      </c>
      <c r="H320" s="91">
        <v>36.842105263157897</v>
      </c>
      <c r="I320" s="80">
        <v>20.9</v>
      </c>
      <c r="J320" s="91">
        <v>11.111111111111109</v>
      </c>
      <c r="K320" s="80">
        <v>129.72413793103445</v>
      </c>
      <c r="L320" s="91">
        <v>40.740740740740733</v>
      </c>
      <c r="M320" s="80">
        <v>12.307692307692308</v>
      </c>
      <c r="N320" s="91">
        <v>38.461538461538467</v>
      </c>
      <c r="O320" s="80">
        <v>6.75</v>
      </c>
      <c r="P320" s="91">
        <v>75</v>
      </c>
      <c r="Q320" s="80"/>
      <c r="R320" s="91"/>
      <c r="S320" s="80">
        <v>3</v>
      </c>
      <c r="T320" s="91">
        <v>100</v>
      </c>
      <c r="U320" s="80"/>
      <c r="V320" s="91"/>
      <c r="W320" s="80">
        <v>417.01516357206009</v>
      </c>
      <c r="X320" s="91">
        <v>38.987625516280538</v>
      </c>
    </row>
    <row r="321" spans="1:24" s="12" customFormat="1" ht="24.6" customHeight="1" x14ac:dyDescent="0.15">
      <c r="A321" s="115"/>
      <c r="B321" s="34"/>
      <c r="C321" s="38"/>
      <c r="D321" s="3" t="s">
        <v>47</v>
      </c>
      <c r="E321" s="102"/>
      <c r="F321" s="103"/>
      <c r="G321" s="77">
        <v>35.904761904761905</v>
      </c>
      <c r="H321" s="84">
        <v>10.526315789473685</v>
      </c>
      <c r="I321" s="77">
        <v>20.9</v>
      </c>
      <c r="J321" s="84">
        <v>11.111111111111109</v>
      </c>
      <c r="K321" s="77"/>
      <c r="L321" s="84"/>
      <c r="M321" s="77"/>
      <c r="N321" s="84"/>
      <c r="O321" s="77"/>
      <c r="P321" s="84"/>
      <c r="Q321" s="77"/>
      <c r="R321" s="84"/>
      <c r="S321" s="77"/>
      <c r="T321" s="84"/>
      <c r="U321" s="77"/>
      <c r="V321" s="84"/>
      <c r="W321" s="77">
        <v>56.804761904761904</v>
      </c>
      <c r="X321" s="84">
        <v>5.3107967722656664</v>
      </c>
    </row>
    <row r="322" spans="1:24" s="12" customFormat="1" ht="24.6" customHeight="1" x14ac:dyDescent="0.15">
      <c r="A322" s="44"/>
      <c r="B322" s="111" t="s">
        <v>21</v>
      </c>
      <c r="C322" s="112"/>
      <c r="D322" s="113"/>
      <c r="E322" s="87">
        <v>178</v>
      </c>
      <c r="F322" s="88">
        <v>100</v>
      </c>
      <c r="G322" s="81">
        <v>341.09523809523807</v>
      </c>
      <c r="H322" s="85">
        <v>100</v>
      </c>
      <c r="I322" s="81">
        <v>188.10000000000002</v>
      </c>
      <c r="J322" s="85">
        <v>100</v>
      </c>
      <c r="K322" s="81">
        <v>318.41379310344826</v>
      </c>
      <c r="L322" s="85">
        <v>100</v>
      </c>
      <c r="M322" s="81">
        <v>32</v>
      </c>
      <c r="N322" s="85">
        <v>100</v>
      </c>
      <c r="O322" s="81">
        <v>9</v>
      </c>
      <c r="P322" s="85">
        <v>100</v>
      </c>
      <c r="Q322" s="81"/>
      <c r="R322" s="85"/>
      <c r="S322" s="81">
        <v>3</v>
      </c>
      <c r="T322" s="85">
        <v>100</v>
      </c>
      <c r="U322" s="81"/>
      <c r="V322" s="85"/>
      <c r="W322" s="81">
        <v>1069.6090311986864</v>
      </c>
      <c r="X322" s="85">
        <v>100</v>
      </c>
    </row>
    <row r="323" spans="1:24" s="12" customFormat="1" ht="24.6" customHeight="1" x14ac:dyDescent="0.15">
      <c r="A323" s="44"/>
      <c r="B323" s="16"/>
      <c r="C323" s="40"/>
      <c r="D323" s="1" t="s">
        <v>8</v>
      </c>
      <c r="E323" s="92">
        <v>59.333333333333336</v>
      </c>
      <c r="F323" s="82">
        <v>33.333333333333336</v>
      </c>
      <c r="G323" s="78">
        <v>125.66666666666666</v>
      </c>
      <c r="H323" s="82">
        <v>36.842105263157897</v>
      </c>
      <c r="I323" s="78">
        <v>125.4</v>
      </c>
      <c r="J323" s="82">
        <v>66.666666666666657</v>
      </c>
      <c r="K323" s="78">
        <v>188.68965517241381</v>
      </c>
      <c r="L323" s="82">
        <v>59.259259259259267</v>
      </c>
      <c r="M323" s="78">
        <v>19.692307692307693</v>
      </c>
      <c r="N323" s="82">
        <v>61.53846153846154</v>
      </c>
      <c r="O323" s="78">
        <v>2.25</v>
      </c>
      <c r="P323" s="82">
        <v>25</v>
      </c>
      <c r="Q323" s="78"/>
      <c r="R323" s="82"/>
      <c r="S323" s="78"/>
      <c r="T323" s="82"/>
      <c r="U323" s="78"/>
      <c r="V323" s="82"/>
      <c r="W323" s="78">
        <v>521.03196286472155</v>
      </c>
      <c r="X323" s="82">
        <v>48.7123750517339</v>
      </c>
    </row>
    <row r="324" spans="1:24" s="12" customFormat="1" ht="24.6" customHeight="1" x14ac:dyDescent="0.15">
      <c r="A324" s="44"/>
      <c r="B324" s="39"/>
      <c r="C324" s="17"/>
      <c r="D324" s="2" t="s">
        <v>9</v>
      </c>
      <c r="E324" s="93">
        <v>118.66666666666667</v>
      </c>
      <c r="F324" s="83">
        <v>66.666666666666671</v>
      </c>
      <c r="G324" s="79">
        <v>143.61904761904762</v>
      </c>
      <c r="H324" s="83">
        <v>42.10526315789474</v>
      </c>
      <c r="I324" s="79">
        <v>20.9</v>
      </c>
      <c r="J324" s="83">
        <v>11.111111111111109</v>
      </c>
      <c r="K324" s="79">
        <v>129.72413793103445</v>
      </c>
      <c r="L324" s="83">
        <v>40.740740740740733</v>
      </c>
      <c r="M324" s="79">
        <v>12.307692307692308</v>
      </c>
      <c r="N324" s="83">
        <v>38.461538461538467</v>
      </c>
      <c r="O324" s="79">
        <v>6.75</v>
      </c>
      <c r="P324" s="83">
        <v>75</v>
      </c>
      <c r="Q324" s="79"/>
      <c r="R324" s="83"/>
      <c r="S324" s="79">
        <v>3</v>
      </c>
      <c r="T324" s="83">
        <v>100</v>
      </c>
      <c r="U324" s="79"/>
      <c r="V324" s="83"/>
      <c r="W324" s="79">
        <v>434.96754452444105</v>
      </c>
      <c r="X324" s="83">
        <v>40.66603140373477</v>
      </c>
    </row>
    <row r="325" spans="1:24" s="12" customFormat="1" ht="24.6" customHeight="1" x14ac:dyDescent="0.15">
      <c r="A325" s="44"/>
      <c r="B325" s="39"/>
      <c r="C325" s="17"/>
      <c r="D325" s="3" t="s">
        <v>47</v>
      </c>
      <c r="E325" s="104"/>
      <c r="F325" s="103"/>
      <c r="G325" s="77">
        <v>35.904761904761905</v>
      </c>
      <c r="H325" s="84">
        <v>10.526315789473685</v>
      </c>
      <c r="I325" s="77">
        <v>20.9</v>
      </c>
      <c r="J325" s="84">
        <v>11.111111111111109</v>
      </c>
      <c r="K325" s="77"/>
      <c r="L325" s="84"/>
      <c r="M325" s="77"/>
      <c r="N325" s="84"/>
      <c r="O325" s="77"/>
      <c r="P325" s="84"/>
      <c r="Q325" s="77"/>
      <c r="R325" s="84"/>
      <c r="S325" s="77"/>
      <c r="T325" s="84"/>
      <c r="U325" s="77"/>
      <c r="V325" s="84"/>
      <c r="W325" s="77">
        <v>56.804761904761904</v>
      </c>
      <c r="X325" s="84">
        <v>5.3107967722656664</v>
      </c>
    </row>
    <row r="326" spans="1:24" s="12" customFormat="1" ht="24.6" customHeight="1" x14ac:dyDescent="0.15">
      <c r="A326" s="42"/>
      <c r="B326" s="109" t="s">
        <v>80</v>
      </c>
      <c r="C326" s="30" t="s">
        <v>81</v>
      </c>
      <c r="D326" s="31"/>
      <c r="E326" s="81"/>
      <c r="F326" s="85"/>
      <c r="G326" s="81">
        <v>117.44</v>
      </c>
      <c r="H326" s="85">
        <v>15.999999999999996</v>
      </c>
      <c r="I326" s="81">
        <v>53.466666666666669</v>
      </c>
      <c r="J326" s="85">
        <v>13.33333333333333</v>
      </c>
      <c r="K326" s="81">
        <v>39.393939393939391</v>
      </c>
      <c r="L326" s="85">
        <v>3.2258064516129035</v>
      </c>
      <c r="M326" s="81"/>
      <c r="N326" s="85"/>
      <c r="O326" s="81">
        <v>2.16</v>
      </c>
      <c r="P326" s="85">
        <v>3.9999999999999996</v>
      </c>
      <c r="Q326" s="81"/>
      <c r="R326" s="85"/>
      <c r="S326" s="81"/>
      <c r="T326" s="85"/>
      <c r="U326" s="81"/>
      <c r="V326" s="85"/>
      <c r="W326" s="81">
        <v>212.46060606060607</v>
      </c>
      <c r="X326" s="85">
        <v>8.1492848885613718</v>
      </c>
    </row>
    <row r="327" spans="1:24" s="12" customFormat="1" ht="24.6" customHeight="1" x14ac:dyDescent="0.15">
      <c r="A327" s="43"/>
      <c r="B327" s="110"/>
      <c r="C327" s="32" t="s">
        <v>11</v>
      </c>
      <c r="D327" s="4"/>
      <c r="E327" s="81">
        <v>9.7142857142857135</v>
      </c>
      <c r="F327" s="85">
        <v>11.111111111111112</v>
      </c>
      <c r="G327" s="81">
        <v>58.72</v>
      </c>
      <c r="H327" s="85">
        <v>7.9999999999999982</v>
      </c>
      <c r="I327" s="81">
        <v>53.466666666666669</v>
      </c>
      <c r="J327" s="85">
        <v>13.33333333333333</v>
      </c>
      <c r="K327" s="81">
        <v>256.06060606060601</v>
      </c>
      <c r="L327" s="85">
        <v>20.967741935483868</v>
      </c>
      <c r="M327" s="81">
        <v>13.599999999999998</v>
      </c>
      <c r="N327" s="85">
        <v>13.953488372093025</v>
      </c>
      <c r="O327" s="81">
        <v>8.64</v>
      </c>
      <c r="P327" s="85">
        <v>15.999999999999998</v>
      </c>
      <c r="Q327" s="81"/>
      <c r="R327" s="85"/>
      <c r="S327" s="81">
        <v>2.25</v>
      </c>
      <c r="T327" s="85">
        <v>75</v>
      </c>
      <c r="U327" s="81"/>
      <c r="V327" s="85"/>
      <c r="W327" s="81">
        <v>402.4515584415584</v>
      </c>
      <c r="X327" s="85">
        <v>15.43670831217627</v>
      </c>
    </row>
    <row r="328" spans="1:24" s="12" customFormat="1" ht="24.6" customHeight="1" x14ac:dyDescent="0.15">
      <c r="A328" s="43"/>
      <c r="B328" s="110"/>
      <c r="C328" s="33" t="s">
        <v>12</v>
      </c>
      <c r="D328" s="31"/>
      <c r="E328" s="81">
        <v>77.714285714285708</v>
      </c>
      <c r="F328" s="85">
        <v>88.8888888888889</v>
      </c>
      <c r="G328" s="81">
        <v>557.84000000000015</v>
      </c>
      <c r="H328" s="85">
        <v>76.000000000000014</v>
      </c>
      <c r="I328" s="81">
        <v>294.06666666666678</v>
      </c>
      <c r="J328" s="85">
        <v>73.333333333333343</v>
      </c>
      <c r="K328" s="81">
        <v>925.75757575757564</v>
      </c>
      <c r="L328" s="85">
        <v>75.806451612903231</v>
      </c>
      <c r="M328" s="81">
        <v>83.866666666666646</v>
      </c>
      <c r="N328" s="85">
        <v>86.04651162790698</v>
      </c>
      <c r="O328" s="81">
        <v>43.2</v>
      </c>
      <c r="P328" s="85">
        <v>80</v>
      </c>
      <c r="Q328" s="81">
        <v>9</v>
      </c>
      <c r="R328" s="85">
        <v>100</v>
      </c>
      <c r="S328" s="81">
        <v>0.75</v>
      </c>
      <c r="T328" s="85">
        <v>25</v>
      </c>
      <c r="U328" s="81"/>
      <c r="V328" s="85"/>
      <c r="W328" s="81">
        <v>1992.1951948051947</v>
      </c>
      <c r="X328" s="85">
        <v>76.414006799262353</v>
      </c>
    </row>
    <row r="329" spans="1:24" s="12" customFormat="1" ht="24.6" customHeight="1" x14ac:dyDescent="0.15">
      <c r="A329" s="44"/>
      <c r="B329" s="34"/>
      <c r="C329" s="35" t="s">
        <v>46</v>
      </c>
      <c r="D329" s="5" t="s">
        <v>8</v>
      </c>
      <c r="E329" s="89">
        <v>29.142857142857139</v>
      </c>
      <c r="F329" s="90">
        <v>33.333333333333336</v>
      </c>
      <c r="G329" s="89">
        <v>264.24000000000007</v>
      </c>
      <c r="H329" s="90">
        <v>36</v>
      </c>
      <c r="I329" s="89">
        <v>294.06666666666678</v>
      </c>
      <c r="J329" s="90">
        <v>73.333333333333343</v>
      </c>
      <c r="K329" s="89">
        <v>531.81818181818176</v>
      </c>
      <c r="L329" s="90">
        <v>43.548387096774192</v>
      </c>
      <c r="M329" s="89">
        <v>61.199999999999982</v>
      </c>
      <c r="N329" s="90">
        <v>62.790697674418603</v>
      </c>
      <c r="O329" s="89">
        <v>30.240000000000002</v>
      </c>
      <c r="P329" s="90">
        <v>55.999999999999993</v>
      </c>
      <c r="Q329" s="89">
        <v>9</v>
      </c>
      <c r="R329" s="90">
        <v>100</v>
      </c>
      <c r="S329" s="89"/>
      <c r="T329" s="90"/>
      <c r="U329" s="89"/>
      <c r="V329" s="90"/>
      <c r="W329" s="89">
        <v>1219.7077056277058</v>
      </c>
      <c r="X329" s="90">
        <v>46.783946248832287</v>
      </c>
    </row>
    <row r="330" spans="1:24" s="12" customFormat="1" ht="24.6" customHeight="1" x14ac:dyDescent="0.15">
      <c r="A330" s="44"/>
      <c r="B330" s="34"/>
      <c r="C330" s="36"/>
      <c r="D330" s="37" t="s">
        <v>9</v>
      </c>
      <c r="E330" s="80">
        <v>38.857142857142854</v>
      </c>
      <c r="F330" s="91">
        <v>44.44444444444445</v>
      </c>
      <c r="G330" s="80">
        <v>264.24000000000007</v>
      </c>
      <c r="H330" s="91">
        <v>36</v>
      </c>
      <c r="I330" s="80"/>
      <c r="J330" s="91"/>
      <c r="K330" s="80">
        <v>334.84848484848476</v>
      </c>
      <c r="L330" s="91">
        <v>27.419354838709676</v>
      </c>
      <c r="M330" s="80">
        <v>15.866666666666664</v>
      </c>
      <c r="N330" s="91">
        <v>16.279069767441861</v>
      </c>
      <c r="O330" s="80">
        <v>12.96</v>
      </c>
      <c r="P330" s="91">
        <v>24</v>
      </c>
      <c r="Q330" s="80"/>
      <c r="R330" s="91"/>
      <c r="S330" s="80">
        <v>0.75</v>
      </c>
      <c r="T330" s="91">
        <v>25</v>
      </c>
      <c r="U330" s="80"/>
      <c r="V330" s="91"/>
      <c r="W330" s="80">
        <v>667.52229437229437</v>
      </c>
      <c r="X330" s="91">
        <v>25.603943465896922</v>
      </c>
    </row>
    <row r="331" spans="1:24" s="12" customFormat="1" ht="24.6" customHeight="1" x14ac:dyDescent="0.15">
      <c r="A331" s="44"/>
      <c r="B331" s="34"/>
      <c r="C331" s="38"/>
      <c r="D331" s="3" t="s">
        <v>47</v>
      </c>
      <c r="E331" s="77">
        <v>9.7142857142857135</v>
      </c>
      <c r="F331" s="84">
        <v>11.111111111111112</v>
      </c>
      <c r="G331" s="77">
        <v>29.36</v>
      </c>
      <c r="H331" s="84">
        <v>3.9999999999999991</v>
      </c>
      <c r="I331" s="77"/>
      <c r="J331" s="84"/>
      <c r="K331" s="77">
        <v>59.090909090909086</v>
      </c>
      <c r="L331" s="84">
        <v>4.838709677419355</v>
      </c>
      <c r="M331" s="77">
        <v>6.8</v>
      </c>
      <c r="N331" s="84">
        <v>6.9767441860465134</v>
      </c>
      <c r="O331" s="77"/>
      <c r="P331" s="84"/>
      <c r="Q331" s="77"/>
      <c r="R331" s="84"/>
      <c r="S331" s="77"/>
      <c r="T331" s="84"/>
      <c r="U331" s="77"/>
      <c r="V331" s="84"/>
      <c r="W331" s="77">
        <v>104.9651948051948</v>
      </c>
      <c r="X331" s="84">
        <v>4.0261170845331558</v>
      </c>
    </row>
    <row r="332" spans="1:24" s="12" customFormat="1" ht="24.6" customHeight="1" x14ac:dyDescent="0.15">
      <c r="A332" s="43"/>
      <c r="B332" s="111" t="s">
        <v>21</v>
      </c>
      <c r="C332" s="112"/>
      <c r="D332" s="113"/>
      <c r="E332" s="81">
        <v>87.428571428571416</v>
      </c>
      <c r="F332" s="85">
        <v>100</v>
      </c>
      <c r="G332" s="81">
        <v>734.00000000000011</v>
      </c>
      <c r="H332" s="85">
        <v>100</v>
      </c>
      <c r="I332" s="81">
        <v>401.00000000000011</v>
      </c>
      <c r="J332" s="85">
        <v>100</v>
      </c>
      <c r="K332" s="81">
        <v>1221.212121212121</v>
      </c>
      <c r="L332" s="85">
        <v>100</v>
      </c>
      <c r="M332" s="81">
        <v>97.46666666666664</v>
      </c>
      <c r="N332" s="85">
        <v>100</v>
      </c>
      <c r="O332" s="81">
        <v>54.000000000000007</v>
      </c>
      <c r="P332" s="85">
        <v>100</v>
      </c>
      <c r="Q332" s="81">
        <v>9</v>
      </c>
      <c r="R332" s="85">
        <v>100</v>
      </c>
      <c r="S332" s="81">
        <v>3</v>
      </c>
      <c r="T332" s="85">
        <v>100</v>
      </c>
      <c r="U332" s="81"/>
      <c r="V332" s="85"/>
      <c r="W332" s="81">
        <v>2607.1073593073593</v>
      </c>
      <c r="X332" s="85">
        <v>100</v>
      </c>
    </row>
    <row r="333" spans="1:24" s="12" customFormat="1" ht="24.6" customHeight="1" x14ac:dyDescent="0.15">
      <c r="A333" s="44"/>
      <c r="B333" s="16"/>
      <c r="C333" s="40"/>
      <c r="D333" s="1" t="s">
        <v>8</v>
      </c>
      <c r="E333" s="92">
        <v>38.857142857142854</v>
      </c>
      <c r="F333" s="82">
        <v>44.44444444444445</v>
      </c>
      <c r="G333" s="78">
        <v>322.96000000000004</v>
      </c>
      <c r="H333" s="82">
        <v>44</v>
      </c>
      <c r="I333" s="78">
        <v>320.80000000000013</v>
      </c>
      <c r="J333" s="82">
        <v>80.000000000000014</v>
      </c>
      <c r="K333" s="78">
        <v>787.87878787878776</v>
      </c>
      <c r="L333" s="82">
        <v>64.516129032258064</v>
      </c>
      <c r="M333" s="78">
        <v>72.533333333333317</v>
      </c>
      <c r="N333" s="82">
        <v>74.418604651162795</v>
      </c>
      <c r="O333" s="78">
        <v>38.880000000000003</v>
      </c>
      <c r="P333" s="82">
        <v>72</v>
      </c>
      <c r="Q333" s="78">
        <v>9</v>
      </c>
      <c r="R333" s="82">
        <v>100</v>
      </c>
      <c r="S333" s="78">
        <v>2.25</v>
      </c>
      <c r="T333" s="82">
        <v>75</v>
      </c>
      <c r="U333" s="78"/>
      <c r="V333" s="82"/>
      <c r="W333" s="78">
        <v>1593.1592640692643</v>
      </c>
      <c r="X333" s="82">
        <v>61.108310648646452</v>
      </c>
    </row>
    <row r="334" spans="1:24" s="12" customFormat="1" ht="24.6" customHeight="1" x14ac:dyDescent="0.15">
      <c r="A334" s="44"/>
      <c r="B334" s="39"/>
      <c r="C334" s="17"/>
      <c r="D334" s="2" t="s">
        <v>9</v>
      </c>
      <c r="E334" s="93">
        <v>38.857142857142854</v>
      </c>
      <c r="F334" s="83">
        <v>44.44444444444445</v>
      </c>
      <c r="G334" s="79">
        <v>264.24000000000007</v>
      </c>
      <c r="H334" s="83">
        <v>36</v>
      </c>
      <c r="I334" s="79">
        <v>26.733333333333334</v>
      </c>
      <c r="J334" s="83">
        <v>6.6666666666666652</v>
      </c>
      <c r="K334" s="79">
        <v>334.84848484848476</v>
      </c>
      <c r="L334" s="83">
        <v>27.419354838709676</v>
      </c>
      <c r="M334" s="79">
        <v>18.133333333333329</v>
      </c>
      <c r="N334" s="83">
        <v>18.604651162790699</v>
      </c>
      <c r="O334" s="79">
        <v>12.96</v>
      </c>
      <c r="P334" s="83">
        <v>24</v>
      </c>
      <c r="Q334" s="79"/>
      <c r="R334" s="83"/>
      <c r="S334" s="79">
        <v>0.75</v>
      </c>
      <c r="T334" s="83">
        <v>25</v>
      </c>
      <c r="U334" s="79"/>
      <c r="V334" s="83"/>
      <c r="W334" s="79">
        <v>696.52229437229437</v>
      </c>
      <c r="X334" s="83">
        <v>26.716287378259032</v>
      </c>
    </row>
    <row r="335" spans="1:24" s="12" customFormat="1" ht="24.6" customHeight="1" x14ac:dyDescent="0.15">
      <c r="A335" s="44"/>
      <c r="B335" s="39"/>
      <c r="C335" s="17"/>
      <c r="D335" s="3" t="s">
        <v>47</v>
      </c>
      <c r="E335" s="94">
        <v>9.7142857142857135</v>
      </c>
      <c r="F335" s="84">
        <v>11.111111111111112</v>
      </c>
      <c r="G335" s="77">
        <v>29.36</v>
      </c>
      <c r="H335" s="84">
        <v>3.9999999999999991</v>
      </c>
      <c r="I335" s="77"/>
      <c r="J335" s="84"/>
      <c r="K335" s="77">
        <v>59.090909090909086</v>
      </c>
      <c r="L335" s="84">
        <v>4.838709677419355</v>
      </c>
      <c r="M335" s="77">
        <v>6.8</v>
      </c>
      <c r="N335" s="84">
        <v>6.9767441860465134</v>
      </c>
      <c r="O335" s="77"/>
      <c r="P335" s="84"/>
      <c r="Q335" s="77"/>
      <c r="R335" s="84"/>
      <c r="S335" s="77"/>
      <c r="T335" s="84"/>
      <c r="U335" s="77"/>
      <c r="V335" s="84"/>
      <c r="W335" s="77">
        <v>104.9651948051948</v>
      </c>
      <c r="X335" s="84">
        <v>4.0261170845331558</v>
      </c>
    </row>
    <row r="336" spans="1:24" s="12" customFormat="1" ht="24.6" customHeight="1" x14ac:dyDescent="0.15">
      <c r="A336" s="43"/>
      <c r="B336" s="109" t="s">
        <v>39</v>
      </c>
      <c r="C336" s="30" t="s">
        <v>65</v>
      </c>
      <c r="D336" s="31"/>
      <c r="E336" s="81">
        <v>4.8888888888888893</v>
      </c>
      <c r="F336" s="85">
        <v>22.222222222222225</v>
      </c>
      <c r="G336" s="81">
        <v>7.2222222222222223</v>
      </c>
      <c r="H336" s="85">
        <v>11.538461538461537</v>
      </c>
      <c r="I336" s="81">
        <v>5.0526315789473681</v>
      </c>
      <c r="J336" s="85">
        <v>10.526315789473683</v>
      </c>
      <c r="K336" s="81">
        <v>4.784313725490196</v>
      </c>
      <c r="L336" s="85">
        <v>3.9215686274509811</v>
      </c>
      <c r="M336" s="81"/>
      <c r="N336" s="85"/>
      <c r="O336" s="81"/>
      <c r="P336" s="85"/>
      <c r="Q336" s="81"/>
      <c r="R336" s="85"/>
      <c r="S336" s="81"/>
      <c r="T336" s="85"/>
      <c r="U336" s="81"/>
      <c r="V336" s="85"/>
      <c r="W336" s="81">
        <v>21.948056415548674</v>
      </c>
      <c r="X336" s="85">
        <v>7.8781909494790501</v>
      </c>
    </row>
    <row r="337" spans="1:24" s="12" customFormat="1" ht="24.6" customHeight="1" x14ac:dyDescent="0.15">
      <c r="A337" s="43"/>
      <c r="B337" s="110"/>
      <c r="C337" s="32" t="s">
        <v>11</v>
      </c>
      <c r="D337" s="4"/>
      <c r="E337" s="81">
        <v>7.3333333333333339</v>
      </c>
      <c r="F337" s="85">
        <v>33.333333333333336</v>
      </c>
      <c r="G337" s="81">
        <v>12.037037037037038</v>
      </c>
      <c r="H337" s="85">
        <v>19.23076923076923</v>
      </c>
      <c r="I337" s="81">
        <v>7.5789473684210522</v>
      </c>
      <c r="J337" s="85">
        <v>15.789473684210526</v>
      </c>
      <c r="K337" s="81">
        <v>50.235294117647044</v>
      </c>
      <c r="L337" s="85">
        <v>41.17647058823529</v>
      </c>
      <c r="M337" s="81">
        <v>4.666666666666667</v>
      </c>
      <c r="N337" s="85">
        <v>33.333333333333336</v>
      </c>
      <c r="O337" s="81">
        <v>4</v>
      </c>
      <c r="P337" s="85">
        <v>66.666666666666671</v>
      </c>
      <c r="Q337" s="81">
        <v>4</v>
      </c>
      <c r="R337" s="85">
        <v>100</v>
      </c>
      <c r="S337" s="81"/>
      <c r="T337" s="85"/>
      <c r="U337" s="81"/>
      <c r="V337" s="85"/>
      <c r="W337" s="81">
        <v>89.851278523105137</v>
      </c>
      <c r="X337" s="85">
        <v>32.25185482749054</v>
      </c>
    </row>
    <row r="338" spans="1:24" s="12" customFormat="1" ht="24.6" customHeight="1" x14ac:dyDescent="0.15">
      <c r="A338" s="43"/>
      <c r="B338" s="110"/>
      <c r="C338" s="33" t="s">
        <v>12</v>
      </c>
      <c r="D338" s="31"/>
      <c r="E338" s="81">
        <v>9.7777777777777786</v>
      </c>
      <c r="F338" s="85">
        <v>44.44444444444445</v>
      </c>
      <c r="G338" s="81">
        <v>43.333333333333343</v>
      </c>
      <c r="H338" s="85">
        <v>69.230769230769241</v>
      </c>
      <c r="I338" s="81">
        <v>35.368421052631582</v>
      </c>
      <c r="J338" s="85">
        <v>73.684210526315795</v>
      </c>
      <c r="K338" s="81">
        <v>66.980392156862735</v>
      </c>
      <c r="L338" s="85">
        <v>54.901960784313729</v>
      </c>
      <c r="M338" s="81">
        <v>9.3333333333333339</v>
      </c>
      <c r="N338" s="85">
        <v>66.666666666666671</v>
      </c>
      <c r="O338" s="81">
        <v>2</v>
      </c>
      <c r="P338" s="85">
        <v>33.333333333333336</v>
      </c>
      <c r="Q338" s="81"/>
      <c r="R338" s="85"/>
      <c r="S338" s="81"/>
      <c r="T338" s="85"/>
      <c r="U338" s="81"/>
      <c r="V338" s="85"/>
      <c r="W338" s="81">
        <v>166.79325765393878</v>
      </c>
      <c r="X338" s="85">
        <v>59.869954223030405</v>
      </c>
    </row>
    <row r="339" spans="1:24" s="12" customFormat="1" ht="24.6" customHeight="1" x14ac:dyDescent="0.15">
      <c r="A339" s="44"/>
      <c r="B339" s="34"/>
      <c r="C339" s="35" t="s">
        <v>46</v>
      </c>
      <c r="D339" s="5" t="s">
        <v>8</v>
      </c>
      <c r="E339" s="89">
        <v>8.5555555555555571</v>
      </c>
      <c r="F339" s="90">
        <v>38.888888888888893</v>
      </c>
      <c r="G339" s="89">
        <v>28.888888888888896</v>
      </c>
      <c r="H339" s="90">
        <v>46.15384615384616</v>
      </c>
      <c r="I339" s="89">
        <v>22.736842105263161</v>
      </c>
      <c r="J339" s="90">
        <v>47.368421052631582</v>
      </c>
      <c r="K339" s="89">
        <v>45.45098039215685</v>
      </c>
      <c r="L339" s="90">
        <v>37.254901960784309</v>
      </c>
      <c r="M339" s="89">
        <v>9.3333333333333339</v>
      </c>
      <c r="N339" s="90">
        <v>66.666666666666671</v>
      </c>
      <c r="O339" s="89">
        <v>2</v>
      </c>
      <c r="P339" s="90">
        <v>33.333333333333336</v>
      </c>
      <c r="Q339" s="89"/>
      <c r="R339" s="90"/>
      <c r="S339" s="89"/>
      <c r="T339" s="90"/>
      <c r="U339" s="89"/>
      <c r="V339" s="90"/>
      <c r="W339" s="89">
        <v>116.9656002751978</v>
      </c>
      <c r="X339" s="90">
        <v>41.984461678148634</v>
      </c>
    </row>
    <row r="340" spans="1:24" s="12" customFormat="1" ht="24.6" customHeight="1" x14ac:dyDescent="0.15">
      <c r="A340" s="44"/>
      <c r="B340" s="34"/>
      <c r="C340" s="36"/>
      <c r="D340" s="37" t="s">
        <v>9</v>
      </c>
      <c r="E340" s="80">
        <v>1.2222222222222223</v>
      </c>
      <c r="F340" s="91">
        <v>5.5555555555555562</v>
      </c>
      <c r="G340" s="80">
        <v>9.6296296296296298</v>
      </c>
      <c r="H340" s="91">
        <v>15.384615384615383</v>
      </c>
      <c r="I340" s="80">
        <v>10.105263157894736</v>
      </c>
      <c r="J340" s="91">
        <v>21.052631578947366</v>
      </c>
      <c r="K340" s="80">
        <v>21.52941176470588</v>
      </c>
      <c r="L340" s="91">
        <v>17.647058823529413</v>
      </c>
      <c r="M340" s="80"/>
      <c r="N340" s="91"/>
      <c r="O340" s="80"/>
      <c r="P340" s="91"/>
      <c r="Q340" s="80"/>
      <c r="R340" s="91"/>
      <c r="S340" s="80"/>
      <c r="T340" s="91"/>
      <c r="U340" s="80"/>
      <c r="V340" s="91"/>
      <c r="W340" s="80">
        <v>42.486526774452471</v>
      </c>
      <c r="X340" s="91">
        <v>15.250415087878446</v>
      </c>
    </row>
    <row r="341" spans="1:24" s="12" customFormat="1" ht="24.6" customHeight="1" x14ac:dyDescent="0.15">
      <c r="A341" s="44"/>
      <c r="B341" s="34"/>
      <c r="C341" s="38"/>
      <c r="D341" s="3" t="s">
        <v>47</v>
      </c>
      <c r="E341" s="77"/>
      <c r="F341" s="84"/>
      <c r="G341" s="77">
        <v>4.8148148148148149</v>
      </c>
      <c r="H341" s="84">
        <v>7.6923076923076916</v>
      </c>
      <c r="I341" s="77">
        <v>2.5263157894736841</v>
      </c>
      <c r="J341" s="84">
        <v>5.2631578947368416</v>
      </c>
      <c r="K341" s="77"/>
      <c r="L341" s="84"/>
      <c r="M341" s="77"/>
      <c r="N341" s="84"/>
      <c r="O341" s="77"/>
      <c r="P341" s="84"/>
      <c r="Q341" s="77"/>
      <c r="R341" s="84"/>
      <c r="S341" s="77"/>
      <c r="T341" s="84"/>
      <c r="U341" s="77"/>
      <c r="V341" s="84"/>
      <c r="W341" s="77">
        <v>7.341130604288499</v>
      </c>
      <c r="X341" s="84">
        <v>2.6350774570033164</v>
      </c>
    </row>
    <row r="342" spans="1:24" s="12" customFormat="1" ht="24.6" customHeight="1" x14ac:dyDescent="0.15">
      <c r="A342" s="44"/>
      <c r="B342" s="111" t="s">
        <v>21</v>
      </c>
      <c r="C342" s="112"/>
      <c r="D342" s="113"/>
      <c r="E342" s="81">
        <v>22</v>
      </c>
      <c r="F342" s="85">
        <v>100</v>
      </c>
      <c r="G342" s="81">
        <v>62.592592592592602</v>
      </c>
      <c r="H342" s="85">
        <v>100</v>
      </c>
      <c r="I342" s="81">
        <v>48</v>
      </c>
      <c r="J342" s="85">
        <v>100</v>
      </c>
      <c r="K342" s="81">
        <v>121.99999999999997</v>
      </c>
      <c r="L342" s="85">
        <v>100</v>
      </c>
      <c r="M342" s="81">
        <v>14</v>
      </c>
      <c r="N342" s="85">
        <v>100</v>
      </c>
      <c r="O342" s="81">
        <v>6</v>
      </c>
      <c r="P342" s="85">
        <v>100</v>
      </c>
      <c r="Q342" s="81">
        <v>4</v>
      </c>
      <c r="R342" s="85">
        <v>100</v>
      </c>
      <c r="S342" s="81"/>
      <c r="T342" s="85"/>
      <c r="U342" s="81"/>
      <c r="V342" s="85"/>
      <c r="W342" s="81">
        <v>278.59259259259261</v>
      </c>
      <c r="X342" s="85">
        <v>100</v>
      </c>
    </row>
    <row r="343" spans="1:24" s="12" customFormat="1" ht="24.6" customHeight="1" x14ac:dyDescent="0.15">
      <c r="A343" s="44"/>
      <c r="B343" s="16"/>
      <c r="C343" s="40"/>
      <c r="D343" s="1" t="s">
        <v>8</v>
      </c>
      <c r="E343" s="92">
        <v>15.888888888888891</v>
      </c>
      <c r="F343" s="82">
        <v>72.222222222222229</v>
      </c>
      <c r="G343" s="78">
        <v>38.518518518518526</v>
      </c>
      <c r="H343" s="82">
        <v>61.53846153846154</v>
      </c>
      <c r="I343" s="78">
        <v>30.315789473684212</v>
      </c>
      <c r="J343" s="82">
        <v>63.15789473684211</v>
      </c>
      <c r="K343" s="78">
        <v>90.901960784313701</v>
      </c>
      <c r="L343" s="82">
        <v>74.509803921568619</v>
      </c>
      <c r="M343" s="78">
        <v>14</v>
      </c>
      <c r="N343" s="82">
        <v>100</v>
      </c>
      <c r="O343" s="78">
        <v>6</v>
      </c>
      <c r="P343" s="82">
        <v>100</v>
      </c>
      <c r="Q343" s="78">
        <v>4</v>
      </c>
      <c r="R343" s="82">
        <v>100</v>
      </c>
      <c r="S343" s="78"/>
      <c r="T343" s="82"/>
      <c r="U343" s="78"/>
      <c r="V343" s="82"/>
      <c r="W343" s="78">
        <v>199.62515766540534</v>
      </c>
      <c r="X343" s="82">
        <v>71.654869143391963</v>
      </c>
    </row>
    <row r="344" spans="1:24" s="12" customFormat="1" ht="24.6" customHeight="1" x14ac:dyDescent="0.15">
      <c r="A344" s="44"/>
      <c r="B344" s="39"/>
      <c r="C344" s="17"/>
      <c r="D344" s="2" t="s">
        <v>9</v>
      </c>
      <c r="E344" s="93">
        <v>1.2222222222222223</v>
      </c>
      <c r="F344" s="83">
        <v>5.5555555555555562</v>
      </c>
      <c r="G344" s="79">
        <v>9.6296296296296298</v>
      </c>
      <c r="H344" s="83">
        <v>15.384615384615383</v>
      </c>
      <c r="I344" s="79">
        <v>10.105263157894736</v>
      </c>
      <c r="J344" s="83">
        <v>21.052631578947366</v>
      </c>
      <c r="K344" s="79">
        <v>26.313725490196077</v>
      </c>
      <c r="L344" s="83">
        <v>21.568627450980397</v>
      </c>
      <c r="M344" s="79"/>
      <c r="N344" s="83"/>
      <c r="O344" s="79"/>
      <c r="P344" s="83"/>
      <c r="Q344" s="79"/>
      <c r="R344" s="83"/>
      <c r="S344" s="79"/>
      <c r="T344" s="83"/>
      <c r="U344" s="79"/>
      <c r="V344" s="83"/>
      <c r="W344" s="79">
        <v>47.270840499942665</v>
      </c>
      <c r="X344" s="83">
        <v>16.967730570306458</v>
      </c>
    </row>
    <row r="345" spans="1:24" s="12" customFormat="1" ht="24.6" customHeight="1" x14ac:dyDescent="0.15">
      <c r="A345" s="44"/>
      <c r="B345" s="46"/>
      <c r="C345" s="47"/>
      <c r="D345" s="3" t="s">
        <v>47</v>
      </c>
      <c r="E345" s="94"/>
      <c r="F345" s="84"/>
      <c r="G345" s="77">
        <v>7.2222222222222223</v>
      </c>
      <c r="H345" s="84">
        <v>11.538461538461537</v>
      </c>
      <c r="I345" s="77">
        <v>2.5263157894736841</v>
      </c>
      <c r="J345" s="84">
        <v>5.2631578947368416</v>
      </c>
      <c r="K345" s="77"/>
      <c r="L345" s="84"/>
      <c r="M345" s="77"/>
      <c r="N345" s="84"/>
      <c r="O345" s="77"/>
      <c r="P345" s="84"/>
      <c r="Q345" s="77"/>
      <c r="R345" s="84"/>
      <c r="S345" s="77"/>
      <c r="T345" s="84"/>
      <c r="U345" s="77"/>
      <c r="V345" s="84"/>
      <c r="W345" s="77">
        <v>9.7485380116959064</v>
      </c>
      <c r="X345" s="84">
        <v>3.4992093368225134</v>
      </c>
    </row>
    <row r="346" spans="1:24" s="12" customFormat="1" ht="24.6" customHeight="1" x14ac:dyDescent="0.15">
      <c r="A346" s="58"/>
      <c r="B346" s="137" t="s">
        <v>82</v>
      </c>
      <c r="C346" s="56" t="s">
        <v>70</v>
      </c>
      <c r="D346" s="31"/>
      <c r="E346" s="81"/>
      <c r="F346" s="85"/>
      <c r="G346" s="81">
        <v>36.142857142857146</v>
      </c>
      <c r="H346" s="85">
        <v>16.666666666666664</v>
      </c>
      <c r="I346" s="81"/>
      <c r="J346" s="85"/>
      <c r="K346" s="81">
        <v>12.647058823529411</v>
      </c>
      <c r="L346" s="85">
        <v>5.882352941176471</v>
      </c>
      <c r="M346" s="81"/>
      <c r="N346" s="85"/>
      <c r="O346" s="81"/>
      <c r="P346" s="85"/>
      <c r="Q346" s="81"/>
      <c r="R346" s="85"/>
      <c r="S346" s="81"/>
      <c r="T346" s="85"/>
      <c r="U346" s="81"/>
      <c r="V346" s="85"/>
      <c r="W346" s="81">
        <v>48.789915966386559</v>
      </c>
      <c r="X346" s="85">
        <v>8.4141269220178838</v>
      </c>
    </row>
    <row r="347" spans="1:24" s="12" customFormat="1" ht="24.6" customHeight="1" x14ac:dyDescent="0.15">
      <c r="A347" s="48"/>
      <c r="B347" s="110"/>
      <c r="C347" s="32" t="s">
        <v>11</v>
      </c>
      <c r="D347" s="4"/>
      <c r="E347" s="81"/>
      <c r="F347" s="85"/>
      <c r="G347" s="81">
        <v>36.142857142857146</v>
      </c>
      <c r="H347" s="85">
        <v>16.666666666666664</v>
      </c>
      <c r="I347" s="81">
        <v>31.25</v>
      </c>
      <c r="J347" s="85">
        <v>25</v>
      </c>
      <c r="K347" s="81">
        <v>50.588235294117645</v>
      </c>
      <c r="L347" s="85">
        <v>23.529411764705884</v>
      </c>
      <c r="M347" s="81"/>
      <c r="N347" s="85"/>
      <c r="O347" s="81"/>
      <c r="P347" s="85"/>
      <c r="Q347" s="81"/>
      <c r="R347" s="85"/>
      <c r="S347" s="81"/>
      <c r="T347" s="85"/>
      <c r="U347" s="81"/>
      <c r="V347" s="85"/>
      <c r="W347" s="81">
        <v>117.98109243697479</v>
      </c>
      <c r="X347" s="85">
        <v>20.346579134240539</v>
      </c>
    </row>
    <row r="348" spans="1:24" s="12" customFormat="1" ht="24.6" customHeight="1" x14ac:dyDescent="0.15">
      <c r="A348" s="48"/>
      <c r="B348" s="110"/>
      <c r="C348" s="33" t="s">
        <v>12</v>
      </c>
      <c r="D348" s="31"/>
      <c r="E348" s="81"/>
      <c r="F348" s="85"/>
      <c r="G348" s="81">
        <v>144.57142857142858</v>
      </c>
      <c r="H348" s="85">
        <v>66.666666666666657</v>
      </c>
      <c r="I348" s="81">
        <v>93.75</v>
      </c>
      <c r="J348" s="85">
        <v>75</v>
      </c>
      <c r="K348" s="81">
        <v>151.76470588235293</v>
      </c>
      <c r="L348" s="85">
        <v>70.588235294117652</v>
      </c>
      <c r="M348" s="81">
        <v>16</v>
      </c>
      <c r="N348" s="85">
        <v>100</v>
      </c>
      <c r="O348" s="81">
        <v>7</v>
      </c>
      <c r="P348" s="85">
        <v>100</v>
      </c>
      <c r="Q348" s="81"/>
      <c r="R348" s="85"/>
      <c r="S348" s="81"/>
      <c r="T348" s="85"/>
      <c r="U348" s="81"/>
      <c r="V348" s="85"/>
      <c r="W348" s="81">
        <v>413.08613445378148</v>
      </c>
      <c r="X348" s="85">
        <v>71.239293943741572</v>
      </c>
    </row>
    <row r="349" spans="1:24" s="12" customFormat="1" ht="24.6" customHeight="1" x14ac:dyDescent="0.15">
      <c r="A349" s="48"/>
      <c r="B349" s="34"/>
      <c r="C349" s="35" t="s">
        <v>46</v>
      </c>
      <c r="D349" s="5" t="s">
        <v>8</v>
      </c>
      <c r="E349" s="89"/>
      <c r="F349" s="90"/>
      <c r="G349" s="89">
        <v>72.285714285714292</v>
      </c>
      <c r="H349" s="90">
        <v>33.333333333333329</v>
      </c>
      <c r="I349" s="89">
        <v>31.25</v>
      </c>
      <c r="J349" s="90">
        <v>25</v>
      </c>
      <c r="K349" s="89">
        <v>50.588235294117645</v>
      </c>
      <c r="L349" s="90">
        <v>23.529411764705884</v>
      </c>
      <c r="M349" s="89">
        <v>3.2</v>
      </c>
      <c r="N349" s="90">
        <v>20</v>
      </c>
      <c r="O349" s="89"/>
      <c r="P349" s="90"/>
      <c r="Q349" s="89"/>
      <c r="R349" s="90"/>
      <c r="S349" s="89"/>
      <c r="T349" s="90"/>
      <c r="U349" s="89"/>
      <c r="V349" s="90"/>
      <c r="W349" s="89">
        <v>157.32394957983192</v>
      </c>
      <c r="X349" s="90">
        <v>27.131501528919028</v>
      </c>
    </row>
    <row r="350" spans="1:24" s="12" customFormat="1" ht="24.6" customHeight="1" x14ac:dyDescent="0.15">
      <c r="A350" s="48"/>
      <c r="B350" s="34"/>
      <c r="C350" s="36"/>
      <c r="D350" s="37" t="s">
        <v>9</v>
      </c>
      <c r="E350" s="80"/>
      <c r="F350" s="91"/>
      <c r="G350" s="80"/>
      <c r="H350" s="91"/>
      <c r="I350" s="80">
        <v>62.5</v>
      </c>
      <c r="J350" s="91">
        <v>50</v>
      </c>
      <c r="K350" s="80">
        <v>75.882352941176464</v>
      </c>
      <c r="L350" s="91">
        <v>35.294117647058826</v>
      </c>
      <c r="M350" s="80">
        <v>6.4</v>
      </c>
      <c r="N350" s="91">
        <v>40</v>
      </c>
      <c r="O350" s="80">
        <v>7</v>
      </c>
      <c r="P350" s="91">
        <v>100</v>
      </c>
      <c r="Q350" s="80"/>
      <c r="R350" s="91"/>
      <c r="S350" s="80"/>
      <c r="T350" s="91"/>
      <c r="U350" s="80"/>
      <c r="V350" s="91"/>
      <c r="W350" s="80">
        <v>151.78235294117647</v>
      </c>
      <c r="X350" s="91">
        <v>26.175818442676405</v>
      </c>
    </row>
    <row r="351" spans="1:24" s="12" customFormat="1" ht="24.6" customHeight="1" x14ac:dyDescent="0.15">
      <c r="A351" s="48"/>
      <c r="B351" s="34"/>
      <c r="C351" s="38"/>
      <c r="D351" s="3" t="s">
        <v>47</v>
      </c>
      <c r="E351" s="77"/>
      <c r="F351" s="84"/>
      <c r="G351" s="77">
        <v>72.285714285714292</v>
      </c>
      <c r="H351" s="84">
        <v>33.333333333333329</v>
      </c>
      <c r="I351" s="77"/>
      <c r="J351" s="84"/>
      <c r="K351" s="77">
        <v>25.294117647058822</v>
      </c>
      <c r="L351" s="84">
        <v>11.764705882352942</v>
      </c>
      <c r="M351" s="77">
        <v>6.4</v>
      </c>
      <c r="N351" s="84">
        <v>40</v>
      </c>
      <c r="O351" s="77"/>
      <c r="P351" s="84"/>
      <c r="Q351" s="77"/>
      <c r="R351" s="84"/>
      <c r="S351" s="77"/>
      <c r="T351" s="84"/>
      <c r="U351" s="77"/>
      <c r="V351" s="84"/>
      <c r="W351" s="77">
        <v>103.97983193277312</v>
      </c>
      <c r="X351" s="84">
        <v>17.931973972146139</v>
      </c>
    </row>
    <row r="352" spans="1:24" s="12" customFormat="1" ht="24.6" customHeight="1" x14ac:dyDescent="0.15">
      <c r="A352" s="48"/>
      <c r="B352" s="111" t="s">
        <v>21</v>
      </c>
      <c r="C352" s="112"/>
      <c r="D352" s="113"/>
      <c r="E352" s="81"/>
      <c r="F352" s="85"/>
      <c r="G352" s="81">
        <v>216.85714285714289</v>
      </c>
      <c r="H352" s="85">
        <v>100</v>
      </c>
      <c r="I352" s="81">
        <v>125</v>
      </c>
      <c r="J352" s="85">
        <v>100</v>
      </c>
      <c r="K352" s="81">
        <v>214.99999999999997</v>
      </c>
      <c r="L352" s="85">
        <v>100</v>
      </c>
      <c r="M352" s="81">
        <v>16</v>
      </c>
      <c r="N352" s="85">
        <v>100</v>
      </c>
      <c r="O352" s="81">
        <v>7</v>
      </c>
      <c r="P352" s="85">
        <v>100</v>
      </c>
      <c r="Q352" s="81"/>
      <c r="R352" s="85"/>
      <c r="S352" s="81"/>
      <c r="T352" s="85"/>
      <c r="U352" s="81"/>
      <c r="V352" s="85"/>
      <c r="W352" s="81">
        <v>579.85714285714289</v>
      </c>
      <c r="X352" s="85">
        <v>100</v>
      </c>
    </row>
    <row r="353" spans="1:24" s="12" customFormat="1" ht="24.6" customHeight="1" x14ac:dyDescent="0.15">
      <c r="A353" s="44"/>
      <c r="B353" s="16"/>
      <c r="C353" s="40"/>
      <c r="D353" s="1" t="s">
        <v>8</v>
      </c>
      <c r="E353" s="92"/>
      <c r="F353" s="82"/>
      <c r="G353" s="78">
        <v>108.42857142857144</v>
      </c>
      <c r="H353" s="82">
        <v>50</v>
      </c>
      <c r="I353" s="78">
        <v>31.25</v>
      </c>
      <c r="J353" s="82">
        <v>25</v>
      </c>
      <c r="K353" s="78">
        <v>101.17647058823529</v>
      </c>
      <c r="L353" s="82">
        <v>47.058823529411768</v>
      </c>
      <c r="M353" s="78">
        <v>3.2</v>
      </c>
      <c r="N353" s="82">
        <v>20</v>
      </c>
      <c r="O353" s="78"/>
      <c r="P353" s="82"/>
      <c r="Q353" s="78"/>
      <c r="R353" s="82"/>
      <c r="S353" s="78"/>
      <c r="T353" s="82"/>
      <c r="U353" s="78"/>
      <c r="V353" s="82"/>
      <c r="W353" s="78">
        <v>244.05504201680674</v>
      </c>
      <c r="X353" s="82">
        <v>42.088822225120644</v>
      </c>
    </row>
    <row r="354" spans="1:24" s="12" customFormat="1" ht="24.6" customHeight="1" x14ac:dyDescent="0.15">
      <c r="A354" s="44"/>
      <c r="B354" s="39"/>
      <c r="C354" s="17"/>
      <c r="D354" s="2" t="s">
        <v>9</v>
      </c>
      <c r="E354" s="93"/>
      <c r="F354" s="83"/>
      <c r="G354" s="79"/>
      <c r="H354" s="83"/>
      <c r="I354" s="79">
        <v>93.75</v>
      </c>
      <c r="J354" s="83">
        <v>75</v>
      </c>
      <c r="K354" s="79">
        <v>75.882352941176464</v>
      </c>
      <c r="L354" s="83">
        <v>35.294117647058826</v>
      </c>
      <c r="M354" s="79">
        <v>6.4</v>
      </c>
      <c r="N354" s="83">
        <v>40</v>
      </c>
      <c r="O354" s="79">
        <v>7</v>
      </c>
      <c r="P354" s="83">
        <v>100</v>
      </c>
      <c r="Q354" s="79"/>
      <c r="R354" s="83"/>
      <c r="S354" s="79"/>
      <c r="T354" s="83"/>
      <c r="U354" s="79"/>
      <c r="V354" s="83"/>
      <c r="W354" s="79">
        <v>183.03235294117647</v>
      </c>
      <c r="X354" s="83">
        <v>31.565076880715328</v>
      </c>
    </row>
    <row r="355" spans="1:24" s="12" customFormat="1" ht="24.6" customHeight="1" x14ac:dyDescent="0.15">
      <c r="A355" s="44"/>
      <c r="B355" s="18"/>
      <c r="C355" s="19"/>
      <c r="D355" s="3" t="s">
        <v>47</v>
      </c>
      <c r="E355" s="94"/>
      <c r="F355" s="84"/>
      <c r="G355" s="77">
        <v>72.285714285714292</v>
      </c>
      <c r="H355" s="84">
        <v>33.333333333333329</v>
      </c>
      <c r="I355" s="77"/>
      <c r="J355" s="84"/>
      <c r="K355" s="77">
        <v>25.294117647058822</v>
      </c>
      <c r="L355" s="84">
        <v>11.764705882352942</v>
      </c>
      <c r="M355" s="77">
        <v>6.4</v>
      </c>
      <c r="N355" s="84">
        <v>40</v>
      </c>
      <c r="O355" s="77"/>
      <c r="P355" s="84"/>
      <c r="Q355" s="77"/>
      <c r="R355" s="84"/>
      <c r="S355" s="77"/>
      <c r="T355" s="84"/>
      <c r="U355" s="77"/>
      <c r="V355" s="84"/>
      <c r="W355" s="77">
        <v>103.97983193277312</v>
      </c>
      <c r="X355" s="84">
        <v>17.931973972146139</v>
      </c>
    </row>
    <row r="356" spans="1:24" s="12" customFormat="1" ht="24.6" customHeight="1" x14ac:dyDescent="0.15">
      <c r="A356" s="138"/>
      <c r="B356" s="59" t="s">
        <v>10</v>
      </c>
      <c r="C356" s="30" t="s">
        <v>65</v>
      </c>
      <c r="D356" s="31"/>
      <c r="E356" s="81">
        <v>332.78888888888889</v>
      </c>
      <c r="F356" s="85">
        <v>9.7584077640168569</v>
      </c>
      <c r="G356" s="81">
        <v>692.93633699633688</v>
      </c>
      <c r="H356" s="85">
        <v>7.3276773609793109</v>
      </c>
      <c r="I356" s="81">
        <v>429.78686581318158</v>
      </c>
      <c r="J356" s="85">
        <v>7.9058710117760542</v>
      </c>
      <c r="K356" s="81">
        <v>638.77414041333907</v>
      </c>
      <c r="L356" s="85">
        <v>5.180125285160484</v>
      </c>
      <c r="M356" s="81">
        <v>55.914689246050905</v>
      </c>
      <c r="N356" s="85">
        <v>3.5227184186103644</v>
      </c>
      <c r="O356" s="81">
        <v>34.651496301864512</v>
      </c>
      <c r="P356" s="85">
        <v>5.7666116320433467</v>
      </c>
      <c r="Q356" s="81">
        <v>22.6</v>
      </c>
      <c r="R356" s="85">
        <v>21.415034744156664</v>
      </c>
      <c r="S356" s="81">
        <v>1</v>
      </c>
      <c r="T356" s="85">
        <v>2.5</v>
      </c>
      <c r="U356" s="81"/>
      <c r="V356" s="85"/>
      <c r="W356" s="81">
        <v>2208.4524176596615</v>
      </c>
      <c r="X356" s="85">
        <v>6.6890481277798237</v>
      </c>
    </row>
    <row r="357" spans="1:24" s="12" customFormat="1" ht="24.6" customHeight="1" x14ac:dyDescent="0.15">
      <c r="A357" s="138"/>
      <c r="B357" s="51"/>
      <c r="C357" s="32" t="s">
        <v>11</v>
      </c>
      <c r="D357" s="4"/>
      <c r="E357" s="81">
        <v>672.84761904761899</v>
      </c>
      <c r="F357" s="85">
        <v>19.729989939377941</v>
      </c>
      <c r="G357" s="81">
        <v>1202.706975986976</v>
      </c>
      <c r="H357" s="85">
        <v>12.718410349258738</v>
      </c>
      <c r="I357" s="81">
        <v>996.19831673779038</v>
      </c>
      <c r="J357" s="85">
        <v>18.324932706763619</v>
      </c>
      <c r="K357" s="81">
        <v>4224.9434655101495</v>
      </c>
      <c r="L357" s="85">
        <v>34.262089038076631</v>
      </c>
      <c r="M357" s="81">
        <v>529.29977265411242</v>
      </c>
      <c r="N357" s="85">
        <v>33.346765997212614</v>
      </c>
      <c r="O357" s="81">
        <v>209.58626629260232</v>
      </c>
      <c r="P357" s="85">
        <v>34.87879976641652</v>
      </c>
      <c r="Q357" s="81">
        <v>35.6</v>
      </c>
      <c r="R357" s="85">
        <v>33.733417561591914</v>
      </c>
      <c r="S357" s="81">
        <v>15.25</v>
      </c>
      <c r="T357" s="85">
        <v>38.125</v>
      </c>
      <c r="U357" s="81">
        <v>24.5</v>
      </c>
      <c r="V357" s="85">
        <v>51.041666666666664</v>
      </c>
      <c r="W357" s="81">
        <v>7910.9324162292496</v>
      </c>
      <c r="X357" s="85">
        <v>23.960945341012916</v>
      </c>
    </row>
    <row r="358" spans="1:24" s="12" customFormat="1" ht="24.6" customHeight="1" x14ac:dyDescent="0.15">
      <c r="A358" s="138"/>
      <c r="B358" s="51"/>
      <c r="C358" s="33" t="s">
        <v>12</v>
      </c>
      <c r="D358" s="31"/>
      <c r="E358" s="81">
        <v>2404.6420634920637</v>
      </c>
      <c r="F358" s="85">
        <v>70.51160229660519</v>
      </c>
      <c r="G358" s="81">
        <v>7560.7820024420007</v>
      </c>
      <c r="H358" s="85">
        <v>79.953912289761973</v>
      </c>
      <c r="I358" s="81">
        <v>4010.3148174490293</v>
      </c>
      <c r="J358" s="85">
        <v>73.769196281460367</v>
      </c>
      <c r="K358" s="81">
        <v>7467.5312587176186</v>
      </c>
      <c r="L358" s="85">
        <v>60.557785676762883</v>
      </c>
      <c r="M358" s="81">
        <v>1002.0452222873691</v>
      </c>
      <c r="N358" s="85">
        <v>63.130515584177019</v>
      </c>
      <c r="O358" s="81">
        <v>356.66097158274823</v>
      </c>
      <c r="P358" s="85">
        <v>59.354588601540136</v>
      </c>
      <c r="Q358" s="81">
        <v>47.333333333333329</v>
      </c>
      <c r="R358" s="85">
        <v>44.851547694251408</v>
      </c>
      <c r="S358" s="81">
        <v>23.75</v>
      </c>
      <c r="T358" s="85">
        <v>59.375</v>
      </c>
      <c r="U358" s="81">
        <v>23.5</v>
      </c>
      <c r="V358" s="85">
        <v>48.958333333333336</v>
      </c>
      <c r="W358" s="81">
        <v>22896.559669304159</v>
      </c>
      <c r="X358" s="85">
        <v>69.350006531207271</v>
      </c>
    </row>
    <row r="359" spans="1:24" s="12" customFormat="1" ht="24.6" customHeight="1" x14ac:dyDescent="0.15">
      <c r="A359" s="138"/>
      <c r="B359" s="34"/>
      <c r="C359" s="35" t="s">
        <v>46</v>
      </c>
      <c r="D359" s="5" t="s">
        <v>8</v>
      </c>
      <c r="E359" s="89">
        <v>1222.8817460317459</v>
      </c>
      <c r="F359" s="90">
        <v>35.858705393661687</v>
      </c>
      <c r="G359" s="89">
        <v>4432.7778510378512</v>
      </c>
      <c r="H359" s="90">
        <v>46.875829958780606</v>
      </c>
      <c r="I359" s="89">
        <v>3031.7481033665249</v>
      </c>
      <c r="J359" s="90">
        <v>55.768594510356778</v>
      </c>
      <c r="K359" s="89">
        <v>5413.7823934854878</v>
      </c>
      <c r="L359" s="90">
        <v>43.902953001046683</v>
      </c>
      <c r="M359" s="89">
        <v>766.86897844027806</v>
      </c>
      <c r="N359" s="90">
        <v>48.314021081737096</v>
      </c>
      <c r="O359" s="89">
        <v>273.22569405479408</v>
      </c>
      <c r="P359" s="90">
        <v>45.469507342016676</v>
      </c>
      <c r="Q359" s="89">
        <v>47.333333333333329</v>
      </c>
      <c r="R359" s="90">
        <v>44.851547694251408</v>
      </c>
      <c r="S359" s="89">
        <v>19</v>
      </c>
      <c r="T359" s="90">
        <v>47.5</v>
      </c>
      <c r="U359" s="89">
        <v>23.5</v>
      </c>
      <c r="V359" s="90">
        <v>48.958333333333336</v>
      </c>
      <c r="W359" s="89">
        <v>15231.118099750016</v>
      </c>
      <c r="X359" s="90">
        <v>46.13261358698059</v>
      </c>
    </row>
    <row r="360" spans="1:24" s="12" customFormat="1" ht="24.6" customHeight="1" x14ac:dyDescent="0.15">
      <c r="A360" s="138"/>
      <c r="B360" s="34"/>
      <c r="C360" s="36"/>
      <c r="D360" s="37" t="s">
        <v>9</v>
      </c>
      <c r="E360" s="80">
        <v>932.74603174603169</v>
      </c>
      <c r="F360" s="91">
        <v>27.351021689565457</v>
      </c>
      <c r="G360" s="80">
        <v>2181.3397150997148</v>
      </c>
      <c r="H360" s="91">
        <v>23.067275871586652</v>
      </c>
      <c r="I360" s="80">
        <v>696.56472261735416</v>
      </c>
      <c r="J360" s="91">
        <v>12.813213446964927</v>
      </c>
      <c r="K360" s="80">
        <v>1754.968532650581</v>
      </c>
      <c r="L360" s="91">
        <v>14.231879932962963</v>
      </c>
      <c r="M360" s="80">
        <v>217.58174843424726</v>
      </c>
      <c r="N360" s="91">
        <v>13.708012028644223</v>
      </c>
      <c r="O360" s="80">
        <v>80.334011705169331</v>
      </c>
      <c r="P360" s="91">
        <v>13.368976690418105</v>
      </c>
      <c r="Q360" s="80"/>
      <c r="R360" s="91"/>
      <c r="S360" s="80">
        <v>4.75</v>
      </c>
      <c r="T360" s="91">
        <v>11.875</v>
      </c>
      <c r="U360" s="80"/>
      <c r="V360" s="91"/>
      <c r="W360" s="80">
        <v>5868.2847622530981</v>
      </c>
      <c r="X360" s="91">
        <v>17.77409324662985</v>
      </c>
    </row>
    <row r="361" spans="1:24" s="12" customFormat="1" ht="24.6" customHeight="1" x14ac:dyDescent="0.15">
      <c r="A361" s="138"/>
      <c r="B361" s="34"/>
      <c r="C361" s="38"/>
      <c r="D361" s="3" t="s">
        <v>47</v>
      </c>
      <c r="E361" s="77">
        <v>249.01428571428573</v>
      </c>
      <c r="F361" s="84">
        <v>7.301875213378044</v>
      </c>
      <c r="G361" s="77">
        <v>946.66443630443644</v>
      </c>
      <c r="H361" s="84">
        <v>10.01080645939474</v>
      </c>
      <c r="I361" s="77">
        <v>282.00199146514939</v>
      </c>
      <c r="J361" s="84">
        <v>5.1873883241386496</v>
      </c>
      <c r="K361" s="77">
        <v>298.7803325815496</v>
      </c>
      <c r="L361" s="84">
        <v>2.4229527427532411</v>
      </c>
      <c r="M361" s="77">
        <v>17.594495412844037</v>
      </c>
      <c r="N361" s="84">
        <v>1.1084824737957164</v>
      </c>
      <c r="O361" s="77">
        <v>3.1012658227848102</v>
      </c>
      <c r="P361" s="84">
        <v>0.51610456910534863</v>
      </c>
      <c r="Q361" s="77"/>
      <c r="R361" s="84"/>
      <c r="S361" s="77"/>
      <c r="T361" s="84"/>
      <c r="U361" s="77"/>
      <c r="V361" s="84"/>
      <c r="W361" s="77">
        <v>1797.1568073010499</v>
      </c>
      <c r="X361" s="84">
        <v>5.443299697596844</v>
      </c>
    </row>
    <row r="362" spans="1:24" s="12" customFormat="1" ht="24.6" customHeight="1" x14ac:dyDescent="0.15">
      <c r="A362" s="49"/>
      <c r="B362" s="112" t="s">
        <v>21</v>
      </c>
      <c r="C362" s="112"/>
      <c r="D362" s="113"/>
      <c r="E362" s="81">
        <v>3410.2785714285719</v>
      </c>
      <c r="F362" s="85">
        <v>100</v>
      </c>
      <c r="G362" s="81">
        <v>9456.4253154253111</v>
      </c>
      <c r="H362" s="85">
        <v>100</v>
      </c>
      <c r="I362" s="81">
        <v>5436.2999999999993</v>
      </c>
      <c r="J362" s="85">
        <v>100</v>
      </c>
      <c r="K362" s="81">
        <v>12331.248864641108</v>
      </c>
      <c r="L362" s="85">
        <v>100</v>
      </c>
      <c r="M362" s="81">
        <v>1587.2596841875325</v>
      </c>
      <c r="N362" s="85">
        <v>100</v>
      </c>
      <c r="O362" s="81">
        <v>600.89873417721503</v>
      </c>
      <c r="P362" s="85">
        <v>100</v>
      </c>
      <c r="Q362" s="81">
        <v>105.53333333333335</v>
      </c>
      <c r="R362" s="85">
        <v>100</v>
      </c>
      <c r="S362" s="81">
        <v>40</v>
      </c>
      <c r="T362" s="85">
        <v>100</v>
      </c>
      <c r="U362" s="81">
        <v>48</v>
      </c>
      <c r="V362" s="85">
        <v>100</v>
      </c>
      <c r="W362" s="81">
        <v>33015.944503193066</v>
      </c>
      <c r="X362" s="85">
        <v>100</v>
      </c>
    </row>
    <row r="363" spans="1:24" s="12" customFormat="1" ht="24.6" customHeight="1" x14ac:dyDescent="0.15">
      <c r="A363" s="49"/>
      <c r="B363" s="39"/>
      <c r="C363" s="40"/>
      <c r="D363" s="1" t="s">
        <v>8</v>
      </c>
      <c r="E363" s="92">
        <v>1850.2293650793652</v>
      </c>
      <c r="F363" s="82">
        <v>54.254493476886282</v>
      </c>
      <c r="G363" s="78">
        <v>5443.1207651607647</v>
      </c>
      <c r="H363" s="82">
        <v>57.560024888918136</v>
      </c>
      <c r="I363" s="78">
        <v>3969.963086770982</v>
      </c>
      <c r="J363" s="82">
        <v>73.026931677261786</v>
      </c>
      <c r="K363" s="78">
        <v>9496.3986628651946</v>
      </c>
      <c r="L363" s="82">
        <v>77.010842673813642</v>
      </c>
      <c r="M363" s="78">
        <v>1282.3379461577367</v>
      </c>
      <c r="N363" s="82">
        <v>80.789423364843074</v>
      </c>
      <c r="O363" s="78">
        <v>474.56011127964871</v>
      </c>
      <c r="P363" s="82">
        <v>78.9750559101183</v>
      </c>
      <c r="Q363" s="78">
        <v>82.933333333333337</v>
      </c>
      <c r="R363" s="82">
        <v>78.584965255843329</v>
      </c>
      <c r="S363" s="78">
        <v>34.25</v>
      </c>
      <c r="T363" s="82">
        <v>85.625</v>
      </c>
      <c r="U363" s="78">
        <v>48</v>
      </c>
      <c r="V363" s="82">
        <v>100</v>
      </c>
      <c r="W363" s="78">
        <v>22681.793270647027</v>
      </c>
      <c r="X363" s="82">
        <v>68.699513559133237</v>
      </c>
    </row>
    <row r="364" spans="1:24" s="12" customFormat="1" ht="24.6" customHeight="1" x14ac:dyDescent="0.15">
      <c r="A364" s="49"/>
      <c r="B364" s="39"/>
      <c r="C364" s="17"/>
      <c r="D364" s="2" t="s">
        <v>9</v>
      </c>
      <c r="E364" s="93">
        <v>932.74603174603169</v>
      </c>
      <c r="F364" s="83">
        <v>27.351021689565457</v>
      </c>
      <c r="G364" s="79">
        <v>2371.2963695563694</v>
      </c>
      <c r="H364" s="83">
        <v>25.076033389576008</v>
      </c>
      <c r="I364" s="79">
        <v>754.54805595068751</v>
      </c>
      <c r="J364" s="83">
        <v>13.87980898682353</v>
      </c>
      <c r="K364" s="79">
        <v>1843.9066925299176</v>
      </c>
      <c r="L364" s="83">
        <v>14.953122046033601</v>
      </c>
      <c r="M364" s="79">
        <v>231.41255337090081</v>
      </c>
      <c r="N364" s="83">
        <v>14.579375742750846</v>
      </c>
      <c r="O364" s="79">
        <v>88.585860772917044</v>
      </c>
      <c r="P364" s="83">
        <v>14.742227888733012</v>
      </c>
      <c r="Q364" s="79"/>
      <c r="R364" s="83"/>
      <c r="S364" s="79">
        <v>4.75</v>
      </c>
      <c r="T364" s="83">
        <v>11.875</v>
      </c>
      <c r="U364" s="79"/>
      <c r="V364" s="83"/>
      <c r="W364" s="79">
        <v>6227.2455639268246</v>
      </c>
      <c r="X364" s="83">
        <v>18.861327936035785</v>
      </c>
    </row>
    <row r="365" spans="1:24" s="12" customFormat="1" ht="24.6" customHeight="1" x14ac:dyDescent="0.15">
      <c r="A365" s="53"/>
      <c r="B365" s="46"/>
      <c r="C365" s="19"/>
      <c r="D365" s="3" t="s">
        <v>47</v>
      </c>
      <c r="E365" s="94">
        <v>294.51428571428573</v>
      </c>
      <c r="F365" s="84">
        <v>8.6360770695313942</v>
      </c>
      <c r="G365" s="77">
        <v>949.07184371184383</v>
      </c>
      <c r="H365" s="84">
        <v>10.036264360526582</v>
      </c>
      <c r="I365" s="77">
        <v>282.00199146514939</v>
      </c>
      <c r="J365" s="84">
        <v>5.1873883241386496</v>
      </c>
      <c r="K365" s="77">
        <v>352.16936883265481</v>
      </c>
      <c r="L365" s="84">
        <v>2.8559099949922588</v>
      </c>
      <c r="M365" s="77">
        <v>17.594495412844037</v>
      </c>
      <c r="N365" s="84">
        <v>1.1084824737957164</v>
      </c>
      <c r="O365" s="77">
        <v>3.1012658227848102</v>
      </c>
      <c r="P365" s="84">
        <v>0.51610456910534863</v>
      </c>
      <c r="Q365" s="77"/>
      <c r="R365" s="84"/>
      <c r="S365" s="77"/>
      <c r="T365" s="84"/>
      <c r="U365" s="77"/>
      <c r="V365" s="84"/>
      <c r="W365" s="77">
        <v>1898.4532509595624</v>
      </c>
      <c r="X365" s="84">
        <v>5.7501103770511781</v>
      </c>
    </row>
    <row r="366" spans="1:24" s="12" customFormat="1" ht="24.6" customHeight="1" x14ac:dyDescent="0.15">
      <c r="A366" s="139" t="s">
        <v>13</v>
      </c>
      <c r="B366" s="140"/>
      <c r="C366" s="30" t="s">
        <v>65</v>
      </c>
      <c r="D366" s="31"/>
      <c r="E366" s="81">
        <v>5049.3660196434384</v>
      </c>
      <c r="F366" s="85">
        <v>29.68547633298364</v>
      </c>
      <c r="G366" s="81">
        <v>6889.0637315825425</v>
      </c>
      <c r="H366" s="85">
        <v>19.252214962524398</v>
      </c>
      <c r="I366" s="81">
        <v>5289.6629887678691</v>
      </c>
      <c r="J366" s="85">
        <v>20.419770944404469</v>
      </c>
      <c r="K366" s="81">
        <v>9618.1067748163568</v>
      </c>
      <c r="L366" s="85">
        <v>18.51172155871998</v>
      </c>
      <c r="M366" s="81">
        <v>1970.8797017059926</v>
      </c>
      <c r="N366" s="85">
        <v>19.637455454932049</v>
      </c>
      <c r="O366" s="81">
        <v>691.49598394044108</v>
      </c>
      <c r="P366" s="85">
        <v>19.037876706717128</v>
      </c>
      <c r="Q366" s="81">
        <v>97.480386473429959</v>
      </c>
      <c r="R366" s="85">
        <v>17.016716970216759</v>
      </c>
      <c r="S366" s="81">
        <v>22.81203007518797</v>
      </c>
      <c r="T366" s="85">
        <v>18.155804591448156</v>
      </c>
      <c r="U366" s="81">
        <v>18.866310160427808</v>
      </c>
      <c r="V366" s="85">
        <v>12.233009708737868</v>
      </c>
      <c r="W366" s="81">
        <v>29647.733927165686</v>
      </c>
      <c r="X366" s="85">
        <v>20.421995311052644</v>
      </c>
    </row>
    <row r="367" spans="1:24" s="12" customFormat="1" ht="24.6" customHeight="1" x14ac:dyDescent="0.15">
      <c r="A367" s="49"/>
      <c r="B367" s="51"/>
      <c r="C367" s="32" t="s">
        <v>11</v>
      </c>
      <c r="D367" s="4"/>
      <c r="E367" s="100">
        <v>3323.0469367805777</v>
      </c>
      <c r="F367" s="85">
        <v>19.53635977495637</v>
      </c>
      <c r="G367" s="100">
        <v>4667.4304639022157</v>
      </c>
      <c r="H367" s="85">
        <v>13.043626552869519</v>
      </c>
      <c r="I367" s="100">
        <v>4849.9731043710108</v>
      </c>
      <c r="J367" s="85">
        <v>18.722429025832287</v>
      </c>
      <c r="K367" s="100">
        <v>16905.75967854312</v>
      </c>
      <c r="L367" s="85">
        <v>32.538078775258867</v>
      </c>
      <c r="M367" s="100">
        <v>4252.2514129389747</v>
      </c>
      <c r="N367" s="85">
        <v>42.368591869143749</v>
      </c>
      <c r="O367" s="100">
        <v>1790.7004453993227</v>
      </c>
      <c r="P367" s="85">
        <v>49.300552844732124</v>
      </c>
      <c r="Q367" s="100">
        <v>355.48840579710151</v>
      </c>
      <c r="R367" s="85">
        <v>62.056027950726993</v>
      </c>
      <c r="S367" s="100">
        <v>66.540442014126228</v>
      </c>
      <c r="T367" s="85">
        <v>52.958691473542963</v>
      </c>
      <c r="U367" s="100">
        <v>104.054367201426</v>
      </c>
      <c r="V367" s="85">
        <v>67.469371243643096</v>
      </c>
      <c r="W367" s="100">
        <v>36315.24525694787</v>
      </c>
      <c r="X367" s="85">
        <v>25.014720186677543</v>
      </c>
    </row>
    <row r="368" spans="1:24" s="12" customFormat="1" ht="24.6" customHeight="1" x14ac:dyDescent="0.15">
      <c r="A368" s="49"/>
      <c r="B368" s="51"/>
      <c r="C368" s="33" t="s">
        <v>12</v>
      </c>
      <c r="D368" s="31"/>
      <c r="E368" s="81">
        <v>8637.1373132244098</v>
      </c>
      <c r="F368" s="85">
        <v>50.778163892059993</v>
      </c>
      <c r="G368" s="81">
        <v>24226.732539685829</v>
      </c>
      <c r="H368" s="85">
        <v>67.704158484606083</v>
      </c>
      <c r="I368" s="81">
        <v>15764.978621539729</v>
      </c>
      <c r="J368" s="85">
        <v>60.857800029763212</v>
      </c>
      <c r="K368" s="81">
        <v>25432.980154922247</v>
      </c>
      <c r="L368" s="85">
        <v>48.95019966602117</v>
      </c>
      <c r="M368" s="81">
        <v>3813.1982164598758</v>
      </c>
      <c r="N368" s="85">
        <v>37.993952675924227</v>
      </c>
      <c r="O368" s="81">
        <v>1150.0152641862314</v>
      </c>
      <c r="P368" s="85">
        <v>31.661570448550762</v>
      </c>
      <c r="Q368" s="81">
        <v>119.88193236714976</v>
      </c>
      <c r="R368" s="85">
        <v>20.92725507905627</v>
      </c>
      <c r="S368" s="81">
        <v>36.293460925039874</v>
      </c>
      <c r="T368" s="85">
        <v>28.885503935008884</v>
      </c>
      <c r="U368" s="81">
        <v>31.303921568627452</v>
      </c>
      <c r="V368" s="85">
        <v>20.297619047619051</v>
      </c>
      <c r="W368" s="81">
        <v>79212.521424879145</v>
      </c>
      <c r="X368" s="85">
        <v>54.563284502269831</v>
      </c>
    </row>
    <row r="369" spans="1:24" s="12" customFormat="1" ht="24.6" customHeight="1" x14ac:dyDescent="0.15">
      <c r="A369" s="49"/>
      <c r="B369" s="34"/>
      <c r="C369" s="35" t="s">
        <v>46</v>
      </c>
      <c r="D369" s="5" t="s">
        <v>8</v>
      </c>
      <c r="E369" s="89">
        <v>5488.3567827717598</v>
      </c>
      <c r="F369" s="90">
        <v>32.266325068953158</v>
      </c>
      <c r="G369" s="89">
        <v>15050.979505415286</v>
      </c>
      <c r="H369" s="90">
        <v>42.061549163261994</v>
      </c>
      <c r="I369" s="89">
        <v>11329.929296705703</v>
      </c>
      <c r="J369" s="90">
        <v>43.737107930370797</v>
      </c>
      <c r="K369" s="89">
        <v>20020.67857759503</v>
      </c>
      <c r="L369" s="90">
        <v>38.533282684642018</v>
      </c>
      <c r="M369" s="89">
        <v>3090.8277560470597</v>
      </c>
      <c r="N369" s="90">
        <v>30.796396312622882</v>
      </c>
      <c r="O369" s="89">
        <v>970.15677640966294</v>
      </c>
      <c r="P369" s="90">
        <v>26.709808190388721</v>
      </c>
      <c r="Q369" s="89">
        <v>117.88193236714976</v>
      </c>
      <c r="R369" s="90">
        <v>20.578123985390469</v>
      </c>
      <c r="S369" s="89">
        <v>31.54346092503987</v>
      </c>
      <c r="T369" s="90">
        <v>25.105039350088852</v>
      </c>
      <c r="U369" s="89">
        <v>31.303921568627452</v>
      </c>
      <c r="V369" s="90">
        <v>20.297619047619051</v>
      </c>
      <c r="W369" s="89">
        <v>56131.658009805316</v>
      </c>
      <c r="X369" s="90">
        <v>38.66469051206311</v>
      </c>
    </row>
    <row r="370" spans="1:24" s="12" customFormat="1" ht="24.6" customHeight="1" x14ac:dyDescent="0.15">
      <c r="A370" s="49"/>
      <c r="B370" s="34"/>
      <c r="C370" s="36"/>
      <c r="D370" s="37" t="s">
        <v>9</v>
      </c>
      <c r="E370" s="80">
        <v>2244.9743378485309</v>
      </c>
      <c r="F370" s="91">
        <v>13.198316841183201</v>
      </c>
      <c r="G370" s="80">
        <v>6672.9771005809971</v>
      </c>
      <c r="H370" s="91">
        <v>18.64833808858905</v>
      </c>
      <c r="I370" s="80">
        <v>3752.4761594320344</v>
      </c>
      <c r="J370" s="91">
        <v>14.485743952430713</v>
      </c>
      <c r="K370" s="80">
        <v>4853.7348749082976</v>
      </c>
      <c r="L370" s="91">
        <v>9.3418580836940777</v>
      </c>
      <c r="M370" s="80">
        <v>649.15674343626017</v>
      </c>
      <c r="N370" s="91">
        <v>6.468069370983847</v>
      </c>
      <c r="O370" s="80">
        <v>172.71258757581609</v>
      </c>
      <c r="P370" s="91">
        <v>4.7550253715568589</v>
      </c>
      <c r="Q370" s="80">
        <v>2</v>
      </c>
      <c r="R370" s="91">
        <v>0.34913109366580064</v>
      </c>
      <c r="S370" s="80">
        <v>4.75</v>
      </c>
      <c r="T370" s="91">
        <v>3.7804645849200305</v>
      </c>
      <c r="U370" s="80"/>
      <c r="V370" s="91"/>
      <c r="W370" s="80">
        <v>18352.781803781934</v>
      </c>
      <c r="X370" s="91">
        <v>12.641789921022735</v>
      </c>
    </row>
    <row r="371" spans="1:24" s="12" customFormat="1" ht="24.6" customHeight="1" x14ac:dyDescent="0.15">
      <c r="A371" s="49"/>
      <c r="B371" s="34"/>
      <c r="C371" s="38"/>
      <c r="D371" s="3" t="s">
        <v>47</v>
      </c>
      <c r="E371" s="77">
        <v>903.80619260411879</v>
      </c>
      <c r="F371" s="84">
        <v>5.3135219819236275</v>
      </c>
      <c r="G371" s="77">
        <v>2502.7759336895342</v>
      </c>
      <c r="H371" s="84">
        <v>6.9942712327550041</v>
      </c>
      <c r="I371" s="77">
        <v>682.5731654019944</v>
      </c>
      <c r="J371" s="84">
        <v>2.6349481469617091</v>
      </c>
      <c r="K371" s="77">
        <v>558.56670241892493</v>
      </c>
      <c r="L371" s="84">
        <v>1.0750588976850872</v>
      </c>
      <c r="M371" s="77">
        <v>73.213716976555006</v>
      </c>
      <c r="N371" s="84">
        <v>0.72948699231749248</v>
      </c>
      <c r="O371" s="77">
        <v>7.1459002007525214</v>
      </c>
      <c r="P371" s="84">
        <v>0.19673688660518543</v>
      </c>
      <c r="Q371" s="77"/>
      <c r="R371" s="84"/>
      <c r="S371" s="77"/>
      <c r="T371" s="84"/>
      <c r="U371" s="77"/>
      <c r="V371" s="84"/>
      <c r="W371" s="77">
        <v>4728.0816112918792</v>
      </c>
      <c r="X371" s="84">
        <v>3.2568040691839744</v>
      </c>
    </row>
    <row r="372" spans="1:24" s="12" customFormat="1" ht="24.6" customHeight="1" x14ac:dyDescent="0.15">
      <c r="A372" s="49"/>
      <c r="B372" s="112"/>
      <c r="C372" s="112"/>
      <c r="D372" s="113"/>
      <c r="E372" s="81">
        <v>17009.550269648425</v>
      </c>
      <c r="F372" s="85">
        <v>100</v>
      </c>
      <c r="G372" s="81">
        <v>35783.226735170589</v>
      </c>
      <c r="H372" s="85">
        <v>100</v>
      </c>
      <c r="I372" s="81">
        <v>25904.614714678617</v>
      </c>
      <c r="J372" s="85">
        <v>100</v>
      </c>
      <c r="K372" s="81">
        <v>51956.84660828171</v>
      </c>
      <c r="L372" s="85">
        <v>100</v>
      </c>
      <c r="M372" s="81">
        <v>10036.32933110484</v>
      </c>
      <c r="N372" s="85">
        <v>100</v>
      </c>
      <c r="O372" s="81">
        <v>3632.2116935259946</v>
      </c>
      <c r="P372" s="85">
        <v>100</v>
      </c>
      <c r="Q372" s="81">
        <v>572.85072463768108</v>
      </c>
      <c r="R372" s="85">
        <v>100</v>
      </c>
      <c r="S372" s="81">
        <v>125.64593301435407</v>
      </c>
      <c r="T372" s="85">
        <v>100</v>
      </c>
      <c r="U372" s="81">
        <v>154.22459893048125</v>
      </c>
      <c r="V372" s="85">
        <v>100</v>
      </c>
      <c r="W372" s="81">
        <v>145175.50060899268</v>
      </c>
      <c r="X372" s="85">
        <v>100</v>
      </c>
    </row>
    <row r="373" spans="1:24" s="12" customFormat="1" ht="24.6" customHeight="1" x14ac:dyDescent="0.15">
      <c r="A373" s="49"/>
      <c r="B373" s="39"/>
      <c r="C373" s="40"/>
      <c r="D373" s="1" t="s">
        <v>8</v>
      </c>
      <c r="E373" s="92">
        <v>8616.1786113272283</v>
      </c>
      <c r="F373" s="82">
        <v>50.654946631374507</v>
      </c>
      <c r="G373" s="78">
        <v>18966.303724857924</v>
      </c>
      <c r="H373" s="82">
        <v>53.003335515900638</v>
      </c>
      <c r="I373" s="78">
        <v>15653.548907047527</v>
      </c>
      <c r="J373" s="82">
        <v>60.427646114256177</v>
      </c>
      <c r="K373" s="78">
        <v>36508.051971667519</v>
      </c>
      <c r="L373" s="82">
        <v>70.266104190103576</v>
      </c>
      <c r="M373" s="78">
        <v>7194.3470924212806</v>
      </c>
      <c r="N373" s="82">
        <v>71.68305119406935</v>
      </c>
      <c r="O373" s="78">
        <v>2691.6977884317716</v>
      </c>
      <c r="P373" s="82">
        <v>74.106302593249666</v>
      </c>
      <c r="Q373" s="78">
        <v>471.47033816425125</v>
      </c>
      <c r="R373" s="82">
        <v>82.30247739713495</v>
      </c>
      <c r="S373" s="78">
        <v>96.833902939166109</v>
      </c>
      <c r="T373" s="82">
        <v>77.068871722337079</v>
      </c>
      <c r="U373" s="78">
        <v>135.35828877005343</v>
      </c>
      <c r="V373" s="82">
        <v>87.766990291262132</v>
      </c>
      <c r="W373" s="78">
        <v>90333.790625626702</v>
      </c>
      <c r="X373" s="82">
        <v>62.223853368294229</v>
      </c>
    </row>
    <row r="374" spans="1:24" s="12" customFormat="1" ht="24.6" customHeight="1" x14ac:dyDescent="0.15">
      <c r="A374" s="49"/>
      <c r="B374" s="39"/>
      <c r="C374" s="17"/>
      <c r="D374" s="2" t="s">
        <v>9</v>
      </c>
      <c r="E374" s="93">
        <v>2371.6994460736391</v>
      </c>
      <c r="F374" s="83">
        <v>13.943340114674651</v>
      </c>
      <c r="G374" s="79">
        <v>7422.6759376331775</v>
      </c>
      <c r="H374" s="83">
        <v>20.7434505349893</v>
      </c>
      <c r="I374" s="79">
        <v>4278.8296534612264</v>
      </c>
      <c r="J374" s="83">
        <v>16.517634794377646</v>
      </c>
      <c r="K374" s="79">
        <v>5204.0237897944835</v>
      </c>
      <c r="L374" s="83">
        <v>10.016050106021991</v>
      </c>
      <c r="M374" s="79">
        <v>766.95955170833179</v>
      </c>
      <c r="N374" s="83">
        <v>7.6418332480516735</v>
      </c>
      <c r="O374" s="79">
        <v>241.87202095302908</v>
      </c>
      <c r="P374" s="83">
        <v>6.6590838134280146</v>
      </c>
      <c r="Q374" s="79">
        <v>3.9</v>
      </c>
      <c r="R374" s="83">
        <v>0.68080563264831118</v>
      </c>
      <c r="S374" s="79">
        <v>6</v>
      </c>
      <c r="T374" s="83">
        <v>4.775323686214775</v>
      </c>
      <c r="U374" s="79"/>
      <c r="V374" s="83"/>
      <c r="W374" s="79">
        <v>20295.960399623887</v>
      </c>
      <c r="X374" s="83">
        <v>13.980293034627005</v>
      </c>
    </row>
    <row r="375" spans="1:24" s="12" customFormat="1" ht="24.6" customHeight="1" x14ac:dyDescent="0.15">
      <c r="A375" s="53"/>
      <c r="B375" s="46"/>
      <c r="C375" s="47"/>
      <c r="D375" s="3" t="s">
        <v>47</v>
      </c>
      <c r="E375" s="94">
        <v>972.30619260411879</v>
      </c>
      <c r="F375" s="84">
        <v>5.716236920967197</v>
      </c>
      <c r="G375" s="77">
        <v>2505.1833410969416</v>
      </c>
      <c r="H375" s="84">
        <v>7.0009989865856594</v>
      </c>
      <c r="I375" s="77">
        <v>682.5731654019944</v>
      </c>
      <c r="J375" s="84">
        <v>2.6349481469617091</v>
      </c>
      <c r="K375" s="77">
        <v>626.66407200336346</v>
      </c>
      <c r="L375" s="84">
        <v>1.2061241451544824</v>
      </c>
      <c r="M375" s="77">
        <v>104.14298526923793</v>
      </c>
      <c r="N375" s="84">
        <v>1.037660102946955</v>
      </c>
      <c r="O375" s="77">
        <v>7.1459002007525214</v>
      </c>
      <c r="P375" s="84">
        <v>0.19673688660518543</v>
      </c>
      <c r="Q375" s="77"/>
      <c r="R375" s="84"/>
      <c r="S375" s="77"/>
      <c r="T375" s="84"/>
      <c r="U375" s="77"/>
      <c r="V375" s="84"/>
      <c r="W375" s="77">
        <v>4898.0156565764091</v>
      </c>
      <c r="X375" s="84">
        <v>3.3738582860261266</v>
      </c>
    </row>
    <row r="376" spans="1:24" ht="24.6" customHeight="1" x14ac:dyDescent="0.15">
      <c r="N376" s="23"/>
      <c r="P376" s="23" t="s">
        <v>40</v>
      </c>
      <c r="Q376" s="7" t="s">
        <v>83</v>
      </c>
      <c r="S376" s="7"/>
    </row>
    <row r="377" spans="1:24" ht="24.6" customHeight="1" x14ac:dyDescent="0.15">
      <c r="Q377" s="7" t="s">
        <v>84</v>
      </c>
      <c r="S377" s="7"/>
    </row>
    <row r="378" spans="1:24" ht="24.6" customHeight="1" x14ac:dyDescent="0.15">
      <c r="Q378" s="7" t="s">
        <v>85</v>
      </c>
      <c r="S378" s="7"/>
    </row>
  </sheetData>
  <mergeCells count="97">
    <mergeCell ref="A356:A361"/>
    <mergeCell ref="B362:D362"/>
    <mergeCell ref="A366:B366"/>
    <mergeCell ref="B372:D372"/>
    <mergeCell ref="B326:B328"/>
    <mergeCell ref="B332:D332"/>
    <mergeCell ref="B336:B338"/>
    <mergeCell ref="B342:D342"/>
    <mergeCell ref="B346:B348"/>
    <mergeCell ref="B352:D352"/>
    <mergeCell ref="B322:D322"/>
    <mergeCell ref="A276:A279"/>
    <mergeCell ref="B282:D282"/>
    <mergeCell ref="A286:A291"/>
    <mergeCell ref="B286:B288"/>
    <mergeCell ref="B292:D292"/>
    <mergeCell ref="B296:B298"/>
    <mergeCell ref="B302:D302"/>
    <mergeCell ref="B306:B308"/>
    <mergeCell ref="B312:D312"/>
    <mergeCell ref="A316:A321"/>
    <mergeCell ref="B316:B318"/>
    <mergeCell ref="A256:A262"/>
    <mergeCell ref="B256:B258"/>
    <mergeCell ref="B262:D262"/>
    <mergeCell ref="A266:A272"/>
    <mergeCell ref="B266:B268"/>
    <mergeCell ref="B272:D272"/>
    <mergeCell ref="B252:D252"/>
    <mergeCell ref="A206:A212"/>
    <mergeCell ref="B206:B208"/>
    <mergeCell ref="B212:D212"/>
    <mergeCell ref="A216:A222"/>
    <mergeCell ref="B216:B218"/>
    <mergeCell ref="B222:D222"/>
    <mergeCell ref="B226:B228"/>
    <mergeCell ref="B232:D232"/>
    <mergeCell ref="B236:B238"/>
    <mergeCell ref="B242:D242"/>
    <mergeCell ref="B246:B248"/>
    <mergeCell ref="B202:D202"/>
    <mergeCell ref="B146:B148"/>
    <mergeCell ref="B152:D152"/>
    <mergeCell ref="A156:A162"/>
    <mergeCell ref="B156:B158"/>
    <mergeCell ref="B162:D162"/>
    <mergeCell ref="A166:A172"/>
    <mergeCell ref="B166:B168"/>
    <mergeCell ref="B172:D172"/>
    <mergeCell ref="B176:B178"/>
    <mergeCell ref="B182:D182"/>
    <mergeCell ref="B186:B188"/>
    <mergeCell ref="B192:D192"/>
    <mergeCell ref="B196:B198"/>
    <mergeCell ref="B142:D142"/>
    <mergeCell ref="B82:D82"/>
    <mergeCell ref="B86:B88"/>
    <mergeCell ref="B92:D92"/>
    <mergeCell ref="A96:A101"/>
    <mergeCell ref="B102:D102"/>
    <mergeCell ref="A106:A112"/>
    <mergeCell ref="B106:B108"/>
    <mergeCell ref="B112:D112"/>
    <mergeCell ref="B116:B118"/>
    <mergeCell ref="B122:D122"/>
    <mergeCell ref="B126:B128"/>
    <mergeCell ref="B132:D132"/>
    <mergeCell ref="B136:B138"/>
    <mergeCell ref="A76:A81"/>
    <mergeCell ref="B76:B78"/>
    <mergeCell ref="B22:D22"/>
    <mergeCell ref="B26:B28"/>
    <mergeCell ref="B32:D32"/>
    <mergeCell ref="B36:B38"/>
    <mergeCell ref="B42:D42"/>
    <mergeCell ref="B46:B48"/>
    <mergeCell ref="B52:D52"/>
    <mergeCell ref="A56:A61"/>
    <mergeCell ref="B56:B58"/>
    <mergeCell ref="B62:D62"/>
    <mergeCell ref="B72:D72"/>
    <mergeCell ref="B6:B8"/>
    <mergeCell ref="B12:D12"/>
    <mergeCell ref="A16:A21"/>
    <mergeCell ref="B16:B18"/>
    <mergeCell ref="W4:X5"/>
    <mergeCell ref="G5:H5"/>
    <mergeCell ref="I5:J5"/>
    <mergeCell ref="K5:L5"/>
    <mergeCell ref="M5:N5"/>
    <mergeCell ref="O5:P5"/>
    <mergeCell ref="Q5:R5"/>
    <mergeCell ref="S5:T5"/>
    <mergeCell ref="U5:V5"/>
    <mergeCell ref="E4:F5"/>
    <mergeCell ref="G4:V4"/>
    <mergeCell ref="A6:A15"/>
  </mergeCells>
  <phoneticPr fontId="3"/>
  <pageMargins left="0.59055118110236227" right="0.59055118110236227" top="0.98425196850393704" bottom="0.98425196850393704" header="0.51181102362204722" footer="0.51181102362204722"/>
  <pageSetup paperSize="9" scale="47" fitToHeight="8" orientation="portrait" r:id="rId1"/>
  <headerFooter alignWithMargins="0"/>
  <rowBreaks count="7" manualBreakCount="7">
    <brk id="55" max="23" man="1"/>
    <brk id="105" max="23" man="1"/>
    <brk id="165" max="23" man="1"/>
    <brk id="215" max="23" man="1"/>
    <brk id="265" max="23" man="1"/>
    <brk id="315" max="23" man="1"/>
    <brk id="365" max="2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T57"/>
  <sheetViews>
    <sheetView view="pageBreakPreview" zoomScale="60" zoomScaleNormal="85" workbookViewId="0"/>
  </sheetViews>
  <sheetFormatPr defaultColWidth="8.875" defaultRowHeight="13.5" x14ac:dyDescent="0.15"/>
  <cols>
    <col min="1" max="1" width="18.375" style="76" customWidth="1"/>
    <col min="2" max="2" width="9" style="76"/>
    <col min="3" max="3" width="14.375" style="76" customWidth="1"/>
    <col min="4" max="20" width="7.625" style="76" customWidth="1"/>
    <col min="21" max="16384" width="8.875" style="76"/>
  </cols>
  <sheetData>
    <row r="1" spans="1:20" s="6" customFormat="1" ht="17.25" customHeight="1" x14ac:dyDescent="0.15">
      <c r="A1" s="9" t="s">
        <v>86</v>
      </c>
      <c r="D1" s="7"/>
      <c r="E1" s="8"/>
      <c r="F1" s="12"/>
      <c r="G1" s="7"/>
      <c r="H1" s="8"/>
      <c r="I1" s="12"/>
      <c r="J1" s="7"/>
      <c r="K1" s="8"/>
      <c r="L1" s="12"/>
      <c r="M1" s="12"/>
      <c r="N1" s="12"/>
      <c r="O1" s="12"/>
      <c r="P1" s="12"/>
      <c r="Q1" s="12"/>
      <c r="R1" s="12"/>
      <c r="S1" s="12"/>
      <c r="T1" s="12"/>
    </row>
    <row r="2" spans="1:20" s="6" customFormat="1" ht="17.25" customHeight="1" x14ac:dyDescent="0.15">
      <c r="B2" s="11"/>
      <c r="D2" s="7"/>
      <c r="E2" s="8"/>
      <c r="F2" s="12"/>
      <c r="G2" s="7"/>
      <c r="H2" s="8"/>
      <c r="I2" s="12"/>
      <c r="J2" s="7"/>
      <c r="K2" s="8"/>
      <c r="L2" s="12"/>
      <c r="M2" s="12"/>
      <c r="N2" s="12"/>
      <c r="O2" s="12"/>
      <c r="P2" s="12"/>
      <c r="Q2" s="12"/>
      <c r="R2" s="12"/>
      <c r="S2" s="12"/>
      <c r="T2" s="12"/>
    </row>
    <row r="3" spans="1:20" s="12" customFormat="1" x14ac:dyDescent="0.15">
      <c r="B3" s="22"/>
      <c r="C3" s="6"/>
      <c r="D3" s="13"/>
      <c r="G3" s="13"/>
      <c r="J3" s="13"/>
      <c r="T3" s="13" t="s">
        <v>15</v>
      </c>
    </row>
    <row r="4" spans="1:20" s="12" customFormat="1" ht="20.100000000000001" customHeight="1" x14ac:dyDescent="0.15">
      <c r="A4" s="24"/>
      <c r="B4" s="14"/>
      <c r="C4" s="15" t="s">
        <v>1</v>
      </c>
      <c r="D4" s="119" t="s">
        <v>2</v>
      </c>
      <c r="E4" s="141"/>
      <c r="F4" s="60"/>
      <c r="G4" s="119" t="s">
        <v>87</v>
      </c>
      <c r="H4" s="141"/>
      <c r="I4" s="60"/>
      <c r="J4" s="119" t="s">
        <v>4</v>
      </c>
      <c r="K4" s="141"/>
      <c r="L4" s="60"/>
      <c r="M4" s="119" t="s">
        <v>44</v>
      </c>
      <c r="N4" s="141"/>
      <c r="O4" s="60"/>
      <c r="P4" s="119" t="s">
        <v>5</v>
      </c>
      <c r="Q4" s="141"/>
      <c r="R4" s="60"/>
      <c r="S4" s="119" t="s">
        <v>3</v>
      </c>
      <c r="T4" s="144"/>
    </row>
    <row r="5" spans="1:20" s="12" customFormat="1" ht="39.950000000000003" customHeight="1" x14ac:dyDescent="0.15">
      <c r="A5" s="61" t="s">
        <v>6</v>
      </c>
      <c r="B5" s="62" t="s">
        <v>50</v>
      </c>
      <c r="C5" s="63" t="s">
        <v>51</v>
      </c>
      <c r="D5" s="142"/>
      <c r="E5" s="143"/>
      <c r="F5" s="64" t="s">
        <v>41</v>
      </c>
      <c r="G5" s="142"/>
      <c r="H5" s="143"/>
      <c r="I5" s="64" t="s">
        <v>41</v>
      </c>
      <c r="J5" s="142"/>
      <c r="K5" s="143"/>
      <c r="L5" s="64" t="s">
        <v>41</v>
      </c>
      <c r="M5" s="142"/>
      <c r="N5" s="143"/>
      <c r="O5" s="64" t="s">
        <v>41</v>
      </c>
      <c r="P5" s="142"/>
      <c r="Q5" s="143"/>
      <c r="R5" s="64" t="s">
        <v>41</v>
      </c>
      <c r="S5" s="142"/>
      <c r="T5" s="143"/>
    </row>
    <row r="6" spans="1:20" s="12" customFormat="1" ht="24.6" customHeight="1" x14ac:dyDescent="0.15">
      <c r="A6" s="145" t="s">
        <v>17</v>
      </c>
      <c r="B6" s="30" t="s">
        <v>62</v>
      </c>
      <c r="C6" s="31"/>
      <c r="D6" s="105">
        <f>'2-6-1'!W6</f>
        <v>660.37513038312795</v>
      </c>
      <c r="E6" s="85">
        <f>'2-6-1'!X6</f>
        <v>19.606974640716164</v>
      </c>
      <c r="F6" s="65">
        <f>E6-H6</f>
        <v>-1.0633426228130958</v>
      </c>
      <c r="G6" s="105">
        <v>864.87278574314291</v>
      </c>
      <c r="H6" s="85">
        <v>20.67031726352926</v>
      </c>
      <c r="I6" s="65">
        <f>H6-K6</f>
        <v>4.8703172635292589</v>
      </c>
      <c r="J6" s="105">
        <v>596.79999999999995</v>
      </c>
      <c r="K6" s="85">
        <v>15.8</v>
      </c>
      <c r="L6" s="65">
        <f>K6-N6</f>
        <v>6.8000000000000007</v>
      </c>
      <c r="M6" s="105">
        <v>450.74</v>
      </c>
      <c r="N6" s="85">
        <v>9</v>
      </c>
      <c r="O6" s="65">
        <f>N6-Q6</f>
        <v>-0.5</v>
      </c>
      <c r="P6" s="105">
        <v>564</v>
      </c>
      <c r="Q6" s="85">
        <v>9.5</v>
      </c>
      <c r="R6" s="65">
        <f>Q6-T6</f>
        <v>-2.540393578456758</v>
      </c>
      <c r="S6" s="105">
        <v>929.5438232421875</v>
      </c>
      <c r="T6" s="85">
        <f>IF(ROUND(S9,0)=0,"",ROUND(S6,0)/ROUND(S9,0)*100)</f>
        <v>12.040393578456758</v>
      </c>
    </row>
    <row r="7" spans="1:20" s="12" customFormat="1" ht="24.6" customHeight="1" x14ac:dyDescent="0.15">
      <c r="A7" s="146"/>
      <c r="B7" s="32" t="s">
        <v>11</v>
      </c>
      <c r="C7" s="4"/>
      <c r="D7" s="105">
        <f>'2-6-1'!W7</f>
        <v>2198.4973868007996</v>
      </c>
      <c r="E7" s="85">
        <f>'2-6-1'!X7</f>
        <v>65.274842324354978</v>
      </c>
      <c r="F7" s="65">
        <f>E7-H7</f>
        <v>-1.1650383132716371</v>
      </c>
      <c r="G7" s="105">
        <v>2779.9304635198878</v>
      </c>
      <c r="H7" s="85">
        <v>66.439880637626615</v>
      </c>
      <c r="I7" s="65">
        <f>H7-K7</f>
        <v>-7.860119362373382</v>
      </c>
      <c r="J7" s="105">
        <v>2804.35</v>
      </c>
      <c r="K7" s="85">
        <v>74.3</v>
      </c>
      <c r="L7" s="65">
        <f>K7-N7</f>
        <v>7.2000000000000028</v>
      </c>
      <c r="M7" s="105">
        <v>3363.41</v>
      </c>
      <c r="N7" s="85">
        <v>67.099999999999994</v>
      </c>
      <c r="O7" s="65">
        <f>N7-Q7</f>
        <v>-3.1000000000000085</v>
      </c>
      <c r="P7" s="105">
        <v>4184</v>
      </c>
      <c r="Q7" s="85">
        <v>70.2</v>
      </c>
      <c r="R7" s="65">
        <f t="shared" ref="R7:R54" si="0">Q7-T7</f>
        <v>-1.4209218021750445</v>
      </c>
      <c r="S7" s="105">
        <v>5532.47265625</v>
      </c>
      <c r="T7" s="85">
        <f>IF(ROUND(S9,0)=0,"",ROUND(S7,0)/ROUND(S9,0)*100)</f>
        <v>71.620921802175047</v>
      </c>
    </row>
    <row r="8" spans="1:20" s="12" customFormat="1" ht="24.6" customHeight="1" x14ac:dyDescent="0.15">
      <c r="A8" s="146"/>
      <c r="B8" s="66" t="s">
        <v>88</v>
      </c>
      <c r="C8" s="31"/>
      <c r="D8" s="105">
        <f>'2-6-1'!W8</f>
        <v>509.18983044507405</v>
      </c>
      <c r="E8" s="85">
        <f>'2-6-1'!X8</f>
        <v>15.118183034928848</v>
      </c>
      <c r="F8" s="65">
        <f>E8-H8</f>
        <v>2.228380936084724</v>
      </c>
      <c r="G8" s="105">
        <v>539.32597679933758</v>
      </c>
      <c r="H8" s="85">
        <v>12.889802098844124</v>
      </c>
      <c r="I8" s="65">
        <f>H8-K8</f>
        <v>2.9898020988441232</v>
      </c>
      <c r="J8" s="105">
        <v>374.28</v>
      </c>
      <c r="K8" s="85">
        <v>9.9</v>
      </c>
      <c r="L8" s="65">
        <f>K8-N8</f>
        <v>-13.999999999999998</v>
      </c>
      <c r="M8" s="105">
        <v>1195.45</v>
      </c>
      <c r="N8" s="85">
        <v>23.9</v>
      </c>
      <c r="O8" s="65">
        <f>N8-Q8</f>
        <v>3.5999999999999979</v>
      </c>
      <c r="P8" s="105">
        <v>1211</v>
      </c>
      <c r="Q8" s="85">
        <v>20.3</v>
      </c>
      <c r="R8" s="65">
        <f t="shared" si="0"/>
        <v>3.9613153806317989</v>
      </c>
      <c r="S8" s="105">
        <v>1262.1055908203125</v>
      </c>
      <c r="T8" s="85">
        <f>IF(ROUND(S9,0)=0,"",ROUND(S8,0)/ROUND(S9,0)*100)</f>
        <v>16.338684619368202</v>
      </c>
    </row>
    <row r="9" spans="1:20" s="12" customFormat="1" ht="24.6" customHeight="1" x14ac:dyDescent="0.15">
      <c r="A9" s="111" t="s">
        <v>72</v>
      </c>
      <c r="B9" s="112"/>
      <c r="C9" s="113"/>
      <c r="D9" s="105">
        <f>'2-6-1'!W12</f>
        <v>3368.062347629002</v>
      </c>
      <c r="E9" s="85">
        <f>'2-6-1'!X12</f>
        <v>100</v>
      </c>
      <c r="F9" s="67" t="s">
        <v>89</v>
      </c>
      <c r="G9" s="105">
        <v>4184.1292260623686</v>
      </c>
      <c r="H9" s="85">
        <v>100</v>
      </c>
      <c r="I9" s="67" t="s">
        <v>89</v>
      </c>
      <c r="J9" s="105">
        <v>3775.43</v>
      </c>
      <c r="K9" s="85">
        <v>100</v>
      </c>
      <c r="L9" s="67" t="s">
        <v>90</v>
      </c>
      <c r="M9" s="105">
        <v>5009.6000000000004</v>
      </c>
      <c r="N9" s="85">
        <v>100</v>
      </c>
      <c r="O9" s="67" t="s">
        <v>91</v>
      </c>
      <c r="P9" s="105">
        <v>5960</v>
      </c>
      <c r="Q9" s="85">
        <v>100</v>
      </c>
      <c r="R9" s="67" t="s">
        <v>89</v>
      </c>
      <c r="S9" s="105">
        <v>7724.1220703125</v>
      </c>
      <c r="T9" s="85">
        <f>IF(ROUND(S9,0)=0,"",ROUND(S9,0)/ROUND(S9,0)*100)</f>
        <v>100</v>
      </c>
    </row>
    <row r="10" spans="1:20" s="12" customFormat="1" ht="24.6" customHeight="1" x14ac:dyDescent="0.15">
      <c r="A10" s="16"/>
      <c r="B10" s="68"/>
      <c r="C10" s="1" t="s">
        <v>8</v>
      </c>
      <c r="D10" s="92">
        <f>'2-6-1'!W13</f>
        <v>2500.3842019453723</v>
      </c>
      <c r="E10" s="82">
        <f>'2-6-1'!X13</f>
        <v>74.238061647093772</v>
      </c>
      <c r="F10" s="69">
        <f t="shared" ref="F10:F15" si="1">E10-H10</f>
        <v>-3.5052956131721658</v>
      </c>
      <c r="G10" s="92">
        <v>3252.8825324488676</v>
      </c>
      <c r="H10" s="82">
        <v>77.743357260265938</v>
      </c>
      <c r="I10" s="69">
        <f t="shared" ref="I10:I15" si="2">H10-K10</f>
        <v>-0.85664273973405614</v>
      </c>
      <c r="J10" s="92">
        <v>2968.23</v>
      </c>
      <c r="K10" s="82">
        <v>78.599999999999994</v>
      </c>
      <c r="L10" s="69">
        <f t="shared" ref="L10:L15" si="3">K10-N10</f>
        <v>-1.3000000000000114</v>
      </c>
      <c r="M10" s="92">
        <v>4004.68</v>
      </c>
      <c r="N10" s="82">
        <v>79.900000000000006</v>
      </c>
      <c r="O10" s="69">
        <f t="shared" ref="O10:O15" si="4">N10-Q10</f>
        <v>-0.59999999999999432</v>
      </c>
      <c r="P10" s="92">
        <v>4800</v>
      </c>
      <c r="Q10" s="82">
        <v>80.5</v>
      </c>
      <c r="R10" s="69">
        <f t="shared" si="0"/>
        <v>-1.5688762299326697</v>
      </c>
      <c r="S10" s="92">
        <v>6339.13134765625</v>
      </c>
      <c r="T10" s="82">
        <f>IF(ROUND(S9,0)=0,"",ROUND(S10,0)/ROUND(S9,0)*100)</f>
        <v>82.06887622993267</v>
      </c>
    </row>
    <row r="11" spans="1:20" s="12" customFormat="1" ht="24.6" customHeight="1" x14ac:dyDescent="0.15">
      <c r="A11" s="16"/>
      <c r="B11" s="17"/>
      <c r="C11" s="2" t="s">
        <v>9</v>
      </c>
      <c r="D11" s="93">
        <f>'2-6-1'!W14</f>
        <v>180.3030153005015</v>
      </c>
      <c r="E11" s="83">
        <f>'2-6-1'!X14</f>
        <v>5.3533158442695843</v>
      </c>
      <c r="F11" s="70">
        <f t="shared" si="1"/>
        <v>-0.52359431934847755</v>
      </c>
      <c r="G11" s="93">
        <v>245.89751574537308</v>
      </c>
      <c r="H11" s="83">
        <v>5.8769101636180618</v>
      </c>
      <c r="I11" s="70">
        <f t="shared" si="2"/>
        <v>0.57691016361806202</v>
      </c>
      <c r="J11" s="93">
        <v>199.66</v>
      </c>
      <c r="K11" s="83">
        <v>5.3</v>
      </c>
      <c r="L11" s="70">
        <f t="shared" si="3"/>
        <v>-2.8999999999999995</v>
      </c>
      <c r="M11" s="93">
        <v>409.3</v>
      </c>
      <c r="N11" s="83">
        <v>8.1999999999999993</v>
      </c>
      <c r="O11" s="70">
        <f t="shared" si="4"/>
        <v>1.4999999999999991</v>
      </c>
      <c r="P11" s="93">
        <v>400</v>
      </c>
      <c r="Q11" s="83">
        <v>6.7</v>
      </c>
      <c r="R11" s="70">
        <f t="shared" si="0"/>
        <v>2.1298291040911446</v>
      </c>
      <c r="S11" s="93">
        <v>352.89370727539063</v>
      </c>
      <c r="T11" s="83">
        <f>IF(ROUND(S9,0)=0,"",ROUND(S11,0)/ROUND(S9,0)*100)</f>
        <v>4.5701708959088556</v>
      </c>
    </row>
    <row r="12" spans="1:20" s="12" customFormat="1" ht="24.6" customHeight="1" x14ac:dyDescent="0.15">
      <c r="A12" s="16"/>
      <c r="B12" s="17"/>
      <c r="C12" s="3" t="s">
        <v>47</v>
      </c>
      <c r="D12" s="94">
        <f>'2-6-1'!W15</f>
        <v>27</v>
      </c>
      <c r="E12" s="84">
        <f>'2-6-1'!X15</f>
        <v>0.80164786792046927</v>
      </c>
      <c r="F12" s="71">
        <f t="shared" si="1"/>
        <v>0.80164786792046927</v>
      </c>
      <c r="G12" s="94">
        <v>0</v>
      </c>
      <c r="H12" s="84">
        <v>0</v>
      </c>
      <c r="I12" s="71">
        <f t="shared" si="2"/>
        <v>-0.3</v>
      </c>
      <c r="J12" s="94">
        <v>10.74</v>
      </c>
      <c r="K12" s="84">
        <v>0.3</v>
      </c>
      <c r="L12" s="71">
        <f t="shared" si="3"/>
        <v>-0.39999999999999997</v>
      </c>
      <c r="M12" s="94">
        <v>33.9</v>
      </c>
      <c r="N12" s="84">
        <v>0.7</v>
      </c>
      <c r="O12" s="71">
        <f t="shared" si="4"/>
        <v>0</v>
      </c>
      <c r="P12" s="94">
        <v>39</v>
      </c>
      <c r="Q12" s="84">
        <v>0.7</v>
      </c>
      <c r="R12" s="71">
        <f t="shared" si="0"/>
        <v>-0.63350595546349031</v>
      </c>
      <c r="S12" s="94">
        <v>102.55329132080078</v>
      </c>
      <c r="T12" s="84">
        <f>IF(ROUND(S9,0)=0,"",ROUND(S12,0)/ROUND(S9,0)*100)</f>
        <v>1.3335059554634903</v>
      </c>
    </row>
    <row r="13" spans="1:20" s="12" customFormat="1" ht="24.6" customHeight="1" x14ac:dyDescent="0.15">
      <c r="A13" s="145" t="s">
        <v>18</v>
      </c>
      <c r="B13" s="30" t="s">
        <v>7</v>
      </c>
      <c r="C13" s="31"/>
      <c r="D13" s="105">
        <f>'2-6-1'!W66</f>
        <v>5422.5048113205339</v>
      </c>
      <c r="E13" s="85">
        <f>'2-6-1'!X66</f>
        <v>17.631883335854479</v>
      </c>
      <c r="F13" s="65">
        <f t="shared" si="1"/>
        <v>1.4470023733586856</v>
      </c>
      <c r="G13" s="105">
        <v>6087.2610640762477</v>
      </c>
      <c r="H13" s="85">
        <v>16.184880962495793</v>
      </c>
      <c r="I13" s="65">
        <f t="shared" si="2"/>
        <v>1.9848809624957937</v>
      </c>
      <c r="J13" s="105">
        <v>4620.2</v>
      </c>
      <c r="K13" s="85">
        <v>14.2</v>
      </c>
      <c r="L13" s="65">
        <f t="shared" si="3"/>
        <v>0.79999999999999893</v>
      </c>
      <c r="M13" s="105">
        <v>6195.76</v>
      </c>
      <c r="N13" s="85">
        <v>13.4</v>
      </c>
      <c r="O13" s="65">
        <f t="shared" si="4"/>
        <v>0.30000000000000071</v>
      </c>
      <c r="P13" s="105">
        <v>7537</v>
      </c>
      <c r="Q13" s="85">
        <v>13.1</v>
      </c>
      <c r="R13" s="65">
        <f t="shared" si="0"/>
        <v>4.5862760663145359</v>
      </c>
      <c r="S13" s="105">
        <v>5576.82080078125</v>
      </c>
      <c r="T13" s="85">
        <f>IF(ROUND(S16,0)=0,"",ROUND(S13,0)/ROUND(S16,0)*100)</f>
        <v>8.5137239336854638</v>
      </c>
    </row>
    <row r="14" spans="1:20" s="12" customFormat="1" ht="24.6" customHeight="1" x14ac:dyDescent="0.15">
      <c r="A14" s="146"/>
      <c r="B14" s="32" t="s">
        <v>11</v>
      </c>
      <c r="C14" s="4"/>
      <c r="D14" s="105">
        <f>'2-6-1'!W67</f>
        <v>11012.685536334791</v>
      </c>
      <c r="E14" s="85">
        <f>'2-6-1'!X67</f>
        <v>35.808983734920851</v>
      </c>
      <c r="F14" s="65">
        <f t="shared" si="1"/>
        <v>-8.1477729926357725</v>
      </c>
      <c r="G14" s="105">
        <v>16532.48203374277</v>
      </c>
      <c r="H14" s="85">
        <v>43.956756727556623</v>
      </c>
      <c r="I14" s="65">
        <f t="shared" si="2"/>
        <v>1.5567567275566248</v>
      </c>
      <c r="J14" s="105">
        <v>13756.4</v>
      </c>
      <c r="K14" s="85">
        <v>42.4</v>
      </c>
      <c r="L14" s="65">
        <f t="shared" si="3"/>
        <v>-1.8000000000000043</v>
      </c>
      <c r="M14" s="105">
        <v>20394.759999999998</v>
      </c>
      <c r="N14" s="85">
        <v>44.2</v>
      </c>
      <c r="O14" s="65">
        <f t="shared" si="4"/>
        <v>-2.1999999999999957</v>
      </c>
      <c r="P14" s="105">
        <v>26636</v>
      </c>
      <c r="Q14" s="85">
        <v>46.4</v>
      </c>
      <c r="R14" s="65">
        <f t="shared" si="0"/>
        <v>-1.8749671785790625</v>
      </c>
      <c r="S14" s="105">
        <v>31622.5</v>
      </c>
      <c r="T14" s="85">
        <f>IF(ROUND(S16,0)=0,"",ROUND(S14,0)/ROUND(S16,0)*100)</f>
        <v>48.274967178579061</v>
      </c>
    </row>
    <row r="15" spans="1:20" s="12" customFormat="1" ht="24" customHeight="1" x14ac:dyDescent="0.15">
      <c r="A15" s="146"/>
      <c r="B15" s="66" t="s">
        <v>88</v>
      </c>
      <c r="C15" s="31"/>
      <c r="D15" s="105">
        <f>'2-6-1'!W68</f>
        <v>14318.783621159762</v>
      </c>
      <c r="E15" s="85">
        <f>'2-6-1'!X68</f>
        <v>46.559132929224631</v>
      </c>
      <c r="F15" s="65">
        <f t="shared" si="1"/>
        <v>6.7007706192770655</v>
      </c>
      <c r="G15" s="105">
        <v>14991.043649280786</v>
      </c>
      <c r="H15" s="85">
        <v>39.858362309947566</v>
      </c>
      <c r="I15" s="65">
        <f t="shared" si="2"/>
        <v>-3.5416376900524327</v>
      </c>
      <c r="J15" s="105">
        <v>14082.24</v>
      </c>
      <c r="K15" s="85">
        <v>43.4</v>
      </c>
      <c r="L15" s="65">
        <f t="shared" si="3"/>
        <v>1.1000000000000014</v>
      </c>
      <c r="M15" s="105">
        <v>19524.11</v>
      </c>
      <c r="N15" s="85">
        <v>42.3</v>
      </c>
      <c r="O15" s="65">
        <f t="shared" si="4"/>
        <v>1.8999999999999986</v>
      </c>
      <c r="P15" s="105">
        <v>23182</v>
      </c>
      <c r="Q15" s="85">
        <v>40.4</v>
      </c>
      <c r="R15" s="65">
        <f t="shared" si="0"/>
        <v>-2.8128354654535457</v>
      </c>
      <c r="S15" s="105">
        <v>28306.97265625</v>
      </c>
      <c r="T15" s="85">
        <f>IF(ROUND(S16,0)=0,"",ROUND(S15,0)/ROUND(S16,0)*100)</f>
        <v>43.212835465453544</v>
      </c>
    </row>
    <row r="16" spans="1:20" s="12" customFormat="1" ht="24.6" customHeight="1" x14ac:dyDescent="0.15">
      <c r="A16" s="111" t="s">
        <v>72</v>
      </c>
      <c r="B16" s="112"/>
      <c r="C16" s="113"/>
      <c r="D16" s="105">
        <f>'2-6-1'!W72</f>
        <v>30753.973968815098</v>
      </c>
      <c r="E16" s="85">
        <f>'2-6-1'!X72</f>
        <v>100</v>
      </c>
      <c r="F16" s="67" t="s">
        <v>92</v>
      </c>
      <c r="G16" s="105">
        <v>37610.78674709981</v>
      </c>
      <c r="H16" s="85">
        <v>100</v>
      </c>
      <c r="I16" s="67" t="s">
        <v>93</v>
      </c>
      <c r="J16" s="105">
        <v>32458.84</v>
      </c>
      <c r="K16" s="85">
        <v>100</v>
      </c>
      <c r="L16" s="67" t="s">
        <v>92</v>
      </c>
      <c r="M16" s="105">
        <v>46114.63</v>
      </c>
      <c r="N16" s="85">
        <v>100</v>
      </c>
      <c r="O16" s="67" t="s">
        <v>93</v>
      </c>
      <c r="P16" s="105">
        <v>57355</v>
      </c>
      <c r="Q16" s="85">
        <v>100</v>
      </c>
      <c r="R16" s="67" t="s">
        <v>90</v>
      </c>
      <c r="S16" s="105">
        <v>65506.29296875</v>
      </c>
      <c r="T16" s="85">
        <f>IF(ROUND(S16,0)=0,"",ROUND(S16,0)/ROUND(S16,0)*100)</f>
        <v>100</v>
      </c>
    </row>
    <row r="17" spans="1:20" s="12" customFormat="1" ht="24.6" customHeight="1" x14ac:dyDescent="0.15">
      <c r="A17" s="16"/>
      <c r="B17" s="68"/>
      <c r="C17" s="1" t="s">
        <v>8</v>
      </c>
      <c r="D17" s="92">
        <f>'2-6-1'!W73</f>
        <v>20713.958643125396</v>
      </c>
      <c r="E17" s="82">
        <f>'2-6-1'!X73</f>
        <v>67.353762684879683</v>
      </c>
      <c r="F17" s="69">
        <f t="shared" ref="F17:F22" si="5">E17-H17</f>
        <v>-4.6962431333865737</v>
      </c>
      <c r="G17" s="92">
        <v>27098.57403958113</v>
      </c>
      <c r="H17" s="82">
        <v>72.050005818266257</v>
      </c>
      <c r="I17" s="69">
        <f t="shared" ref="I17:I22" si="6">H17-K17</f>
        <v>-0.14999418173374579</v>
      </c>
      <c r="J17" s="92">
        <v>23435.21</v>
      </c>
      <c r="K17" s="82">
        <v>72.2</v>
      </c>
      <c r="L17" s="69">
        <f t="shared" ref="L17:L22" si="7">K17-N17</f>
        <v>2.7000000000000028</v>
      </c>
      <c r="M17" s="92">
        <v>32057.97</v>
      </c>
      <c r="N17" s="82">
        <v>69.5</v>
      </c>
      <c r="O17" s="69">
        <f t="shared" ref="O17:O22" si="8">N17-Q17</f>
        <v>-0.5</v>
      </c>
      <c r="P17" s="92">
        <v>40172</v>
      </c>
      <c r="Q17" s="82">
        <v>70</v>
      </c>
      <c r="R17" s="69">
        <f t="shared" si="0"/>
        <v>-5.9228162305742984</v>
      </c>
      <c r="S17" s="92">
        <v>49734.04296875</v>
      </c>
      <c r="T17" s="82">
        <f>IF(ROUND(S16,0)=0,"",ROUND(S17,0)/ROUND(S16,0)*100)</f>
        <v>75.922816230574298</v>
      </c>
    </row>
    <row r="18" spans="1:20" s="12" customFormat="1" ht="24.6" customHeight="1" x14ac:dyDescent="0.15">
      <c r="A18" s="16"/>
      <c r="B18" s="17"/>
      <c r="C18" s="2" t="s">
        <v>9</v>
      </c>
      <c r="D18" s="93">
        <f>'2-6-1'!W74</f>
        <v>4114.7019156880797</v>
      </c>
      <c r="E18" s="83">
        <f>'2-6-1'!X74</f>
        <v>13.379415355753494</v>
      </c>
      <c r="F18" s="70">
        <f t="shared" si="5"/>
        <v>-1.1072076728812039</v>
      </c>
      <c r="G18" s="93">
        <v>5448.5328941560483</v>
      </c>
      <c r="H18" s="83">
        <v>14.486623028634698</v>
      </c>
      <c r="I18" s="70">
        <f t="shared" si="6"/>
        <v>2.5866230286346976</v>
      </c>
      <c r="J18" s="93">
        <v>3856.94</v>
      </c>
      <c r="K18" s="83">
        <v>11.9</v>
      </c>
      <c r="L18" s="70">
        <f t="shared" si="7"/>
        <v>-0.79999999999999893</v>
      </c>
      <c r="M18" s="93">
        <v>5836.57</v>
      </c>
      <c r="N18" s="83">
        <v>12.7</v>
      </c>
      <c r="O18" s="70">
        <f t="shared" si="8"/>
        <v>0.79999999999999893</v>
      </c>
      <c r="P18" s="93">
        <v>6829</v>
      </c>
      <c r="Q18" s="83">
        <v>11.9</v>
      </c>
      <c r="R18" s="70">
        <f t="shared" si="0"/>
        <v>-0.73548377247885632</v>
      </c>
      <c r="S18" s="93">
        <v>8277.0810546875</v>
      </c>
      <c r="T18" s="83">
        <f>IF(ROUND(S16,0)=0,"",ROUND(S18,0)/ROUND(S16,0)*100)</f>
        <v>12.635483772478857</v>
      </c>
    </row>
    <row r="19" spans="1:20" s="12" customFormat="1" ht="24.6" customHeight="1" x14ac:dyDescent="0.15">
      <c r="A19" s="16"/>
      <c r="B19" s="17"/>
      <c r="C19" s="3" t="s">
        <v>47</v>
      </c>
      <c r="D19" s="94">
        <f>'2-6-1'!W75</f>
        <v>502.80859868108621</v>
      </c>
      <c r="E19" s="84">
        <f>'2-6-1'!X75</f>
        <v>1.6349386235123311</v>
      </c>
      <c r="F19" s="71">
        <f t="shared" si="5"/>
        <v>-0.53123045038770522</v>
      </c>
      <c r="G19" s="94">
        <v>814.71323096616959</v>
      </c>
      <c r="H19" s="84">
        <v>2.1661690739000363</v>
      </c>
      <c r="I19" s="71">
        <f t="shared" si="6"/>
        <v>0.46616907390003637</v>
      </c>
      <c r="J19" s="94">
        <v>546.49</v>
      </c>
      <c r="K19" s="84">
        <v>1.7</v>
      </c>
      <c r="L19" s="71">
        <f t="shared" si="7"/>
        <v>-0.7</v>
      </c>
      <c r="M19" s="94">
        <v>1125.1500000000001</v>
      </c>
      <c r="N19" s="84">
        <v>2.4</v>
      </c>
      <c r="O19" s="71">
        <f t="shared" si="8"/>
        <v>0.5</v>
      </c>
      <c r="P19" s="94">
        <v>1097</v>
      </c>
      <c r="Q19" s="84">
        <v>1.9</v>
      </c>
      <c r="R19" s="71">
        <f t="shared" si="0"/>
        <v>-1.0279760632613808</v>
      </c>
      <c r="S19" s="94">
        <v>1918.3475341796875</v>
      </c>
      <c r="T19" s="84">
        <f>IF(ROUND(S16,0)=0,"",ROUND(S19,0)/ROUND(S16,0)*100)</f>
        <v>2.9279760632613807</v>
      </c>
    </row>
    <row r="20" spans="1:20" s="12" customFormat="1" ht="24.6" customHeight="1" x14ac:dyDescent="0.15">
      <c r="A20" s="145" t="s">
        <v>22</v>
      </c>
      <c r="B20" s="30" t="s">
        <v>65</v>
      </c>
      <c r="C20" s="31"/>
      <c r="D20" s="105">
        <f>'2-6-1'!W76</f>
        <v>11608.554193053127</v>
      </c>
      <c r="E20" s="85">
        <f>'2-6-1'!X76</f>
        <v>43.977590789980717</v>
      </c>
      <c r="F20" s="65">
        <f t="shared" si="5"/>
        <v>0.81403397595368432</v>
      </c>
      <c r="G20" s="105">
        <v>13684.152841787369</v>
      </c>
      <c r="H20" s="85">
        <v>43.163556814027032</v>
      </c>
      <c r="I20" s="65">
        <f t="shared" si="6"/>
        <v>2.5635568140270308</v>
      </c>
      <c r="J20" s="105">
        <v>12058.52</v>
      </c>
      <c r="K20" s="85">
        <v>40.6</v>
      </c>
      <c r="L20" s="65">
        <f t="shared" si="7"/>
        <v>7.7000000000000028</v>
      </c>
      <c r="M20" s="105">
        <v>11375.18</v>
      </c>
      <c r="N20" s="85">
        <v>32.9</v>
      </c>
      <c r="O20" s="65">
        <f t="shared" si="8"/>
        <v>-8.1000000000000014</v>
      </c>
      <c r="P20" s="105">
        <v>19476</v>
      </c>
      <c r="Q20" s="85">
        <v>41</v>
      </c>
      <c r="R20" s="65">
        <f t="shared" si="0"/>
        <v>-8.2648564524716406</v>
      </c>
      <c r="S20" s="105">
        <v>24058.19921875</v>
      </c>
      <c r="T20" s="85">
        <f>IF(ROUND(S23,0)=0,"",ROUND(S20,0)/ROUND(S23,0)*100)</f>
        <v>49.264856452471641</v>
      </c>
    </row>
    <row r="21" spans="1:20" s="12" customFormat="1" ht="24.6" customHeight="1" x14ac:dyDescent="0.15">
      <c r="A21" s="146"/>
      <c r="B21" s="32" t="s">
        <v>11</v>
      </c>
      <c r="C21" s="4"/>
      <c r="D21" s="105">
        <f>'2-6-1'!W77</f>
        <v>8928.3884412113421</v>
      </c>
      <c r="E21" s="85">
        <f>'2-6-1'!X77</f>
        <v>33.824109940974218</v>
      </c>
      <c r="F21" s="65">
        <f t="shared" si="5"/>
        <v>0.43780054427278969</v>
      </c>
      <c r="G21" s="105">
        <v>10584.469731632391</v>
      </c>
      <c r="H21" s="85">
        <v>33.386309396701428</v>
      </c>
      <c r="I21" s="65">
        <f t="shared" si="6"/>
        <v>1.0863093967014308</v>
      </c>
      <c r="J21" s="105">
        <v>9601.35</v>
      </c>
      <c r="K21" s="85">
        <v>32.299999999999997</v>
      </c>
      <c r="L21" s="65">
        <f t="shared" si="7"/>
        <v>-8.8000000000000043</v>
      </c>
      <c r="M21" s="105">
        <v>14234.71</v>
      </c>
      <c r="N21" s="85">
        <v>41.1</v>
      </c>
      <c r="O21" s="65">
        <f t="shared" si="8"/>
        <v>1.8000000000000043</v>
      </c>
      <c r="P21" s="105">
        <v>18623</v>
      </c>
      <c r="Q21" s="85">
        <v>39.299999999999997</v>
      </c>
      <c r="R21" s="65">
        <f t="shared" si="0"/>
        <v>5.2581439161240127</v>
      </c>
      <c r="S21" s="105">
        <v>16623.53125</v>
      </c>
      <c r="T21" s="85">
        <f>IF(ROUND(S23,0)=0,"",ROUND(S21,0)/ROUND(S23,0)*100)</f>
        <v>34.041856083875984</v>
      </c>
    </row>
    <row r="22" spans="1:20" s="12" customFormat="1" ht="24.6" customHeight="1" x14ac:dyDescent="0.15">
      <c r="A22" s="146"/>
      <c r="B22" s="66" t="s">
        <v>88</v>
      </c>
      <c r="C22" s="31"/>
      <c r="D22" s="105">
        <f>'2-6-1'!W78</f>
        <v>5859.5788316132584</v>
      </c>
      <c r="E22" s="85">
        <f>'2-6-1'!X78</f>
        <v>22.198299269045059</v>
      </c>
      <c r="F22" s="65">
        <f t="shared" si="5"/>
        <v>-1.2518345202264847</v>
      </c>
      <c r="G22" s="105">
        <v>7434.4015789836767</v>
      </c>
      <c r="H22" s="85">
        <v>23.450133789271543</v>
      </c>
      <c r="I22" s="65">
        <f t="shared" si="6"/>
        <v>-3.5498662107284567</v>
      </c>
      <c r="J22" s="105">
        <v>8031.46</v>
      </c>
      <c r="K22" s="85">
        <v>27</v>
      </c>
      <c r="L22" s="65">
        <f t="shared" si="7"/>
        <v>1</v>
      </c>
      <c r="M22" s="105">
        <v>8986.58</v>
      </c>
      <c r="N22" s="85">
        <v>26</v>
      </c>
      <c r="O22" s="65">
        <f t="shared" si="8"/>
        <v>6.3000000000000007</v>
      </c>
      <c r="P22" s="105">
        <v>9347</v>
      </c>
      <c r="Q22" s="85">
        <v>19.7</v>
      </c>
      <c r="R22" s="65">
        <f t="shared" si="0"/>
        <v>3.004664782733343</v>
      </c>
      <c r="S22" s="105">
        <v>8152.60693359375</v>
      </c>
      <c r="T22" s="85">
        <f>IF(ROUND(S23,0)=0,"",ROUND(S22,0)/ROUND(S23,0)*100)</f>
        <v>16.695335217266656</v>
      </c>
    </row>
    <row r="23" spans="1:20" s="12" customFormat="1" ht="24.6" customHeight="1" x14ac:dyDescent="0.15">
      <c r="A23" s="111" t="s">
        <v>72</v>
      </c>
      <c r="B23" s="112"/>
      <c r="C23" s="113"/>
      <c r="D23" s="105">
        <f>'2-6-1'!W82</f>
        <v>26396.521465877729</v>
      </c>
      <c r="E23" s="85">
        <f>'2-6-1'!X82</f>
        <v>100</v>
      </c>
      <c r="F23" s="67" t="s">
        <v>94</v>
      </c>
      <c r="G23" s="105">
        <v>31703.024152403435</v>
      </c>
      <c r="H23" s="85">
        <v>100</v>
      </c>
      <c r="I23" s="67" t="s">
        <v>95</v>
      </c>
      <c r="J23" s="105">
        <v>29691.34</v>
      </c>
      <c r="K23" s="85">
        <v>100</v>
      </c>
      <c r="L23" s="67" t="s">
        <v>96</v>
      </c>
      <c r="M23" s="105">
        <v>34596.47</v>
      </c>
      <c r="N23" s="85">
        <v>100</v>
      </c>
      <c r="O23" s="67" t="s">
        <v>90</v>
      </c>
      <c r="P23" s="105">
        <v>47447</v>
      </c>
      <c r="Q23" s="85">
        <v>100</v>
      </c>
      <c r="R23" s="67" t="s">
        <v>89</v>
      </c>
      <c r="S23" s="105">
        <v>48834.33984375</v>
      </c>
      <c r="T23" s="85">
        <f>IF(ROUND(S23,0)=0,"",ROUND(S23,0)/ROUND(S23,0)*100)</f>
        <v>100</v>
      </c>
    </row>
    <row r="24" spans="1:20" s="12" customFormat="1" ht="24.6" customHeight="1" x14ac:dyDescent="0.15">
      <c r="A24" s="16"/>
      <c r="B24" s="68"/>
      <c r="C24" s="1" t="s">
        <v>8</v>
      </c>
      <c r="D24" s="92">
        <f>'2-6-1'!W83</f>
        <v>13190.071496864715</v>
      </c>
      <c r="E24" s="82">
        <f>'2-6-1'!X83</f>
        <v>49.96897607859151</v>
      </c>
      <c r="F24" s="69">
        <f t="shared" ref="F24:F29" si="9">E24-H24</f>
        <v>-4.6937554237002672</v>
      </c>
      <c r="G24" s="92">
        <v>17329.738970535003</v>
      </c>
      <c r="H24" s="82">
        <v>54.662731502291777</v>
      </c>
      <c r="I24" s="69">
        <f t="shared" ref="I24:I29" si="10">H24-K24</f>
        <v>3.4627315022917742</v>
      </c>
      <c r="J24" s="92">
        <v>15215</v>
      </c>
      <c r="K24" s="82">
        <v>51.2</v>
      </c>
      <c r="L24" s="69">
        <f t="shared" ref="L24:L29" si="11">K24-N24</f>
        <v>-7.2999999999999972</v>
      </c>
      <c r="M24" s="92">
        <v>20252.18</v>
      </c>
      <c r="N24" s="82">
        <v>58.5</v>
      </c>
      <c r="O24" s="69">
        <f t="shared" ref="O24:O29" si="12">N24-Q24</f>
        <v>10.600000000000001</v>
      </c>
      <c r="P24" s="92">
        <v>22746</v>
      </c>
      <c r="Q24" s="82">
        <v>47.9</v>
      </c>
      <c r="R24" s="69">
        <f t="shared" si="0"/>
        <v>0.83238317565630382</v>
      </c>
      <c r="S24" s="92">
        <v>22985.056640625</v>
      </c>
      <c r="T24" s="82">
        <f>IF(ROUND(S23,0)=0,"",ROUND(S24,0)/ROUND(S23,0)*100)</f>
        <v>47.067616824343695</v>
      </c>
    </row>
    <row r="25" spans="1:20" s="12" customFormat="1" ht="24.6" customHeight="1" x14ac:dyDescent="0.15">
      <c r="A25" s="16"/>
      <c r="B25" s="17"/>
      <c r="C25" s="2" t="s">
        <v>9</v>
      </c>
      <c r="D25" s="93">
        <f>'2-6-1'!W84</f>
        <v>1187.3440518219552</v>
      </c>
      <c r="E25" s="83">
        <f>'2-6-1'!X84</f>
        <v>4.4981080304721655</v>
      </c>
      <c r="F25" s="70">
        <f t="shared" si="9"/>
        <v>-3.2136772592111358</v>
      </c>
      <c r="G25" s="93">
        <v>2444.8691529697921</v>
      </c>
      <c r="H25" s="83">
        <v>7.7117852896833012</v>
      </c>
      <c r="I25" s="70">
        <f t="shared" si="10"/>
        <v>0.31178528968330088</v>
      </c>
      <c r="J25" s="93">
        <v>2205.44</v>
      </c>
      <c r="K25" s="83">
        <v>7.4</v>
      </c>
      <c r="L25" s="70">
        <f t="shared" si="11"/>
        <v>1.8000000000000007</v>
      </c>
      <c r="M25" s="93">
        <v>1939.52</v>
      </c>
      <c r="N25" s="83">
        <v>5.6</v>
      </c>
      <c r="O25" s="70">
        <f t="shared" si="12"/>
        <v>0.29999999999999982</v>
      </c>
      <c r="P25" s="93">
        <v>2501</v>
      </c>
      <c r="Q25" s="83">
        <v>5.3</v>
      </c>
      <c r="R25" s="70">
        <f t="shared" si="0"/>
        <v>1.9089200147438254</v>
      </c>
      <c r="S25" s="93">
        <v>1656.0443115234375</v>
      </c>
      <c r="T25" s="83">
        <f>IF(ROUND(S23,0)=0,"",ROUND(S25,0)/ROUND(S23,0)*100)</f>
        <v>3.3910799852561744</v>
      </c>
    </row>
    <row r="26" spans="1:20" s="12" customFormat="1" ht="24.6" customHeight="1" x14ac:dyDescent="0.15">
      <c r="A26" s="16"/>
      <c r="B26" s="17"/>
      <c r="C26" s="3" t="s">
        <v>47</v>
      </c>
      <c r="D26" s="94">
        <f>'2-6-1'!W85</f>
        <v>410.55172413793105</v>
      </c>
      <c r="E26" s="84">
        <f>'2-6-1'!X85</f>
        <v>1.5553251009556062</v>
      </c>
      <c r="F26" s="71">
        <f t="shared" si="9"/>
        <v>-0.71385206301825632</v>
      </c>
      <c r="G26" s="94">
        <v>719.39778435545691</v>
      </c>
      <c r="H26" s="84">
        <v>2.2691771639738625</v>
      </c>
      <c r="I26" s="71">
        <f t="shared" si="10"/>
        <v>1.5691771639738625</v>
      </c>
      <c r="J26" s="94">
        <v>212.38</v>
      </c>
      <c r="K26" s="84">
        <v>0.7</v>
      </c>
      <c r="L26" s="71">
        <f t="shared" si="11"/>
        <v>-0.5</v>
      </c>
      <c r="M26" s="94">
        <v>401</v>
      </c>
      <c r="N26" s="84">
        <v>1.2</v>
      </c>
      <c r="O26" s="71">
        <f t="shared" si="12"/>
        <v>-0.10000000000000009</v>
      </c>
      <c r="P26" s="94">
        <v>618</v>
      </c>
      <c r="Q26" s="84">
        <v>1.3</v>
      </c>
      <c r="R26" s="71">
        <f t="shared" si="0"/>
        <v>1.0235532620715075</v>
      </c>
      <c r="S26" s="94">
        <v>135.03851318359375</v>
      </c>
      <c r="T26" s="84">
        <f>IF(ROUND(S23,0)=0,"",ROUND(S26,0)/ROUND(S23,0)*100)</f>
        <v>0.27644673792849245</v>
      </c>
    </row>
    <row r="27" spans="1:20" s="12" customFormat="1" ht="24.6" customHeight="1" x14ac:dyDescent="0.15">
      <c r="A27" s="145" t="s">
        <v>45</v>
      </c>
      <c r="B27" s="30" t="s">
        <v>97</v>
      </c>
      <c r="C27" s="31"/>
      <c r="D27" s="105">
        <f>'2-6-1'!W86</f>
        <v>6739.8949891067532</v>
      </c>
      <c r="E27" s="85">
        <f>'2-6-1'!X86</f>
        <v>68.135105101466593</v>
      </c>
      <c r="F27" s="65">
        <f t="shared" si="9"/>
        <v>0.49379346126396229</v>
      </c>
      <c r="G27" s="105">
        <v>11014.289513875754</v>
      </c>
      <c r="H27" s="85">
        <v>67.64131164020263</v>
      </c>
      <c r="I27" s="65">
        <f t="shared" si="10"/>
        <v>-0.55868835979737241</v>
      </c>
      <c r="J27" s="105">
        <v>8122.1</v>
      </c>
      <c r="K27" s="85">
        <v>68.2</v>
      </c>
      <c r="L27" s="65">
        <f t="shared" si="11"/>
        <v>8.1000000000000014</v>
      </c>
      <c r="M27" s="105">
        <v>9502.41</v>
      </c>
      <c r="N27" s="85">
        <v>60.1</v>
      </c>
      <c r="O27" s="65">
        <f t="shared" si="12"/>
        <v>1.8000000000000043</v>
      </c>
      <c r="P27" s="105">
        <v>11290</v>
      </c>
      <c r="Q27" s="85">
        <v>58.3</v>
      </c>
      <c r="R27" s="65">
        <f t="shared" si="0"/>
        <v>-6.7627255542189459</v>
      </c>
      <c r="S27" s="105">
        <v>15144.3525390625</v>
      </c>
      <c r="T27" s="85">
        <f>IF(ROUND(S30,0)=0,"",ROUND(S27,0)/ROUND(S30,0)*100)</f>
        <v>65.062725554218943</v>
      </c>
    </row>
    <row r="28" spans="1:20" s="12" customFormat="1" ht="24.6" customHeight="1" x14ac:dyDescent="0.15">
      <c r="A28" s="146"/>
      <c r="B28" s="32" t="s">
        <v>11</v>
      </c>
      <c r="C28" s="4"/>
      <c r="D28" s="105">
        <f>'2-6-1'!W87</f>
        <v>2319.5669241433948</v>
      </c>
      <c r="E28" s="85">
        <f>'2-6-1'!X87</f>
        <v>23.4490205591974</v>
      </c>
      <c r="F28" s="65">
        <f t="shared" si="9"/>
        <v>1.4383599948140855</v>
      </c>
      <c r="G28" s="105">
        <v>3584.0787526017803</v>
      </c>
      <c r="H28" s="85">
        <v>22.010660564383315</v>
      </c>
      <c r="I28" s="65">
        <f t="shared" si="10"/>
        <v>0.21066056438331415</v>
      </c>
      <c r="J28" s="105">
        <v>2597.02</v>
      </c>
      <c r="K28" s="85">
        <v>21.8</v>
      </c>
      <c r="L28" s="65">
        <f t="shared" si="11"/>
        <v>-4.6999999999999993</v>
      </c>
      <c r="M28" s="105">
        <v>4191.01</v>
      </c>
      <c r="N28" s="85">
        <v>26.5</v>
      </c>
      <c r="O28" s="65">
        <f t="shared" si="12"/>
        <v>-2.6000000000000014</v>
      </c>
      <c r="P28" s="105">
        <v>5629</v>
      </c>
      <c r="Q28" s="85">
        <v>29.1</v>
      </c>
      <c r="R28" s="65">
        <f t="shared" si="0"/>
        <v>5.4361402302801167</v>
      </c>
      <c r="S28" s="105">
        <v>5507.96044921875</v>
      </c>
      <c r="T28" s="85">
        <f>IF(ROUND(S30,0)=0,"",ROUND(S28,0)/ROUND(S30,0)*100)</f>
        <v>23.663859769719885</v>
      </c>
    </row>
    <row r="29" spans="1:20" s="12" customFormat="1" ht="24.6" customHeight="1" x14ac:dyDescent="0.15">
      <c r="A29" s="146"/>
      <c r="B29" s="66" t="s">
        <v>88</v>
      </c>
      <c r="C29" s="31"/>
      <c r="D29" s="105">
        <f>'2-6-1'!W88</f>
        <v>832.49463260051493</v>
      </c>
      <c r="E29" s="85">
        <f>'2-6-1'!X88</f>
        <v>8.415874339336014</v>
      </c>
      <c r="F29" s="65">
        <f t="shared" si="9"/>
        <v>-1.9321534560780158</v>
      </c>
      <c r="G29" s="105">
        <v>1685.0083369551605</v>
      </c>
      <c r="H29" s="85">
        <v>10.34802779541403</v>
      </c>
      <c r="I29" s="65">
        <f t="shared" si="10"/>
        <v>0.34802779541402984</v>
      </c>
      <c r="J29" s="105">
        <v>1190.3900000000001</v>
      </c>
      <c r="K29" s="85">
        <v>10</v>
      </c>
      <c r="L29" s="65">
        <f t="shared" si="11"/>
        <v>-3.3000000000000007</v>
      </c>
      <c r="M29" s="105">
        <v>2105.75</v>
      </c>
      <c r="N29" s="85">
        <v>13.3</v>
      </c>
      <c r="O29" s="65">
        <f t="shared" si="12"/>
        <v>0.60000000000000142</v>
      </c>
      <c r="P29" s="105">
        <v>2458</v>
      </c>
      <c r="Q29" s="85">
        <v>12.7</v>
      </c>
      <c r="R29" s="65">
        <f t="shared" si="0"/>
        <v>1.42658532393882</v>
      </c>
      <c r="S29" s="105">
        <v>2623.9443359375</v>
      </c>
      <c r="T29" s="85">
        <f>IF(ROUND(S30,0)=0,"",ROUND(S29,0)/ROUND(S30,0)*100)</f>
        <v>11.273414676061179</v>
      </c>
    </row>
    <row r="30" spans="1:20" s="12" customFormat="1" ht="24.6" customHeight="1" x14ac:dyDescent="0.15">
      <c r="A30" s="111" t="s">
        <v>72</v>
      </c>
      <c r="B30" s="112"/>
      <c r="C30" s="113"/>
      <c r="D30" s="105">
        <f>'2-6-1'!W92</f>
        <v>9891.9565458506622</v>
      </c>
      <c r="E30" s="85">
        <f>'2-6-1'!X92</f>
        <v>100</v>
      </c>
      <c r="F30" s="67" t="s">
        <v>96</v>
      </c>
      <c r="G30" s="105">
        <v>16283.376603432698</v>
      </c>
      <c r="H30" s="85">
        <v>100</v>
      </c>
      <c r="I30" s="67" t="s">
        <v>98</v>
      </c>
      <c r="J30" s="105">
        <v>11909.51</v>
      </c>
      <c r="K30" s="85">
        <v>100</v>
      </c>
      <c r="L30" s="67" t="s">
        <v>99</v>
      </c>
      <c r="M30" s="105">
        <v>15799.17</v>
      </c>
      <c r="N30" s="85">
        <v>100</v>
      </c>
      <c r="O30" s="67" t="s">
        <v>96</v>
      </c>
      <c r="P30" s="105">
        <v>19377</v>
      </c>
      <c r="Q30" s="85">
        <v>100</v>
      </c>
      <c r="R30" s="67" t="s">
        <v>98</v>
      </c>
      <c r="S30" s="105">
        <v>23276.2578125</v>
      </c>
      <c r="T30" s="85">
        <f>IF(ROUND(S30,0)=0,"",ROUND(S30,0)/ROUND(S30,0)*100)</f>
        <v>100</v>
      </c>
    </row>
    <row r="31" spans="1:20" s="12" customFormat="1" ht="24.6" customHeight="1" x14ac:dyDescent="0.15">
      <c r="A31" s="16"/>
      <c r="B31" s="68"/>
      <c r="C31" s="1" t="s">
        <v>8</v>
      </c>
      <c r="D31" s="92">
        <f>'2-6-1'!W93</f>
        <v>2731.2433749257279</v>
      </c>
      <c r="E31" s="82">
        <f>'2-6-1'!X93</f>
        <v>27.610749827559555</v>
      </c>
      <c r="F31" s="69">
        <f t="shared" ref="F31:F36" si="13">E31-H31</f>
        <v>-9.5653389425363606</v>
      </c>
      <c r="G31" s="92">
        <v>6053.5225408611695</v>
      </c>
      <c r="H31" s="82">
        <v>37.176088770095916</v>
      </c>
      <c r="I31" s="69">
        <f t="shared" ref="I31:I36" si="14">H31-K31</f>
        <v>10.976088770095917</v>
      </c>
      <c r="J31" s="92">
        <v>3120.25</v>
      </c>
      <c r="K31" s="82">
        <v>26.2</v>
      </c>
      <c r="L31" s="69">
        <f t="shared" ref="L31:L36" si="15">K31-N31</f>
        <v>-9.5999999999999979</v>
      </c>
      <c r="M31" s="92">
        <v>5654.35</v>
      </c>
      <c r="N31" s="82">
        <v>35.799999999999997</v>
      </c>
      <c r="O31" s="69">
        <f t="shared" ref="O31:O36" si="16">N31-Q31</f>
        <v>3.9999999999999964</v>
      </c>
      <c r="P31" s="92">
        <v>6163</v>
      </c>
      <c r="Q31" s="82">
        <v>31.8</v>
      </c>
      <c r="R31" s="69">
        <f t="shared" si="0"/>
        <v>3.3973534971644632</v>
      </c>
      <c r="S31" s="92">
        <v>6611.07373046875</v>
      </c>
      <c r="T31" s="82">
        <f>IF(ROUND(S30,0)=0,"",ROUND(S31,0)/ROUND(S30,0)*100)</f>
        <v>28.402646502835537</v>
      </c>
    </row>
    <row r="32" spans="1:20" s="12" customFormat="1" ht="24.6" customHeight="1" x14ac:dyDescent="0.15">
      <c r="A32" s="16"/>
      <c r="B32" s="17"/>
      <c r="C32" s="2" t="s">
        <v>9</v>
      </c>
      <c r="D32" s="93">
        <f>'2-6-1'!W94</f>
        <v>420.81818181818181</v>
      </c>
      <c r="E32" s="83">
        <f>'2-6-1'!X94</f>
        <v>4.2541450709738573</v>
      </c>
      <c r="F32" s="70">
        <f t="shared" si="13"/>
        <v>1.9939289432913725</v>
      </c>
      <c r="G32" s="93">
        <v>368.03950412206228</v>
      </c>
      <c r="H32" s="83">
        <v>2.2602161276824848</v>
      </c>
      <c r="I32" s="70">
        <f t="shared" si="14"/>
        <v>-2.6397838723175155</v>
      </c>
      <c r="J32" s="93">
        <v>585.82000000000005</v>
      </c>
      <c r="K32" s="83">
        <v>4.9000000000000004</v>
      </c>
      <c r="L32" s="70">
        <f t="shared" si="15"/>
        <v>3.8000000000000003</v>
      </c>
      <c r="M32" s="93">
        <v>169.96</v>
      </c>
      <c r="N32" s="83">
        <v>1.1000000000000001</v>
      </c>
      <c r="O32" s="70">
        <f t="shared" si="16"/>
        <v>-4.9000000000000004</v>
      </c>
      <c r="P32" s="93">
        <v>1169</v>
      </c>
      <c r="Q32" s="83">
        <v>6</v>
      </c>
      <c r="R32" s="70">
        <f t="shared" si="0"/>
        <v>0.75854957896545816</v>
      </c>
      <c r="S32" s="93">
        <v>1220.3663330078125</v>
      </c>
      <c r="T32" s="83">
        <f>IF(ROUND(S30,0)=0,"",ROUND(S32,0)/ROUND(S30,0)*100)</f>
        <v>5.2414504210345418</v>
      </c>
    </row>
    <row r="33" spans="1:20" s="12" customFormat="1" ht="24.6" customHeight="1" x14ac:dyDescent="0.15">
      <c r="A33" s="16"/>
      <c r="B33" s="17"/>
      <c r="C33" s="3" t="s">
        <v>47</v>
      </c>
      <c r="D33" s="94">
        <f>'2-6-1'!W95</f>
        <v>0</v>
      </c>
      <c r="E33" s="84">
        <f>'2-6-1'!X95</f>
        <v>0</v>
      </c>
      <c r="F33" s="71">
        <f t="shared" si="13"/>
        <v>0</v>
      </c>
      <c r="G33" s="94">
        <v>0</v>
      </c>
      <c r="H33" s="84">
        <v>0</v>
      </c>
      <c r="I33" s="71">
        <f t="shared" si="14"/>
        <v>-0.7</v>
      </c>
      <c r="J33" s="94">
        <v>81.33</v>
      </c>
      <c r="K33" s="84">
        <v>0.7</v>
      </c>
      <c r="L33" s="71">
        <f t="shared" si="15"/>
        <v>0.49999999999999994</v>
      </c>
      <c r="M33" s="94">
        <v>31.35</v>
      </c>
      <c r="N33" s="84">
        <v>0.2</v>
      </c>
      <c r="O33" s="71">
        <f t="shared" si="16"/>
        <v>-0.60000000000000009</v>
      </c>
      <c r="P33" s="94">
        <v>161</v>
      </c>
      <c r="Q33" s="84">
        <v>0.8</v>
      </c>
      <c r="R33" s="71">
        <f t="shared" si="0"/>
        <v>-0.48888125107406766</v>
      </c>
      <c r="S33" s="94">
        <v>300.46493530273438</v>
      </c>
      <c r="T33" s="84">
        <f>IF(ROUND(S30,0)=0,"",ROUND(S33,0)/ROUND(S30,0)*100)</f>
        <v>1.2888812510740677</v>
      </c>
    </row>
    <row r="34" spans="1:20" s="12" customFormat="1" ht="24.6" customHeight="1" x14ac:dyDescent="0.15">
      <c r="A34" s="145" t="s">
        <v>100</v>
      </c>
      <c r="B34" s="30" t="s">
        <v>81</v>
      </c>
      <c r="C34" s="31"/>
      <c r="D34" s="105">
        <f>'2-6-1'!W276</f>
        <v>3007.9523856424826</v>
      </c>
      <c r="E34" s="85">
        <f>'2-6-1'!X276</f>
        <v>7.2048417342464885</v>
      </c>
      <c r="F34" s="65">
        <f t="shared" si="13"/>
        <v>-2.4657653320683517</v>
      </c>
      <c r="G34" s="105">
        <v>4591.3973210413624</v>
      </c>
      <c r="H34" s="85">
        <v>9.6706070663148402</v>
      </c>
      <c r="I34" s="65">
        <f t="shared" si="14"/>
        <v>2.8706070663148404</v>
      </c>
      <c r="J34" s="105">
        <v>2402.9299999999998</v>
      </c>
      <c r="K34" s="85">
        <v>6.8</v>
      </c>
      <c r="L34" s="65">
        <f t="shared" si="15"/>
        <v>1.5999999999999996</v>
      </c>
      <c r="M34" s="105">
        <v>2310.36</v>
      </c>
      <c r="N34" s="85">
        <v>5.2</v>
      </c>
      <c r="O34" s="65">
        <f t="shared" si="16"/>
        <v>-0.5</v>
      </c>
      <c r="P34" s="105">
        <v>2799</v>
      </c>
      <c r="Q34" s="85">
        <v>5.7</v>
      </c>
      <c r="R34" s="65">
        <f t="shared" si="0"/>
        <v>-1.7433888344760007E-2</v>
      </c>
      <c r="S34" s="105">
        <v>3269.1318359375</v>
      </c>
      <c r="T34" s="85">
        <f>IF(ROUND(S37,0)=0,"",ROUND(S34,0)/ROUND(S37,0)*100)</f>
        <v>5.7174338883447602</v>
      </c>
    </row>
    <row r="35" spans="1:20" s="12" customFormat="1" ht="24.6" customHeight="1" x14ac:dyDescent="0.15">
      <c r="A35" s="146"/>
      <c r="B35" s="32" t="s">
        <v>11</v>
      </c>
      <c r="C35" s="4"/>
      <c r="D35" s="105">
        <f>'2-6-1'!W277</f>
        <v>3945.1745522282972</v>
      </c>
      <c r="E35" s="85">
        <f>'2-6-1'!X277</f>
        <v>9.449736770587327</v>
      </c>
      <c r="F35" s="65">
        <f t="shared" si="13"/>
        <v>-2.225158541094725</v>
      </c>
      <c r="G35" s="105">
        <v>5542.9904958305933</v>
      </c>
      <c r="H35" s="85">
        <v>11.674895311682052</v>
      </c>
      <c r="I35" s="65">
        <f t="shared" si="14"/>
        <v>1.3748953116820513</v>
      </c>
      <c r="J35" s="105">
        <v>3624.62</v>
      </c>
      <c r="K35" s="85">
        <v>10.3</v>
      </c>
      <c r="L35" s="65">
        <f t="shared" si="15"/>
        <v>0.5</v>
      </c>
      <c r="M35" s="105">
        <v>4343.47</v>
      </c>
      <c r="N35" s="85">
        <v>9.8000000000000007</v>
      </c>
      <c r="O35" s="65">
        <f t="shared" si="16"/>
        <v>-3.2999999999999989</v>
      </c>
      <c r="P35" s="105">
        <v>6422</v>
      </c>
      <c r="Q35" s="85">
        <v>13.1</v>
      </c>
      <c r="R35" s="65">
        <f t="shared" si="0"/>
        <v>-0.2237722121169714</v>
      </c>
      <c r="S35" s="105">
        <v>7618.29296875</v>
      </c>
      <c r="T35" s="85">
        <f>IF(ROUND(S37,0)=0,"",ROUND(S35,0)/ROUND(S37,0)*100)</f>
        <v>13.323772212116971</v>
      </c>
    </row>
    <row r="36" spans="1:20" s="12" customFormat="1" ht="24.6" customHeight="1" x14ac:dyDescent="0.15">
      <c r="A36" s="146"/>
      <c r="B36" s="66" t="s">
        <v>88</v>
      </c>
      <c r="C36" s="31"/>
      <c r="D36" s="105">
        <f>'2-6-1'!W278</f>
        <v>34795.914839756348</v>
      </c>
      <c r="E36" s="85">
        <f>'2-6-1'!X278</f>
        <v>83.34542149516615</v>
      </c>
      <c r="F36" s="65">
        <f t="shared" si="13"/>
        <v>4.6909238731630154</v>
      </c>
      <c r="G36" s="105">
        <v>37343.472565175376</v>
      </c>
      <c r="H36" s="85">
        <v>78.654497622003134</v>
      </c>
      <c r="I36" s="65">
        <f t="shared" si="14"/>
        <v>-4.2455023779968712</v>
      </c>
      <c r="J36" s="105">
        <v>29142.65</v>
      </c>
      <c r="K36" s="85">
        <v>82.9</v>
      </c>
      <c r="L36" s="65">
        <f t="shared" si="15"/>
        <v>-2.0999999999999943</v>
      </c>
      <c r="M36" s="105">
        <v>37558</v>
      </c>
      <c r="N36" s="85">
        <v>85</v>
      </c>
      <c r="O36" s="65">
        <f t="shared" si="16"/>
        <v>3.7999999999999972</v>
      </c>
      <c r="P36" s="105">
        <v>39873</v>
      </c>
      <c r="Q36" s="85">
        <v>81.2</v>
      </c>
      <c r="R36" s="65">
        <f t="shared" si="0"/>
        <v>0.24295508605010241</v>
      </c>
      <c r="S36" s="105">
        <v>46288.29296875</v>
      </c>
      <c r="T36" s="85">
        <f>IF(ROUND(S37,0)=0,"",ROUND(S36,0)/ROUND(S37,0)*100)</f>
        <v>80.9570449139499</v>
      </c>
    </row>
    <row r="37" spans="1:20" s="12" customFormat="1" ht="24.6" customHeight="1" x14ac:dyDescent="0.15">
      <c r="A37" s="111" t="s">
        <v>72</v>
      </c>
      <c r="B37" s="112"/>
      <c r="C37" s="113"/>
      <c r="D37" s="105">
        <f>'2-6-1'!W282</f>
        <v>41749.041777627142</v>
      </c>
      <c r="E37" s="85">
        <f>'2-6-1'!X282</f>
        <v>100</v>
      </c>
      <c r="F37" s="67" t="s">
        <v>89</v>
      </c>
      <c r="G37" s="105">
        <v>47477.860382047322</v>
      </c>
      <c r="H37" s="85">
        <v>100</v>
      </c>
      <c r="I37" s="67" t="s">
        <v>95</v>
      </c>
      <c r="J37" s="105">
        <v>35170.199999999997</v>
      </c>
      <c r="K37" s="85">
        <v>100</v>
      </c>
      <c r="L37" s="67" t="s">
        <v>89</v>
      </c>
      <c r="M37" s="105">
        <v>44211.83</v>
      </c>
      <c r="N37" s="85">
        <v>100</v>
      </c>
      <c r="O37" s="67" t="s">
        <v>101</v>
      </c>
      <c r="P37" s="105">
        <v>49093</v>
      </c>
      <c r="Q37" s="85">
        <v>100</v>
      </c>
      <c r="R37" s="67" t="s">
        <v>102</v>
      </c>
      <c r="S37" s="105">
        <v>57175.71875</v>
      </c>
      <c r="T37" s="85">
        <f>IF(ROUND(S37,0)=0,"",ROUND(S37,0)/ROUND(S37,0)*100)</f>
        <v>100</v>
      </c>
    </row>
    <row r="38" spans="1:20" s="12" customFormat="1" ht="24.6" customHeight="1" x14ac:dyDescent="0.15">
      <c r="A38" s="16"/>
      <c r="B38" s="68"/>
      <c r="C38" s="1" t="s">
        <v>8</v>
      </c>
      <c r="D38" s="92">
        <f>'2-6-1'!W283</f>
        <v>28516.339638118483</v>
      </c>
      <c r="E38" s="82">
        <f>'2-6-1'!X283</f>
        <v>68.304177590490426</v>
      </c>
      <c r="F38" s="69">
        <f t="shared" ref="F38:F43" si="17">E38-H38</f>
        <v>-1.6350015583060298</v>
      </c>
      <c r="G38" s="92">
        <v>33205.625828615535</v>
      </c>
      <c r="H38" s="82">
        <v>69.939179148796455</v>
      </c>
      <c r="I38" s="69">
        <f t="shared" ref="I38:I43" si="18">H38-K38</f>
        <v>-2.660820851203539</v>
      </c>
      <c r="J38" s="92">
        <v>25525.51</v>
      </c>
      <c r="K38" s="82">
        <v>72.599999999999994</v>
      </c>
      <c r="L38" s="69">
        <f t="shared" ref="L38:L43" si="19">K38-N38</f>
        <v>4.8999999999999915</v>
      </c>
      <c r="M38" s="92">
        <v>29942.1</v>
      </c>
      <c r="N38" s="82">
        <v>67.7</v>
      </c>
      <c r="O38" s="69">
        <f t="shared" ref="O38:O43" si="20">N38-Q38</f>
        <v>-0.79999999999999716</v>
      </c>
      <c r="P38" s="92">
        <v>33641</v>
      </c>
      <c r="Q38" s="82">
        <v>68.5</v>
      </c>
      <c r="R38" s="69">
        <f t="shared" si="0"/>
        <v>-0.17741709808311157</v>
      </c>
      <c r="S38" s="92">
        <v>39266.54296875</v>
      </c>
      <c r="T38" s="82">
        <f>IF(ROUND(S37,0)=0,"",ROUND(S38,0)/ROUND(S37,0)*100)</f>
        <v>68.677417098083112</v>
      </c>
    </row>
    <row r="39" spans="1:20" s="12" customFormat="1" ht="24.6" customHeight="1" x14ac:dyDescent="0.15">
      <c r="A39" s="16"/>
      <c r="B39" s="17"/>
      <c r="C39" s="2" t="s">
        <v>9</v>
      </c>
      <c r="D39" s="93">
        <f>'2-6-1'!W284</f>
        <v>8165.5476710683424</v>
      </c>
      <c r="E39" s="83">
        <f>'2-6-1'!X284</f>
        <v>19.558646913530289</v>
      </c>
      <c r="F39" s="70">
        <f t="shared" si="17"/>
        <v>-1.3669637994402883</v>
      </c>
      <c r="G39" s="93">
        <v>9935.0322383949078</v>
      </c>
      <c r="H39" s="83">
        <v>20.925610712970578</v>
      </c>
      <c r="I39" s="70">
        <f t="shared" si="18"/>
        <v>3.4256107129705775</v>
      </c>
      <c r="J39" s="93">
        <v>6163.48</v>
      </c>
      <c r="K39" s="83">
        <v>17.5</v>
      </c>
      <c r="L39" s="70">
        <f t="shared" si="19"/>
        <v>-2.6999999999999993</v>
      </c>
      <c r="M39" s="93">
        <v>8940.2099999999991</v>
      </c>
      <c r="N39" s="83">
        <v>20.2</v>
      </c>
      <c r="O39" s="70">
        <f t="shared" si="20"/>
        <v>1.6999999999999993</v>
      </c>
      <c r="P39" s="93">
        <v>9085</v>
      </c>
      <c r="Q39" s="83">
        <v>18.5</v>
      </c>
      <c r="R39" s="70">
        <f t="shared" si="0"/>
        <v>-1.8826780467328952</v>
      </c>
      <c r="S39" s="93">
        <v>11654.08984375</v>
      </c>
      <c r="T39" s="83">
        <f>IF(ROUND(S37,0)=0,"",ROUND(S39,0)/ROUND(S37,0)*100)</f>
        <v>20.382678046732895</v>
      </c>
    </row>
    <row r="40" spans="1:20" s="12" customFormat="1" ht="24.6" customHeight="1" x14ac:dyDescent="0.15">
      <c r="A40" s="18"/>
      <c r="B40" s="19"/>
      <c r="C40" s="3" t="s">
        <v>47</v>
      </c>
      <c r="D40" s="94">
        <f>'2-6-1'!W285</f>
        <v>2059.2020827978299</v>
      </c>
      <c r="E40" s="84">
        <f>'2-6-1'!X285</f>
        <v>4.9323337617327878</v>
      </c>
      <c r="F40" s="71">
        <f t="shared" si="17"/>
        <v>1.341723817917992</v>
      </c>
      <c r="G40" s="94">
        <v>1704.7447759882966</v>
      </c>
      <c r="H40" s="84">
        <v>3.5906099438147958</v>
      </c>
      <c r="I40" s="71">
        <f t="shared" si="18"/>
        <v>0.49060994381479572</v>
      </c>
      <c r="J40" s="94">
        <v>1078.28</v>
      </c>
      <c r="K40" s="84">
        <v>3.1</v>
      </c>
      <c r="L40" s="71">
        <f t="shared" si="19"/>
        <v>-1.1000000000000001</v>
      </c>
      <c r="M40" s="94">
        <v>1874.67</v>
      </c>
      <c r="N40" s="84">
        <v>4.2</v>
      </c>
      <c r="O40" s="71">
        <f t="shared" si="20"/>
        <v>1.3000000000000003</v>
      </c>
      <c r="P40" s="94">
        <v>1436</v>
      </c>
      <c r="Q40" s="84">
        <v>2.9</v>
      </c>
      <c r="R40" s="71">
        <f t="shared" si="0"/>
        <v>-2.322470966839234</v>
      </c>
      <c r="S40" s="94">
        <v>2985.955322265625</v>
      </c>
      <c r="T40" s="84">
        <f>IF(ROUND(S37,0)=0,"",ROUND(S40,0)/ROUND(S37,0)*100)</f>
        <v>5.222470966839234</v>
      </c>
    </row>
    <row r="41" spans="1:20" s="12" customFormat="1" ht="24.6" customHeight="1" x14ac:dyDescent="0.15">
      <c r="A41" s="147" t="s">
        <v>36</v>
      </c>
      <c r="B41" s="56" t="s">
        <v>103</v>
      </c>
      <c r="C41" s="57"/>
      <c r="D41" s="106">
        <f>'2-6-1'!W356</f>
        <v>2208.4524176596615</v>
      </c>
      <c r="E41" s="101">
        <f>'2-6-1'!X356</f>
        <v>6.6890481277798237</v>
      </c>
      <c r="F41" s="65">
        <f t="shared" si="17"/>
        <v>-1.5535857844383187</v>
      </c>
      <c r="G41" s="106">
        <v>3144.2770220871489</v>
      </c>
      <c r="H41" s="101">
        <v>8.2426339122181425</v>
      </c>
      <c r="I41" s="65">
        <f t="shared" si="18"/>
        <v>1.2426339122181425</v>
      </c>
      <c r="J41" s="106">
        <v>2183.17</v>
      </c>
      <c r="K41" s="101">
        <v>7</v>
      </c>
      <c r="L41" s="65">
        <f t="shared" si="19"/>
        <v>1.0999999999999996</v>
      </c>
      <c r="M41" s="106">
        <v>2245.6</v>
      </c>
      <c r="N41" s="101">
        <v>5.9</v>
      </c>
      <c r="O41" s="65">
        <f t="shared" si="20"/>
        <v>0.90000000000000036</v>
      </c>
      <c r="P41" s="106">
        <v>2101</v>
      </c>
      <c r="Q41" s="101">
        <v>5</v>
      </c>
      <c r="R41" s="65">
        <f t="shared" si="0"/>
        <v>1.0245234217836958</v>
      </c>
      <c r="S41" s="106">
        <v>1659.733642578125</v>
      </c>
      <c r="T41" s="101">
        <f>IF(ROUND(S44,0)=0,"",ROUND(S41,0)/ROUND(S44,0)*100)</f>
        <v>3.9754765782163042</v>
      </c>
    </row>
    <row r="42" spans="1:20" s="12" customFormat="1" ht="24.6" customHeight="1" x14ac:dyDescent="0.15">
      <c r="A42" s="146"/>
      <c r="B42" s="32" t="s">
        <v>11</v>
      </c>
      <c r="C42" s="4"/>
      <c r="D42" s="105">
        <f>'2-6-1'!W357</f>
        <v>7910.9324162292496</v>
      </c>
      <c r="E42" s="85">
        <f>'2-6-1'!X357</f>
        <v>23.960945341012916</v>
      </c>
      <c r="F42" s="65">
        <f t="shared" si="17"/>
        <v>-1.3234850709747725</v>
      </c>
      <c r="G42" s="105">
        <v>9645.1273230913303</v>
      </c>
      <c r="H42" s="85">
        <v>25.284430411987689</v>
      </c>
      <c r="I42" s="65">
        <f t="shared" si="18"/>
        <v>-7.7155695880123112</v>
      </c>
      <c r="J42" s="105">
        <v>10242.59</v>
      </c>
      <c r="K42" s="85">
        <v>33</v>
      </c>
      <c r="L42" s="65">
        <f t="shared" si="19"/>
        <v>7.1999999999999993</v>
      </c>
      <c r="M42" s="105">
        <v>9776.86</v>
      </c>
      <c r="N42" s="85">
        <v>25.8</v>
      </c>
      <c r="O42" s="65">
        <f t="shared" si="20"/>
        <v>-3.5</v>
      </c>
      <c r="P42" s="105">
        <v>12348</v>
      </c>
      <c r="Q42" s="85">
        <v>29.3</v>
      </c>
      <c r="R42" s="65">
        <f t="shared" si="0"/>
        <v>0.65261998275697053</v>
      </c>
      <c r="S42" s="105">
        <v>11961.75390625</v>
      </c>
      <c r="T42" s="85">
        <f>IF(ROUND(S44,0)=0,"",ROUND(S42,0)/ROUND(S44,0)*100)</f>
        <v>28.64738001724303</v>
      </c>
    </row>
    <row r="43" spans="1:20" s="12" customFormat="1" ht="24.6" customHeight="1" x14ac:dyDescent="0.15">
      <c r="A43" s="146"/>
      <c r="B43" s="66" t="s">
        <v>88</v>
      </c>
      <c r="C43" s="31"/>
      <c r="D43" s="105">
        <f>'2-6-1'!W358</f>
        <v>22896.559669304159</v>
      </c>
      <c r="E43" s="85">
        <f>'2-6-1'!X358</f>
        <v>69.350006531207271</v>
      </c>
      <c r="F43" s="65">
        <f t="shared" si="17"/>
        <v>2.8770708554131232</v>
      </c>
      <c r="G43" s="105">
        <v>25357.103865338471</v>
      </c>
      <c r="H43" s="85">
        <v>66.472935675794147</v>
      </c>
      <c r="I43" s="65">
        <f t="shared" si="18"/>
        <v>6.5729356757941488</v>
      </c>
      <c r="J43" s="105">
        <v>18571.93</v>
      </c>
      <c r="K43" s="85">
        <v>59.9</v>
      </c>
      <c r="L43" s="65">
        <f t="shared" si="19"/>
        <v>-8.3999999999999986</v>
      </c>
      <c r="M43" s="105">
        <v>25943.62</v>
      </c>
      <c r="N43" s="85">
        <v>68.3</v>
      </c>
      <c r="O43" s="65">
        <f t="shared" si="20"/>
        <v>2.5999999999999943</v>
      </c>
      <c r="P43" s="105">
        <v>27662</v>
      </c>
      <c r="Q43" s="85">
        <v>65.7</v>
      </c>
      <c r="R43" s="65">
        <f t="shared" si="0"/>
        <v>-1.6771434045406579</v>
      </c>
      <c r="S43" s="105">
        <v>28134.357421875</v>
      </c>
      <c r="T43" s="85">
        <f>IF(ROUND(S44,0)=0,"",ROUND(S43,0)/ROUND(S44,0)*100)</f>
        <v>67.377143404540661</v>
      </c>
    </row>
    <row r="44" spans="1:20" s="12" customFormat="1" ht="24.6" customHeight="1" x14ac:dyDescent="0.15">
      <c r="A44" s="111" t="s">
        <v>72</v>
      </c>
      <c r="B44" s="112"/>
      <c r="C44" s="113"/>
      <c r="D44" s="105">
        <f>'2-6-1'!W362</f>
        <v>33015.944503193066</v>
      </c>
      <c r="E44" s="85">
        <f>'2-6-1'!X362</f>
        <v>100</v>
      </c>
      <c r="F44" s="67" t="s">
        <v>104</v>
      </c>
      <c r="G44" s="105">
        <v>38146.508210516957</v>
      </c>
      <c r="H44" s="85">
        <v>100</v>
      </c>
      <c r="I44" s="67" t="s">
        <v>104</v>
      </c>
      <c r="J44" s="105">
        <v>30997.69</v>
      </c>
      <c r="K44" s="85">
        <v>100</v>
      </c>
      <c r="L44" s="67" t="s">
        <v>98</v>
      </c>
      <c r="M44" s="105">
        <v>37966.080000000002</v>
      </c>
      <c r="N44" s="85">
        <v>100</v>
      </c>
      <c r="O44" s="67" t="s">
        <v>95</v>
      </c>
      <c r="P44" s="105">
        <v>42111</v>
      </c>
      <c r="Q44" s="85">
        <v>100</v>
      </c>
      <c r="R44" s="67" t="s">
        <v>95</v>
      </c>
      <c r="S44" s="105">
        <v>41755.84375</v>
      </c>
      <c r="T44" s="85">
        <f>IF(ROUND(S44,0)=0,"",ROUND(S44,0)/ROUND(S44,0)*100)</f>
        <v>100</v>
      </c>
    </row>
    <row r="45" spans="1:20" s="12" customFormat="1" ht="24.6" customHeight="1" x14ac:dyDescent="0.15">
      <c r="A45" s="16"/>
      <c r="B45" s="68"/>
      <c r="C45" s="1" t="s">
        <v>8</v>
      </c>
      <c r="D45" s="92">
        <f>'2-6-1'!W363</f>
        <v>22681.793270647027</v>
      </c>
      <c r="E45" s="82">
        <f>'2-6-1'!X363</f>
        <v>68.699513559133237</v>
      </c>
      <c r="F45" s="69">
        <f t="shared" ref="F45:F50" si="21">E45-H45</f>
        <v>-1.7335063044282748</v>
      </c>
      <c r="G45" s="92">
        <v>26867.737705168533</v>
      </c>
      <c r="H45" s="82">
        <v>70.433019863561512</v>
      </c>
      <c r="I45" s="69">
        <f t="shared" ref="I45:I50" si="22">H45-K45</f>
        <v>-1.6669801364384824</v>
      </c>
      <c r="J45" s="92">
        <v>22343.66</v>
      </c>
      <c r="K45" s="82">
        <v>72.099999999999994</v>
      </c>
      <c r="L45" s="69">
        <f t="shared" ref="L45:L50" si="23">K45-N45</f>
        <v>4.1999999999999886</v>
      </c>
      <c r="M45" s="92">
        <v>25768.31</v>
      </c>
      <c r="N45" s="82">
        <v>67.900000000000006</v>
      </c>
      <c r="O45" s="69">
        <f t="shared" ref="O45:O50" si="24">N45-Q45</f>
        <v>-0.5</v>
      </c>
      <c r="P45" s="92">
        <v>28825</v>
      </c>
      <c r="Q45" s="82">
        <v>68.400000000000006</v>
      </c>
      <c r="R45" s="69">
        <f t="shared" si="0"/>
        <v>-3.0915221764536795</v>
      </c>
      <c r="S45" s="92">
        <v>29851.55859375</v>
      </c>
      <c r="T45" s="82">
        <f>IF(ROUND(S44,0)=0,"",ROUND(S45,0)/ROUND(S44,0)*100)</f>
        <v>71.491522176453685</v>
      </c>
    </row>
    <row r="46" spans="1:20" s="12" customFormat="1" ht="24.6" customHeight="1" x14ac:dyDescent="0.15">
      <c r="A46" s="16"/>
      <c r="B46" s="17"/>
      <c r="C46" s="2" t="s">
        <v>9</v>
      </c>
      <c r="D46" s="93">
        <f>'2-6-1'!W364</f>
        <v>6227.2455639268246</v>
      </c>
      <c r="E46" s="83">
        <f>'2-6-1'!X364</f>
        <v>18.861327936035785</v>
      </c>
      <c r="F46" s="70">
        <f t="shared" si="21"/>
        <v>-1.5784921855093295</v>
      </c>
      <c r="G46" s="93">
        <v>7797.0776608801043</v>
      </c>
      <c r="H46" s="83">
        <v>20.439820121545115</v>
      </c>
      <c r="I46" s="70">
        <f t="shared" si="22"/>
        <v>3.4398201215451145</v>
      </c>
      <c r="J46" s="93">
        <v>5261.96</v>
      </c>
      <c r="K46" s="83">
        <v>17</v>
      </c>
      <c r="L46" s="70">
        <f t="shared" si="23"/>
        <v>-1.1999999999999993</v>
      </c>
      <c r="M46" s="93">
        <v>6903.47</v>
      </c>
      <c r="N46" s="83">
        <v>18.2</v>
      </c>
      <c r="O46" s="70">
        <f t="shared" si="24"/>
        <v>-0.69999999999999929</v>
      </c>
      <c r="P46" s="93">
        <v>7952</v>
      </c>
      <c r="Q46" s="83">
        <v>18.899999999999999</v>
      </c>
      <c r="R46" s="70">
        <f t="shared" si="0"/>
        <v>0.16017817798639555</v>
      </c>
      <c r="S46" s="93">
        <v>7825.48876953125</v>
      </c>
      <c r="T46" s="83">
        <f>IF(ROUND(S44,0)=0,"",ROUND(S46,0)/ROUND(S44,0)*100)</f>
        <v>18.739821822013603</v>
      </c>
    </row>
    <row r="47" spans="1:20" s="12" customFormat="1" ht="24.6" customHeight="1" thickBot="1" x14ac:dyDescent="0.2">
      <c r="A47" s="72"/>
      <c r="B47" s="73"/>
      <c r="C47" s="20" t="s">
        <v>47</v>
      </c>
      <c r="D47" s="107">
        <f>'2-6-1'!W365</f>
        <v>1898.4532509595624</v>
      </c>
      <c r="E47" s="108">
        <f>'2-6-1'!X365</f>
        <v>5.7501103770511781</v>
      </c>
      <c r="F47" s="74">
        <f t="shared" si="21"/>
        <v>0.39393783538967675</v>
      </c>
      <c r="G47" s="107">
        <v>2043.1927983743594</v>
      </c>
      <c r="H47" s="108">
        <v>5.3561725416615014</v>
      </c>
      <c r="I47" s="74">
        <f t="shared" si="22"/>
        <v>1.4561725416615015</v>
      </c>
      <c r="J47" s="107">
        <v>1208.9000000000001</v>
      </c>
      <c r="K47" s="108">
        <v>3.9</v>
      </c>
      <c r="L47" s="74">
        <f t="shared" si="23"/>
        <v>-1.6999999999999997</v>
      </c>
      <c r="M47" s="107">
        <v>2108.73</v>
      </c>
      <c r="N47" s="108">
        <v>5.6</v>
      </c>
      <c r="O47" s="74">
        <f t="shared" si="24"/>
        <v>1.2999999999999998</v>
      </c>
      <c r="P47" s="107">
        <v>1790</v>
      </c>
      <c r="Q47" s="108">
        <v>4.3</v>
      </c>
      <c r="R47" s="74">
        <f t="shared" si="0"/>
        <v>-1.49317942331641</v>
      </c>
      <c r="S47" s="107">
        <v>2419.063232421875</v>
      </c>
      <c r="T47" s="108">
        <f>IF(ROUND(S44,0)=0,"",ROUND(S47,0)/ROUND(S44,0)*100)</f>
        <v>5.7931794233164098</v>
      </c>
    </row>
    <row r="48" spans="1:20" s="12" customFormat="1" ht="24.6" customHeight="1" thickTop="1" x14ac:dyDescent="0.15">
      <c r="A48" s="147" t="s">
        <v>105</v>
      </c>
      <c r="B48" s="56" t="s">
        <v>103</v>
      </c>
      <c r="C48" s="57"/>
      <c r="D48" s="106">
        <f>'2-6-1'!W366</f>
        <v>29647.733927165686</v>
      </c>
      <c r="E48" s="101">
        <f>'2-6-1'!X366</f>
        <v>20.421995311052644</v>
      </c>
      <c r="F48" s="75">
        <f t="shared" si="21"/>
        <v>-2.0323798002250619</v>
      </c>
      <c r="G48" s="106">
        <v>39386.250548611031</v>
      </c>
      <c r="H48" s="101">
        <v>22.454375111277706</v>
      </c>
      <c r="I48" s="75">
        <f t="shared" si="22"/>
        <v>1.6543751112777052</v>
      </c>
      <c r="J48" s="106">
        <v>29983.72</v>
      </c>
      <c r="K48" s="101">
        <v>20.8</v>
      </c>
      <c r="L48" s="75">
        <f t="shared" si="23"/>
        <v>3.3000000000000007</v>
      </c>
      <c r="M48" s="106">
        <v>32080.04</v>
      </c>
      <c r="N48" s="101">
        <v>17.5</v>
      </c>
      <c r="O48" s="75">
        <f t="shared" si="24"/>
        <v>-2.3000000000000007</v>
      </c>
      <c r="P48" s="106">
        <v>43768</v>
      </c>
      <c r="Q48" s="101">
        <v>19.8</v>
      </c>
      <c r="R48" s="75">
        <f t="shared" si="0"/>
        <v>-0.9300847821904199</v>
      </c>
      <c r="S48" s="106">
        <v>50637.78125</v>
      </c>
      <c r="T48" s="101">
        <f>IF(ROUND(S51,0)=0,"",ROUND(S48,0)/ROUND(S51,0)*100)</f>
        <v>20.730084782190421</v>
      </c>
    </row>
    <row r="49" spans="1:20" s="12" customFormat="1" ht="24.6" customHeight="1" x14ac:dyDescent="0.15">
      <c r="A49" s="146"/>
      <c r="B49" s="32" t="s">
        <v>11</v>
      </c>
      <c r="C49" s="4"/>
      <c r="D49" s="105">
        <f>'2-6-1'!W367</f>
        <v>36315.24525694787</v>
      </c>
      <c r="E49" s="85">
        <f>'2-6-1'!X367</f>
        <v>25.014720186677543</v>
      </c>
      <c r="F49" s="65">
        <f t="shared" si="21"/>
        <v>-2.7318598122524591</v>
      </c>
      <c r="G49" s="105">
        <v>48669.078800418771</v>
      </c>
      <c r="H49" s="85">
        <v>27.746579998930002</v>
      </c>
      <c r="I49" s="65">
        <f t="shared" si="22"/>
        <v>-1.853420001069999</v>
      </c>
      <c r="J49" s="105">
        <v>42626.33</v>
      </c>
      <c r="K49" s="85">
        <v>29.6</v>
      </c>
      <c r="L49" s="65">
        <f t="shared" si="23"/>
        <v>-1.0999999999999979</v>
      </c>
      <c r="M49" s="105">
        <v>56304.22</v>
      </c>
      <c r="N49" s="85">
        <v>30.7</v>
      </c>
      <c r="O49" s="65">
        <f t="shared" si="24"/>
        <v>-2.6999999999999993</v>
      </c>
      <c r="P49" s="105">
        <v>73843</v>
      </c>
      <c r="Q49" s="85">
        <v>33.4</v>
      </c>
      <c r="R49" s="65">
        <f t="shared" si="0"/>
        <v>1.1135827537222696</v>
      </c>
      <c r="S49" s="105">
        <v>78866.515625</v>
      </c>
      <c r="T49" s="85">
        <f>IF(ROUND(S51,0)=0,"",ROUND(S49,0)/ROUND(S51,0)*100)</f>
        <v>32.286417246277729</v>
      </c>
    </row>
    <row r="50" spans="1:20" s="12" customFormat="1" ht="24.6" customHeight="1" x14ac:dyDescent="0.15">
      <c r="A50" s="146"/>
      <c r="B50" s="66" t="s">
        <v>88</v>
      </c>
      <c r="C50" s="31"/>
      <c r="D50" s="105">
        <f>'2-6-1'!W368</f>
        <v>79212.521424879145</v>
      </c>
      <c r="E50" s="85">
        <f>'2-6-1'!X368</f>
        <v>54.563284502269831</v>
      </c>
      <c r="F50" s="65">
        <f t="shared" si="21"/>
        <v>4.7642396124775175</v>
      </c>
      <c r="G50" s="105">
        <v>87350.35597253278</v>
      </c>
      <c r="H50" s="85">
        <v>49.799044889792313</v>
      </c>
      <c r="I50" s="65">
        <f t="shared" si="22"/>
        <v>0.19904488979231161</v>
      </c>
      <c r="J50" s="105">
        <v>71392.95</v>
      </c>
      <c r="K50" s="85">
        <v>49.6</v>
      </c>
      <c r="L50" s="65">
        <f t="shared" si="23"/>
        <v>-2.2999999999999972</v>
      </c>
      <c r="M50" s="105">
        <v>95313.51</v>
      </c>
      <c r="N50" s="85">
        <v>51.9</v>
      </c>
      <c r="O50" s="65">
        <f t="shared" si="24"/>
        <v>5</v>
      </c>
      <c r="P50" s="105">
        <v>103732</v>
      </c>
      <c r="Q50" s="85">
        <v>46.9</v>
      </c>
      <c r="R50" s="65">
        <f t="shared" si="0"/>
        <v>-8.3497971531855342E-2</v>
      </c>
      <c r="S50" s="105">
        <v>114768.28125</v>
      </c>
      <c r="T50" s="85">
        <f>IF(ROUND(S51,0)=0,"",ROUND(S50,0)/ROUND(S51,0)*100)</f>
        <v>46.983497971531854</v>
      </c>
    </row>
    <row r="51" spans="1:20" s="12" customFormat="1" ht="24.6" customHeight="1" x14ac:dyDescent="0.15">
      <c r="A51" s="111"/>
      <c r="B51" s="112"/>
      <c r="C51" s="113"/>
      <c r="D51" s="105">
        <f>'2-6-1'!W372</f>
        <v>145175.50060899268</v>
      </c>
      <c r="E51" s="85">
        <f>'2-6-1'!X372</f>
        <v>100</v>
      </c>
      <c r="F51" s="67" t="s">
        <v>106</v>
      </c>
      <c r="G51" s="105">
        <v>175405.68532156255</v>
      </c>
      <c r="H51" s="85">
        <v>100</v>
      </c>
      <c r="I51" s="67" t="s">
        <v>107</v>
      </c>
      <c r="J51" s="105">
        <v>144003</v>
      </c>
      <c r="K51" s="85">
        <v>100</v>
      </c>
      <c r="L51" s="67" t="s">
        <v>89</v>
      </c>
      <c r="M51" s="105">
        <v>183697.76</v>
      </c>
      <c r="N51" s="85">
        <v>100</v>
      </c>
      <c r="O51" s="67" t="s">
        <v>89</v>
      </c>
      <c r="P51" s="105">
        <v>221343</v>
      </c>
      <c r="Q51" s="85">
        <v>100</v>
      </c>
      <c r="R51" s="67" t="s">
        <v>108</v>
      </c>
      <c r="S51" s="105">
        <v>244272.578125</v>
      </c>
      <c r="T51" s="85">
        <f>IF(ROUND(S51,0)=0,"",ROUND(S51,0)/ROUND(S51,0)*100)</f>
        <v>100</v>
      </c>
    </row>
    <row r="52" spans="1:20" s="12" customFormat="1" ht="24.6" customHeight="1" x14ac:dyDescent="0.15">
      <c r="A52" s="16"/>
      <c r="B52" s="68"/>
      <c r="C52" s="1" t="s">
        <v>8</v>
      </c>
      <c r="D52" s="92">
        <f>'2-6-1'!W373</f>
        <v>90333.790625626702</v>
      </c>
      <c r="E52" s="82">
        <f>'2-6-1'!X373</f>
        <v>62.223853368294229</v>
      </c>
      <c r="F52" s="69">
        <f>E52-H52</f>
        <v>-2.6589247517943591</v>
      </c>
      <c r="G52" s="92">
        <v>113808.08161721023</v>
      </c>
      <c r="H52" s="82">
        <v>64.882778120088588</v>
      </c>
      <c r="I52" s="69">
        <f>H52-K52</f>
        <v>0.58277812008859087</v>
      </c>
      <c r="J52" s="92">
        <v>92607.86</v>
      </c>
      <c r="K52" s="82">
        <v>64.3</v>
      </c>
      <c r="L52" s="69">
        <f>K52-N52</f>
        <v>0.20000000000000284</v>
      </c>
      <c r="M52" s="92">
        <v>117679.58</v>
      </c>
      <c r="N52" s="82">
        <v>64.099999999999994</v>
      </c>
      <c r="O52" s="69">
        <f>N52-Q52</f>
        <v>2.4999999999999929</v>
      </c>
      <c r="P52" s="92">
        <v>136346</v>
      </c>
      <c r="Q52" s="82">
        <v>61.6</v>
      </c>
      <c r="R52" s="69">
        <f t="shared" si="0"/>
        <v>-1.7663974323809839</v>
      </c>
      <c r="S52" s="92">
        <v>154787.40625</v>
      </c>
      <c r="T52" s="82">
        <f>IF(ROUND(S51,0)=0,"",ROUND(S52,0)/ROUND(S51,0)*100)</f>
        <v>63.366397432380985</v>
      </c>
    </row>
    <row r="53" spans="1:20" s="12" customFormat="1" ht="24.6" customHeight="1" x14ac:dyDescent="0.15">
      <c r="A53" s="16"/>
      <c r="B53" s="17"/>
      <c r="C53" s="2" t="s">
        <v>9</v>
      </c>
      <c r="D53" s="93">
        <f>'2-6-1'!W374</f>
        <v>20295.960399623887</v>
      </c>
      <c r="E53" s="83">
        <f>'2-6-1'!X374</f>
        <v>13.980293034627005</v>
      </c>
      <c r="F53" s="70">
        <f>E53-H53</f>
        <v>-0.97899914462294824</v>
      </c>
      <c r="G53" s="93">
        <v>26239.44896626829</v>
      </c>
      <c r="H53" s="83">
        <v>14.959292179249953</v>
      </c>
      <c r="I53" s="70">
        <f>H53-K53</f>
        <v>2.2592921792499538</v>
      </c>
      <c r="J53" s="93">
        <v>18273.29</v>
      </c>
      <c r="K53" s="83">
        <v>12.7</v>
      </c>
      <c r="L53" s="70">
        <f>K53-N53</f>
        <v>-0.5</v>
      </c>
      <c r="M53" s="93">
        <v>24199.03</v>
      </c>
      <c r="N53" s="83">
        <v>13.2</v>
      </c>
      <c r="O53" s="70">
        <f>N53-Q53</f>
        <v>0.59999999999999964</v>
      </c>
      <c r="P53" s="93">
        <v>27936</v>
      </c>
      <c r="Q53" s="83">
        <v>12.6</v>
      </c>
      <c r="R53" s="70">
        <f t="shared" si="0"/>
        <v>-8.4987698190140293E-2</v>
      </c>
      <c r="S53" s="93">
        <v>30985.96484375</v>
      </c>
      <c r="T53" s="83">
        <f>IF(ROUND(S51,0)=0,"",ROUND(S53,0)/ROUND(S51,0)*100)</f>
        <v>12.68498769819014</v>
      </c>
    </row>
    <row r="54" spans="1:20" s="12" customFormat="1" ht="23.25" customHeight="1" x14ac:dyDescent="0.15">
      <c r="A54" s="18"/>
      <c r="B54" s="19"/>
      <c r="C54" s="3" t="s">
        <v>47</v>
      </c>
      <c r="D54" s="94">
        <f>'2-6-1'!W375</f>
        <v>4898.0156565764091</v>
      </c>
      <c r="E54" s="84">
        <f>'2-6-1'!X375</f>
        <v>3.3738582860261266</v>
      </c>
      <c r="F54" s="71">
        <f>E54-H54</f>
        <v>0.36252568298024235</v>
      </c>
      <c r="G54" s="94">
        <v>5282.048589684282</v>
      </c>
      <c r="H54" s="84">
        <v>3.0113326030458842</v>
      </c>
      <c r="I54" s="71">
        <f>H54-K54</f>
        <v>0.81133260304588406</v>
      </c>
      <c r="J54" s="94">
        <v>3138.13</v>
      </c>
      <c r="K54" s="84">
        <v>2.2000000000000002</v>
      </c>
      <c r="L54" s="71">
        <f>K54-N54</f>
        <v>-0.79999999999999982</v>
      </c>
      <c r="M54" s="94">
        <v>5574.81</v>
      </c>
      <c r="N54" s="84">
        <v>3</v>
      </c>
      <c r="O54" s="71">
        <f>N54-Q54</f>
        <v>0.70000000000000018</v>
      </c>
      <c r="P54" s="94">
        <v>5142</v>
      </c>
      <c r="Q54" s="84">
        <v>2.2999999999999998</v>
      </c>
      <c r="R54" s="71">
        <f t="shared" si="0"/>
        <v>-0.91812070920650291</v>
      </c>
      <c r="S54" s="94">
        <v>7861.4228515625</v>
      </c>
      <c r="T54" s="84">
        <f>IF(ROUND(S51,0)=0,"",ROUND(S54,0)/ROUND(S51,0)*100)</f>
        <v>3.2181207092065027</v>
      </c>
    </row>
    <row r="55" spans="1:20" ht="24.95" customHeight="1" x14ac:dyDescent="0.15">
      <c r="D55" s="7"/>
      <c r="E55" s="8"/>
      <c r="G55" s="7"/>
      <c r="H55" s="8"/>
      <c r="J55" s="7"/>
      <c r="K55" s="8"/>
      <c r="N55" s="23" t="s">
        <v>40</v>
      </c>
      <c r="O55" s="7" t="s">
        <v>83</v>
      </c>
    </row>
    <row r="56" spans="1:20" ht="24.95" customHeight="1" x14ac:dyDescent="0.15">
      <c r="B56" s="8"/>
      <c r="D56" s="7"/>
      <c r="E56" s="8"/>
      <c r="G56" s="7"/>
      <c r="H56" s="8"/>
      <c r="J56" s="7"/>
      <c r="K56" s="8"/>
      <c r="O56" s="7" t="s">
        <v>84</v>
      </c>
    </row>
    <row r="57" spans="1:20" ht="24.95" customHeight="1" x14ac:dyDescent="0.15">
      <c r="B57" s="8"/>
      <c r="D57" s="7"/>
      <c r="E57" s="8"/>
      <c r="G57" s="7"/>
      <c r="H57" s="8"/>
      <c r="J57" s="7"/>
      <c r="K57" s="8"/>
      <c r="O57" s="7" t="str">
        <f>'2-6-1'!Q378</f>
        <v>3．無効回答企業 317社を除く</v>
      </c>
    </row>
  </sheetData>
  <mergeCells count="20">
    <mergeCell ref="A48:A50"/>
    <mergeCell ref="A51:C51"/>
    <mergeCell ref="A27:A29"/>
    <mergeCell ref="A30:C30"/>
    <mergeCell ref="A34:A36"/>
    <mergeCell ref="A37:C37"/>
    <mergeCell ref="A41:A43"/>
    <mergeCell ref="A44:C44"/>
    <mergeCell ref="P4:Q5"/>
    <mergeCell ref="S4:T5"/>
    <mergeCell ref="A23:C23"/>
    <mergeCell ref="D4:E5"/>
    <mergeCell ref="G4:H5"/>
    <mergeCell ref="J4:K5"/>
    <mergeCell ref="M4:N5"/>
    <mergeCell ref="A6:A8"/>
    <mergeCell ref="A9:C9"/>
    <mergeCell ref="A13:A15"/>
    <mergeCell ref="A16:C16"/>
    <mergeCell ref="A20:A22"/>
  </mergeCells>
  <phoneticPr fontId="3"/>
  <pageMargins left="0.59055118110236227" right="0.59055118110236227" top="0.98425196850393704" bottom="0.98425196850393704" header="0.51181102362204722" footer="0.51181102362204722"/>
  <pageSetup paperSize="9" scale="5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2-6-1</vt:lpstr>
      <vt:lpstr>2-6-2</vt:lpstr>
      <vt:lpstr>'2-6-1'!Print_Area</vt:lpstr>
      <vt:lpstr>'2-6-2'!Print_Area</vt:lpstr>
      <vt:lpstr>'2-6-1'!Print_Titles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2020-09-27T05:46:25Z</cp:lastPrinted>
  <dcterms:created xsi:type="dcterms:W3CDTF">2020-09-23T10:51:59Z</dcterms:created>
  <dcterms:modified xsi:type="dcterms:W3CDTF">2020-10-02T13:18:39Z</dcterms:modified>
</cp:coreProperties>
</file>