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5025" yWindow="1080" windowWidth="21480" windowHeight="12360"/>
  </bookViews>
  <sheets>
    <sheet name="5-2" sheetId="3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'5-2'!$A$1:$V$140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37" i="3" l="1"/>
  <c r="T137" i="3"/>
  <c r="R137" i="3"/>
  <c r="P137" i="3"/>
  <c r="N137" i="3"/>
  <c r="L137" i="3"/>
  <c r="J137" i="3"/>
  <c r="H137" i="3"/>
  <c r="F137" i="3"/>
  <c r="D137" i="3"/>
  <c r="V136" i="3"/>
  <c r="T136" i="3"/>
  <c r="T124" i="3" s="1"/>
  <c r="J136" i="3"/>
  <c r="V135" i="3"/>
  <c r="V123" i="3" s="1"/>
  <c r="T135" i="3"/>
  <c r="T123" i="3" s="1"/>
  <c r="R135" i="3"/>
  <c r="R123" i="3" s="1"/>
  <c r="P135" i="3"/>
  <c r="P123" i="3" s="1"/>
  <c r="V134" i="3"/>
  <c r="T134" i="3"/>
  <c r="R134" i="3"/>
  <c r="P134" i="3"/>
  <c r="P122" i="3" s="1"/>
  <c r="V133" i="3"/>
  <c r="V121" i="3" s="1"/>
  <c r="T133" i="3"/>
  <c r="T121" i="3" s="1"/>
  <c r="R133" i="3"/>
  <c r="R121" i="3" s="1"/>
  <c r="P133" i="3"/>
  <c r="P121" i="3" s="1"/>
  <c r="N133" i="3"/>
  <c r="D133" i="3"/>
  <c r="V132" i="3"/>
  <c r="V120" i="3" s="1"/>
  <c r="T132" i="3"/>
  <c r="T120" i="3" s="1"/>
  <c r="R132" i="3"/>
  <c r="R120" i="3" s="1"/>
  <c r="P132" i="3"/>
  <c r="P120" i="3" s="1"/>
  <c r="N132" i="3"/>
  <c r="L132" i="3"/>
  <c r="J132" i="3"/>
  <c r="D132" i="3"/>
  <c r="V131" i="3"/>
  <c r="V119" i="3" s="1"/>
  <c r="T131" i="3"/>
  <c r="R131" i="3"/>
  <c r="R119" i="3" s="1"/>
  <c r="P131" i="3"/>
  <c r="P119" i="3" s="1"/>
  <c r="N131" i="3"/>
  <c r="N119" i="3" s="1"/>
  <c r="L131" i="3"/>
  <c r="L119" i="3" s="1"/>
  <c r="J131" i="3"/>
  <c r="F131" i="3"/>
  <c r="V130" i="3"/>
  <c r="V118" i="3" s="1"/>
  <c r="T130" i="3"/>
  <c r="R130" i="3"/>
  <c r="P130" i="3"/>
  <c r="P118" i="3" s="1"/>
  <c r="N130" i="3"/>
  <c r="L130" i="3"/>
  <c r="L118" i="3" s="1"/>
  <c r="J130" i="3"/>
  <c r="J118" i="3" s="1"/>
  <c r="V129" i="3"/>
  <c r="T129" i="3"/>
  <c r="T117" i="3" s="1"/>
  <c r="R129" i="3"/>
  <c r="R117" i="3" s="1"/>
  <c r="P129" i="3"/>
  <c r="P117" i="3" s="1"/>
  <c r="N129" i="3"/>
  <c r="N117" i="3" s="1"/>
  <c r="L129" i="3"/>
  <c r="J129" i="3"/>
  <c r="H129" i="3"/>
  <c r="F129" i="3"/>
  <c r="D129" i="3"/>
  <c r="D117" i="3" s="1"/>
  <c r="V128" i="3"/>
  <c r="T128" i="3"/>
  <c r="T116" i="3" s="1"/>
  <c r="R128" i="3"/>
  <c r="R116" i="3" s="1"/>
  <c r="P128" i="3"/>
  <c r="P116" i="3" s="1"/>
  <c r="N128" i="3"/>
  <c r="N116" i="3" s="1"/>
  <c r="L128" i="3"/>
  <c r="J128" i="3"/>
  <c r="H128" i="3"/>
  <c r="H116" i="3" s="1"/>
  <c r="F128" i="3"/>
  <c r="D128" i="3"/>
  <c r="D116" i="3" s="1"/>
  <c r="V127" i="3"/>
  <c r="V115" i="3" s="1"/>
  <c r="R127" i="3"/>
  <c r="R115" i="3" s="1"/>
  <c r="P127" i="3"/>
  <c r="N127" i="3"/>
  <c r="L127" i="3"/>
  <c r="L115" i="3" s="1"/>
  <c r="J127" i="3"/>
  <c r="J115" i="3" s="1"/>
  <c r="H127" i="3"/>
  <c r="H115" i="3" s="1"/>
  <c r="F127" i="3"/>
  <c r="F115" i="3" s="1"/>
  <c r="D127" i="3"/>
  <c r="D115" i="3" s="1"/>
  <c r="V126" i="3"/>
  <c r="R126" i="3"/>
  <c r="P126" i="3"/>
  <c r="P114" i="3" s="1"/>
  <c r="N126" i="3"/>
  <c r="L126" i="3"/>
  <c r="L114" i="3" s="1"/>
  <c r="J126" i="3"/>
  <c r="J114" i="3" s="1"/>
  <c r="H126" i="3"/>
  <c r="H114" i="3" s="1"/>
  <c r="F126" i="3"/>
  <c r="F114" i="3" s="1"/>
  <c r="D126" i="3"/>
  <c r="D114" i="3" s="1"/>
  <c r="V124" i="3"/>
  <c r="R124" i="3"/>
  <c r="P124" i="3"/>
  <c r="N124" i="3"/>
  <c r="L124" i="3"/>
  <c r="J124" i="3"/>
  <c r="H124" i="3"/>
  <c r="F124" i="3"/>
  <c r="D124" i="3"/>
  <c r="N123" i="3"/>
  <c r="L123" i="3"/>
  <c r="J123" i="3"/>
  <c r="H123" i="3"/>
  <c r="F123" i="3"/>
  <c r="D123" i="3"/>
  <c r="V122" i="3"/>
  <c r="T122" i="3"/>
  <c r="R122" i="3"/>
  <c r="N122" i="3"/>
  <c r="L122" i="3"/>
  <c r="J122" i="3"/>
  <c r="H122" i="3"/>
  <c r="F122" i="3"/>
  <c r="D122" i="3"/>
  <c r="N121" i="3"/>
  <c r="L121" i="3"/>
  <c r="J121" i="3"/>
  <c r="H121" i="3"/>
  <c r="F121" i="3"/>
  <c r="D121" i="3"/>
  <c r="N120" i="3"/>
  <c r="L120" i="3"/>
  <c r="J120" i="3"/>
  <c r="H120" i="3"/>
  <c r="F120" i="3"/>
  <c r="D120" i="3"/>
  <c r="T119" i="3"/>
  <c r="J119" i="3"/>
  <c r="H119" i="3"/>
  <c r="F119" i="3"/>
  <c r="D119" i="3"/>
  <c r="T118" i="3"/>
  <c r="R118" i="3"/>
  <c r="N118" i="3"/>
  <c r="H118" i="3"/>
  <c r="F118" i="3"/>
  <c r="D118" i="3"/>
  <c r="V117" i="3"/>
  <c r="L117" i="3"/>
  <c r="J117" i="3"/>
  <c r="H117" i="3"/>
  <c r="F117" i="3"/>
  <c r="V116" i="3"/>
  <c r="L116" i="3"/>
  <c r="J116" i="3"/>
  <c r="F116" i="3"/>
  <c r="T115" i="3"/>
  <c r="P115" i="3"/>
  <c r="N115" i="3"/>
  <c r="V114" i="3"/>
  <c r="T114" i="3"/>
  <c r="R114" i="3"/>
  <c r="N114" i="3"/>
  <c r="V100" i="3"/>
  <c r="T100" i="3"/>
  <c r="R100" i="3"/>
  <c r="P100" i="3"/>
  <c r="N100" i="3"/>
  <c r="L100" i="3"/>
  <c r="J100" i="3"/>
  <c r="H100" i="3"/>
  <c r="F100" i="3"/>
  <c r="D100" i="3"/>
  <c r="V99" i="3"/>
  <c r="T99" i="3"/>
  <c r="R99" i="3"/>
  <c r="P99" i="3"/>
  <c r="N99" i="3"/>
  <c r="L99" i="3"/>
  <c r="J99" i="3"/>
  <c r="H99" i="3"/>
  <c r="F99" i="3"/>
  <c r="D99" i="3"/>
  <c r="V98" i="3"/>
  <c r="T98" i="3"/>
  <c r="R98" i="3"/>
  <c r="P98" i="3"/>
  <c r="N98" i="3"/>
  <c r="L98" i="3"/>
  <c r="J98" i="3"/>
  <c r="H98" i="3"/>
  <c r="F98" i="3"/>
  <c r="D98" i="3"/>
  <c r="V97" i="3"/>
  <c r="T97" i="3"/>
  <c r="R97" i="3"/>
  <c r="P97" i="3"/>
  <c r="N97" i="3"/>
  <c r="L97" i="3"/>
  <c r="J97" i="3"/>
  <c r="H97" i="3"/>
  <c r="F97" i="3"/>
  <c r="D97" i="3"/>
  <c r="V96" i="3"/>
  <c r="T96" i="3"/>
  <c r="R96" i="3"/>
  <c r="P96" i="3"/>
  <c r="N96" i="3"/>
  <c r="L96" i="3"/>
  <c r="J96" i="3"/>
  <c r="H96" i="3"/>
  <c r="F96" i="3"/>
  <c r="D96" i="3"/>
  <c r="V95" i="3"/>
  <c r="T95" i="3"/>
  <c r="R95" i="3"/>
  <c r="P95" i="3"/>
  <c r="N95" i="3"/>
  <c r="L95" i="3"/>
  <c r="J95" i="3"/>
  <c r="H95" i="3"/>
  <c r="F95" i="3"/>
  <c r="D95" i="3"/>
  <c r="V94" i="3"/>
  <c r="T94" i="3"/>
  <c r="R94" i="3"/>
  <c r="P94" i="3"/>
  <c r="N94" i="3"/>
  <c r="L94" i="3"/>
  <c r="J94" i="3"/>
  <c r="H94" i="3"/>
  <c r="F94" i="3"/>
  <c r="D94" i="3"/>
  <c r="V93" i="3"/>
  <c r="T93" i="3"/>
  <c r="R93" i="3"/>
  <c r="P93" i="3"/>
  <c r="N93" i="3"/>
  <c r="L93" i="3"/>
  <c r="J93" i="3"/>
  <c r="H93" i="3"/>
  <c r="F93" i="3"/>
  <c r="D93" i="3"/>
  <c r="V92" i="3"/>
  <c r="T92" i="3"/>
  <c r="R92" i="3"/>
  <c r="P92" i="3"/>
  <c r="N92" i="3"/>
  <c r="L92" i="3"/>
  <c r="J92" i="3"/>
  <c r="H92" i="3"/>
  <c r="F92" i="3"/>
  <c r="D92" i="3"/>
  <c r="V91" i="3"/>
  <c r="T91" i="3"/>
  <c r="R91" i="3"/>
  <c r="P91" i="3"/>
  <c r="N91" i="3"/>
  <c r="L91" i="3"/>
  <c r="J91" i="3"/>
  <c r="H91" i="3"/>
  <c r="F91" i="3"/>
  <c r="D91" i="3"/>
  <c r="V90" i="3"/>
  <c r="T90" i="3"/>
  <c r="R90" i="3"/>
  <c r="P90" i="3"/>
  <c r="N90" i="3"/>
  <c r="L90" i="3"/>
  <c r="J90" i="3"/>
  <c r="H90" i="3"/>
  <c r="F90" i="3"/>
  <c r="D90" i="3"/>
  <c r="V76" i="3"/>
  <c r="T76" i="3"/>
  <c r="R76" i="3"/>
  <c r="P76" i="3"/>
  <c r="N76" i="3"/>
  <c r="L76" i="3"/>
  <c r="J76" i="3"/>
  <c r="H76" i="3"/>
  <c r="F76" i="3"/>
  <c r="D76" i="3"/>
  <c r="V75" i="3"/>
  <c r="T75" i="3"/>
  <c r="R75" i="3"/>
  <c r="P75" i="3"/>
  <c r="N75" i="3"/>
  <c r="L75" i="3"/>
  <c r="J75" i="3"/>
  <c r="H75" i="3"/>
  <c r="F75" i="3"/>
  <c r="D75" i="3"/>
  <c r="V74" i="3"/>
  <c r="T74" i="3"/>
  <c r="R74" i="3"/>
  <c r="P74" i="3"/>
  <c r="N74" i="3"/>
  <c r="L74" i="3"/>
  <c r="J74" i="3"/>
  <c r="H74" i="3"/>
  <c r="F74" i="3"/>
  <c r="D74" i="3"/>
  <c r="V73" i="3"/>
  <c r="T73" i="3"/>
  <c r="R73" i="3"/>
  <c r="P73" i="3"/>
  <c r="N73" i="3"/>
  <c r="L73" i="3"/>
  <c r="J73" i="3"/>
  <c r="H73" i="3"/>
  <c r="F73" i="3"/>
  <c r="D73" i="3"/>
  <c r="V72" i="3"/>
  <c r="T72" i="3"/>
  <c r="R72" i="3"/>
  <c r="P72" i="3"/>
  <c r="N72" i="3"/>
  <c r="L72" i="3"/>
  <c r="J72" i="3"/>
  <c r="H72" i="3"/>
  <c r="F72" i="3"/>
  <c r="D72" i="3"/>
  <c r="V71" i="3"/>
  <c r="T71" i="3"/>
  <c r="R71" i="3"/>
  <c r="P71" i="3"/>
  <c r="N71" i="3"/>
  <c r="L71" i="3"/>
  <c r="J71" i="3"/>
  <c r="H71" i="3"/>
  <c r="F71" i="3"/>
  <c r="D71" i="3"/>
  <c r="V70" i="3"/>
  <c r="T70" i="3"/>
  <c r="R70" i="3"/>
  <c r="P70" i="3"/>
  <c r="N70" i="3"/>
  <c r="L70" i="3"/>
  <c r="J70" i="3"/>
  <c r="H70" i="3"/>
  <c r="F70" i="3"/>
  <c r="D70" i="3"/>
  <c r="V69" i="3"/>
  <c r="T69" i="3"/>
  <c r="R69" i="3"/>
  <c r="P69" i="3"/>
  <c r="N69" i="3"/>
  <c r="L69" i="3"/>
  <c r="J69" i="3"/>
  <c r="H69" i="3"/>
  <c r="F69" i="3"/>
  <c r="D69" i="3"/>
  <c r="V68" i="3"/>
  <c r="T68" i="3"/>
  <c r="R68" i="3"/>
  <c r="P68" i="3"/>
  <c r="N68" i="3"/>
  <c r="L68" i="3"/>
  <c r="J68" i="3"/>
  <c r="H68" i="3"/>
  <c r="F68" i="3"/>
  <c r="D68" i="3"/>
  <c r="V67" i="3"/>
  <c r="T67" i="3"/>
  <c r="R67" i="3"/>
  <c r="P67" i="3"/>
  <c r="N67" i="3"/>
  <c r="L67" i="3"/>
  <c r="J67" i="3"/>
  <c r="H67" i="3"/>
  <c r="F67" i="3"/>
  <c r="D67" i="3"/>
  <c r="V66" i="3"/>
  <c r="T66" i="3"/>
  <c r="R66" i="3"/>
  <c r="P66" i="3"/>
  <c r="N66" i="3"/>
  <c r="L66" i="3"/>
  <c r="J66" i="3"/>
  <c r="H66" i="3"/>
  <c r="F66" i="3"/>
  <c r="D66" i="3"/>
  <c r="V52" i="3"/>
  <c r="T52" i="3"/>
  <c r="R52" i="3"/>
  <c r="P52" i="3"/>
  <c r="N52" i="3"/>
  <c r="L52" i="3"/>
  <c r="J52" i="3"/>
  <c r="H52" i="3"/>
  <c r="F52" i="3"/>
  <c r="D52" i="3"/>
  <c r="V51" i="3"/>
  <c r="T51" i="3"/>
  <c r="R51" i="3"/>
  <c r="P51" i="3"/>
  <c r="N51" i="3"/>
  <c r="L51" i="3"/>
  <c r="J51" i="3"/>
  <c r="H51" i="3"/>
  <c r="F51" i="3"/>
  <c r="D51" i="3"/>
  <c r="V50" i="3"/>
  <c r="T50" i="3"/>
  <c r="R50" i="3"/>
  <c r="P50" i="3"/>
  <c r="N50" i="3"/>
  <c r="L50" i="3"/>
  <c r="J50" i="3"/>
  <c r="H50" i="3"/>
  <c r="F50" i="3"/>
  <c r="D50" i="3"/>
  <c r="V49" i="3"/>
  <c r="T49" i="3"/>
  <c r="R49" i="3"/>
  <c r="P49" i="3"/>
  <c r="N49" i="3"/>
  <c r="L49" i="3"/>
  <c r="J49" i="3"/>
  <c r="H49" i="3"/>
  <c r="F49" i="3"/>
  <c r="D49" i="3"/>
  <c r="V48" i="3"/>
  <c r="T48" i="3"/>
  <c r="R48" i="3"/>
  <c r="P48" i="3"/>
  <c r="N48" i="3"/>
  <c r="L48" i="3"/>
  <c r="J48" i="3"/>
  <c r="H48" i="3"/>
  <c r="F48" i="3"/>
  <c r="D48" i="3"/>
  <c r="V47" i="3"/>
  <c r="T47" i="3"/>
  <c r="R47" i="3"/>
  <c r="P47" i="3"/>
  <c r="N47" i="3"/>
  <c r="L47" i="3"/>
  <c r="J47" i="3"/>
  <c r="H47" i="3"/>
  <c r="F47" i="3"/>
  <c r="D47" i="3"/>
  <c r="V46" i="3"/>
  <c r="T46" i="3"/>
  <c r="R46" i="3"/>
  <c r="P46" i="3"/>
  <c r="N46" i="3"/>
  <c r="L46" i="3"/>
  <c r="J46" i="3"/>
  <c r="H46" i="3"/>
  <c r="F46" i="3"/>
  <c r="D46" i="3"/>
  <c r="V45" i="3"/>
  <c r="T45" i="3"/>
  <c r="R45" i="3"/>
  <c r="P45" i="3"/>
  <c r="N45" i="3"/>
  <c r="L45" i="3"/>
  <c r="J45" i="3"/>
  <c r="H45" i="3"/>
  <c r="F45" i="3"/>
  <c r="D45" i="3"/>
  <c r="V44" i="3"/>
  <c r="T44" i="3"/>
  <c r="R44" i="3"/>
  <c r="P44" i="3"/>
  <c r="N44" i="3"/>
  <c r="L44" i="3"/>
  <c r="J44" i="3"/>
  <c r="H44" i="3"/>
  <c r="F44" i="3"/>
  <c r="D44" i="3"/>
  <c r="V43" i="3"/>
  <c r="T43" i="3"/>
  <c r="R43" i="3"/>
  <c r="P43" i="3"/>
  <c r="N43" i="3"/>
  <c r="L43" i="3"/>
  <c r="J43" i="3"/>
  <c r="H43" i="3"/>
  <c r="F43" i="3"/>
  <c r="D43" i="3"/>
  <c r="V42" i="3"/>
  <c r="T42" i="3"/>
  <c r="R42" i="3"/>
  <c r="P42" i="3"/>
  <c r="N42" i="3"/>
  <c r="L42" i="3"/>
  <c r="J42" i="3"/>
  <c r="H42" i="3"/>
  <c r="F42" i="3"/>
  <c r="D42" i="3"/>
  <c r="V28" i="3"/>
  <c r="T28" i="3"/>
  <c r="R28" i="3"/>
  <c r="P28" i="3"/>
  <c r="N28" i="3"/>
  <c r="L28" i="3"/>
  <c r="J28" i="3"/>
  <c r="H28" i="3"/>
  <c r="F28" i="3"/>
  <c r="D28" i="3"/>
  <c r="V27" i="3"/>
  <c r="T27" i="3"/>
  <c r="R27" i="3"/>
  <c r="P27" i="3"/>
  <c r="N27" i="3"/>
  <c r="L27" i="3"/>
  <c r="J27" i="3"/>
  <c r="H27" i="3"/>
  <c r="F27" i="3"/>
  <c r="D27" i="3"/>
  <c r="V26" i="3"/>
  <c r="T26" i="3"/>
  <c r="R26" i="3"/>
  <c r="P26" i="3"/>
  <c r="N26" i="3"/>
  <c r="L26" i="3"/>
  <c r="J26" i="3"/>
  <c r="H26" i="3"/>
  <c r="F26" i="3"/>
  <c r="D26" i="3"/>
  <c r="V25" i="3"/>
  <c r="T25" i="3"/>
  <c r="R25" i="3"/>
  <c r="P25" i="3"/>
  <c r="N25" i="3"/>
  <c r="L25" i="3"/>
  <c r="J25" i="3"/>
  <c r="H25" i="3"/>
  <c r="F25" i="3"/>
  <c r="D25" i="3"/>
  <c r="V24" i="3"/>
  <c r="T24" i="3"/>
  <c r="R24" i="3"/>
  <c r="P24" i="3"/>
  <c r="N24" i="3"/>
  <c r="L24" i="3"/>
  <c r="J24" i="3"/>
  <c r="H24" i="3"/>
  <c r="F24" i="3"/>
  <c r="D24" i="3"/>
  <c r="V23" i="3"/>
  <c r="T23" i="3"/>
  <c r="R23" i="3"/>
  <c r="P23" i="3"/>
  <c r="N23" i="3"/>
  <c r="L23" i="3"/>
  <c r="J23" i="3"/>
  <c r="H23" i="3"/>
  <c r="F23" i="3"/>
  <c r="D23" i="3"/>
  <c r="V22" i="3"/>
  <c r="T22" i="3"/>
  <c r="R22" i="3"/>
  <c r="P22" i="3"/>
  <c r="N22" i="3"/>
  <c r="L22" i="3"/>
  <c r="J22" i="3"/>
  <c r="H22" i="3"/>
  <c r="F22" i="3"/>
  <c r="D22" i="3"/>
  <c r="V21" i="3"/>
  <c r="T21" i="3"/>
  <c r="R21" i="3"/>
  <c r="P21" i="3"/>
  <c r="N21" i="3"/>
  <c r="L21" i="3"/>
  <c r="J21" i="3"/>
  <c r="H21" i="3"/>
  <c r="F21" i="3"/>
  <c r="D21" i="3"/>
  <c r="V20" i="3"/>
  <c r="T20" i="3"/>
  <c r="R20" i="3"/>
  <c r="P20" i="3"/>
  <c r="N20" i="3"/>
  <c r="L20" i="3"/>
  <c r="J20" i="3"/>
  <c r="H20" i="3"/>
  <c r="F20" i="3"/>
  <c r="D20" i="3"/>
  <c r="V19" i="3"/>
  <c r="T19" i="3"/>
  <c r="R19" i="3"/>
  <c r="P19" i="3"/>
  <c r="N19" i="3"/>
  <c r="L19" i="3"/>
  <c r="J19" i="3"/>
  <c r="H19" i="3"/>
  <c r="F19" i="3"/>
  <c r="D19" i="3"/>
  <c r="V18" i="3"/>
  <c r="T18" i="3"/>
  <c r="R18" i="3"/>
  <c r="P18" i="3"/>
  <c r="N18" i="3"/>
  <c r="L18" i="3"/>
  <c r="J18" i="3"/>
  <c r="H18" i="3"/>
  <c r="F18" i="3"/>
  <c r="D18" i="3"/>
</calcChain>
</file>

<file path=xl/sharedStrings.xml><?xml version="1.0" encoding="utf-8"?>
<sst xmlns="http://schemas.openxmlformats.org/spreadsheetml/2006/main" count="319" uniqueCount="50">
  <si>
    <t>500万円未満</t>
    <phoneticPr fontId="4"/>
  </si>
  <si>
    <t>10億円以上</t>
    <phoneticPr fontId="4"/>
  </si>
  <si>
    <t>表5－2　常雇等の雇用者数別企業数（経年変化）</t>
    <rPh sb="0" eb="1">
      <t>ヒョウ</t>
    </rPh>
    <rPh sb="5" eb="7">
      <t>ジョウコ</t>
    </rPh>
    <rPh sb="7" eb="8">
      <t>トウ</t>
    </rPh>
    <rPh sb="9" eb="12">
      <t>コヨウシャ</t>
    </rPh>
    <rPh sb="12" eb="13">
      <t>スウ</t>
    </rPh>
    <rPh sb="13" eb="14">
      <t>ベツ</t>
    </rPh>
    <rPh sb="14" eb="16">
      <t>キギョウ</t>
    </rPh>
    <rPh sb="16" eb="17">
      <t>スウ</t>
    </rPh>
    <rPh sb="18" eb="20">
      <t>ケイネン</t>
    </rPh>
    <rPh sb="20" eb="22">
      <t>ヘンカ</t>
    </rPh>
    <phoneticPr fontId="4"/>
  </si>
  <si>
    <t>（単位：社、％）</t>
    <rPh sb="1" eb="3">
      <t>タンイ</t>
    </rPh>
    <rPh sb="4" eb="5">
      <t>シャ</t>
    </rPh>
    <phoneticPr fontId="4"/>
  </si>
  <si>
    <t>資本金</t>
    <rPh sb="0" eb="3">
      <t>シホンキン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</si>
  <si>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</si>
  <si>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</si>
  <si>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</si>
  <si>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年度</t>
    <rPh sb="0" eb="2">
      <t>ネンド</t>
    </rPh>
    <phoneticPr fontId="4"/>
  </si>
  <si>
    <t>雇用者数区分</t>
    <rPh sb="0" eb="3">
      <t>コヨウシャ</t>
    </rPh>
    <rPh sb="3" eb="4">
      <t>スウ</t>
    </rPh>
    <rPh sb="4" eb="6">
      <t>クブン</t>
    </rPh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</si>
  <si>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</si>
  <si>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</si>
  <si>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</si>
  <si>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</si>
  <si>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</si>
  <si>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</si>
  <si>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R01年度</t>
  </si>
  <si>
    <t>１人～１０人　</t>
  </si>
  <si>
    <t>１１人～３０人　</t>
  </si>
  <si>
    <t>３１人～５０人　</t>
    <phoneticPr fontId="4"/>
  </si>
  <si>
    <t>５１人～１００人　</t>
    <phoneticPr fontId="4"/>
  </si>
  <si>
    <t>１０１人～２００人　</t>
  </si>
  <si>
    <t>２０１人～３００人　</t>
  </si>
  <si>
    <t>３０１人～５００人　</t>
  </si>
  <si>
    <t>５０１人～１０００人　</t>
  </si>
  <si>
    <t>１００１人～２０００人　</t>
  </si>
  <si>
    <t>２００１人～５０００人　</t>
  </si>
  <si>
    <t>５００１人以上　</t>
    <rPh sb="4" eb="5">
      <t>ニン</t>
    </rPh>
    <rPh sb="5" eb="7">
      <t>イジョウ</t>
    </rPh>
    <phoneticPr fontId="4"/>
  </si>
  <si>
    <t>合　　　計</t>
    <rPh sb="0" eb="5">
      <t>ゴウケイ</t>
    </rPh>
    <phoneticPr fontId="4"/>
  </si>
  <si>
    <t>増減</t>
    <rPh sb="0" eb="2">
      <t>ゾウゲン</t>
    </rPh>
    <phoneticPr fontId="4"/>
  </si>
  <si>
    <t>３１人～５０人　</t>
    <phoneticPr fontId="4"/>
  </si>
  <si>
    <t>５１人～１００人　</t>
    <phoneticPr fontId="4"/>
  </si>
  <si>
    <t>H26年度</t>
    <phoneticPr fontId="4"/>
  </si>
  <si>
    <t>５１人～１００人　</t>
    <phoneticPr fontId="4"/>
  </si>
  <si>
    <t>H23年度</t>
    <phoneticPr fontId="4"/>
  </si>
  <si>
    <t xml:space="preserve"> </t>
  </si>
  <si>
    <t>３１人～５０人　</t>
    <phoneticPr fontId="4"/>
  </si>
  <si>
    <t>５１人～１００人　</t>
    <phoneticPr fontId="4"/>
  </si>
  <si>
    <t>H20年度</t>
    <phoneticPr fontId="4"/>
  </si>
  <si>
    <t>３１人～５０人　</t>
    <phoneticPr fontId="4"/>
  </si>
  <si>
    <t>５１人～１００人　</t>
    <phoneticPr fontId="4"/>
  </si>
  <si>
    <t>H17年度</t>
    <phoneticPr fontId="4"/>
  </si>
  <si>
    <t>３１人～５０人　</t>
    <phoneticPr fontId="4"/>
  </si>
  <si>
    <t>５１人～１００人　</t>
    <phoneticPr fontId="4"/>
  </si>
  <si>
    <t>H14年度</t>
    <phoneticPr fontId="4"/>
  </si>
  <si>
    <t>３１人～５０人　</t>
    <phoneticPr fontId="4"/>
  </si>
  <si>
    <t>(注）</t>
    <rPh sb="1" eb="2">
      <t>チュウ</t>
    </rPh>
    <phoneticPr fontId="4"/>
  </si>
  <si>
    <t>1．常雇等とは、有給役員、個人事業主（個人事業主の家族で無給の者を含む）、常雇の者</t>
    <rPh sb="2" eb="4">
      <t>ジョウコ</t>
    </rPh>
    <rPh sb="4" eb="5">
      <t>トウ</t>
    </rPh>
    <rPh sb="8" eb="10">
      <t>ユウキュウ</t>
    </rPh>
    <rPh sb="10" eb="12">
      <t>ヤクイン</t>
    </rPh>
    <rPh sb="37" eb="38">
      <t>ツネ</t>
    </rPh>
    <rPh sb="38" eb="39">
      <t>ヤトイ</t>
    </rPh>
    <rPh sb="40" eb="41">
      <t>モノ</t>
    </rPh>
    <phoneticPr fontId="4"/>
  </si>
  <si>
    <t>2．(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</si>
  <si>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3．無効回答企業 0社を除く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</si>
</sst>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79" formatCode="#,##0.0_ 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6" fillId="0" borderId="14" xfId="1" applyNumberFormat="1" applyFont="1" applyFill="1" applyBorder="1" applyAlignment="1">
      <alignment vertical="center" shrinkToFit="1"/>
    </xf>
    <xf numFmtId="176" fontId="6" fillId="0" borderId="10" xfId="1" applyNumberFormat="1" applyFont="1" applyFill="1" applyBorder="1" applyAlignment="1">
      <alignment vertical="center" shrinkToFit="1"/>
    </xf>
    <xf numFmtId="176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1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7" fillId="0" borderId="13" xfId="1" applyFont="1" applyFill="1" applyBorder="1" applyAlignment="1">
      <alignment horizontal="right" vertical="center"/>
    </xf>
    <xf numFmtId="0" fontId="7" fillId="0" borderId="18" xfId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0" fontId="7" fillId="0" borderId="21" xfId="1" applyFont="1" applyFill="1" applyBorder="1" applyAlignment="1">
      <alignment horizontal="right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right" vertical="center"/>
    </xf>
    <xf numFmtId="0" fontId="7" fillId="0" borderId="26" xfId="1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center"/>
    </xf>
    <xf numFmtId="179" fontId="5" fillId="0" borderId="0" xfId="1" applyNumberFormat="1" applyFont="1" applyFill="1" applyAlignment="1">
      <alignment vertical="center"/>
    </xf>
    <xf numFmtId="177" fontId="6" fillId="0" borderId="17" xfId="1" applyNumberFormat="1" applyFont="1" applyFill="1" applyBorder="1" applyAlignment="1">
      <alignment vertical="center" shrinkToFit="1"/>
    </xf>
    <xf numFmtId="178" fontId="6" fillId="0" borderId="14" xfId="1" applyNumberFormat="1" applyFont="1" applyFill="1" applyBorder="1" applyAlignment="1">
      <alignment vertical="center" shrinkToFit="1"/>
    </xf>
    <xf numFmtId="177" fontId="6" fillId="0" borderId="19" xfId="1" applyNumberFormat="1" applyFont="1" applyFill="1" applyBorder="1" applyAlignment="1">
      <alignment vertical="center" shrinkToFit="1"/>
    </xf>
    <xf numFmtId="178" fontId="6" fillId="0" borderId="20" xfId="1" applyNumberFormat="1" applyFont="1" applyFill="1" applyBorder="1" applyAlignment="1">
      <alignment vertical="center" shrinkToFit="1"/>
    </xf>
    <xf numFmtId="177" fontId="6" fillId="0" borderId="22" xfId="1" applyNumberFormat="1" applyFont="1" applyFill="1" applyBorder="1" applyAlignment="1">
      <alignment vertical="center" shrinkToFit="1"/>
    </xf>
    <xf numFmtId="178" fontId="6" fillId="0" borderId="23" xfId="1" applyNumberFormat="1" applyFont="1" applyFill="1" applyBorder="1" applyAlignment="1">
      <alignment vertical="center" shrinkToFit="1"/>
    </xf>
    <xf numFmtId="177" fontId="6" fillId="0" borderId="0" xfId="1" applyNumberFormat="1" applyFont="1" applyFill="1" applyBorder="1" applyAlignment="1">
      <alignment vertical="center" shrinkToFit="1"/>
    </xf>
    <xf numFmtId="178" fontId="6" fillId="0" borderId="7" xfId="1" applyNumberFormat="1" applyFont="1" applyFill="1" applyBorder="1" applyAlignment="1">
      <alignment vertical="center" shrinkToFit="1"/>
    </xf>
    <xf numFmtId="176" fontId="6" fillId="0" borderId="17" xfId="1" applyNumberFormat="1" applyFont="1" applyFill="1" applyBorder="1" applyAlignment="1">
      <alignment vertical="center" shrinkToFit="1"/>
    </xf>
    <xf numFmtId="176" fontId="6" fillId="0" borderId="19" xfId="1" applyNumberFormat="1" applyFont="1" applyFill="1" applyBorder="1" applyAlignment="1">
      <alignment vertical="center" shrinkToFit="1"/>
    </xf>
    <xf numFmtId="176" fontId="6" fillId="0" borderId="20" xfId="1" applyNumberFormat="1" applyFont="1" applyFill="1" applyBorder="1" applyAlignment="1">
      <alignment vertical="center" shrinkToFit="1"/>
    </xf>
    <xf numFmtId="176" fontId="6" fillId="0" borderId="22" xfId="1" applyNumberFormat="1" applyFont="1" applyFill="1" applyBorder="1" applyAlignment="1">
      <alignment vertical="center" shrinkToFit="1"/>
    </xf>
    <xf numFmtId="176" fontId="6" fillId="0" borderId="23" xfId="1" applyNumberFormat="1" applyFont="1" applyFill="1" applyBorder="1" applyAlignment="1">
      <alignment vertical="center" shrinkToFit="1"/>
    </xf>
    <xf numFmtId="176" fontId="6" fillId="0" borderId="9" xfId="1" applyNumberFormat="1" applyFont="1" applyFill="1" applyBorder="1" applyAlignment="1">
      <alignment vertical="center" shrinkToFit="1"/>
    </xf>
    <xf numFmtId="177" fontId="6" fillId="0" borderId="24" xfId="1" applyNumberFormat="1" applyFont="1" applyFill="1" applyBorder="1" applyAlignment="1">
      <alignment vertical="center" shrinkToFit="1"/>
    </xf>
    <xf numFmtId="178" fontId="6" fillId="0" borderId="25" xfId="1" applyNumberFormat="1" applyFont="1" applyFill="1" applyBorder="1" applyAlignment="1">
      <alignment vertical="center" shrinkToFit="1"/>
    </xf>
    <xf numFmtId="177" fontId="6" fillId="0" borderId="27" xfId="1" applyNumberFormat="1" applyFont="1" applyFill="1" applyBorder="1" applyAlignment="1">
      <alignment vertical="center" shrinkToFit="1"/>
    </xf>
    <xf numFmtId="178" fontId="6" fillId="0" borderId="28" xfId="1" applyNumberFormat="1" applyFont="1" applyFill="1" applyBorder="1" applyAlignment="1">
      <alignment vertical="center" shrinkToFit="1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top" textRotation="255"/>
    </xf>
    <xf numFmtId="0" fontId="8" fillId="0" borderId="11" xfId="1" applyFont="1" applyFill="1" applyBorder="1" applyAlignment="1">
      <alignment horizontal="center" vertical="top" textRotation="255"/>
    </xf>
    <xf numFmtId="0" fontId="1" fillId="0" borderId="16" xfId="1" applyFill="1" applyBorder="1" applyAlignment="1">
      <alignment horizontal="center" vertical="top" textRotation="255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wrapText="1"/>
    </xf>
    <xf numFmtId="176" fontId="6" fillId="0" borderId="4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V141"/>
  <sheetViews>
    <sheetView tabSelected="1" view="pageBreakPreview" zoomScale="55" zoomScaleNormal="85" zoomScaleSheetLayoutView="55" workbookViewId="0"/>
  </sheetViews>
  <sheetFormatPr defaultColWidth="9" defaultRowHeight="12" x14ac:dyDescent="0.15"/>
  <cols>
    <col min="1" max="1" width="7" style="10" customWidth="1"/>
    <col min="2" max="2" width="15.625" style="10" customWidth="1"/>
    <col min="3" max="3" width="6.625" style="10" customWidth="1"/>
    <col min="4" max="4" width="6.375" style="10" customWidth="1"/>
    <col min="5" max="5" width="6.625" style="10" customWidth="1"/>
    <col min="6" max="6" width="6.375" style="10" customWidth="1"/>
    <col min="7" max="7" width="7.75" style="10" customWidth="1"/>
    <col min="8" max="8" width="7.625" style="10" customWidth="1"/>
    <col min="9" max="9" width="6.625" style="10" customWidth="1"/>
    <col min="10" max="10" width="6.375" style="10" customWidth="1"/>
    <col min="11" max="11" width="6.625" style="10" customWidth="1"/>
    <col min="12" max="12" width="6.375" style="10" customWidth="1"/>
    <col min="13" max="13" width="6.625" style="10" customWidth="1"/>
    <col min="14" max="14" width="6.375" style="10" customWidth="1"/>
    <col min="15" max="15" width="6.625" style="10" customWidth="1"/>
    <col min="16" max="16" width="6.375" style="10" customWidth="1"/>
    <col min="17" max="17" width="6.625" style="10" customWidth="1"/>
    <col min="18" max="18" width="6.375" style="10" customWidth="1"/>
    <col min="19" max="19" width="6.625" style="10" customWidth="1"/>
    <col min="20" max="20" width="6.375" style="10" customWidth="1"/>
    <col min="21" max="21" width="7.375" style="10" customWidth="1"/>
    <col min="22" max="22" width="6.375" style="10" customWidth="1"/>
    <col min="23" max="16384" width="9" style="10"/>
  </cols>
  <sheetData>
    <row r="1" spans="1:22" s="8" customFormat="1" ht="19.5" customHeight="1" x14ac:dyDescent="0.15">
      <c r="A1" s="1" t="s">
        <v>2</v>
      </c>
      <c r="B1" s="4"/>
      <c r="C1" s="5"/>
      <c r="D1" s="6"/>
      <c r="E1" s="5"/>
      <c r="F1" s="6"/>
      <c r="G1" s="5"/>
      <c r="H1" s="6"/>
      <c r="I1" s="5"/>
      <c r="J1" s="6"/>
      <c r="K1" s="5"/>
      <c r="L1" s="6"/>
      <c r="M1" s="5"/>
      <c r="N1" s="6"/>
      <c r="O1" s="5"/>
      <c r="P1" s="6"/>
      <c r="Q1" s="6"/>
      <c r="R1" s="6"/>
      <c r="S1" s="7"/>
      <c r="T1" s="5"/>
      <c r="U1" s="6"/>
      <c r="V1" s="5"/>
    </row>
    <row r="2" spans="1:22" s="8" customFormat="1" ht="19.5" customHeight="1" x14ac:dyDescent="0.15">
      <c r="A2" s="4"/>
      <c r="B2" s="4"/>
      <c r="C2" s="5"/>
      <c r="D2" s="6"/>
      <c r="E2" s="5"/>
      <c r="F2" s="6"/>
      <c r="G2" s="5"/>
      <c r="H2" s="6"/>
      <c r="I2" s="5"/>
      <c r="J2" s="6"/>
      <c r="K2" s="5"/>
      <c r="L2" s="6"/>
      <c r="M2" s="5"/>
      <c r="N2" s="6"/>
      <c r="O2" s="5"/>
      <c r="P2" s="6"/>
      <c r="Q2" s="6"/>
      <c r="R2" s="6"/>
      <c r="S2" s="7"/>
      <c r="T2" s="5"/>
      <c r="U2" s="6"/>
      <c r="V2" s="5"/>
    </row>
    <row r="3" spans="1:22" ht="19.5" customHeight="1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9" t="s">
        <v>3</v>
      </c>
    </row>
    <row r="4" spans="1:22" ht="19.5" customHeight="1" x14ac:dyDescent="0.15">
      <c r="A4" s="11"/>
      <c r="B4" s="12" t="s">
        <v>4</v>
      </c>
      <c r="C4" s="51" t="s">
        <v>5</v>
      </c>
      <c r="D4" s="44"/>
      <c r="E4" s="53" t="s">
        <v>6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5"/>
      <c r="U4" s="51" t="s">
        <v>7</v>
      </c>
      <c r="V4" s="44"/>
    </row>
    <row r="5" spans="1:22" ht="24" customHeight="1" x14ac:dyDescent="0.15">
      <c r="A5" s="13" t="s">
        <v>8</v>
      </c>
      <c r="B5" s="14" t="s">
        <v>9</v>
      </c>
      <c r="C5" s="52"/>
      <c r="D5" s="45"/>
      <c r="E5" s="58" t="s">
        <v>0</v>
      </c>
      <c r="F5" s="59"/>
      <c r="G5" s="58" t="s">
        <v>10</v>
      </c>
      <c r="H5" s="59"/>
      <c r="I5" s="58" t="s">
        <v>11</v>
      </c>
      <c r="J5" s="59"/>
      <c r="K5" s="58" t="s">
        <v>12</v>
      </c>
      <c r="L5" s="59"/>
      <c r="M5" s="58" t="s">
        <v>13</v>
      </c>
      <c r="N5" s="59"/>
      <c r="O5" s="58" t="s">
        <v>14</v>
      </c>
      <c r="P5" s="59"/>
      <c r="Q5" s="58" t="s">
        <v>15</v>
      </c>
      <c r="R5" s="59"/>
      <c r="S5" s="49" t="s">
        <v>1</v>
      </c>
      <c r="T5" s="50"/>
      <c r="U5" s="56"/>
      <c r="V5" s="57"/>
    </row>
    <row r="6" spans="1:22" ht="19.5" customHeight="1" x14ac:dyDescent="0.15">
      <c r="A6" s="47" t="s">
        <v>16</v>
      </c>
      <c r="B6" s="15" t="s">
        <v>17</v>
      </c>
      <c r="C6" s="26">
        <v>16421.560805886402</v>
      </c>
      <c r="D6" s="27">
        <v>98.259530843982361</v>
      </c>
      <c r="E6" s="26">
        <v>30010.732804994183</v>
      </c>
      <c r="F6" s="27">
        <v>87.199983023798012</v>
      </c>
      <c r="G6" s="26">
        <v>21043.250655897355</v>
      </c>
      <c r="H6" s="27">
        <v>83.148797190858133</v>
      </c>
      <c r="I6" s="26">
        <v>26721.617937883399</v>
      </c>
      <c r="J6" s="27">
        <v>52.10566992867512</v>
      </c>
      <c r="K6" s="26">
        <v>3466.6148797496612</v>
      </c>
      <c r="L6" s="27">
        <v>34.467122355005358</v>
      </c>
      <c r="M6" s="26">
        <v>582.11004955847307</v>
      </c>
      <c r="N6" s="27">
        <v>15.957258336792577</v>
      </c>
      <c r="O6" s="26">
        <v>11.283333333333335</v>
      </c>
      <c r="P6" s="27">
        <v>1.9703691705746738</v>
      </c>
      <c r="Q6" s="26">
        <v>3.2575757575757573</v>
      </c>
      <c r="R6" s="27">
        <v>2.6259771077610274</v>
      </c>
      <c r="S6" s="26">
        <v>2.6666666666666665</v>
      </c>
      <c r="T6" s="27">
        <v>1.6705820934481854</v>
      </c>
      <c r="U6" s="26">
        <v>98263.094709727055</v>
      </c>
      <c r="V6" s="27">
        <v>69.062268546240858</v>
      </c>
    </row>
    <row r="7" spans="1:22" ht="19.5" customHeight="1" x14ac:dyDescent="0.15">
      <c r="A7" s="46"/>
      <c r="B7" s="16" t="s">
        <v>18</v>
      </c>
      <c r="C7" s="28">
        <v>190.37478670842728</v>
      </c>
      <c r="D7" s="29">
        <v>1.1391205408311706</v>
      </c>
      <c r="E7" s="28">
        <v>3963.5217587969755</v>
      </c>
      <c r="F7" s="29">
        <v>11.5165141860193</v>
      </c>
      <c r="G7" s="28">
        <v>4214.3690849769082</v>
      </c>
      <c r="H7" s="29">
        <v>16.652356903611871</v>
      </c>
      <c r="I7" s="28">
        <v>19611.310528329614</v>
      </c>
      <c r="J7" s="29">
        <v>38.240965634389838</v>
      </c>
      <c r="K7" s="28">
        <v>4685.591545313142</v>
      </c>
      <c r="L7" s="29">
        <v>46.586904718285062</v>
      </c>
      <c r="M7" s="28">
        <v>1252.9076095028806</v>
      </c>
      <c r="N7" s="29">
        <v>34.345688434919218</v>
      </c>
      <c r="O7" s="28">
        <v>77.873816425120751</v>
      </c>
      <c r="P7" s="29">
        <v>13.598833123697155</v>
      </c>
      <c r="Q7" s="28">
        <v>2.15</v>
      </c>
      <c r="R7" s="29">
        <v>1.733144891122278</v>
      </c>
      <c r="S7" s="28">
        <v>11.9126559714795</v>
      </c>
      <c r="T7" s="29">
        <v>7.4629011567608448</v>
      </c>
      <c r="U7" s="28">
        <v>34010.011786024545</v>
      </c>
      <c r="V7" s="29">
        <v>23.903262706774239</v>
      </c>
    </row>
    <row r="8" spans="1:22" ht="19.5" customHeight="1" x14ac:dyDescent="0.15">
      <c r="A8" s="46"/>
      <c r="B8" s="16" t="s">
        <v>19</v>
      </c>
      <c r="C8" s="28">
        <v>90.785714285714292</v>
      </c>
      <c r="D8" s="29">
        <v>0.54322252302914387</v>
      </c>
      <c r="E8" s="28">
        <v>349.96049410359757</v>
      </c>
      <c r="F8" s="29">
        <v>1.0168545147873</v>
      </c>
      <c r="G8" s="28">
        <v>50.32380952380953</v>
      </c>
      <c r="H8" s="29">
        <v>0.19884590552999704</v>
      </c>
      <c r="I8" s="28">
        <v>3544.1844504317805</v>
      </c>
      <c r="J8" s="29">
        <v>6.9109627107844558</v>
      </c>
      <c r="K8" s="28">
        <v>1256.0448745047775</v>
      </c>
      <c r="L8" s="29">
        <v>12.488336280394616</v>
      </c>
      <c r="M8" s="28">
        <v>800.05839658133971</v>
      </c>
      <c r="N8" s="29">
        <v>21.931829777637372</v>
      </c>
      <c r="O8" s="28">
        <v>80.657053140096622</v>
      </c>
      <c r="P8" s="29">
        <v>14.084860049924627</v>
      </c>
      <c r="Q8" s="28">
        <v>2.0909090909090908</v>
      </c>
      <c r="R8" s="29">
        <v>1.6855108877721943</v>
      </c>
      <c r="S8" s="28"/>
      <c r="T8" s="29"/>
      <c r="U8" s="28">
        <v>6174.1057016620243</v>
      </c>
      <c r="V8" s="29">
        <v>4.3393478218923889</v>
      </c>
    </row>
    <row r="9" spans="1:22" ht="19.5" customHeight="1" x14ac:dyDescent="0.15">
      <c r="A9" s="46"/>
      <c r="B9" s="16" t="s">
        <v>20</v>
      </c>
      <c r="C9" s="28">
        <v>9.7142857142857135</v>
      </c>
      <c r="D9" s="29">
        <v>5.8126092157327745E-2</v>
      </c>
      <c r="E9" s="28">
        <v>91.76962962962962</v>
      </c>
      <c r="F9" s="29">
        <v>0.26664827539540265</v>
      </c>
      <c r="G9" s="28"/>
      <c r="H9" s="29"/>
      <c r="I9" s="28">
        <v>1068.8452701166409</v>
      </c>
      <c r="J9" s="29">
        <v>2.084188875800336</v>
      </c>
      <c r="K9" s="28">
        <v>543.44710319059936</v>
      </c>
      <c r="L9" s="29">
        <v>5.4032704666912004</v>
      </c>
      <c r="M9" s="28">
        <v>689.14616406560538</v>
      </c>
      <c r="N9" s="29">
        <v>18.891416460075849</v>
      </c>
      <c r="O9" s="28">
        <v>151.60821256038645</v>
      </c>
      <c r="P9" s="29">
        <v>26.474813710627839</v>
      </c>
      <c r="Q9" s="28">
        <v>16.31203007518797</v>
      </c>
      <c r="R9" s="29">
        <v>13.149354227276735</v>
      </c>
      <c r="S9" s="28">
        <v>0.66666666666666663</v>
      </c>
      <c r="T9" s="29">
        <v>0.41764552336204636</v>
      </c>
      <c r="U9" s="28">
        <v>2571.5093620190023</v>
      </c>
      <c r="V9" s="29">
        <v>1.807334387885392</v>
      </c>
    </row>
    <row r="10" spans="1:22" ht="19.5" customHeight="1" x14ac:dyDescent="0.15">
      <c r="A10" s="46"/>
      <c r="B10" s="16" t="s">
        <v>21</v>
      </c>
      <c r="C10" s="28"/>
      <c r="D10" s="29"/>
      <c r="E10" s="28"/>
      <c r="F10" s="29"/>
      <c r="G10" s="28"/>
      <c r="H10" s="29"/>
      <c r="I10" s="28">
        <v>220.49290364412391</v>
      </c>
      <c r="J10" s="29">
        <v>0.42994890824361209</v>
      </c>
      <c r="K10" s="28">
        <v>89.833033958064703</v>
      </c>
      <c r="L10" s="29">
        <v>0.89317281565974327</v>
      </c>
      <c r="M10" s="28">
        <v>252.24338519904273</v>
      </c>
      <c r="N10" s="29">
        <v>6.9146939902879705</v>
      </c>
      <c r="O10" s="28">
        <v>141.40371980676329</v>
      </c>
      <c r="P10" s="29">
        <v>24.69283871005841</v>
      </c>
      <c r="Q10" s="28">
        <v>30.403622693096374</v>
      </c>
      <c r="R10" s="29">
        <v>24.508782949836903</v>
      </c>
      <c r="S10" s="28">
        <v>5.3333333333333339</v>
      </c>
      <c r="T10" s="29">
        <v>3.3411641868963713</v>
      </c>
      <c r="U10" s="28">
        <v>739.70999863442444</v>
      </c>
      <c r="V10" s="29">
        <v>0.51989051151849253</v>
      </c>
    </row>
    <row r="11" spans="1:22" ht="19.5" customHeight="1" x14ac:dyDescent="0.15">
      <c r="A11" s="46"/>
      <c r="B11" s="17" t="s">
        <v>22</v>
      </c>
      <c r="C11" s="28"/>
      <c r="D11" s="29"/>
      <c r="E11" s="28"/>
      <c r="F11" s="29"/>
      <c r="G11" s="28"/>
      <c r="H11" s="29"/>
      <c r="I11" s="28">
        <v>28.627659574468087</v>
      </c>
      <c r="J11" s="29">
        <v>5.5822345192016613E-2</v>
      </c>
      <c r="K11" s="28">
        <v>13.94574898785425</v>
      </c>
      <c r="L11" s="29">
        <v>0.13865683191531092</v>
      </c>
      <c r="M11" s="28">
        <v>45.182862509004835</v>
      </c>
      <c r="N11" s="29">
        <v>1.2385881501252902</v>
      </c>
      <c r="O11" s="28">
        <v>75.607874396135259</v>
      </c>
      <c r="P11" s="29">
        <v>13.203139565390883</v>
      </c>
      <c r="Q11" s="28">
        <v>29.652927773980402</v>
      </c>
      <c r="R11" s="29">
        <v>23.903637338740484</v>
      </c>
      <c r="S11" s="28">
        <v>9.9636363636363647</v>
      </c>
      <c r="T11" s="29">
        <v>6.2419021855200398</v>
      </c>
      <c r="U11" s="28">
        <v>202.9807096050792</v>
      </c>
      <c r="V11" s="29">
        <v>0.14266096867662403</v>
      </c>
    </row>
    <row r="12" spans="1:22" ht="19.5" customHeight="1" x14ac:dyDescent="0.15">
      <c r="A12" s="46"/>
      <c r="B12" s="16" t="s">
        <v>23</v>
      </c>
      <c r="C12" s="28"/>
      <c r="D12" s="29"/>
      <c r="E12" s="28"/>
      <c r="F12" s="29"/>
      <c r="G12" s="28"/>
      <c r="H12" s="29"/>
      <c r="I12" s="28"/>
      <c r="J12" s="29"/>
      <c r="K12" s="28">
        <v>2.2666666666666666</v>
      </c>
      <c r="L12" s="29">
        <v>2.2536532048709694E-2</v>
      </c>
      <c r="M12" s="28">
        <v>8.0199650097766799</v>
      </c>
      <c r="N12" s="29">
        <v>0.21984958619098435</v>
      </c>
      <c r="O12" s="28">
        <v>22.636714975845415</v>
      </c>
      <c r="P12" s="29">
        <v>3.9529706332193637</v>
      </c>
      <c r="Q12" s="28">
        <v>20.85337206652996</v>
      </c>
      <c r="R12" s="29">
        <v>16.810193144082987</v>
      </c>
      <c r="S12" s="28">
        <v>24.021390374331556</v>
      </c>
      <c r="T12" s="29">
        <v>15.048639232157589</v>
      </c>
      <c r="U12" s="28">
        <v>77.798109093150273</v>
      </c>
      <c r="V12" s="29">
        <v>5.4678859020802065E-2</v>
      </c>
    </row>
    <row r="13" spans="1:22" ht="19.5" customHeight="1" x14ac:dyDescent="0.15">
      <c r="A13" s="46"/>
      <c r="B13" s="16" t="s">
        <v>24</v>
      </c>
      <c r="C13" s="28"/>
      <c r="D13" s="29"/>
      <c r="E13" s="28"/>
      <c r="F13" s="29"/>
      <c r="G13" s="28"/>
      <c r="H13" s="29"/>
      <c r="I13" s="28">
        <v>88.434108527131784</v>
      </c>
      <c r="J13" s="29">
        <v>0.17244159691463476</v>
      </c>
      <c r="K13" s="28"/>
      <c r="L13" s="29"/>
      <c r="M13" s="28">
        <v>13.701492537313433</v>
      </c>
      <c r="N13" s="29">
        <v>0.37559608562570229</v>
      </c>
      <c r="O13" s="28">
        <v>3.9</v>
      </c>
      <c r="P13" s="29">
        <v>0.68104340607750902</v>
      </c>
      <c r="Q13" s="28">
        <v>14.736272499430394</v>
      </c>
      <c r="R13" s="29">
        <v>11.879114137941167</v>
      </c>
      <c r="S13" s="28">
        <v>45.176426024955433</v>
      </c>
      <c r="T13" s="29">
        <v>28.301598136228925</v>
      </c>
      <c r="U13" s="28">
        <v>165.94829958883105</v>
      </c>
      <c r="V13" s="29">
        <v>0.11663347327754559</v>
      </c>
    </row>
    <row r="14" spans="1:22" ht="19.5" customHeight="1" x14ac:dyDescent="0.15">
      <c r="A14" s="46"/>
      <c r="B14" s="16" t="s">
        <v>25</v>
      </c>
      <c r="C14" s="28"/>
      <c r="D14" s="29"/>
      <c r="E14" s="28"/>
      <c r="F14" s="29"/>
      <c r="G14" s="28"/>
      <c r="H14" s="29"/>
      <c r="I14" s="28"/>
      <c r="J14" s="29"/>
      <c r="K14" s="28"/>
      <c r="L14" s="29"/>
      <c r="M14" s="28">
        <v>4.5628042843232715</v>
      </c>
      <c r="N14" s="29">
        <v>0.12507917834505047</v>
      </c>
      <c r="O14" s="28"/>
      <c r="P14" s="29"/>
      <c r="Q14" s="28">
        <v>4.5952380952380949</v>
      </c>
      <c r="R14" s="29">
        <v>3.7042853154662199</v>
      </c>
      <c r="S14" s="28">
        <v>33.689705882352932</v>
      </c>
      <c r="T14" s="29">
        <v>21.105532267723056</v>
      </c>
      <c r="U14" s="28">
        <v>42.847748261914298</v>
      </c>
      <c r="V14" s="29">
        <v>3.0114690625280327E-2</v>
      </c>
    </row>
    <row r="15" spans="1:22" ht="19.5" customHeight="1" x14ac:dyDescent="0.15">
      <c r="A15" s="46"/>
      <c r="B15" s="16" t="s">
        <v>26</v>
      </c>
      <c r="C15" s="28"/>
      <c r="D15" s="29"/>
      <c r="E15" s="28"/>
      <c r="F15" s="29"/>
      <c r="G15" s="28"/>
      <c r="H15" s="29"/>
      <c r="I15" s="28"/>
      <c r="J15" s="29"/>
      <c r="K15" s="28"/>
      <c r="L15" s="29"/>
      <c r="M15" s="28"/>
      <c r="N15" s="29"/>
      <c r="O15" s="28">
        <v>7.68</v>
      </c>
      <c r="P15" s="29">
        <v>1.3411316304295562</v>
      </c>
      <c r="Q15" s="28"/>
      <c r="R15" s="29"/>
      <c r="S15" s="28">
        <v>18.485294117647058</v>
      </c>
      <c r="T15" s="29">
        <v>11.580450504399094</v>
      </c>
      <c r="U15" s="28">
        <v>26.165294117647058</v>
      </c>
      <c r="V15" s="29">
        <v>1.8389758375536275E-2</v>
      </c>
    </row>
    <row r="16" spans="1:22" ht="19.5" customHeight="1" thickBot="1" x14ac:dyDescent="0.2">
      <c r="A16" s="46"/>
      <c r="B16" s="18" t="s">
        <v>27</v>
      </c>
      <c r="C16" s="30"/>
      <c r="D16" s="31"/>
      <c r="E16" s="30"/>
      <c r="F16" s="31"/>
      <c r="G16" s="30"/>
      <c r="H16" s="31"/>
      <c r="I16" s="30"/>
      <c r="J16" s="31"/>
      <c r="K16" s="30"/>
      <c r="L16" s="31"/>
      <c r="M16" s="30"/>
      <c r="N16" s="31"/>
      <c r="O16" s="30"/>
      <c r="P16" s="31"/>
      <c r="Q16" s="30"/>
      <c r="R16" s="31"/>
      <c r="S16" s="30">
        <v>7.7092245989304811</v>
      </c>
      <c r="T16" s="31">
        <v>4.8295847135038246</v>
      </c>
      <c r="U16" s="30">
        <v>7.7092245989304811</v>
      </c>
      <c r="V16" s="31">
        <v>5.4182757128441936E-3</v>
      </c>
    </row>
    <row r="17" spans="1:22" ht="19.5" customHeight="1" thickTop="1" x14ac:dyDescent="0.15">
      <c r="A17" s="46"/>
      <c r="B17" s="19" t="s">
        <v>28</v>
      </c>
      <c r="C17" s="32">
        <v>16712.435592594829</v>
      </c>
      <c r="D17" s="33">
        <v>100</v>
      </c>
      <c r="E17" s="32">
        <v>34415.984687524382</v>
      </c>
      <c r="F17" s="33">
        <v>100</v>
      </c>
      <c r="G17" s="32">
        <v>25307.943550398071</v>
      </c>
      <c r="H17" s="33">
        <v>100</v>
      </c>
      <c r="I17" s="32">
        <v>51283.512858507151</v>
      </c>
      <c r="J17" s="33">
        <v>100</v>
      </c>
      <c r="K17" s="32">
        <v>10057.743852370766</v>
      </c>
      <c r="L17" s="33">
        <v>100</v>
      </c>
      <c r="M17" s="32">
        <v>3647.9327292477592</v>
      </c>
      <c r="N17" s="33">
        <v>100</v>
      </c>
      <c r="O17" s="32">
        <v>572.65072463768104</v>
      </c>
      <c r="P17" s="33">
        <v>100</v>
      </c>
      <c r="Q17" s="32">
        <v>124.05194805194805</v>
      </c>
      <c r="R17" s="33">
        <v>100</v>
      </c>
      <c r="S17" s="32">
        <v>159.62500000000003</v>
      </c>
      <c r="T17" s="33">
        <v>100</v>
      </c>
      <c r="U17" s="32">
        <v>142281.8809433326</v>
      </c>
      <c r="V17" s="33">
        <v>100</v>
      </c>
    </row>
    <row r="18" spans="1:22" ht="19.5" customHeight="1" x14ac:dyDescent="0.15">
      <c r="A18" s="47" t="s">
        <v>29</v>
      </c>
      <c r="B18" s="15" t="s">
        <v>17</v>
      </c>
      <c r="C18" s="34"/>
      <c r="D18" s="2">
        <f t="shared" ref="D18:D28" si="0">IF(AND(ISNUMBER(D6),ISNUMBER(D30)),D6-D30,"")</f>
        <v>2.4300017843171275</v>
      </c>
      <c r="E18" s="34"/>
      <c r="F18" s="2">
        <f t="shared" ref="F18:F28" si="1">IF(AND(ISNUMBER(F6),ISNUMBER(F30)),F6-F30,"")</f>
        <v>0.10105012495296251</v>
      </c>
      <c r="G18" s="34"/>
      <c r="H18" s="2">
        <f t="shared" ref="H18:H28" si="2">IF(AND(ISNUMBER(H6),ISNUMBER(H30)),H6-H30,"")</f>
        <v>-1.6967921300845887</v>
      </c>
      <c r="I18" s="34"/>
      <c r="J18" s="2">
        <f t="shared" ref="J18:J28" si="3">IF(AND(ISNUMBER(J6),ISNUMBER(J30)),J6-J30,"")</f>
        <v>-3.1841065850371919</v>
      </c>
      <c r="K18" s="34"/>
      <c r="L18" s="2">
        <f t="shared" ref="L18:L28" si="4">IF(AND(ISNUMBER(L6),ISNUMBER(L30)),L6-L30,"")</f>
        <v>-4.7606539409041346</v>
      </c>
      <c r="M18" s="34"/>
      <c r="N18" s="2">
        <f t="shared" ref="N18:N28" si="5">IF(AND(ISNUMBER(N6),ISNUMBER(N30)),N6-N30,"")</f>
        <v>-4.3093325925284596</v>
      </c>
      <c r="O18" s="34"/>
      <c r="P18" s="2">
        <f t="shared" ref="P18:P28" si="6">IF(AND(ISNUMBER(P6),ISNUMBER(P30)),P6-P30,"")</f>
        <v>-2.7994158965958102</v>
      </c>
      <c r="Q18" s="34"/>
      <c r="R18" s="2">
        <f t="shared" ref="R18:R28" si="7">IF(AND(ISNUMBER(R6),ISNUMBER(R30)),R6-R30,"")</f>
        <v>-7.1018888679457</v>
      </c>
      <c r="S18" s="34"/>
      <c r="T18" s="2" t="str">
        <f t="shared" ref="T18:T28" si="8">IF(AND(ISNUMBER(T6),ISNUMBER(T30)),T6-T30,"")</f>
        <v/>
      </c>
      <c r="U18" s="34"/>
      <c r="V18" s="2">
        <f t="shared" ref="V18:V28" si="9">IF(AND(ISNUMBER(V6),ISNUMBER(V30)),V6-V30,"")</f>
        <v>-1.0002563757353329</v>
      </c>
    </row>
    <row r="19" spans="1:22" ht="19.5" customHeight="1" x14ac:dyDescent="0.15">
      <c r="A19" s="46"/>
      <c r="B19" s="16" t="s">
        <v>18</v>
      </c>
      <c r="C19" s="35"/>
      <c r="D19" s="36">
        <f t="shared" si="0"/>
        <v>-1.9916442323070962</v>
      </c>
      <c r="E19" s="35"/>
      <c r="F19" s="36">
        <f t="shared" si="1"/>
        <v>-0.21893457780282155</v>
      </c>
      <c r="G19" s="35"/>
      <c r="H19" s="36">
        <f t="shared" si="2"/>
        <v>2.8094908226974091</v>
      </c>
      <c r="I19" s="35"/>
      <c r="J19" s="36">
        <f t="shared" si="3"/>
        <v>1.3941872997903033</v>
      </c>
      <c r="K19" s="35"/>
      <c r="L19" s="36">
        <f t="shared" si="4"/>
        <v>5.3303920237607727</v>
      </c>
      <c r="M19" s="35"/>
      <c r="N19" s="36">
        <f t="shared" si="5"/>
        <v>-0.77134695826843824</v>
      </c>
      <c r="O19" s="35"/>
      <c r="P19" s="36">
        <f t="shared" si="6"/>
        <v>1.391393851465585</v>
      </c>
      <c r="Q19" s="35"/>
      <c r="R19" s="36">
        <f t="shared" si="7"/>
        <v>-2.2903258116278518</v>
      </c>
      <c r="S19" s="35"/>
      <c r="T19" s="36">
        <f t="shared" si="8"/>
        <v>5.8184337399583317</v>
      </c>
      <c r="U19" s="35"/>
      <c r="V19" s="36">
        <f t="shared" si="9"/>
        <v>0.54733453177816216</v>
      </c>
    </row>
    <row r="20" spans="1:22" ht="19.5" customHeight="1" x14ac:dyDescent="0.15">
      <c r="A20" s="46"/>
      <c r="B20" s="16" t="s">
        <v>30</v>
      </c>
      <c r="C20" s="35"/>
      <c r="D20" s="36" t="str">
        <f t="shared" si="0"/>
        <v/>
      </c>
      <c r="E20" s="35"/>
      <c r="F20" s="36">
        <f t="shared" si="1"/>
        <v>-6.3554040242608245E-3</v>
      </c>
      <c r="G20" s="35"/>
      <c r="H20" s="36">
        <f t="shared" si="2"/>
        <v>-0.93697337768634703</v>
      </c>
      <c r="I20" s="35"/>
      <c r="J20" s="36">
        <f t="shared" si="3"/>
        <v>2.0893548209714847</v>
      </c>
      <c r="K20" s="35"/>
      <c r="L20" s="36">
        <f t="shared" si="4"/>
        <v>0.59910071668368126</v>
      </c>
      <c r="M20" s="35"/>
      <c r="N20" s="36">
        <f t="shared" si="5"/>
        <v>1.7674189849225819</v>
      </c>
      <c r="O20" s="35"/>
      <c r="P20" s="36">
        <f t="shared" si="6"/>
        <v>-4.4796770974899207</v>
      </c>
      <c r="Q20" s="35"/>
      <c r="R20" s="36">
        <f t="shared" si="7"/>
        <v>-4.0665935239521893</v>
      </c>
      <c r="S20" s="35"/>
      <c r="T20" s="36" t="str">
        <f t="shared" si="8"/>
        <v/>
      </c>
      <c r="U20" s="35"/>
      <c r="V20" s="36">
        <f t="shared" si="9"/>
        <v>0.67695066522926028</v>
      </c>
    </row>
    <row r="21" spans="1:22" ht="19.5" customHeight="1" x14ac:dyDescent="0.15">
      <c r="A21" s="46"/>
      <c r="B21" s="16" t="s">
        <v>31</v>
      </c>
      <c r="C21" s="35"/>
      <c r="D21" s="36">
        <f t="shared" si="0"/>
        <v>-0.11085749472664377</v>
      </c>
      <c r="E21" s="35"/>
      <c r="F21" s="36" t="str">
        <f t="shared" si="1"/>
        <v/>
      </c>
      <c r="G21" s="35"/>
      <c r="H21" s="36" t="str">
        <f t="shared" si="2"/>
        <v/>
      </c>
      <c r="I21" s="35"/>
      <c r="J21" s="36">
        <f t="shared" si="3"/>
        <v>-0.67644395612929475</v>
      </c>
      <c r="K21" s="35"/>
      <c r="L21" s="36">
        <f t="shared" si="4"/>
        <v>-0.54243501507372027</v>
      </c>
      <c r="M21" s="35"/>
      <c r="N21" s="36">
        <f t="shared" si="5"/>
        <v>2.5025756900731899</v>
      </c>
      <c r="O21" s="35"/>
      <c r="P21" s="36">
        <f t="shared" si="6"/>
        <v>1.1848551124703093</v>
      </c>
      <c r="Q21" s="35"/>
      <c r="R21" s="36">
        <f t="shared" si="7"/>
        <v>2.4593539530862838</v>
      </c>
      <c r="S21" s="35"/>
      <c r="T21" s="36">
        <f t="shared" si="8"/>
        <v>-1.9130769131215923</v>
      </c>
      <c r="U21" s="35"/>
      <c r="V21" s="36">
        <f t="shared" si="9"/>
        <v>-0.22505634493772075</v>
      </c>
    </row>
    <row r="22" spans="1:22" ht="19.5" customHeight="1" x14ac:dyDescent="0.15">
      <c r="A22" s="46"/>
      <c r="B22" s="16" t="s">
        <v>21</v>
      </c>
      <c r="C22" s="35"/>
      <c r="D22" s="36" t="str">
        <f t="shared" si="0"/>
        <v/>
      </c>
      <c r="E22" s="35"/>
      <c r="F22" s="36" t="str">
        <f t="shared" si="1"/>
        <v/>
      </c>
      <c r="G22" s="35"/>
      <c r="H22" s="36" t="str">
        <f t="shared" si="2"/>
        <v/>
      </c>
      <c r="I22" s="35"/>
      <c r="J22" s="36">
        <f t="shared" si="3"/>
        <v>0.2140213518643484</v>
      </c>
      <c r="K22" s="35"/>
      <c r="L22" s="36">
        <f t="shared" si="4"/>
        <v>-0.3788083581433942</v>
      </c>
      <c r="M22" s="35"/>
      <c r="N22" s="36">
        <f t="shared" si="5"/>
        <v>0.76965400937447814</v>
      </c>
      <c r="O22" s="35"/>
      <c r="P22" s="36">
        <f t="shared" si="6"/>
        <v>2.0148723536470179</v>
      </c>
      <c r="Q22" s="35"/>
      <c r="R22" s="36">
        <f t="shared" si="7"/>
        <v>-2.3988971247428985</v>
      </c>
      <c r="S22" s="35"/>
      <c r="T22" s="36">
        <f t="shared" si="8"/>
        <v>-0.2120600529804868</v>
      </c>
      <c r="U22" s="35"/>
      <c r="V22" s="36">
        <f t="shared" si="9"/>
        <v>1.6186719566393948E-2</v>
      </c>
    </row>
    <row r="23" spans="1:22" ht="19.5" customHeight="1" x14ac:dyDescent="0.15">
      <c r="A23" s="46"/>
      <c r="B23" s="17" t="s">
        <v>22</v>
      </c>
      <c r="C23" s="35"/>
      <c r="D23" s="36" t="str">
        <f t="shared" si="0"/>
        <v/>
      </c>
      <c r="E23" s="35"/>
      <c r="F23" s="36" t="str">
        <f t="shared" si="1"/>
        <v/>
      </c>
      <c r="G23" s="35"/>
      <c r="H23" s="36" t="str">
        <f t="shared" si="2"/>
        <v/>
      </c>
      <c r="I23" s="35"/>
      <c r="J23" s="36">
        <f t="shared" si="3"/>
        <v>2.1185077142150878E-2</v>
      </c>
      <c r="K23" s="35"/>
      <c r="L23" s="36">
        <f t="shared" si="4"/>
        <v>6.8221506745133567E-2</v>
      </c>
      <c r="M23" s="35"/>
      <c r="N23" s="36">
        <f t="shared" si="5"/>
        <v>0.11377807185905531</v>
      </c>
      <c r="O23" s="35"/>
      <c r="P23" s="36">
        <f t="shared" si="6"/>
        <v>7.0104232347880631</v>
      </c>
      <c r="Q23" s="35"/>
      <c r="R23" s="36">
        <f t="shared" si="7"/>
        <v>10.485579155526429</v>
      </c>
      <c r="S23" s="35"/>
      <c r="T23" s="36">
        <f t="shared" si="8"/>
        <v>0.40049854919771199</v>
      </c>
      <c r="U23" s="35"/>
      <c r="V23" s="36">
        <f t="shared" si="9"/>
        <v>5.4605262275623442E-2</v>
      </c>
    </row>
    <row r="24" spans="1:22" ht="19.5" customHeight="1" x14ac:dyDescent="0.15">
      <c r="A24" s="46"/>
      <c r="B24" s="16" t="s">
        <v>23</v>
      </c>
      <c r="C24" s="35"/>
      <c r="D24" s="36" t="str">
        <f t="shared" si="0"/>
        <v/>
      </c>
      <c r="E24" s="35"/>
      <c r="F24" s="36" t="str">
        <f t="shared" si="1"/>
        <v/>
      </c>
      <c r="G24" s="35"/>
      <c r="H24" s="36" t="str">
        <f t="shared" si="2"/>
        <v/>
      </c>
      <c r="I24" s="35"/>
      <c r="J24" s="36" t="str">
        <f t="shared" si="3"/>
        <v/>
      </c>
      <c r="K24" s="35"/>
      <c r="L24" s="36">
        <f t="shared" si="4"/>
        <v>-0.31581693306832703</v>
      </c>
      <c r="M24" s="35"/>
      <c r="N24" s="36">
        <f t="shared" si="5"/>
        <v>-0.27113200618535604</v>
      </c>
      <c r="O24" s="35"/>
      <c r="P24" s="36">
        <f t="shared" si="6"/>
        <v>-3.4973554946858387</v>
      </c>
      <c r="Q24" s="35"/>
      <c r="R24" s="36">
        <f t="shared" si="7"/>
        <v>0.655302957359293</v>
      </c>
      <c r="S24" s="35"/>
      <c r="T24" s="36">
        <f t="shared" si="8"/>
        <v>-0.91420234755807428</v>
      </c>
      <c r="U24" s="35"/>
      <c r="V24" s="36">
        <f t="shared" si="9"/>
        <v>-0.12774463936333719</v>
      </c>
    </row>
    <row r="25" spans="1:22" ht="19.5" customHeight="1" x14ac:dyDescent="0.15">
      <c r="A25" s="46"/>
      <c r="B25" s="16" t="s">
        <v>24</v>
      </c>
      <c r="C25" s="35"/>
      <c r="D25" s="36" t="str">
        <f t="shared" si="0"/>
        <v/>
      </c>
      <c r="E25" s="35"/>
      <c r="F25" s="36" t="str">
        <f t="shared" si="1"/>
        <v/>
      </c>
      <c r="G25" s="35"/>
      <c r="H25" s="36" t="str">
        <f t="shared" si="2"/>
        <v/>
      </c>
      <c r="I25" s="35"/>
      <c r="J25" s="36" t="str">
        <f t="shared" si="3"/>
        <v/>
      </c>
      <c r="K25" s="35"/>
      <c r="L25" s="36" t="str">
        <f t="shared" si="4"/>
        <v/>
      </c>
      <c r="M25" s="35"/>
      <c r="N25" s="36">
        <f t="shared" si="5"/>
        <v>0.13994809026939439</v>
      </c>
      <c r="O25" s="35"/>
      <c r="P25" s="36">
        <f t="shared" si="6"/>
        <v>-0.96213320725004925</v>
      </c>
      <c r="Q25" s="35"/>
      <c r="R25" s="36">
        <f t="shared" si="7"/>
        <v>0.70009519138088727</v>
      </c>
      <c r="S25" s="35"/>
      <c r="T25" s="36">
        <f t="shared" si="8"/>
        <v>-6.5147397543406029</v>
      </c>
      <c r="U25" s="35"/>
      <c r="V25" s="36">
        <f t="shared" si="9"/>
        <v>5.3978856817997717E-2</v>
      </c>
    </row>
    <row r="26" spans="1:22" ht="19.5" customHeight="1" x14ac:dyDescent="0.15">
      <c r="A26" s="46"/>
      <c r="B26" s="16" t="s">
        <v>25</v>
      </c>
      <c r="C26" s="35"/>
      <c r="D26" s="36" t="str">
        <f t="shared" si="0"/>
        <v/>
      </c>
      <c r="E26" s="35"/>
      <c r="F26" s="36" t="str">
        <f t="shared" si="1"/>
        <v/>
      </c>
      <c r="G26" s="35"/>
      <c r="H26" s="36" t="str">
        <f t="shared" si="2"/>
        <v/>
      </c>
      <c r="I26" s="35"/>
      <c r="J26" s="36" t="str">
        <f t="shared" si="3"/>
        <v/>
      </c>
      <c r="K26" s="35"/>
      <c r="L26" s="36" t="str">
        <f t="shared" si="4"/>
        <v/>
      </c>
      <c r="M26" s="35"/>
      <c r="N26" s="36">
        <f t="shared" si="5"/>
        <v>5.8436710483569507E-2</v>
      </c>
      <c r="O26" s="35"/>
      <c r="P26" s="36" t="str">
        <f t="shared" si="6"/>
        <v/>
      </c>
      <c r="Q26" s="35"/>
      <c r="R26" s="36">
        <f t="shared" si="7"/>
        <v>1.5573740709157553</v>
      </c>
      <c r="S26" s="35"/>
      <c r="T26" s="36">
        <f t="shared" si="8"/>
        <v>5.0105459848714808</v>
      </c>
      <c r="U26" s="35"/>
      <c r="V26" s="36">
        <f t="shared" si="9"/>
        <v>4.4485611112826534E-3</v>
      </c>
    </row>
    <row r="27" spans="1:22" ht="19.5" customHeight="1" x14ac:dyDescent="0.15">
      <c r="A27" s="46"/>
      <c r="B27" s="16" t="s">
        <v>26</v>
      </c>
      <c r="C27" s="35"/>
      <c r="D27" s="36" t="str">
        <f t="shared" si="0"/>
        <v/>
      </c>
      <c r="E27" s="35"/>
      <c r="F27" s="36" t="str">
        <f t="shared" si="1"/>
        <v/>
      </c>
      <c r="G27" s="35"/>
      <c r="H27" s="36" t="str">
        <f t="shared" si="2"/>
        <v/>
      </c>
      <c r="I27" s="35"/>
      <c r="J27" s="36" t="str">
        <f t="shared" si="3"/>
        <v/>
      </c>
      <c r="K27" s="35"/>
      <c r="L27" s="36" t="str">
        <f t="shared" si="4"/>
        <v/>
      </c>
      <c r="M27" s="35"/>
      <c r="N27" s="36" t="str">
        <f t="shared" si="5"/>
        <v/>
      </c>
      <c r="O27" s="35"/>
      <c r="P27" s="36">
        <f t="shared" si="6"/>
        <v>1.0145416189470662</v>
      </c>
      <c r="Q27" s="35"/>
      <c r="R27" s="36" t="str">
        <f t="shared" si="7"/>
        <v/>
      </c>
      <c r="S27" s="35"/>
      <c r="T27" s="36">
        <f t="shared" si="8"/>
        <v>-0.98334985571155187</v>
      </c>
      <c r="U27" s="35"/>
      <c r="V27" s="36">
        <f t="shared" si="9"/>
        <v>2.5036545034204973E-3</v>
      </c>
    </row>
    <row r="28" spans="1:22" ht="19.5" customHeight="1" thickBot="1" x14ac:dyDescent="0.2">
      <c r="A28" s="46"/>
      <c r="B28" s="18" t="s">
        <v>27</v>
      </c>
      <c r="C28" s="37"/>
      <c r="D28" s="38" t="str">
        <f t="shared" si="0"/>
        <v/>
      </c>
      <c r="E28" s="37"/>
      <c r="F28" s="38" t="str">
        <f t="shared" si="1"/>
        <v/>
      </c>
      <c r="G28" s="37"/>
      <c r="H28" s="38" t="str">
        <f t="shared" si="2"/>
        <v/>
      </c>
      <c r="I28" s="37"/>
      <c r="J28" s="38" t="str">
        <f t="shared" si="3"/>
        <v/>
      </c>
      <c r="K28" s="37"/>
      <c r="L28" s="38" t="str">
        <f t="shared" si="4"/>
        <v/>
      </c>
      <c r="M28" s="37"/>
      <c r="N28" s="38" t="str">
        <f t="shared" si="5"/>
        <v/>
      </c>
      <c r="O28" s="37"/>
      <c r="P28" s="38" t="str">
        <f t="shared" si="6"/>
        <v/>
      </c>
      <c r="Q28" s="37"/>
      <c r="R28" s="38" t="str">
        <f t="shared" si="7"/>
        <v/>
      </c>
      <c r="S28" s="37"/>
      <c r="T28" s="38">
        <f t="shared" si="8"/>
        <v>-2.3626314437634237</v>
      </c>
      <c r="U28" s="37"/>
      <c r="V28" s="38">
        <f t="shared" si="9"/>
        <v>-2.9508912457198271E-3</v>
      </c>
    </row>
    <row r="29" spans="1:22" ht="19.5" customHeight="1" thickTop="1" x14ac:dyDescent="0.15">
      <c r="A29" s="48"/>
      <c r="B29" s="20" t="s">
        <v>28</v>
      </c>
      <c r="C29" s="39"/>
      <c r="D29" s="3"/>
      <c r="E29" s="39"/>
      <c r="F29" s="3"/>
      <c r="G29" s="39"/>
      <c r="H29" s="3"/>
      <c r="I29" s="39"/>
      <c r="J29" s="3"/>
      <c r="K29" s="39"/>
      <c r="L29" s="3"/>
      <c r="M29" s="39"/>
      <c r="N29" s="3"/>
      <c r="O29" s="39"/>
      <c r="P29" s="3"/>
      <c r="Q29" s="39"/>
      <c r="R29" s="3"/>
      <c r="S29" s="39"/>
      <c r="T29" s="3"/>
      <c r="U29" s="39"/>
      <c r="V29" s="3"/>
    </row>
    <row r="30" spans="1:22" ht="19.5" customHeight="1" x14ac:dyDescent="0.15">
      <c r="A30" s="47" t="s">
        <v>32</v>
      </c>
      <c r="B30" s="15" t="s">
        <v>17</v>
      </c>
      <c r="C30" s="26">
        <v>18563.638966617109</v>
      </c>
      <c r="D30" s="27">
        <v>95.829529059665234</v>
      </c>
      <c r="E30" s="26">
        <v>32287.160186377187</v>
      </c>
      <c r="F30" s="27">
        <v>87.09893289884505</v>
      </c>
      <c r="G30" s="26">
        <v>18363.769027746483</v>
      </c>
      <c r="H30" s="27">
        <v>84.845589320942722</v>
      </c>
      <c r="I30" s="26">
        <v>33346.682706583968</v>
      </c>
      <c r="J30" s="27">
        <v>55.289776513712312</v>
      </c>
      <c r="K30" s="26">
        <v>4060.8270609203546</v>
      </c>
      <c r="L30" s="27">
        <v>39.227776295909493</v>
      </c>
      <c r="M30" s="26">
        <v>735.52004686790713</v>
      </c>
      <c r="N30" s="27">
        <v>20.266590929321037</v>
      </c>
      <c r="O30" s="26">
        <v>28.350513538748832</v>
      </c>
      <c r="P30" s="27">
        <v>4.769785067170484</v>
      </c>
      <c r="Q30" s="26">
        <v>13.593295019157091</v>
      </c>
      <c r="R30" s="27">
        <v>9.7278659757067274</v>
      </c>
      <c r="S30" s="26"/>
      <c r="T30" s="27"/>
      <c r="U30" s="26">
        <v>107399.54180367093</v>
      </c>
      <c r="V30" s="27">
        <v>70.062524921976191</v>
      </c>
    </row>
    <row r="31" spans="1:22" ht="19.5" customHeight="1" x14ac:dyDescent="0.15">
      <c r="A31" s="46"/>
      <c r="B31" s="16" t="s">
        <v>18</v>
      </c>
      <c r="C31" s="28">
        <v>606.47680843507146</v>
      </c>
      <c r="D31" s="29">
        <v>3.1307647731382668</v>
      </c>
      <c r="E31" s="28">
        <v>4350.2750433991978</v>
      </c>
      <c r="F31" s="29">
        <v>11.735448763822122</v>
      </c>
      <c r="G31" s="28">
        <v>2996.1156192852623</v>
      </c>
      <c r="H31" s="29">
        <v>13.842866080914462</v>
      </c>
      <c r="I31" s="28">
        <v>22223.237338986011</v>
      </c>
      <c r="J31" s="29">
        <v>36.846778334599534</v>
      </c>
      <c r="K31" s="28">
        <v>4270.840180318819</v>
      </c>
      <c r="L31" s="29">
        <v>41.256512694524289</v>
      </c>
      <c r="M31" s="28">
        <v>1274.475988997754</v>
      </c>
      <c r="N31" s="29">
        <v>35.117035393187656</v>
      </c>
      <c r="O31" s="28">
        <v>72.558232181761596</v>
      </c>
      <c r="P31" s="29">
        <v>12.20743927223157</v>
      </c>
      <c r="Q31" s="28">
        <v>5.6222222222222218</v>
      </c>
      <c r="R31" s="29">
        <v>4.0234707027501297</v>
      </c>
      <c r="S31" s="28">
        <v>2.9333333333333331</v>
      </c>
      <c r="T31" s="29">
        <v>1.6444674168025126</v>
      </c>
      <c r="U31" s="28">
        <v>35802.534767159428</v>
      </c>
      <c r="V31" s="29">
        <v>23.355928174996077</v>
      </c>
    </row>
    <row r="32" spans="1:22" ht="19.5" customHeight="1" x14ac:dyDescent="0.15">
      <c r="A32" s="46"/>
      <c r="B32" s="16" t="s">
        <v>30</v>
      </c>
      <c r="C32" s="28"/>
      <c r="D32" s="29"/>
      <c r="E32" s="28">
        <v>379.29905055584129</v>
      </c>
      <c r="F32" s="29">
        <v>1.0232099188115609</v>
      </c>
      <c r="G32" s="28">
        <v>245.8339100615697</v>
      </c>
      <c r="H32" s="29">
        <v>1.1358192832163441</v>
      </c>
      <c r="I32" s="28">
        <v>2908.0354194826441</v>
      </c>
      <c r="J32" s="29">
        <v>4.8216078898129711</v>
      </c>
      <c r="K32" s="28">
        <v>1230.7638635078197</v>
      </c>
      <c r="L32" s="29">
        <v>11.889235563710935</v>
      </c>
      <c r="M32" s="28">
        <v>731.81170049985258</v>
      </c>
      <c r="N32" s="29">
        <v>20.16441079271479</v>
      </c>
      <c r="O32" s="28">
        <v>110.34337068160602</v>
      </c>
      <c r="P32" s="29">
        <v>18.564537147414548</v>
      </c>
      <c r="Q32" s="28">
        <v>8.0377394636015325</v>
      </c>
      <c r="R32" s="29">
        <v>5.7521044117243836</v>
      </c>
      <c r="S32" s="28"/>
      <c r="T32" s="29"/>
      <c r="U32" s="28">
        <v>5614.1250542529351</v>
      </c>
      <c r="V32" s="29">
        <v>3.6623971566631286</v>
      </c>
    </row>
    <row r="33" spans="1:22" ht="19.5" customHeight="1" x14ac:dyDescent="0.15">
      <c r="A33" s="46"/>
      <c r="B33" s="16" t="s">
        <v>33</v>
      </c>
      <c r="C33" s="28">
        <v>32.734693877551024</v>
      </c>
      <c r="D33" s="29">
        <v>0.16898358688397153</v>
      </c>
      <c r="E33" s="28"/>
      <c r="F33" s="29"/>
      <c r="G33" s="28">
        <v>38.033551554828151</v>
      </c>
      <c r="H33" s="29">
        <v>0.17572531492647789</v>
      </c>
      <c r="I33" s="28">
        <v>1665.0084865672161</v>
      </c>
      <c r="J33" s="29">
        <v>2.7606328319296307</v>
      </c>
      <c r="K33" s="28">
        <v>615.49452955178526</v>
      </c>
      <c r="L33" s="29">
        <v>5.9457054817649206</v>
      </c>
      <c r="M33" s="28">
        <v>594.78779501209692</v>
      </c>
      <c r="N33" s="29">
        <v>16.388840770002659</v>
      </c>
      <c r="O33" s="28">
        <v>150.31774042950514</v>
      </c>
      <c r="P33" s="29">
        <v>25.289958598157529</v>
      </c>
      <c r="Q33" s="28">
        <v>14.937739463601531</v>
      </c>
      <c r="R33" s="29">
        <v>10.690000274190451</v>
      </c>
      <c r="S33" s="28">
        <v>4.1574468085106382</v>
      </c>
      <c r="T33" s="29">
        <v>2.3307224364836387</v>
      </c>
      <c r="U33" s="28">
        <v>3115.4719832650949</v>
      </c>
      <c r="V33" s="29">
        <v>2.0323907328231128</v>
      </c>
    </row>
    <row r="34" spans="1:22" ht="19.5" customHeight="1" x14ac:dyDescent="0.15">
      <c r="A34" s="46"/>
      <c r="B34" s="16" t="s">
        <v>21</v>
      </c>
      <c r="C34" s="28">
        <v>55.68888888888889</v>
      </c>
      <c r="D34" s="29">
        <v>0.28747811814672203</v>
      </c>
      <c r="E34" s="28">
        <v>52.790123456790127</v>
      </c>
      <c r="F34" s="29">
        <v>0.14240841852126446</v>
      </c>
      <c r="G34" s="28"/>
      <c r="H34" s="29"/>
      <c r="I34" s="28">
        <v>130.23144899856041</v>
      </c>
      <c r="J34" s="29">
        <v>0.2159275563792637</v>
      </c>
      <c r="K34" s="28">
        <v>131.67444243072308</v>
      </c>
      <c r="L34" s="29">
        <v>1.2719811738031375</v>
      </c>
      <c r="M34" s="28">
        <v>223.01728546894176</v>
      </c>
      <c r="N34" s="29">
        <v>6.1450399809134924</v>
      </c>
      <c r="O34" s="28">
        <v>134.79265483971372</v>
      </c>
      <c r="P34" s="29">
        <v>22.677966356411392</v>
      </c>
      <c r="Q34" s="28">
        <v>37.599616858237546</v>
      </c>
      <c r="R34" s="29">
        <v>26.907680074579801</v>
      </c>
      <c r="S34" s="28">
        <v>6.3380952380952387</v>
      </c>
      <c r="T34" s="29">
        <v>3.5532242398768581</v>
      </c>
      <c r="U34" s="28">
        <v>772.13255617995071</v>
      </c>
      <c r="V34" s="29">
        <v>0.50370379195209858</v>
      </c>
    </row>
    <row r="35" spans="1:22" ht="19.5" customHeight="1" x14ac:dyDescent="0.15">
      <c r="A35" s="46"/>
      <c r="B35" s="17" t="s">
        <v>22</v>
      </c>
      <c r="C35" s="28"/>
      <c r="D35" s="29"/>
      <c r="E35" s="28"/>
      <c r="F35" s="29"/>
      <c r="G35" s="28"/>
      <c r="H35" s="29"/>
      <c r="I35" s="28">
        <v>20.890625</v>
      </c>
      <c r="J35" s="29">
        <v>3.4637268049865735E-2</v>
      </c>
      <c r="K35" s="28">
        <v>7.291406791406791</v>
      </c>
      <c r="L35" s="29">
        <v>7.0435325170177351E-2</v>
      </c>
      <c r="M35" s="28">
        <v>40.821880915696362</v>
      </c>
      <c r="N35" s="29">
        <v>1.1248100782662349</v>
      </c>
      <c r="O35" s="28">
        <v>36.808092125739186</v>
      </c>
      <c r="P35" s="29">
        <v>6.1927163306028197</v>
      </c>
      <c r="Q35" s="28">
        <v>18.749808429118769</v>
      </c>
      <c r="R35" s="29">
        <v>13.418058183214056</v>
      </c>
      <c r="S35" s="28">
        <v>10.419655521783183</v>
      </c>
      <c r="T35" s="29">
        <v>5.8414036363223278</v>
      </c>
      <c r="U35" s="28">
        <v>134.9814687837443</v>
      </c>
      <c r="V35" s="29">
        <v>8.8055706401000591E-2</v>
      </c>
    </row>
    <row r="36" spans="1:22" ht="19.5" customHeight="1" x14ac:dyDescent="0.15">
      <c r="A36" s="46"/>
      <c r="B36" s="16" t="s">
        <v>23</v>
      </c>
      <c r="C36" s="28">
        <v>112.98333333333333</v>
      </c>
      <c r="D36" s="29">
        <v>0.58324446216579073</v>
      </c>
      <c r="E36" s="28"/>
      <c r="F36" s="29"/>
      <c r="G36" s="28"/>
      <c r="H36" s="29"/>
      <c r="I36" s="28">
        <v>18.479532163742689</v>
      </c>
      <c r="J36" s="29">
        <v>3.0639605516430021E-2</v>
      </c>
      <c r="K36" s="28">
        <v>35.026071754332619</v>
      </c>
      <c r="L36" s="29">
        <v>0.33835346511703673</v>
      </c>
      <c r="M36" s="28">
        <v>17.818823357877086</v>
      </c>
      <c r="N36" s="29">
        <v>0.49098159237634037</v>
      </c>
      <c r="O36" s="28">
        <v>44.283037659508246</v>
      </c>
      <c r="P36" s="29">
        <v>7.4503261279052024</v>
      </c>
      <c r="Q36" s="28">
        <v>22.574137931034478</v>
      </c>
      <c r="R36" s="29">
        <v>16.154890186723694</v>
      </c>
      <c r="S36" s="28">
        <v>28.473860182370828</v>
      </c>
      <c r="T36" s="29">
        <v>15.962841579715663</v>
      </c>
      <c r="U36" s="28">
        <v>279.63879638219925</v>
      </c>
      <c r="V36" s="29">
        <v>0.18242349838413927</v>
      </c>
    </row>
    <row r="37" spans="1:22" ht="19.5" customHeight="1" x14ac:dyDescent="0.15">
      <c r="A37" s="46"/>
      <c r="B37" s="16" t="s">
        <v>24</v>
      </c>
      <c r="C37" s="28"/>
      <c r="D37" s="29"/>
      <c r="E37" s="28"/>
      <c r="F37" s="29"/>
      <c r="G37" s="28"/>
      <c r="H37" s="29"/>
      <c r="I37" s="28"/>
      <c r="J37" s="29"/>
      <c r="K37" s="28"/>
      <c r="L37" s="29"/>
      <c r="M37" s="28">
        <v>8.5521943573667709</v>
      </c>
      <c r="N37" s="29">
        <v>0.2356479953563079</v>
      </c>
      <c r="O37" s="28">
        <v>9.7666666666666675</v>
      </c>
      <c r="P37" s="29">
        <v>1.6431766133275583</v>
      </c>
      <c r="Q37" s="28">
        <v>15.621072796934866</v>
      </c>
      <c r="R37" s="29">
        <v>11.17901894656028</v>
      </c>
      <c r="S37" s="28">
        <v>62.10395136778115</v>
      </c>
      <c r="T37" s="29">
        <v>34.816337890569528</v>
      </c>
      <c r="U37" s="28">
        <v>96.043885188749456</v>
      </c>
      <c r="V37" s="29">
        <v>6.2654616459547868E-2</v>
      </c>
    </row>
    <row r="38" spans="1:22" ht="19.5" customHeight="1" x14ac:dyDescent="0.15">
      <c r="A38" s="46"/>
      <c r="B38" s="16" t="s">
        <v>25</v>
      </c>
      <c r="C38" s="28"/>
      <c r="D38" s="29"/>
      <c r="E38" s="28"/>
      <c r="F38" s="29"/>
      <c r="G38" s="28"/>
      <c r="H38" s="29"/>
      <c r="I38" s="28"/>
      <c r="J38" s="29"/>
      <c r="K38" s="28"/>
      <c r="L38" s="29"/>
      <c r="M38" s="28">
        <v>2.4186046511627906</v>
      </c>
      <c r="N38" s="29">
        <v>6.6642467861480967E-2</v>
      </c>
      <c r="O38" s="28">
        <v>5.215686274509804</v>
      </c>
      <c r="P38" s="29">
        <v>0.8775044752963872</v>
      </c>
      <c r="Q38" s="28">
        <v>3</v>
      </c>
      <c r="R38" s="29">
        <v>2.1469112445504646</v>
      </c>
      <c r="S38" s="28">
        <v>28.709574468085105</v>
      </c>
      <c r="T38" s="29">
        <v>16.094986282851576</v>
      </c>
      <c r="U38" s="28">
        <v>39.343865393757696</v>
      </c>
      <c r="V38" s="29">
        <v>2.5666129513997674E-2</v>
      </c>
    </row>
    <row r="39" spans="1:22" ht="19.5" customHeight="1" x14ac:dyDescent="0.15">
      <c r="A39" s="46"/>
      <c r="B39" s="16" t="s">
        <v>26</v>
      </c>
      <c r="C39" s="28"/>
      <c r="D39" s="29"/>
      <c r="E39" s="28"/>
      <c r="F39" s="29"/>
      <c r="G39" s="28"/>
      <c r="H39" s="29"/>
      <c r="I39" s="28"/>
      <c r="J39" s="29"/>
      <c r="K39" s="28"/>
      <c r="L39" s="29"/>
      <c r="M39" s="28"/>
      <c r="N39" s="29"/>
      <c r="O39" s="28">
        <v>1.9411764705882353</v>
      </c>
      <c r="P39" s="29">
        <v>0.32659001148248995</v>
      </c>
      <c r="Q39" s="28"/>
      <c r="R39" s="29"/>
      <c r="S39" s="28">
        <v>22.410790273556231</v>
      </c>
      <c r="T39" s="29">
        <v>12.563800360110646</v>
      </c>
      <c r="U39" s="28">
        <v>24.351966744144466</v>
      </c>
      <c r="V39" s="29">
        <v>1.5886103872115778E-2</v>
      </c>
    </row>
    <row r="40" spans="1:22" ht="19.5" customHeight="1" thickBot="1" x14ac:dyDescent="0.2">
      <c r="A40" s="46"/>
      <c r="B40" s="18" t="s">
        <v>27</v>
      </c>
      <c r="C40" s="30"/>
      <c r="D40" s="31"/>
      <c r="E40" s="30"/>
      <c r="F40" s="31"/>
      <c r="G40" s="30"/>
      <c r="H40" s="31"/>
      <c r="I40" s="30"/>
      <c r="J40" s="31"/>
      <c r="K40" s="30"/>
      <c r="L40" s="31"/>
      <c r="M40" s="30"/>
      <c r="N40" s="31"/>
      <c r="O40" s="30"/>
      <c r="P40" s="31"/>
      <c r="Q40" s="30"/>
      <c r="R40" s="31"/>
      <c r="S40" s="30">
        <v>12.829179331306991</v>
      </c>
      <c r="T40" s="31">
        <v>7.1922161572672483</v>
      </c>
      <c r="U40" s="30">
        <v>12.829179331306991</v>
      </c>
      <c r="V40" s="31">
        <v>8.3691669585640206E-3</v>
      </c>
    </row>
    <row r="41" spans="1:22" ht="19.5" customHeight="1" thickTop="1" x14ac:dyDescent="0.15">
      <c r="A41" s="46"/>
      <c r="B41" s="19" t="s">
        <v>28</v>
      </c>
      <c r="C41" s="32">
        <v>19371.522691151957</v>
      </c>
      <c r="D41" s="33">
        <v>100</v>
      </c>
      <c r="E41" s="32">
        <v>37069.524403789015</v>
      </c>
      <c r="F41" s="33">
        <v>100</v>
      </c>
      <c r="G41" s="32">
        <v>21643.752108648143</v>
      </c>
      <c r="H41" s="33">
        <v>100</v>
      </c>
      <c r="I41" s="32">
        <v>60312.565557782138</v>
      </c>
      <c r="J41" s="33">
        <v>100</v>
      </c>
      <c r="K41" s="32">
        <v>10351.917555275242</v>
      </c>
      <c r="L41" s="33">
        <v>100</v>
      </c>
      <c r="M41" s="32">
        <v>3629.2243201286556</v>
      </c>
      <c r="N41" s="33">
        <v>100</v>
      </c>
      <c r="O41" s="32">
        <v>594.37717086834755</v>
      </c>
      <c r="P41" s="33">
        <v>100</v>
      </c>
      <c r="Q41" s="32">
        <v>139.73563218390805</v>
      </c>
      <c r="R41" s="33">
        <v>100</v>
      </c>
      <c r="S41" s="32">
        <v>178.3758865248227</v>
      </c>
      <c r="T41" s="33">
        <v>100</v>
      </c>
      <c r="U41" s="32">
        <v>153290.99532635228</v>
      </c>
      <c r="V41" s="33">
        <v>100</v>
      </c>
    </row>
    <row r="42" spans="1:22" ht="19.5" customHeight="1" x14ac:dyDescent="0.15">
      <c r="A42" s="47" t="s">
        <v>29</v>
      </c>
      <c r="B42" s="15" t="s">
        <v>17</v>
      </c>
      <c r="C42" s="34"/>
      <c r="D42" s="2">
        <f t="shared" ref="D42:D52" si="10">IF(AND(ISNUMBER(D30),ISNUMBER(D54)),D30-D54,"")</f>
        <v>-1.7704709403347607</v>
      </c>
      <c r="E42" s="34"/>
      <c r="F42" s="2">
        <f t="shared" ref="F42:F52" si="11">IF(AND(ISNUMBER(F30),ISNUMBER(F54)),F30-F54,"")</f>
        <v>-0.50106710115494479</v>
      </c>
      <c r="G42" s="34"/>
      <c r="H42" s="2">
        <f t="shared" ref="H42:H52" si="12">IF(AND(ISNUMBER(H30),ISNUMBER(H54)),H30-H54,"")</f>
        <v>1.945589320942716</v>
      </c>
      <c r="I42" s="34"/>
      <c r="J42" s="2">
        <f t="shared" ref="J42:J52" si="13">IF(AND(ISNUMBER(J30),ISNUMBER(J54)),J30-J54,"")</f>
        <v>7.0897765137123088</v>
      </c>
      <c r="K42" s="34"/>
      <c r="L42" s="2">
        <f t="shared" ref="L42:L52" si="14">IF(AND(ISNUMBER(L30),ISNUMBER(L54)),L30-L54,"")</f>
        <v>2.02777629590949</v>
      </c>
      <c r="M42" s="34"/>
      <c r="N42" s="2">
        <f t="shared" ref="N42:N52" si="15">IF(AND(ISNUMBER(N30),ISNUMBER(N54)),N30-N54,"")</f>
        <v>4.7665909293210369</v>
      </c>
      <c r="O42" s="34"/>
      <c r="P42" s="2">
        <f t="shared" ref="P42:P52" si="16">IF(AND(ISNUMBER(P30),ISNUMBER(P54)),P30-P54,"")</f>
        <v>1.1697850671704839</v>
      </c>
      <c r="Q42" s="34"/>
      <c r="R42" s="2" t="str">
        <f t="shared" ref="R42:R52" si="17">IF(AND(ISNUMBER(R30),ISNUMBER(R54)),R30-R54,"")</f>
        <v/>
      </c>
      <c r="S42" s="34"/>
      <c r="T42" s="2" t="str">
        <f t="shared" ref="T42:T52" si="18">IF(AND(ISNUMBER(T30),ISNUMBER(T54)),T30-T54,"")</f>
        <v/>
      </c>
      <c r="U42" s="34"/>
      <c r="V42" s="2">
        <f t="shared" ref="V42:V52" si="19">IF(AND(ISNUMBER(V30),ISNUMBER(V54)),V30-V54,"")</f>
        <v>1.9625249219761969</v>
      </c>
    </row>
    <row r="43" spans="1:22" ht="19.5" customHeight="1" x14ac:dyDescent="0.15">
      <c r="A43" s="46"/>
      <c r="B43" s="16" t="s">
        <v>18</v>
      </c>
      <c r="C43" s="35"/>
      <c r="D43" s="36">
        <f t="shared" si="10"/>
        <v>0.83076477313826702</v>
      </c>
      <c r="E43" s="35"/>
      <c r="F43" s="36">
        <f t="shared" si="11"/>
        <v>-0.46455123617787741</v>
      </c>
      <c r="G43" s="35"/>
      <c r="H43" s="36">
        <f t="shared" si="12"/>
        <v>-2.8571339190855376</v>
      </c>
      <c r="I43" s="35"/>
      <c r="J43" s="36">
        <f t="shared" si="13"/>
        <v>-5.8532216654004685</v>
      </c>
      <c r="K43" s="35"/>
      <c r="L43" s="36">
        <f t="shared" si="14"/>
        <v>-3.6434873054757091</v>
      </c>
      <c r="M43" s="35"/>
      <c r="N43" s="36">
        <f t="shared" si="15"/>
        <v>-2.8829646068123438</v>
      </c>
      <c r="O43" s="35"/>
      <c r="P43" s="36">
        <f t="shared" si="16"/>
        <v>0.90743927223156895</v>
      </c>
      <c r="Q43" s="35"/>
      <c r="R43" s="36">
        <f t="shared" si="17"/>
        <v>-1.0765292972498699</v>
      </c>
      <c r="S43" s="35"/>
      <c r="T43" s="36" t="str">
        <f t="shared" si="18"/>
        <v/>
      </c>
      <c r="U43" s="35"/>
      <c r="V43" s="36">
        <f t="shared" si="19"/>
        <v>-2.0440718250039218</v>
      </c>
    </row>
    <row r="44" spans="1:22" ht="19.5" customHeight="1" x14ac:dyDescent="0.15">
      <c r="A44" s="46"/>
      <c r="B44" s="16" t="s">
        <v>30</v>
      </c>
      <c r="C44" s="35"/>
      <c r="D44" s="36" t="str">
        <f t="shared" si="10"/>
        <v/>
      </c>
      <c r="E44" s="35"/>
      <c r="F44" s="36">
        <f t="shared" si="11"/>
        <v>0.82320991881156091</v>
      </c>
      <c r="G44" s="35"/>
      <c r="H44" s="36">
        <f t="shared" si="12"/>
        <v>0.73581928321634404</v>
      </c>
      <c r="I44" s="35"/>
      <c r="J44" s="36">
        <f t="shared" si="13"/>
        <v>-2.1783921101870289</v>
      </c>
      <c r="K44" s="35"/>
      <c r="L44" s="36">
        <f t="shared" si="14"/>
        <v>0.58923556371093433</v>
      </c>
      <c r="M44" s="35"/>
      <c r="N44" s="36">
        <f t="shared" si="15"/>
        <v>0.2644107927147914</v>
      </c>
      <c r="O44" s="35"/>
      <c r="P44" s="36">
        <f t="shared" si="16"/>
        <v>0.76453714741454704</v>
      </c>
      <c r="Q44" s="35"/>
      <c r="R44" s="36">
        <f t="shared" si="17"/>
        <v>-1.0478955882756162</v>
      </c>
      <c r="S44" s="35"/>
      <c r="T44" s="36" t="str">
        <f t="shared" si="18"/>
        <v/>
      </c>
      <c r="U44" s="35"/>
      <c r="V44" s="36">
        <f t="shared" si="19"/>
        <v>-0.43760284333687105</v>
      </c>
    </row>
    <row r="45" spans="1:22" ht="19.5" customHeight="1" x14ac:dyDescent="0.15">
      <c r="A45" s="46"/>
      <c r="B45" s="16" t="s">
        <v>20</v>
      </c>
      <c r="C45" s="35"/>
      <c r="D45" s="36" t="str">
        <f t="shared" si="10"/>
        <v/>
      </c>
      <c r="E45" s="35"/>
      <c r="F45" s="36" t="str">
        <f t="shared" si="11"/>
        <v/>
      </c>
      <c r="G45" s="35"/>
      <c r="H45" s="36" t="str">
        <f t="shared" si="12"/>
        <v/>
      </c>
      <c r="I45" s="35"/>
      <c r="J45" s="36">
        <f t="shared" si="13"/>
        <v>1.1606328319296306</v>
      </c>
      <c r="K45" s="35"/>
      <c r="L45" s="36">
        <f t="shared" si="14"/>
        <v>0.54570548176492029</v>
      </c>
      <c r="M45" s="35"/>
      <c r="N45" s="36">
        <f t="shared" si="15"/>
        <v>-2.9111592299973417</v>
      </c>
      <c r="O45" s="35"/>
      <c r="P45" s="36">
        <f t="shared" si="16"/>
        <v>-5.8100414018424722</v>
      </c>
      <c r="Q45" s="35"/>
      <c r="R45" s="36">
        <f t="shared" si="17"/>
        <v>-0.90999972580954847</v>
      </c>
      <c r="S45" s="35"/>
      <c r="T45" s="36">
        <f t="shared" si="18"/>
        <v>-0.56927756351636116</v>
      </c>
      <c r="U45" s="35"/>
      <c r="V45" s="36">
        <f t="shared" si="19"/>
        <v>0.43239073282311269</v>
      </c>
    </row>
    <row r="46" spans="1:22" ht="19.5" customHeight="1" x14ac:dyDescent="0.15">
      <c r="A46" s="46"/>
      <c r="B46" s="16" t="s">
        <v>21</v>
      </c>
      <c r="C46" s="35"/>
      <c r="D46" s="36" t="str">
        <f t="shared" si="10"/>
        <v/>
      </c>
      <c r="E46" s="35"/>
      <c r="F46" s="36" t="str">
        <f t="shared" si="11"/>
        <v/>
      </c>
      <c r="G46" s="35"/>
      <c r="H46" s="36" t="str">
        <f t="shared" si="12"/>
        <v/>
      </c>
      <c r="I46" s="35"/>
      <c r="J46" s="36">
        <f t="shared" si="13"/>
        <v>-0.18407244362073633</v>
      </c>
      <c r="K46" s="35"/>
      <c r="L46" s="36">
        <f t="shared" si="14"/>
        <v>0.47198117380313742</v>
      </c>
      <c r="M46" s="35"/>
      <c r="N46" s="36">
        <f t="shared" si="15"/>
        <v>0.74503998091349199</v>
      </c>
      <c r="O46" s="35"/>
      <c r="P46" s="36">
        <f t="shared" si="16"/>
        <v>-1.422033643588609</v>
      </c>
      <c r="Q46" s="35"/>
      <c r="R46" s="36">
        <f t="shared" si="17"/>
        <v>1.7076800745798018</v>
      </c>
      <c r="S46" s="35"/>
      <c r="T46" s="36">
        <f t="shared" si="18"/>
        <v>-2.5467757601231416</v>
      </c>
      <c r="U46" s="35"/>
      <c r="V46" s="36">
        <f t="shared" si="19"/>
        <v>3.7037919520985785E-3</v>
      </c>
    </row>
    <row r="47" spans="1:22" ht="19.5" customHeight="1" x14ac:dyDescent="0.15">
      <c r="A47" s="46"/>
      <c r="B47" s="17" t="s">
        <v>22</v>
      </c>
      <c r="C47" s="35"/>
      <c r="D47" s="36" t="str">
        <f t="shared" si="10"/>
        <v/>
      </c>
      <c r="E47" s="35"/>
      <c r="F47" s="36" t="str">
        <f t="shared" si="11"/>
        <v/>
      </c>
      <c r="G47" s="35"/>
      <c r="H47" s="36" t="str">
        <f t="shared" si="12"/>
        <v/>
      </c>
      <c r="I47" s="35"/>
      <c r="J47" s="36" t="str">
        <f t="shared" si="13"/>
        <v/>
      </c>
      <c r="K47" s="35"/>
      <c r="L47" s="36">
        <f t="shared" si="14"/>
        <v>-0.22956467482982262</v>
      </c>
      <c r="M47" s="35"/>
      <c r="N47" s="36">
        <f t="shared" si="15"/>
        <v>-7.5189921733765042E-2</v>
      </c>
      <c r="O47" s="35"/>
      <c r="P47" s="36">
        <f t="shared" si="16"/>
        <v>-0.80728366939718033</v>
      </c>
      <c r="Q47" s="35"/>
      <c r="R47" s="36">
        <f t="shared" si="17"/>
        <v>-13.481941816785943</v>
      </c>
      <c r="S47" s="35"/>
      <c r="T47" s="36">
        <f t="shared" si="18"/>
        <v>-4.9585963636776729</v>
      </c>
      <c r="U47" s="35"/>
      <c r="V47" s="36">
        <f t="shared" si="19"/>
        <v>-1.1944293598999414E-2</v>
      </c>
    </row>
    <row r="48" spans="1:22" ht="19.5" customHeight="1" x14ac:dyDescent="0.15">
      <c r="A48" s="46"/>
      <c r="B48" s="16" t="s">
        <v>23</v>
      </c>
      <c r="C48" s="35"/>
      <c r="D48" s="36" t="str">
        <f t="shared" si="10"/>
        <v/>
      </c>
      <c r="E48" s="35"/>
      <c r="F48" s="36" t="str">
        <f t="shared" si="11"/>
        <v/>
      </c>
      <c r="G48" s="35"/>
      <c r="H48" s="36" t="str">
        <f t="shared" si="12"/>
        <v/>
      </c>
      <c r="I48" s="35"/>
      <c r="J48" s="36">
        <f t="shared" si="13"/>
        <v>-6.9360394483569981E-2</v>
      </c>
      <c r="K48" s="35"/>
      <c r="L48" s="36">
        <f t="shared" si="14"/>
        <v>0.33835346511703673</v>
      </c>
      <c r="M48" s="35"/>
      <c r="N48" s="36">
        <f t="shared" si="15"/>
        <v>-0.10901840762365961</v>
      </c>
      <c r="O48" s="35"/>
      <c r="P48" s="36">
        <f t="shared" si="16"/>
        <v>3.9503261279052024</v>
      </c>
      <c r="Q48" s="35"/>
      <c r="R48" s="36">
        <f t="shared" si="17"/>
        <v>6.954890186723695</v>
      </c>
      <c r="S48" s="35"/>
      <c r="T48" s="36">
        <f t="shared" si="18"/>
        <v>-2.1371584202843383</v>
      </c>
      <c r="U48" s="35"/>
      <c r="V48" s="36">
        <f t="shared" si="19"/>
        <v>8.242349838413926E-2</v>
      </c>
    </row>
    <row r="49" spans="1:22" ht="19.5" customHeight="1" x14ac:dyDescent="0.15">
      <c r="A49" s="46"/>
      <c r="B49" s="16" t="s">
        <v>24</v>
      </c>
      <c r="C49" s="35"/>
      <c r="D49" s="36" t="str">
        <f t="shared" si="10"/>
        <v/>
      </c>
      <c r="E49" s="35"/>
      <c r="F49" s="36" t="str">
        <f t="shared" si="11"/>
        <v/>
      </c>
      <c r="G49" s="35"/>
      <c r="H49" s="36" t="str">
        <f t="shared" si="12"/>
        <v/>
      </c>
      <c r="I49" s="35"/>
      <c r="J49" s="36" t="str">
        <f t="shared" si="13"/>
        <v/>
      </c>
      <c r="K49" s="35"/>
      <c r="L49" s="36" t="str">
        <f t="shared" si="14"/>
        <v/>
      </c>
      <c r="M49" s="35"/>
      <c r="N49" s="36">
        <f t="shared" si="15"/>
        <v>0.13564799535630789</v>
      </c>
      <c r="O49" s="35"/>
      <c r="P49" s="36">
        <f t="shared" si="16"/>
        <v>0.74317661332755824</v>
      </c>
      <c r="Q49" s="35"/>
      <c r="R49" s="36">
        <f t="shared" si="17"/>
        <v>-1.2209810534397203</v>
      </c>
      <c r="S49" s="35"/>
      <c r="T49" s="36">
        <f t="shared" si="18"/>
        <v>4.4163378905695296</v>
      </c>
      <c r="U49" s="35"/>
      <c r="V49" s="36">
        <f t="shared" si="19"/>
        <v>-3.7345383540452137E-2</v>
      </c>
    </row>
    <row r="50" spans="1:22" ht="19.5" customHeight="1" x14ac:dyDescent="0.15">
      <c r="A50" s="46"/>
      <c r="B50" s="16" t="s">
        <v>25</v>
      </c>
      <c r="C50" s="35"/>
      <c r="D50" s="36" t="str">
        <f t="shared" si="10"/>
        <v/>
      </c>
      <c r="E50" s="35"/>
      <c r="F50" s="36" t="str">
        <f t="shared" si="11"/>
        <v/>
      </c>
      <c r="G50" s="35"/>
      <c r="H50" s="36" t="str">
        <f t="shared" si="12"/>
        <v/>
      </c>
      <c r="I50" s="35"/>
      <c r="J50" s="36" t="str">
        <f t="shared" si="13"/>
        <v/>
      </c>
      <c r="K50" s="35"/>
      <c r="L50" s="36" t="str">
        <f t="shared" si="14"/>
        <v/>
      </c>
      <c r="M50" s="35"/>
      <c r="N50" s="36">
        <f t="shared" si="15"/>
        <v>-3.3357532138519039E-2</v>
      </c>
      <c r="O50" s="35"/>
      <c r="P50" s="36">
        <f t="shared" si="16"/>
        <v>0.47750447529638718</v>
      </c>
      <c r="Q50" s="35"/>
      <c r="R50" s="36">
        <f t="shared" si="17"/>
        <v>-0.75308875544953535</v>
      </c>
      <c r="S50" s="35"/>
      <c r="T50" s="36">
        <f t="shared" si="18"/>
        <v>-2.7050137171484252</v>
      </c>
      <c r="U50" s="35"/>
      <c r="V50" s="36">
        <f t="shared" si="19"/>
        <v>2.5666129513997674E-2</v>
      </c>
    </row>
    <row r="51" spans="1:22" ht="19.5" customHeight="1" x14ac:dyDescent="0.15">
      <c r="A51" s="46"/>
      <c r="B51" s="16" t="s">
        <v>26</v>
      </c>
      <c r="C51" s="35"/>
      <c r="D51" s="36" t="str">
        <f t="shared" si="10"/>
        <v/>
      </c>
      <c r="E51" s="35"/>
      <c r="F51" s="36" t="str">
        <f t="shared" si="11"/>
        <v/>
      </c>
      <c r="G51" s="35"/>
      <c r="H51" s="36" t="str">
        <f t="shared" si="12"/>
        <v/>
      </c>
      <c r="I51" s="35"/>
      <c r="J51" s="36" t="str">
        <f t="shared" si="13"/>
        <v/>
      </c>
      <c r="K51" s="35"/>
      <c r="L51" s="36" t="str">
        <f t="shared" si="14"/>
        <v/>
      </c>
      <c r="M51" s="35"/>
      <c r="N51" s="36" t="str">
        <f t="shared" si="15"/>
        <v/>
      </c>
      <c r="O51" s="35"/>
      <c r="P51" s="36">
        <f t="shared" si="16"/>
        <v>-7.3409988517510072E-2</v>
      </c>
      <c r="Q51" s="35"/>
      <c r="R51" s="36" t="str">
        <f t="shared" si="17"/>
        <v/>
      </c>
      <c r="S51" s="35"/>
      <c r="T51" s="36">
        <f t="shared" si="18"/>
        <v>3.5638003601106458</v>
      </c>
      <c r="U51" s="35"/>
      <c r="V51" s="36">
        <f t="shared" si="19"/>
        <v>1.5886103872115778E-2</v>
      </c>
    </row>
    <row r="52" spans="1:22" ht="19.5" customHeight="1" thickBot="1" x14ac:dyDescent="0.2">
      <c r="A52" s="46"/>
      <c r="B52" s="18" t="s">
        <v>27</v>
      </c>
      <c r="C52" s="37"/>
      <c r="D52" s="38" t="str">
        <f t="shared" si="10"/>
        <v/>
      </c>
      <c r="E52" s="37"/>
      <c r="F52" s="38" t="str">
        <f t="shared" si="11"/>
        <v/>
      </c>
      <c r="G52" s="37"/>
      <c r="H52" s="38" t="str">
        <f t="shared" si="12"/>
        <v/>
      </c>
      <c r="I52" s="37"/>
      <c r="J52" s="38" t="str">
        <f t="shared" si="13"/>
        <v/>
      </c>
      <c r="K52" s="37"/>
      <c r="L52" s="38" t="str">
        <f t="shared" si="14"/>
        <v/>
      </c>
      <c r="M52" s="37"/>
      <c r="N52" s="38" t="str">
        <f t="shared" si="15"/>
        <v/>
      </c>
      <c r="O52" s="37"/>
      <c r="P52" s="38" t="str">
        <f t="shared" si="16"/>
        <v/>
      </c>
      <c r="Q52" s="37"/>
      <c r="R52" s="38" t="str">
        <f t="shared" si="17"/>
        <v/>
      </c>
      <c r="S52" s="37"/>
      <c r="T52" s="38">
        <f t="shared" si="18"/>
        <v>3.2922161572672484</v>
      </c>
      <c r="U52" s="37"/>
      <c r="V52" s="38">
        <f t="shared" si="19"/>
        <v>8.3691669585640206E-3</v>
      </c>
    </row>
    <row r="53" spans="1:22" ht="19.5" customHeight="1" thickTop="1" x14ac:dyDescent="0.15">
      <c r="A53" s="48"/>
      <c r="B53" s="20" t="s">
        <v>28</v>
      </c>
      <c r="C53" s="39"/>
      <c r="D53" s="3"/>
      <c r="E53" s="39"/>
      <c r="F53" s="3"/>
      <c r="G53" s="39"/>
      <c r="H53" s="3"/>
      <c r="I53" s="39"/>
      <c r="J53" s="3"/>
      <c r="K53" s="39"/>
      <c r="L53" s="3"/>
      <c r="M53" s="39"/>
      <c r="N53" s="3"/>
      <c r="O53" s="39"/>
      <c r="P53" s="3"/>
      <c r="Q53" s="39"/>
      <c r="R53" s="3"/>
      <c r="S53" s="39"/>
      <c r="T53" s="3"/>
      <c r="U53" s="39"/>
      <c r="V53" s="3"/>
    </row>
    <row r="54" spans="1:22" ht="19.5" customHeight="1" x14ac:dyDescent="0.15">
      <c r="A54" s="47" t="s">
        <v>34</v>
      </c>
      <c r="B54" s="15" t="s">
        <v>17</v>
      </c>
      <c r="C54" s="26">
        <v>23031.91</v>
      </c>
      <c r="D54" s="27">
        <v>97.6</v>
      </c>
      <c r="E54" s="26">
        <v>24102.28</v>
      </c>
      <c r="F54" s="27">
        <v>87.6</v>
      </c>
      <c r="G54" s="26">
        <v>13712.53</v>
      </c>
      <c r="H54" s="27">
        <v>82.9</v>
      </c>
      <c r="I54" s="26">
        <v>23829.29</v>
      </c>
      <c r="J54" s="27">
        <v>48.2</v>
      </c>
      <c r="K54" s="26">
        <v>3205.69</v>
      </c>
      <c r="L54" s="27">
        <v>37.200000000000003</v>
      </c>
      <c r="M54" s="26">
        <v>499.6</v>
      </c>
      <c r="N54" s="27">
        <v>15.5</v>
      </c>
      <c r="O54" s="26">
        <v>18.649999999999999</v>
      </c>
      <c r="P54" s="27">
        <v>3.6</v>
      </c>
      <c r="Q54" s="26" t="s">
        <v>35</v>
      </c>
      <c r="R54" s="27" t="s">
        <v>35</v>
      </c>
      <c r="S54" s="26" t="s">
        <v>35</v>
      </c>
      <c r="T54" s="27" t="s">
        <v>35</v>
      </c>
      <c r="U54" s="26">
        <v>88399.94</v>
      </c>
      <c r="V54" s="27">
        <v>68.099999999999994</v>
      </c>
    </row>
    <row r="55" spans="1:22" ht="19.5" customHeight="1" x14ac:dyDescent="0.15">
      <c r="A55" s="46"/>
      <c r="B55" s="16" t="s">
        <v>18</v>
      </c>
      <c r="C55" s="28">
        <v>539.87</v>
      </c>
      <c r="D55" s="29">
        <v>2.2999999999999998</v>
      </c>
      <c r="E55" s="28">
        <v>3357.94</v>
      </c>
      <c r="F55" s="29">
        <v>12.2</v>
      </c>
      <c r="G55" s="28">
        <v>2756.41</v>
      </c>
      <c r="H55" s="29">
        <v>16.7</v>
      </c>
      <c r="I55" s="28">
        <v>21126.23</v>
      </c>
      <c r="J55" s="29">
        <v>42.7</v>
      </c>
      <c r="K55" s="28">
        <v>3872.91</v>
      </c>
      <c r="L55" s="29">
        <v>44.9</v>
      </c>
      <c r="M55" s="28">
        <v>1226.02</v>
      </c>
      <c r="N55" s="29">
        <v>38</v>
      </c>
      <c r="O55" s="28">
        <v>58.43</v>
      </c>
      <c r="P55" s="29">
        <v>11.3</v>
      </c>
      <c r="Q55" s="28">
        <v>7.07</v>
      </c>
      <c r="R55" s="29">
        <v>5.0999999999999996</v>
      </c>
      <c r="S55" s="28" t="s">
        <v>35</v>
      </c>
      <c r="T55" s="29" t="s">
        <v>35</v>
      </c>
      <c r="U55" s="28">
        <v>32944.879999999997</v>
      </c>
      <c r="V55" s="29">
        <v>25.4</v>
      </c>
    </row>
    <row r="56" spans="1:22" ht="19.5" customHeight="1" x14ac:dyDescent="0.15">
      <c r="A56" s="46"/>
      <c r="B56" s="16" t="s">
        <v>36</v>
      </c>
      <c r="C56" s="28">
        <v>17.52</v>
      </c>
      <c r="D56" s="29">
        <v>0.1</v>
      </c>
      <c r="E56" s="28">
        <v>49.03</v>
      </c>
      <c r="F56" s="29">
        <v>0.2</v>
      </c>
      <c r="G56" s="28">
        <v>73.47</v>
      </c>
      <c r="H56" s="29">
        <v>0.4</v>
      </c>
      <c r="I56" s="28">
        <v>3465.79</v>
      </c>
      <c r="J56" s="29">
        <v>7</v>
      </c>
      <c r="K56" s="28">
        <v>978.65</v>
      </c>
      <c r="L56" s="29">
        <v>11.3</v>
      </c>
      <c r="M56" s="28">
        <v>640.79</v>
      </c>
      <c r="N56" s="29">
        <v>19.899999999999999</v>
      </c>
      <c r="O56" s="28">
        <v>91.96</v>
      </c>
      <c r="P56" s="29">
        <v>17.8</v>
      </c>
      <c r="Q56" s="28">
        <v>9.42</v>
      </c>
      <c r="R56" s="29">
        <v>6.8</v>
      </c>
      <c r="S56" s="28" t="s">
        <v>35</v>
      </c>
      <c r="T56" s="29" t="s">
        <v>35</v>
      </c>
      <c r="U56" s="28">
        <v>5326.64</v>
      </c>
      <c r="V56" s="29">
        <v>4.0999999999999996</v>
      </c>
    </row>
    <row r="57" spans="1:22" ht="19.5" customHeight="1" x14ac:dyDescent="0.15">
      <c r="A57" s="46"/>
      <c r="B57" s="16" t="s">
        <v>31</v>
      </c>
      <c r="C57" s="28" t="s">
        <v>35</v>
      </c>
      <c r="D57" s="29" t="s">
        <v>35</v>
      </c>
      <c r="E57" s="28" t="s">
        <v>35</v>
      </c>
      <c r="F57" s="29" t="s">
        <v>35</v>
      </c>
      <c r="G57" s="28" t="s">
        <v>35</v>
      </c>
      <c r="H57" s="29" t="s">
        <v>35</v>
      </c>
      <c r="I57" s="28">
        <v>806.46</v>
      </c>
      <c r="J57" s="29">
        <v>1.6</v>
      </c>
      <c r="K57" s="28">
        <v>467.38</v>
      </c>
      <c r="L57" s="29">
        <v>5.4</v>
      </c>
      <c r="M57" s="28">
        <v>621.26</v>
      </c>
      <c r="N57" s="29">
        <v>19.3</v>
      </c>
      <c r="O57" s="28">
        <v>160.87</v>
      </c>
      <c r="P57" s="29">
        <v>31.1</v>
      </c>
      <c r="Q57" s="28">
        <v>16.02</v>
      </c>
      <c r="R57" s="29">
        <v>11.6</v>
      </c>
      <c r="S57" s="28">
        <v>5</v>
      </c>
      <c r="T57" s="29">
        <v>2.9</v>
      </c>
      <c r="U57" s="28">
        <v>2076.98</v>
      </c>
      <c r="V57" s="29">
        <v>1.6</v>
      </c>
    </row>
    <row r="58" spans="1:22" ht="19.5" customHeight="1" x14ac:dyDescent="0.15">
      <c r="A58" s="46"/>
      <c r="B58" s="16" t="s">
        <v>21</v>
      </c>
      <c r="C58" s="28" t="s">
        <v>35</v>
      </c>
      <c r="D58" s="29" t="s">
        <v>35</v>
      </c>
      <c r="E58" s="28" t="s">
        <v>35</v>
      </c>
      <c r="F58" s="29" t="s">
        <v>35</v>
      </c>
      <c r="G58" s="28" t="s">
        <v>35</v>
      </c>
      <c r="H58" s="29" t="s">
        <v>35</v>
      </c>
      <c r="I58" s="28">
        <v>209.44</v>
      </c>
      <c r="J58" s="29">
        <v>0.4</v>
      </c>
      <c r="K58" s="28">
        <v>72.84</v>
      </c>
      <c r="L58" s="29">
        <v>0.8</v>
      </c>
      <c r="M58" s="28">
        <v>174.83</v>
      </c>
      <c r="N58" s="29">
        <v>5.4</v>
      </c>
      <c r="O58" s="28">
        <v>124.63</v>
      </c>
      <c r="P58" s="29">
        <v>24.1</v>
      </c>
      <c r="Q58" s="28">
        <v>34.93</v>
      </c>
      <c r="R58" s="29">
        <v>25.2</v>
      </c>
      <c r="S58" s="28">
        <v>10.42</v>
      </c>
      <c r="T58" s="29">
        <v>6.1</v>
      </c>
      <c r="U58" s="28">
        <v>627.08000000000004</v>
      </c>
      <c r="V58" s="29">
        <v>0.5</v>
      </c>
    </row>
    <row r="59" spans="1:22" ht="19.5" customHeight="1" x14ac:dyDescent="0.15">
      <c r="A59" s="46"/>
      <c r="B59" s="17" t="s">
        <v>22</v>
      </c>
      <c r="C59" s="28" t="s">
        <v>35</v>
      </c>
      <c r="D59" s="29" t="s">
        <v>35</v>
      </c>
      <c r="E59" s="28" t="s">
        <v>35</v>
      </c>
      <c r="F59" s="29" t="s">
        <v>35</v>
      </c>
      <c r="G59" s="28" t="s">
        <v>35</v>
      </c>
      <c r="H59" s="29" t="s">
        <v>35</v>
      </c>
      <c r="I59" s="28" t="s">
        <v>35</v>
      </c>
      <c r="J59" s="29" t="s">
        <v>35</v>
      </c>
      <c r="K59" s="28">
        <v>22.49</v>
      </c>
      <c r="L59" s="29">
        <v>0.3</v>
      </c>
      <c r="M59" s="28">
        <v>37.51</v>
      </c>
      <c r="N59" s="29">
        <v>1.2</v>
      </c>
      <c r="O59" s="28">
        <v>36.11</v>
      </c>
      <c r="P59" s="29">
        <v>7</v>
      </c>
      <c r="Q59" s="28">
        <v>37.22</v>
      </c>
      <c r="R59" s="29">
        <v>26.9</v>
      </c>
      <c r="S59" s="28">
        <v>18.38</v>
      </c>
      <c r="T59" s="29">
        <v>10.8</v>
      </c>
      <c r="U59" s="28">
        <v>151.71</v>
      </c>
      <c r="V59" s="29">
        <v>0.1</v>
      </c>
    </row>
    <row r="60" spans="1:22" ht="19.5" customHeight="1" x14ac:dyDescent="0.15">
      <c r="A60" s="46"/>
      <c r="B60" s="16" t="s">
        <v>23</v>
      </c>
      <c r="C60" s="28" t="s">
        <v>35</v>
      </c>
      <c r="D60" s="29" t="s">
        <v>35</v>
      </c>
      <c r="E60" s="28" t="s">
        <v>35</v>
      </c>
      <c r="F60" s="29" t="s">
        <v>35</v>
      </c>
      <c r="G60" s="28" t="s">
        <v>35</v>
      </c>
      <c r="H60" s="29" t="s">
        <v>35</v>
      </c>
      <c r="I60" s="28">
        <v>28.47</v>
      </c>
      <c r="J60" s="29">
        <v>0.1</v>
      </c>
      <c r="K60" s="28">
        <v>3</v>
      </c>
      <c r="L60" s="29">
        <v>0</v>
      </c>
      <c r="M60" s="28">
        <v>17.850000000000001</v>
      </c>
      <c r="N60" s="29">
        <v>0.6</v>
      </c>
      <c r="O60" s="28">
        <v>18.09</v>
      </c>
      <c r="P60" s="29">
        <v>3.5</v>
      </c>
      <c r="Q60" s="28">
        <v>12.71</v>
      </c>
      <c r="R60" s="29">
        <v>9.1999999999999993</v>
      </c>
      <c r="S60" s="28">
        <v>30.81</v>
      </c>
      <c r="T60" s="29">
        <v>18.100000000000001</v>
      </c>
      <c r="U60" s="28">
        <v>110.92</v>
      </c>
      <c r="V60" s="29">
        <v>0.1</v>
      </c>
    </row>
    <row r="61" spans="1:22" ht="19.5" customHeight="1" x14ac:dyDescent="0.15">
      <c r="A61" s="46"/>
      <c r="B61" s="16" t="s">
        <v>24</v>
      </c>
      <c r="C61" s="28" t="s">
        <v>35</v>
      </c>
      <c r="D61" s="29" t="s">
        <v>35</v>
      </c>
      <c r="E61" s="28" t="s">
        <v>35</v>
      </c>
      <c r="F61" s="29" t="s">
        <v>35</v>
      </c>
      <c r="G61" s="28" t="s">
        <v>35</v>
      </c>
      <c r="H61" s="29" t="s">
        <v>35</v>
      </c>
      <c r="I61" s="28" t="s">
        <v>35</v>
      </c>
      <c r="J61" s="29" t="s">
        <v>35</v>
      </c>
      <c r="K61" s="28" t="s">
        <v>35</v>
      </c>
      <c r="L61" s="29" t="s">
        <v>35</v>
      </c>
      <c r="M61" s="28">
        <v>2.2999999999999998</v>
      </c>
      <c r="N61" s="29">
        <v>0.1</v>
      </c>
      <c r="O61" s="28">
        <v>4.84</v>
      </c>
      <c r="P61" s="29">
        <v>0.9</v>
      </c>
      <c r="Q61" s="28">
        <v>17.22</v>
      </c>
      <c r="R61" s="29">
        <v>12.4</v>
      </c>
      <c r="S61" s="28">
        <v>51.8</v>
      </c>
      <c r="T61" s="29">
        <v>30.4</v>
      </c>
      <c r="U61" s="28">
        <v>76.150000000000006</v>
      </c>
      <c r="V61" s="29">
        <v>0.1</v>
      </c>
    </row>
    <row r="62" spans="1:22" ht="19.5" customHeight="1" x14ac:dyDescent="0.15">
      <c r="A62" s="46"/>
      <c r="B62" s="16" t="s">
        <v>25</v>
      </c>
      <c r="C62" s="28" t="s">
        <v>35</v>
      </c>
      <c r="D62" s="29" t="s">
        <v>35</v>
      </c>
      <c r="E62" s="28" t="s">
        <v>35</v>
      </c>
      <c r="F62" s="29" t="s">
        <v>35</v>
      </c>
      <c r="G62" s="28" t="s">
        <v>35</v>
      </c>
      <c r="H62" s="29" t="s">
        <v>35</v>
      </c>
      <c r="I62" s="28" t="s">
        <v>35</v>
      </c>
      <c r="J62" s="29" t="s">
        <v>35</v>
      </c>
      <c r="K62" s="28" t="s">
        <v>35</v>
      </c>
      <c r="L62" s="29" t="s">
        <v>35</v>
      </c>
      <c r="M62" s="28">
        <v>3.06</v>
      </c>
      <c r="N62" s="29">
        <v>0.1</v>
      </c>
      <c r="O62" s="28">
        <v>2.0699999999999998</v>
      </c>
      <c r="P62" s="29">
        <v>0.4</v>
      </c>
      <c r="Q62" s="28">
        <v>3.99</v>
      </c>
      <c r="R62" s="29">
        <v>2.9</v>
      </c>
      <c r="S62" s="28">
        <v>32.04</v>
      </c>
      <c r="T62" s="29">
        <v>18.8</v>
      </c>
      <c r="U62" s="28">
        <v>41.16</v>
      </c>
      <c r="V62" s="29">
        <v>0</v>
      </c>
    </row>
    <row r="63" spans="1:22" ht="19.5" customHeight="1" x14ac:dyDescent="0.15">
      <c r="A63" s="46"/>
      <c r="B63" s="16" t="s">
        <v>26</v>
      </c>
      <c r="C63" s="28" t="s">
        <v>35</v>
      </c>
      <c r="D63" s="29" t="s">
        <v>35</v>
      </c>
      <c r="E63" s="28" t="s">
        <v>35</v>
      </c>
      <c r="F63" s="29" t="s">
        <v>35</v>
      </c>
      <c r="G63" s="28" t="s">
        <v>35</v>
      </c>
      <c r="H63" s="29" t="s">
        <v>35</v>
      </c>
      <c r="I63" s="28" t="s">
        <v>35</v>
      </c>
      <c r="J63" s="29" t="s">
        <v>35</v>
      </c>
      <c r="K63" s="28" t="s">
        <v>35</v>
      </c>
      <c r="L63" s="29" t="s">
        <v>35</v>
      </c>
      <c r="M63" s="28" t="s">
        <v>35</v>
      </c>
      <c r="N63" s="29" t="s">
        <v>35</v>
      </c>
      <c r="O63" s="28">
        <v>2.0699999999999998</v>
      </c>
      <c r="P63" s="29">
        <v>0.4</v>
      </c>
      <c r="Q63" s="28" t="s">
        <v>35</v>
      </c>
      <c r="R63" s="29" t="s">
        <v>35</v>
      </c>
      <c r="S63" s="28">
        <v>15.31</v>
      </c>
      <c r="T63" s="29">
        <v>9</v>
      </c>
      <c r="U63" s="28">
        <v>17.38</v>
      </c>
      <c r="V63" s="29">
        <v>0</v>
      </c>
    </row>
    <row r="64" spans="1:22" ht="19.5" customHeight="1" thickBot="1" x14ac:dyDescent="0.2">
      <c r="A64" s="46"/>
      <c r="B64" s="18" t="s">
        <v>27</v>
      </c>
      <c r="C64" s="30" t="s">
        <v>35</v>
      </c>
      <c r="D64" s="31" t="s">
        <v>35</v>
      </c>
      <c r="E64" s="30" t="s">
        <v>35</v>
      </c>
      <c r="F64" s="31" t="s">
        <v>35</v>
      </c>
      <c r="G64" s="30" t="s">
        <v>35</v>
      </c>
      <c r="H64" s="31" t="s">
        <v>35</v>
      </c>
      <c r="I64" s="30" t="s">
        <v>35</v>
      </c>
      <c r="J64" s="31" t="s">
        <v>35</v>
      </c>
      <c r="K64" s="30" t="s">
        <v>35</v>
      </c>
      <c r="L64" s="31" t="s">
        <v>35</v>
      </c>
      <c r="M64" s="30" t="s">
        <v>35</v>
      </c>
      <c r="N64" s="31" t="s">
        <v>35</v>
      </c>
      <c r="O64" s="30" t="s">
        <v>35</v>
      </c>
      <c r="P64" s="31" t="s">
        <v>35</v>
      </c>
      <c r="Q64" s="30" t="s">
        <v>35</v>
      </c>
      <c r="R64" s="31" t="s">
        <v>35</v>
      </c>
      <c r="S64" s="30">
        <v>6.65</v>
      </c>
      <c r="T64" s="31">
        <v>3.9</v>
      </c>
      <c r="U64" s="30">
        <v>6.65</v>
      </c>
      <c r="V64" s="31">
        <v>0</v>
      </c>
    </row>
    <row r="65" spans="1:22" ht="19.5" customHeight="1" thickTop="1" x14ac:dyDescent="0.15">
      <c r="A65" s="46"/>
      <c r="B65" s="19" t="s">
        <v>28</v>
      </c>
      <c r="C65" s="32">
        <v>23589.31</v>
      </c>
      <c r="D65" s="33">
        <v>100</v>
      </c>
      <c r="E65" s="32">
        <v>27509.25</v>
      </c>
      <c r="F65" s="33">
        <v>100</v>
      </c>
      <c r="G65" s="32">
        <v>16542.41</v>
      </c>
      <c r="H65" s="33">
        <v>100</v>
      </c>
      <c r="I65" s="32">
        <v>49465.67</v>
      </c>
      <c r="J65" s="33">
        <v>100</v>
      </c>
      <c r="K65" s="32">
        <v>8622.9500000000007</v>
      </c>
      <c r="L65" s="33">
        <v>100</v>
      </c>
      <c r="M65" s="32">
        <v>3223.21</v>
      </c>
      <c r="N65" s="33">
        <v>100</v>
      </c>
      <c r="O65" s="32">
        <v>517.72</v>
      </c>
      <c r="P65" s="33">
        <v>100</v>
      </c>
      <c r="Q65" s="32">
        <v>138.58000000000001</v>
      </c>
      <c r="R65" s="33">
        <v>100</v>
      </c>
      <c r="S65" s="32">
        <v>170.4</v>
      </c>
      <c r="T65" s="33">
        <v>100</v>
      </c>
      <c r="U65" s="32">
        <v>129779.5</v>
      </c>
      <c r="V65" s="33">
        <v>100</v>
      </c>
    </row>
    <row r="66" spans="1:22" ht="19.5" customHeight="1" x14ac:dyDescent="0.15">
      <c r="A66" s="47" t="s">
        <v>29</v>
      </c>
      <c r="B66" s="15" t="s">
        <v>17</v>
      </c>
      <c r="C66" s="34"/>
      <c r="D66" s="2">
        <f t="shared" ref="D66:D76" si="20">IF(AND(ISNUMBER(D54),ISNUMBER(D78)),D54-D78,"")</f>
        <v>0.79999999999999716</v>
      </c>
      <c r="E66" s="34"/>
      <c r="F66" s="2">
        <f t="shared" ref="F66:F76" si="21">IF(AND(ISNUMBER(F54),ISNUMBER(F78)),F54-F78,"")</f>
        <v>9.9999999999994316E-2</v>
      </c>
      <c r="G66" s="34"/>
      <c r="H66" s="2">
        <f t="shared" ref="H66:H76" si="22">IF(AND(ISNUMBER(H54),ISNUMBER(H78)),H54-H78,"")</f>
        <v>0.60000000000000853</v>
      </c>
      <c r="I66" s="34"/>
      <c r="J66" s="2">
        <f t="shared" ref="J66:J76" si="23">IF(AND(ISNUMBER(J54),ISNUMBER(J78)),J54-J78,"")</f>
        <v>3.2000000000000028</v>
      </c>
      <c r="K66" s="34"/>
      <c r="L66" s="2">
        <f t="shared" ref="L66:L76" si="24">IF(AND(ISNUMBER(L54),ISNUMBER(L78)),L54-L78,"")</f>
        <v>6.4000000000000021</v>
      </c>
      <c r="M66" s="34"/>
      <c r="N66" s="2">
        <f t="shared" ref="N66:N76" si="25">IF(AND(ISNUMBER(N54),ISNUMBER(N78)),N54-N78,"")</f>
        <v>1.1999999999999993</v>
      </c>
      <c r="O66" s="34"/>
      <c r="P66" s="2">
        <f t="shared" ref="P66:P76" si="26">IF(AND(ISNUMBER(P54),ISNUMBER(P78)),P54-P78,"")</f>
        <v>-0.39999999999999991</v>
      </c>
      <c r="Q66" s="34"/>
      <c r="R66" s="2" t="str">
        <f t="shared" ref="R66:R76" si="27">IF(AND(ISNUMBER(R54),ISNUMBER(R78)),R54-R78,"")</f>
        <v/>
      </c>
      <c r="S66" s="34"/>
      <c r="T66" s="2" t="str">
        <f t="shared" ref="T66:T76" si="28">IF(AND(ISNUMBER(T54),ISNUMBER(T78)),T54-T78,"")</f>
        <v/>
      </c>
      <c r="U66" s="34"/>
      <c r="V66" s="2">
        <f t="shared" ref="V66:V76" si="29">IF(AND(ISNUMBER(V54),ISNUMBER(V78)),V54-V78,"")</f>
        <v>1.6999999999999886</v>
      </c>
    </row>
    <row r="67" spans="1:22" ht="19.5" customHeight="1" x14ac:dyDescent="0.15">
      <c r="A67" s="46"/>
      <c r="B67" s="16" t="s">
        <v>18</v>
      </c>
      <c r="C67" s="35"/>
      <c r="D67" s="36">
        <f t="shared" si="20"/>
        <v>-0.20000000000000018</v>
      </c>
      <c r="E67" s="35"/>
      <c r="F67" s="36">
        <f t="shared" si="21"/>
        <v>0.5</v>
      </c>
      <c r="G67" s="35"/>
      <c r="H67" s="36">
        <f t="shared" si="22"/>
        <v>-0.30000000000000071</v>
      </c>
      <c r="I67" s="35"/>
      <c r="J67" s="36">
        <f t="shared" si="23"/>
        <v>-2.5</v>
      </c>
      <c r="K67" s="35"/>
      <c r="L67" s="36">
        <f t="shared" si="24"/>
        <v>-7.3000000000000043</v>
      </c>
      <c r="M67" s="35"/>
      <c r="N67" s="36">
        <f t="shared" si="25"/>
        <v>-4.2000000000000028</v>
      </c>
      <c r="O67" s="35"/>
      <c r="P67" s="36">
        <f t="shared" si="26"/>
        <v>-4.6999999999999993</v>
      </c>
      <c r="Q67" s="35"/>
      <c r="R67" s="36">
        <f t="shared" si="27"/>
        <v>0.29999999999999982</v>
      </c>
      <c r="S67" s="35"/>
      <c r="T67" s="36" t="str">
        <f t="shared" si="28"/>
        <v/>
      </c>
      <c r="U67" s="35"/>
      <c r="V67" s="36">
        <f t="shared" si="29"/>
        <v>-1.5</v>
      </c>
    </row>
    <row r="68" spans="1:22" ht="19.5" customHeight="1" x14ac:dyDescent="0.15">
      <c r="A68" s="46"/>
      <c r="B68" s="16" t="s">
        <v>36</v>
      </c>
      <c r="C68" s="35"/>
      <c r="D68" s="36">
        <f t="shared" si="20"/>
        <v>0</v>
      </c>
      <c r="E68" s="35"/>
      <c r="F68" s="36">
        <f t="shared" si="21"/>
        <v>-0.49999999999999994</v>
      </c>
      <c r="G68" s="35"/>
      <c r="H68" s="36">
        <f t="shared" si="22"/>
        <v>-0.19999999999999996</v>
      </c>
      <c r="I68" s="35"/>
      <c r="J68" s="36">
        <f t="shared" si="23"/>
        <v>0.40000000000000036</v>
      </c>
      <c r="K68" s="35"/>
      <c r="L68" s="36">
        <f t="shared" si="24"/>
        <v>-0.5</v>
      </c>
      <c r="M68" s="35"/>
      <c r="N68" s="36">
        <f t="shared" si="25"/>
        <v>-1.1000000000000014</v>
      </c>
      <c r="O68" s="35"/>
      <c r="P68" s="36">
        <f t="shared" si="26"/>
        <v>3.6000000000000014</v>
      </c>
      <c r="Q68" s="35"/>
      <c r="R68" s="36">
        <f t="shared" si="27"/>
        <v>-0.40000000000000036</v>
      </c>
      <c r="S68" s="35"/>
      <c r="T68" s="36" t="str">
        <f t="shared" si="28"/>
        <v/>
      </c>
      <c r="U68" s="35"/>
      <c r="V68" s="36">
        <f t="shared" si="29"/>
        <v>0</v>
      </c>
    </row>
    <row r="69" spans="1:22" ht="19.5" customHeight="1" x14ac:dyDescent="0.15">
      <c r="A69" s="46"/>
      <c r="B69" s="16" t="s">
        <v>37</v>
      </c>
      <c r="C69" s="35"/>
      <c r="D69" s="36" t="str">
        <f t="shared" si="20"/>
        <v/>
      </c>
      <c r="E69" s="35"/>
      <c r="F69" s="36" t="str">
        <f t="shared" si="21"/>
        <v/>
      </c>
      <c r="G69" s="35"/>
      <c r="H69" s="36" t="str">
        <f t="shared" si="22"/>
        <v/>
      </c>
      <c r="I69" s="35"/>
      <c r="J69" s="36">
        <f t="shared" si="23"/>
        <v>-1</v>
      </c>
      <c r="K69" s="35"/>
      <c r="L69" s="36">
        <f t="shared" si="24"/>
        <v>1.1000000000000005</v>
      </c>
      <c r="M69" s="35"/>
      <c r="N69" s="36">
        <f t="shared" si="25"/>
        <v>2.6999999999999993</v>
      </c>
      <c r="O69" s="35"/>
      <c r="P69" s="36">
        <f t="shared" si="26"/>
        <v>1.9000000000000021</v>
      </c>
      <c r="Q69" s="35"/>
      <c r="R69" s="36">
        <f t="shared" si="27"/>
        <v>-2.8000000000000007</v>
      </c>
      <c r="S69" s="35"/>
      <c r="T69" s="36" t="str">
        <f t="shared" si="28"/>
        <v/>
      </c>
      <c r="U69" s="35"/>
      <c r="V69" s="36">
        <f t="shared" si="29"/>
        <v>-0.29999999999999982</v>
      </c>
    </row>
    <row r="70" spans="1:22" ht="19.5" customHeight="1" x14ac:dyDescent="0.15">
      <c r="A70" s="46"/>
      <c r="B70" s="16" t="s">
        <v>21</v>
      </c>
      <c r="C70" s="35"/>
      <c r="D70" s="36" t="str">
        <f t="shared" si="20"/>
        <v/>
      </c>
      <c r="E70" s="35"/>
      <c r="F70" s="36" t="str">
        <f t="shared" si="21"/>
        <v/>
      </c>
      <c r="G70" s="35"/>
      <c r="H70" s="36" t="str">
        <f t="shared" si="22"/>
        <v/>
      </c>
      <c r="I70" s="35"/>
      <c r="J70" s="36">
        <f t="shared" si="23"/>
        <v>-9.9999999999999978E-2</v>
      </c>
      <c r="K70" s="35"/>
      <c r="L70" s="36">
        <f t="shared" si="24"/>
        <v>0</v>
      </c>
      <c r="M70" s="35"/>
      <c r="N70" s="36">
        <f t="shared" si="25"/>
        <v>0.5</v>
      </c>
      <c r="O70" s="35"/>
      <c r="P70" s="36">
        <f t="shared" si="26"/>
        <v>-9.9999999999997868E-2</v>
      </c>
      <c r="Q70" s="35"/>
      <c r="R70" s="36">
        <f t="shared" si="27"/>
        <v>-6.4000000000000021</v>
      </c>
      <c r="S70" s="35"/>
      <c r="T70" s="36">
        <f t="shared" si="28"/>
        <v>-9.7000000000000011</v>
      </c>
      <c r="U70" s="35"/>
      <c r="V70" s="36">
        <f t="shared" si="29"/>
        <v>0</v>
      </c>
    </row>
    <row r="71" spans="1:22" ht="19.5" customHeight="1" x14ac:dyDescent="0.15">
      <c r="A71" s="46"/>
      <c r="B71" s="17" t="s">
        <v>22</v>
      </c>
      <c r="C71" s="35"/>
      <c r="D71" s="36" t="str">
        <f t="shared" si="20"/>
        <v/>
      </c>
      <c r="E71" s="35"/>
      <c r="F71" s="36" t="str">
        <f t="shared" si="21"/>
        <v/>
      </c>
      <c r="G71" s="35"/>
      <c r="H71" s="36" t="str">
        <f t="shared" si="22"/>
        <v/>
      </c>
      <c r="I71" s="35"/>
      <c r="J71" s="36" t="str">
        <f t="shared" si="23"/>
        <v/>
      </c>
      <c r="K71" s="35"/>
      <c r="L71" s="36">
        <f t="shared" si="24"/>
        <v>0.19999999999999998</v>
      </c>
      <c r="M71" s="35"/>
      <c r="N71" s="36">
        <f t="shared" si="25"/>
        <v>0.39999999999999991</v>
      </c>
      <c r="O71" s="35"/>
      <c r="P71" s="36">
        <f t="shared" si="26"/>
        <v>-0.90000000000000036</v>
      </c>
      <c r="Q71" s="35"/>
      <c r="R71" s="36">
        <f t="shared" si="27"/>
        <v>9.7999999999999972</v>
      </c>
      <c r="S71" s="35"/>
      <c r="T71" s="36">
        <f t="shared" si="28"/>
        <v>3.2000000000000011</v>
      </c>
      <c r="U71" s="35"/>
      <c r="V71" s="36">
        <f t="shared" si="29"/>
        <v>0</v>
      </c>
    </row>
    <row r="72" spans="1:22" ht="19.5" customHeight="1" x14ac:dyDescent="0.15">
      <c r="A72" s="46"/>
      <c r="B72" s="16" t="s">
        <v>23</v>
      </c>
      <c r="C72" s="35"/>
      <c r="D72" s="36" t="str">
        <f t="shared" si="20"/>
        <v/>
      </c>
      <c r="E72" s="35"/>
      <c r="F72" s="36" t="str">
        <f t="shared" si="21"/>
        <v/>
      </c>
      <c r="G72" s="35"/>
      <c r="H72" s="36" t="str">
        <f t="shared" si="22"/>
        <v/>
      </c>
      <c r="I72" s="35"/>
      <c r="J72" s="36">
        <f t="shared" si="23"/>
        <v>0.1</v>
      </c>
      <c r="K72" s="35"/>
      <c r="L72" s="36">
        <f t="shared" si="24"/>
        <v>0</v>
      </c>
      <c r="M72" s="35"/>
      <c r="N72" s="36">
        <f t="shared" si="25"/>
        <v>0.5</v>
      </c>
      <c r="O72" s="35"/>
      <c r="P72" s="36">
        <f t="shared" si="26"/>
        <v>-0.20000000000000018</v>
      </c>
      <c r="Q72" s="35"/>
      <c r="R72" s="36">
        <f t="shared" si="27"/>
        <v>-0.60000000000000142</v>
      </c>
      <c r="S72" s="35"/>
      <c r="T72" s="36">
        <f t="shared" si="28"/>
        <v>3.4000000000000021</v>
      </c>
      <c r="U72" s="35"/>
      <c r="V72" s="36">
        <f t="shared" si="29"/>
        <v>0</v>
      </c>
    </row>
    <row r="73" spans="1:22" ht="19.5" customHeight="1" x14ac:dyDescent="0.15">
      <c r="A73" s="46"/>
      <c r="B73" s="16" t="s">
        <v>24</v>
      </c>
      <c r="C73" s="35"/>
      <c r="D73" s="36" t="str">
        <f t="shared" si="20"/>
        <v/>
      </c>
      <c r="E73" s="35"/>
      <c r="F73" s="36" t="str">
        <f t="shared" si="21"/>
        <v/>
      </c>
      <c r="G73" s="35"/>
      <c r="H73" s="36" t="str">
        <f t="shared" si="22"/>
        <v/>
      </c>
      <c r="I73" s="35"/>
      <c r="J73" s="36" t="str">
        <f t="shared" si="23"/>
        <v/>
      </c>
      <c r="K73" s="35"/>
      <c r="L73" s="36" t="str">
        <f t="shared" si="24"/>
        <v/>
      </c>
      <c r="M73" s="35"/>
      <c r="N73" s="36">
        <f t="shared" si="25"/>
        <v>0</v>
      </c>
      <c r="O73" s="35"/>
      <c r="P73" s="36" t="str">
        <f t="shared" si="26"/>
        <v/>
      </c>
      <c r="Q73" s="35"/>
      <c r="R73" s="36">
        <f t="shared" si="27"/>
        <v>-0.40000000000000036</v>
      </c>
      <c r="S73" s="35"/>
      <c r="T73" s="36">
        <f t="shared" si="28"/>
        <v>5.0999999999999979</v>
      </c>
      <c r="U73" s="35"/>
      <c r="V73" s="36">
        <f t="shared" si="29"/>
        <v>0.1</v>
      </c>
    </row>
    <row r="74" spans="1:22" ht="19.5" customHeight="1" x14ac:dyDescent="0.15">
      <c r="A74" s="46"/>
      <c r="B74" s="16" t="s">
        <v>25</v>
      </c>
      <c r="C74" s="35"/>
      <c r="D74" s="36" t="str">
        <f t="shared" si="20"/>
        <v/>
      </c>
      <c r="E74" s="35"/>
      <c r="F74" s="36" t="str">
        <f t="shared" si="21"/>
        <v/>
      </c>
      <c r="G74" s="35"/>
      <c r="H74" s="36" t="str">
        <f t="shared" si="22"/>
        <v/>
      </c>
      <c r="I74" s="35"/>
      <c r="J74" s="36" t="str">
        <f t="shared" si="23"/>
        <v/>
      </c>
      <c r="K74" s="35"/>
      <c r="L74" s="36" t="str">
        <f t="shared" si="24"/>
        <v/>
      </c>
      <c r="M74" s="35"/>
      <c r="N74" s="36">
        <f t="shared" si="25"/>
        <v>0.1</v>
      </c>
      <c r="O74" s="35"/>
      <c r="P74" s="36">
        <f t="shared" si="26"/>
        <v>-0.4</v>
      </c>
      <c r="Q74" s="35"/>
      <c r="R74" s="36">
        <f t="shared" si="27"/>
        <v>1.2999999999999998</v>
      </c>
      <c r="S74" s="35"/>
      <c r="T74" s="36">
        <f t="shared" si="28"/>
        <v>0.10000000000000142</v>
      </c>
      <c r="U74" s="35"/>
      <c r="V74" s="36">
        <f t="shared" si="29"/>
        <v>0</v>
      </c>
    </row>
    <row r="75" spans="1:22" ht="19.5" customHeight="1" x14ac:dyDescent="0.15">
      <c r="A75" s="46"/>
      <c r="B75" s="16" t="s">
        <v>26</v>
      </c>
      <c r="C75" s="35"/>
      <c r="D75" s="36" t="str">
        <f t="shared" si="20"/>
        <v/>
      </c>
      <c r="E75" s="35"/>
      <c r="F75" s="36" t="str">
        <f t="shared" si="21"/>
        <v/>
      </c>
      <c r="G75" s="35"/>
      <c r="H75" s="36" t="str">
        <f t="shared" si="22"/>
        <v/>
      </c>
      <c r="I75" s="35"/>
      <c r="J75" s="36" t="str">
        <f t="shared" si="23"/>
        <v/>
      </c>
      <c r="K75" s="35"/>
      <c r="L75" s="36" t="str">
        <f t="shared" si="24"/>
        <v/>
      </c>
      <c r="M75" s="35"/>
      <c r="N75" s="36" t="str">
        <f t="shared" si="25"/>
        <v/>
      </c>
      <c r="O75" s="35"/>
      <c r="P75" s="36" t="str">
        <f t="shared" si="26"/>
        <v/>
      </c>
      <c r="Q75" s="35"/>
      <c r="R75" s="36" t="str">
        <f t="shared" si="27"/>
        <v/>
      </c>
      <c r="S75" s="35"/>
      <c r="T75" s="36">
        <f t="shared" si="28"/>
        <v>-3.3000000000000007</v>
      </c>
      <c r="U75" s="35"/>
      <c r="V75" s="36">
        <f t="shared" si="29"/>
        <v>0</v>
      </c>
    </row>
    <row r="76" spans="1:22" ht="19.5" customHeight="1" thickBot="1" x14ac:dyDescent="0.2">
      <c r="A76" s="46"/>
      <c r="B76" s="18" t="s">
        <v>27</v>
      </c>
      <c r="C76" s="37"/>
      <c r="D76" s="38" t="str">
        <f t="shared" si="20"/>
        <v/>
      </c>
      <c r="E76" s="37"/>
      <c r="F76" s="38" t="str">
        <f t="shared" si="21"/>
        <v/>
      </c>
      <c r="G76" s="37"/>
      <c r="H76" s="38" t="str">
        <f t="shared" si="22"/>
        <v/>
      </c>
      <c r="I76" s="37"/>
      <c r="J76" s="38" t="str">
        <f t="shared" si="23"/>
        <v/>
      </c>
      <c r="K76" s="37"/>
      <c r="L76" s="38" t="str">
        <f t="shared" si="24"/>
        <v/>
      </c>
      <c r="M76" s="37"/>
      <c r="N76" s="38" t="str">
        <f t="shared" si="25"/>
        <v/>
      </c>
      <c r="O76" s="37"/>
      <c r="P76" s="38" t="str">
        <f t="shared" si="26"/>
        <v/>
      </c>
      <c r="Q76" s="37"/>
      <c r="R76" s="38" t="str">
        <f t="shared" si="27"/>
        <v/>
      </c>
      <c r="S76" s="37"/>
      <c r="T76" s="38">
        <f t="shared" si="28"/>
        <v>-1.0000000000000004</v>
      </c>
      <c r="U76" s="37"/>
      <c r="V76" s="38">
        <f t="shared" si="29"/>
        <v>0</v>
      </c>
    </row>
    <row r="77" spans="1:22" ht="19.5" customHeight="1" thickTop="1" x14ac:dyDescent="0.15">
      <c r="A77" s="48"/>
      <c r="B77" s="20" t="s">
        <v>28</v>
      </c>
      <c r="C77" s="39"/>
      <c r="D77" s="3"/>
      <c r="E77" s="39"/>
      <c r="F77" s="3"/>
      <c r="G77" s="39"/>
      <c r="H77" s="3"/>
      <c r="I77" s="39"/>
      <c r="J77" s="3"/>
      <c r="K77" s="39"/>
      <c r="L77" s="3"/>
      <c r="M77" s="39"/>
      <c r="N77" s="3"/>
      <c r="O77" s="39"/>
      <c r="P77" s="3"/>
      <c r="Q77" s="39"/>
      <c r="R77" s="3"/>
      <c r="S77" s="39"/>
      <c r="T77" s="3"/>
      <c r="U77" s="39"/>
      <c r="V77" s="3"/>
    </row>
    <row r="78" spans="1:22" ht="19.5" customHeight="1" x14ac:dyDescent="0.15">
      <c r="A78" s="47" t="s">
        <v>38</v>
      </c>
      <c r="B78" s="15" t="s">
        <v>17</v>
      </c>
      <c r="C78" s="26">
        <v>32858</v>
      </c>
      <c r="D78" s="27">
        <v>96.8</v>
      </c>
      <c r="E78" s="26">
        <v>34788</v>
      </c>
      <c r="F78" s="27">
        <v>87.5</v>
      </c>
      <c r="G78" s="26">
        <v>17730</v>
      </c>
      <c r="H78" s="27">
        <v>82.3</v>
      </c>
      <c r="I78" s="26">
        <v>31591</v>
      </c>
      <c r="J78" s="27">
        <v>45</v>
      </c>
      <c r="K78" s="26">
        <v>3813</v>
      </c>
      <c r="L78" s="27">
        <v>30.8</v>
      </c>
      <c r="M78" s="26">
        <v>561</v>
      </c>
      <c r="N78" s="27">
        <v>14.3</v>
      </c>
      <c r="O78" s="26">
        <v>27</v>
      </c>
      <c r="P78" s="27">
        <v>4</v>
      </c>
      <c r="Q78" s="26">
        <v>1</v>
      </c>
      <c r="R78" s="27">
        <v>0.7</v>
      </c>
      <c r="S78" s="26" t="s">
        <v>35</v>
      </c>
      <c r="T78" s="27"/>
      <c r="U78" s="26">
        <v>121370</v>
      </c>
      <c r="V78" s="27">
        <v>66.400000000000006</v>
      </c>
    </row>
    <row r="79" spans="1:22" ht="19.5" customHeight="1" x14ac:dyDescent="0.15">
      <c r="A79" s="46"/>
      <c r="B79" s="16" t="s">
        <v>18</v>
      </c>
      <c r="C79" s="28">
        <v>856</v>
      </c>
      <c r="D79" s="29">
        <v>2.5</v>
      </c>
      <c r="E79" s="28">
        <v>4639</v>
      </c>
      <c r="F79" s="29">
        <v>11.7</v>
      </c>
      <c r="G79" s="28">
        <v>3655</v>
      </c>
      <c r="H79" s="29">
        <v>17</v>
      </c>
      <c r="I79" s="28">
        <v>31693</v>
      </c>
      <c r="J79" s="29">
        <v>45.2</v>
      </c>
      <c r="K79" s="28">
        <v>6455</v>
      </c>
      <c r="L79" s="29">
        <v>52.2</v>
      </c>
      <c r="M79" s="28">
        <v>1661</v>
      </c>
      <c r="N79" s="29">
        <v>42.2</v>
      </c>
      <c r="O79" s="28">
        <v>109</v>
      </c>
      <c r="P79" s="29">
        <v>16</v>
      </c>
      <c r="Q79" s="28">
        <v>9</v>
      </c>
      <c r="R79" s="29">
        <v>4.8</v>
      </c>
      <c r="S79" s="28">
        <v>1</v>
      </c>
      <c r="T79" s="29">
        <v>0.7</v>
      </c>
      <c r="U79" s="28">
        <v>49078</v>
      </c>
      <c r="V79" s="29">
        <v>26.9</v>
      </c>
    </row>
    <row r="80" spans="1:22" ht="19.5" customHeight="1" x14ac:dyDescent="0.15">
      <c r="A80" s="46"/>
      <c r="B80" s="16" t="s">
        <v>36</v>
      </c>
      <c r="C80" s="28">
        <v>36</v>
      </c>
      <c r="D80" s="29">
        <v>0.1</v>
      </c>
      <c r="E80" s="28">
        <v>286</v>
      </c>
      <c r="F80" s="29">
        <v>0.7</v>
      </c>
      <c r="G80" s="28">
        <v>131</v>
      </c>
      <c r="H80" s="29">
        <v>0.6</v>
      </c>
      <c r="I80" s="28">
        <v>4596</v>
      </c>
      <c r="J80" s="29">
        <v>6.6</v>
      </c>
      <c r="K80" s="28">
        <v>1454</v>
      </c>
      <c r="L80" s="29">
        <v>11.8</v>
      </c>
      <c r="M80" s="28">
        <v>824</v>
      </c>
      <c r="N80" s="29">
        <v>21</v>
      </c>
      <c r="O80" s="28">
        <v>97</v>
      </c>
      <c r="P80" s="29">
        <v>14.2</v>
      </c>
      <c r="Q80" s="28">
        <v>13</v>
      </c>
      <c r="R80" s="29">
        <v>7.2</v>
      </c>
      <c r="S80" s="28" t="s">
        <v>35</v>
      </c>
      <c r="T80" s="29"/>
      <c r="U80" s="28">
        <v>7437</v>
      </c>
      <c r="V80" s="29">
        <v>4.0999999999999996</v>
      </c>
    </row>
    <row r="81" spans="1:22" ht="19.5" customHeight="1" x14ac:dyDescent="0.15">
      <c r="A81" s="46"/>
      <c r="B81" s="16" t="s">
        <v>31</v>
      </c>
      <c r="C81" s="28">
        <v>199</v>
      </c>
      <c r="D81" s="29">
        <v>0.6</v>
      </c>
      <c r="E81" s="28">
        <v>58</v>
      </c>
      <c r="F81" s="29">
        <v>0.1</v>
      </c>
      <c r="G81" s="28">
        <v>36</v>
      </c>
      <c r="H81" s="29">
        <v>0.2</v>
      </c>
      <c r="I81" s="28">
        <v>1811</v>
      </c>
      <c r="J81" s="29">
        <v>2.6</v>
      </c>
      <c r="K81" s="28">
        <v>532</v>
      </c>
      <c r="L81" s="29">
        <v>4.3</v>
      </c>
      <c r="M81" s="28">
        <v>652</v>
      </c>
      <c r="N81" s="29">
        <v>16.600000000000001</v>
      </c>
      <c r="O81" s="28">
        <v>199</v>
      </c>
      <c r="P81" s="29">
        <v>29.2</v>
      </c>
      <c r="Q81" s="28">
        <v>26</v>
      </c>
      <c r="R81" s="29">
        <v>14.4</v>
      </c>
      <c r="S81" s="28" t="s">
        <v>35</v>
      </c>
      <c r="T81" s="29"/>
      <c r="U81" s="28">
        <v>3513</v>
      </c>
      <c r="V81" s="29">
        <v>1.9</v>
      </c>
    </row>
    <row r="82" spans="1:22" ht="19.5" customHeight="1" x14ac:dyDescent="0.15">
      <c r="A82" s="46"/>
      <c r="B82" s="16" t="s">
        <v>21</v>
      </c>
      <c r="C82" s="28">
        <v>5</v>
      </c>
      <c r="D82" s="29">
        <v>0</v>
      </c>
      <c r="E82" s="28" t="s">
        <v>35</v>
      </c>
      <c r="F82" s="29"/>
      <c r="G82" s="28" t="s">
        <v>35</v>
      </c>
      <c r="H82" s="29"/>
      <c r="I82" s="28">
        <v>351</v>
      </c>
      <c r="J82" s="29">
        <v>0.5</v>
      </c>
      <c r="K82" s="28">
        <v>99</v>
      </c>
      <c r="L82" s="29">
        <v>0.8</v>
      </c>
      <c r="M82" s="28">
        <v>192</v>
      </c>
      <c r="N82" s="29">
        <v>4.9000000000000004</v>
      </c>
      <c r="O82" s="28">
        <v>165</v>
      </c>
      <c r="P82" s="29">
        <v>24.2</v>
      </c>
      <c r="Q82" s="28">
        <v>57</v>
      </c>
      <c r="R82" s="29">
        <v>31.6</v>
      </c>
      <c r="S82" s="28">
        <v>32</v>
      </c>
      <c r="T82" s="29">
        <v>15.8</v>
      </c>
      <c r="U82" s="28">
        <v>901</v>
      </c>
      <c r="V82" s="29">
        <v>0.5</v>
      </c>
    </row>
    <row r="83" spans="1:22" ht="19.5" customHeight="1" x14ac:dyDescent="0.15">
      <c r="A83" s="46"/>
      <c r="B83" s="17" t="s">
        <v>22</v>
      </c>
      <c r="C83" s="28" t="s">
        <v>35</v>
      </c>
      <c r="D83" s="29"/>
      <c r="E83" s="28" t="s">
        <v>35</v>
      </c>
      <c r="F83" s="29"/>
      <c r="G83" s="28" t="s">
        <v>35</v>
      </c>
      <c r="H83" s="29"/>
      <c r="I83" s="28">
        <v>57</v>
      </c>
      <c r="J83" s="29">
        <v>0.1</v>
      </c>
      <c r="K83" s="28">
        <v>7</v>
      </c>
      <c r="L83" s="29">
        <v>0.1</v>
      </c>
      <c r="M83" s="28">
        <v>30</v>
      </c>
      <c r="N83" s="29">
        <v>0.8</v>
      </c>
      <c r="O83" s="28">
        <v>54</v>
      </c>
      <c r="P83" s="29">
        <v>7.9</v>
      </c>
      <c r="Q83" s="28">
        <v>31</v>
      </c>
      <c r="R83" s="29">
        <v>17.100000000000001</v>
      </c>
      <c r="S83" s="28">
        <v>16</v>
      </c>
      <c r="T83" s="29">
        <v>7.6</v>
      </c>
      <c r="U83" s="28">
        <v>195</v>
      </c>
      <c r="V83" s="29">
        <v>0.1</v>
      </c>
    </row>
    <row r="84" spans="1:22" ht="19.5" customHeight="1" x14ac:dyDescent="0.15">
      <c r="A84" s="46"/>
      <c r="B84" s="16" t="s">
        <v>23</v>
      </c>
      <c r="C84" s="28" t="s">
        <v>35</v>
      </c>
      <c r="D84" s="29"/>
      <c r="E84" s="28" t="s">
        <v>35</v>
      </c>
      <c r="F84" s="29"/>
      <c r="G84" s="28" t="s">
        <v>35</v>
      </c>
      <c r="H84" s="29"/>
      <c r="I84" s="28">
        <v>21</v>
      </c>
      <c r="J84" s="29">
        <v>0</v>
      </c>
      <c r="K84" s="28">
        <v>3</v>
      </c>
      <c r="L84" s="29">
        <v>0</v>
      </c>
      <c r="M84" s="28">
        <v>5</v>
      </c>
      <c r="N84" s="29">
        <v>0.1</v>
      </c>
      <c r="O84" s="28">
        <v>25</v>
      </c>
      <c r="P84" s="29">
        <v>3.7</v>
      </c>
      <c r="Q84" s="28">
        <v>18</v>
      </c>
      <c r="R84" s="29">
        <v>9.8000000000000007</v>
      </c>
      <c r="S84" s="28">
        <v>30</v>
      </c>
      <c r="T84" s="29">
        <v>14.7</v>
      </c>
      <c r="U84" s="28">
        <v>103</v>
      </c>
      <c r="V84" s="29">
        <v>0.1</v>
      </c>
    </row>
    <row r="85" spans="1:22" ht="19.5" customHeight="1" x14ac:dyDescent="0.15">
      <c r="A85" s="46"/>
      <c r="B85" s="16" t="s">
        <v>24</v>
      </c>
      <c r="C85" s="28" t="s">
        <v>35</v>
      </c>
      <c r="D85" s="29"/>
      <c r="E85" s="28" t="s">
        <v>35</v>
      </c>
      <c r="F85" s="29"/>
      <c r="G85" s="28" t="s">
        <v>35</v>
      </c>
      <c r="H85" s="29"/>
      <c r="I85" s="28" t="s">
        <v>35</v>
      </c>
      <c r="J85" s="29"/>
      <c r="K85" s="28" t="s">
        <v>35</v>
      </c>
      <c r="L85" s="29"/>
      <c r="M85" s="28">
        <v>5</v>
      </c>
      <c r="N85" s="29">
        <v>0.1</v>
      </c>
      <c r="O85" s="28" t="s">
        <v>35</v>
      </c>
      <c r="P85" s="29"/>
      <c r="Q85" s="28">
        <v>23</v>
      </c>
      <c r="R85" s="29">
        <v>12.8</v>
      </c>
      <c r="S85" s="28">
        <v>52</v>
      </c>
      <c r="T85" s="29">
        <v>25.3</v>
      </c>
      <c r="U85" s="28">
        <v>81</v>
      </c>
      <c r="V85" s="29">
        <v>0</v>
      </c>
    </row>
    <row r="86" spans="1:22" ht="19.5" customHeight="1" x14ac:dyDescent="0.15">
      <c r="A86" s="46"/>
      <c r="B86" s="16" t="s">
        <v>25</v>
      </c>
      <c r="C86" s="28" t="s">
        <v>35</v>
      </c>
      <c r="D86" s="29"/>
      <c r="E86" s="28" t="s">
        <v>35</v>
      </c>
      <c r="F86" s="29"/>
      <c r="G86" s="28" t="s">
        <v>35</v>
      </c>
      <c r="H86" s="29"/>
      <c r="I86" s="28" t="s">
        <v>35</v>
      </c>
      <c r="J86" s="29"/>
      <c r="K86" s="28" t="s">
        <v>35</v>
      </c>
      <c r="L86" s="29"/>
      <c r="M86" s="28">
        <v>2</v>
      </c>
      <c r="N86" s="29">
        <v>0</v>
      </c>
      <c r="O86" s="28">
        <v>5</v>
      </c>
      <c r="P86" s="29">
        <v>0.8</v>
      </c>
      <c r="Q86" s="28">
        <v>3</v>
      </c>
      <c r="R86" s="29">
        <v>1.6</v>
      </c>
      <c r="S86" s="28">
        <v>38</v>
      </c>
      <c r="T86" s="29">
        <v>18.7</v>
      </c>
      <c r="U86" s="28">
        <v>48</v>
      </c>
      <c r="V86" s="29">
        <v>0</v>
      </c>
    </row>
    <row r="87" spans="1:22" ht="19.5" customHeight="1" x14ac:dyDescent="0.15">
      <c r="A87" s="46"/>
      <c r="B87" s="16" t="s">
        <v>26</v>
      </c>
      <c r="C87" s="28" t="s">
        <v>35</v>
      </c>
      <c r="D87" s="29"/>
      <c r="E87" s="28" t="s">
        <v>35</v>
      </c>
      <c r="F87" s="29"/>
      <c r="G87" s="28" t="s">
        <v>35</v>
      </c>
      <c r="H87" s="29"/>
      <c r="I87" s="28">
        <v>10</v>
      </c>
      <c r="J87" s="29">
        <v>0</v>
      </c>
      <c r="K87" s="28" t="s">
        <v>35</v>
      </c>
      <c r="L87" s="29"/>
      <c r="M87" s="28" t="s">
        <v>35</v>
      </c>
      <c r="N87" s="29"/>
      <c r="O87" s="28" t="s">
        <v>35</v>
      </c>
      <c r="P87" s="29"/>
      <c r="Q87" s="28" t="s">
        <v>35</v>
      </c>
      <c r="R87" s="29"/>
      <c r="S87" s="28">
        <v>25</v>
      </c>
      <c r="T87" s="29">
        <v>12.3</v>
      </c>
      <c r="U87" s="28">
        <v>35</v>
      </c>
      <c r="V87" s="29">
        <v>0</v>
      </c>
    </row>
    <row r="88" spans="1:22" ht="19.5" customHeight="1" thickBot="1" x14ac:dyDescent="0.2">
      <c r="A88" s="46"/>
      <c r="B88" s="18" t="s">
        <v>27</v>
      </c>
      <c r="C88" s="30" t="s">
        <v>35</v>
      </c>
      <c r="D88" s="31"/>
      <c r="E88" s="30" t="s">
        <v>35</v>
      </c>
      <c r="F88" s="31"/>
      <c r="G88" s="30" t="s">
        <v>35</v>
      </c>
      <c r="H88" s="31"/>
      <c r="I88" s="30" t="s">
        <v>35</v>
      </c>
      <c r="J88" s="31"/>
      <c r="K88" s="30" t="s">
        <v>35</v>
      </c>
      <c r="L88" s="31"/>
      <c r="M88" s="30" t="s">
        <v>35</v>
      </c>
      <c r="N88" s="31"/>
      <c r="O88" s="30" t="s">
        <v>35</v>
      </c>
      <c r="P88" s="31"/>
      <c r="Q88" s="30" t="s">
        <v>35</v>
      </c>
      <c r="R88" s="31"/>
      <c r="S88" s="30">
        <v>10</v>
      </c>
      <c r="T88" s="31">
        <v>4.9000000000000004</v>
      </c>
      <c r="U88" s="30">
        <v>10</v>
      </c>
      <c r="V88" s="31">
        <v>0</v>
      </c>
    </row>
    <row r="89" spans="1:22" ht="19.5" customHeight="1" thickTop="1" x14ac:dyDescent="0.15">
      <c r="A89" s="46"/>
      <c r="B89" s="19" t="s">
        <v>28</v>
      </c>
      <c r="C89" s="32">
        <v>33953</v>
      </c>
      <c r="D89" s="33">
        <v>100</v>
      </c>
      <c r="E89" s="32">
        <v>39771</v>
      </c>
      <c r="F89" s="33">
        <v>100</v>
      </c>
      <c r="G89" s="32">
        <v>21552</v>
      </c>
      <c r="H89" s="33">
        <v>100</v>
      </c>
      <c r="I89" s="32">
        <v>70130</v>
      </c>
      <c r="J89" s="33">
        <v>100</v>
      </c>
      <c r="K89" s="32">
        <v>12363</v>
      </c>
      <c r="L89" s="33">
        <v>100</v>
      </c>
      <c r="M89" s="32">
        <v>3933</v>
      </c>
      <c r="N89" s="33">
        <v>100</v>
      </c>
      <c r="O89" s="32">
        <v>682</v>
      </c>
      <c r="P89" s="33">
        <v>100</v>
      </c>
      <c r="Q89" s="32">
        <v>182</v>
      </c>
      <c r="R89" s="33">
        <v>100</v>
      </c>
      <c r="S89" s="32">
        <v>205</v>
      </c>
      <c r="T89" s="33">
        <v>100</v>
      </c>
      <c r="U89" s="32">
        <v>182772</v>
      </c>
      <c r="V89" s="33">
        <v>100</v>
      </c>
    </row>
    <row r="90" spans="1:22" ht="19.5" customHeight="1" x14ac:dyDescent="0.15">
      <c r="A90" s="47" t="s">
        <v>29</v>
      </c>
      <c r="B90" s="15" t="s">
        <v>17</v>
      </c>
      <c r="C90" s="34"/>
      <c r="D90" s="2">
        <f>D78-D102</f>
        <v>-0.90000000000000568</v>
      </c>
      <c r="E90" s="34"/>
      <c r="F90" s="2">
        <f t="shared" ref="F90:F100" si="30">F78-F102</f>
        <v>-0.5</v>
      </c>
      <c r="G90" s="34"/>
      <c r="H90" s="2">
        <f t="shared" ref="H90:H100" si="31">H78-H102</f>
        <v>-1.2999999999999972</v>
      </c>
      <c r="I90" s="34"/>
      <c r="J90" s="2">
        <f t="shared" ref="J90:J100" si="32">J78-J102</f>
        <v>2.7999999999999972</v>
      </c>
      <c r="K90" s="34"/>
      <c r="L90" s="2">
        <f t="shared" ref="L90:L100" si="33">L78-L102</f>
        <v>1.1999999999999993</v>
      </c>
      <c r="M90" s="34"/>
      <c r="N90" s="2">
        <f t="shared" ref="N90:N100" si="34">N78-N102</f>
        <v>3</v>
      </c>
      <c r="O90" s="34"/>
      <c r="P90" s="2">
        <f t="shared" ref="P90:P100" si="35">P78-P102</f>
        <v>1</v>
      </c>
      <c r="Q90" s="34"/>
      <c r="R90" s="2">
        <f t="shared" ref="R90:R100" si="36">R78-R102</f>
        <v>9.9999999999999978E-2</v>
      </c>
      <c r="S90" s="34"/>
      <c r="T90" s="2">
        <f t="shared" ref="T90:T100" si="37">T78-T102</f>
        <v>0</v>
      </c>
      <c r="U90" s="34"/>
      <c r="V90" s="2">
        <f t="shared" ref="V90:V100" si="38">V78-V102</f>
        <v>0.5</v>
      </c>
    </row>
    <row r="91" spans="1:22" ht="19.5" customHeight="1" x14ac:dyDescent="0.15">
      <c r="A91" s="46"/>
      <c r="B91" s="16" t="s">
        <v>18</v>
      </c>
      <c r="C91" s="35"/>
      <c r="D91" s="36">
        <f t="shared" ref="D91:D100" si="39">D79-D103</f>
        <v>0.8</v>
      </c>
      <c r="E91" s="35"/>
      <c r="F91" s="36">
        <f t="shared" si="30"/>
        <v>-0.20000000000000107</v>
      </c>
      <c r="G91" s="35"/>
      <c r="H91" s="36">
        <f t="shared" si="31"/>
        <v>1.3000000000000007</v>
      </c>
      <c r="I91" s="35"/>
      <c r="J91" s="36">
        <f t="shared" si="32"/>
        <v>-2.6999999999999957</v>
      </c>
      <c r="K91" s="35"/>
      <c r="L91" s="36">
        <f t="shared" si="33"/>
        <v>1.1000000000000014</v>
      </c>
      <c r="M91" s="35"/>
      <c r="N91" s="36">
        <f t="shared" si="34"/>
        <v>0.60000000000000142</v>
      </c>
      <c r="O91" s="35"/>
      <c r="P91" s="36">
        <f t="shared" si="35"/>
        <v>0.40000000000000036</v>
      </c>
      <c r="Q91" s="35"/>
      <c r="R91" s="36">
        <f t="shared" si="36"/>
        <v>2.8</v>
      </c>
      <c r="S91" s="35"/>
      <c r="T91" s="36">
        <f t="shared" si="37"/>
        <v>0.7</v>
      </c>
      <c r="U91" s="35"/>
      <c r="V91" s="36">
        <f t="shared" si="38"/>
        <v>-0.60000000000000142</v>
      </c>
    </row>
    <row r="92" spans="1:22" ht="19.5" customHeight="1" x14ac:dyDescent="0.15">
      <c r="A92" s="46"/>
      <c r="B92" s="16" t="s">
        <v>39</v>
      </c>
      <c r="C92" s="35"/>
      <c r="D92" s="36">
        <f t="shared" si="39"/>
        <v>-0.4</v>
      </c>
      <c r="E92" s="35"/>
      <c r="F92" s="36">
        <f t="shared" si="30"/>
        <v>0.49999999999999994</v>
      </c>
      <c r="G92" s="35"/>
      <c r="H92" s="36">
        <f t="shared" si="31"/>
        <v>0</v>
      </c>
      <c r="I92" s="35"/>
      <c r="J92" s="36">
        <f t="shared" si="32"/>
        <v>-0.30000000000000071</v>
      </c>
      <c r="K92" s="35"/>
      <c r="L92" s="36">
        <f t="shared" si="33"/>
        <v>-0.19999999999999929</v>
      </c>
      <c r="M92" s="35"/>
      <c r="N92" s="36">
        <f t="shared" si="34"/>
        <v>-1.1000000000000014</v>
      </c>
      <c r="O92" s="35"/>
      <c r="P92" s="36">
        <f t="shared" si="35"/>
        <v>-4.1000000000000014</v>
      </c>
      <c r="Q92" s="35"/>
      <c r="R92" s="36">
        <f t="shared" si="36"/>
        <v>1.1000000000000005</v>
      </c>
      <c r="S92" s="35"/>
      <c r="T92" s="36">
        <f t="shared" si="37"/>
        <v>-0.8</v>
      </c>
      <c r="U92" s="35"/>
      <c r="V92" s="36">
        <f t="shared" si="38"/>
        <v>0</v>
      </c>
    </row>
    <row r="93" spans="1:22" ht="19.5" customHeight="1" x14ac:dyDescent="0.15">
      <c r="A93" s="46"/>
      <c r="B93" s="16" t="s">
        <v>40</v>
      </c>
      <c r="C93" s="35"/>
      <c r="D93" s="36">
        <f t="shared" si="39"/>
        <v>0.6</v>
      </c>
      <c r="E93" s="35"/>
      <c r="F93" s="36">
        <f t="shared" si="30"/>
        <v>0.1</v>
      </c>
      <c r="G93" s="35"/>
      <c r="H93" s="36">
        <f t="shared" si="31"/>
        <v>0.1</v>
      </c>
      <c r="I93" s="35"/>
      <c r="J93" s="36">
        <f t="shared" si="32"/>
        <v>0</v>
      </c>
      <c r="K93" s="35"/>
      <c r="L93" s="36">
        <f t="shared" si="33"/>
        <v>-1.5</v>
      </c>
      <c r="M93" s="35"/>
      <c r="N93" s="36">
        <f t="shared" si="34"/>
        <v>-0.89999999999999858</v>
      </c>
      <c r="O93" s="35"/>
      <c r="P93" s="36">
        <f t="shared" si="35"/>
        <v>2.3000000000000007</v>
      </c>
      <c r="Q93" s="35"/>
      <c r="R93" s="36">
        <f t="shared" si="36"/>
        <v>-2.2000000000000011</v>
      </c>
      <c r="S93" s="35"/>
      <c r="T93" s="36">
        <f t="shared" si="37"/>
        <v>-1.8</v>
      </c>
      <c r="U93" s="35"/>
      <c r="V93" s="36">
        <f t="shared" si="38"/>
        <v>9.9999999999999867E-2</v>
      </c>
    </row>
    <row r="94" spans="1:22" ht="19.5" customHeight="1" x14ac:dyDescent="0.15">
      <c r="A94" s="46"/>
      <c r="B94" s="16" t="s">
        <v>21</v>
      </c>
      <c r="C94" s="35"/>
      <c r="D94" s="36">
        <f t="shared" si="39"/>
        <v>0</v>
      </c>
      <c r="E94" s="35"/>
      <c r="F94" s="36">
        <f t="shared" si="30"/>
        <v>0</v>
      </c>
      <c r="G94" s="35"/>
      <c r="H94" s="36">
        <f t="shared" si="31"/>
        <v>0</v>
      </c>
      <c r="I94" s="35"/>
      <c r="J94" s="36">
        <f t="shared" si="32"/>
        <v>0.2</v>
      </c>
      <c r="K94" s="35"/>
      <c r="L94" s="36">
        <f t="shared" si="33"/>
        <v>-0.5</v>
      </c>
      <c r="M94" s="35"/>
      <c r="N94" s="36">
        <f t="shared" si="34"/>
        <v>-1.0999999999999996</v>
      </c>
      <c r="O94" s="35"/>
      <c r="P94" s="36">
        <f t="shared" si="35"/>
        <v>2.0999999999999979</v>
      </c>
      <c r="Q94" s="35"/>
      <c r="R94" s="36">
        <f t="shared" si="36"/>
        <v>-0.69999999999999574</v>
      </c>
      <c r="S94" s="35"/>
      <c r="T94" s="36">
        <f t="shared" si="37"/>
        <v>11.5</v>
      </c>
      <c r="U94" s="35"/>
      <c r="V94" s="36">
        <f t="shared" si="38"/>
        <v>0</v>
      </c>
    </row>
    <row r="95" spans="1:22" ht="19.5" customHeight="1" x14ac:dyDescent="0.15">
      <c r="A95" s="46"/>
      <c r="B95" s="17" t="s">
        <v>22</v>
      </c>
      <c r="C95" s="35"/>
      <c r="D95" s="36">
        <f t="shared" si="39"/>
        <v>0</v>
      </c>
      <c r="E95" s="35"/>
      <c r="F95" s="36">
        <f t="shared" si="30"/>
        <v>0</v>
      </c>
      <c r="G95" s="35"/>
      <c r="H95" s="36">
        <f t="shared" si="31"/>
        <v>0</v>
      </c>
      <c r="I95" s="35"/>
      <c r="J95" s="36">
        <f t="shared" si="32"/>
        <v>0</v>
      </c>
      <c r="K95" s="35"/>
      <c r="L95" s="36">
        <f t="shared" si="33"/>
        <v>0</v>
      </c>
      <c r="M95" s="35"/>
      <c r="N95" s="36">
        <f t="shared" si="34"/>
        <v>0.10000000000000009</v>
      </c>
      <c r="O95" s="35"/>
      <c r="P95" s="36">
        <f t="shared" si="35"/>
        <v>-0.29999999999999893</v>
      </c>
      <c r="Q95" s="35"/>
      <c r="R95" s="36">
        <f t="shared" si="36"/>
        <v>6.4000000000000021</v>
      </c>
      <c r="S95" s="35"/>
      <c r="T95" s="36">
        <f t="shared" si="37"/>
        <v>-2.0999999999999996</v>
      </c>
      <c r="U95" s="35"/>
      <c r="V95" s="36">
        <f t="shared" si="38"/>
        <v>0</v>
      </c>
    </row>
    <row r="96" spans="1:22" ht="19.5" customHeight="1" x14ac:dyDescent="0.15">
      <c r="A96" s="46"/>
      <c r="B96" s="16" t="s">
        <v>23</v>
      </c>
      <c r="C96" s="35"/>
      <c r="D96" s="36">
        <f t="shared" si="39"/>
        <v>0</v>
      </c>
      <c r="E96" s="35"/>
      <c r="F96" s="36">
        <f t="shared" si="30"/>
        <v>0</v>
      </c>
      <c r="G96" s="35"/>
      <c r="H96" s="36">
        <f t="shared" si="31"/>
        <v>0</v>
      </c>
      <c r="I96" s="35"/>
      <c r="J96" s="36">
        <f t="shared" si="32"/>
        <v>0</v>
      </c>
      <c r="K96" s="35"/>
      <c r="L96" s="36">
        <f t="shared" si="33"/>
        <v>0</v>
      </c>
      <c r="M96" s="35"/>
      <c r="N96" s="36">
        <f t="shared" si="34"/>
        <v>-0.4</v>
      </c>
      <c r="O96" s="35"/>
      <c r="P96" s="36">
        <f t="shared" si="35"/>
        <v>-0.39999999999999947</v>
      </c>
      <c r="Q96" s="35"/>
      <c r="R96" s="36">
        <f t="shared" si="36"/>
        <v>-7.8000000000000007</v>
      </c>
      <c r="S96" s="35"/>
      <c r="T96" s="36">
        <f t="shared" si="37"/>
        <v>0.5</v>
      </c>
      <c r="U96" s="35"/>
      <c r="V96" s="36">
        <f t="shared" si="38"/>
        <v>0</v>
      </c>
    </row>
    <row r="97" spans="1:22" ht="19.5" customHeight="1" x14ac:dyDescent="0.15">
      <c r="A97" s="46"/>
      <c r="B97" s="16" t="s">
        <v>24</v>
      </c>
      <c r="C97" s="35"/>
      <c r="D97" s="36">
        <f t="shared" si="39"/>
        <v>0</v>
      </c>
      <c r="E97" s="35"/>
      <c r="F97" s="36">
        <f t="shared" si="30"/>
        <v>0</v>
      </c>
      <c r="G97" s="35"/>
      <c r="H97" s="36">
        <f t="shared" si="31"/>
        <v>0</v>
      </c>
      <c r="I97" s="35"/>
      <c r="J97" s="36">
        <f t="shared" si="32"/>
        <v>0</v>
      </c>
      <c r="K97" s="35"/>
      <c r="L97" s="36">
        <f t="shared" si="33"/>
        <v>0</v>
      </c>
      <c r="M97" s="35"/>
      <c r="N97" s="36">
        <f t="shared" si="34"/>
        <v>0</v>
      </c>
      <c r="O97" s="35"/>
      <c r="P97" s="36">
        <f t="shared" si="35"/>
        <v>-1.3</v>
      </c>
      <c r="Q97" s="35"/>
      <c r="R97" s="36">
        <f t="shared" si="36"/>
        <v>1.3000000000000007</v>
      </c>
      <c r="S97" s="35"/>
      <c r="T97" s="36">
        <f t="shared" si="37"/>
        <v>-4.5</v>
      </c>
      <c r="U97" s="35"/>
      <c r="V97" s="36">
        <f t="shared" si="38"/>
        <v>-0.1</v>
      </c>
    </row>
    <row r="98" spans="1:22" ht="19.5" customHeight="1" x14ac:dyDescent="0.15">
      <c r="A98" s="46"/>
      <c r="B98" s="16" t="s">
        <v>25</v>
      </c>
      <c r="C98" s="35"/>
      <c r="D98" s="36">
        <f t="shared" si="39"/>
        <v>0</v>
      </c>
      <c r="E98" s="35"/>
      <c r="F98" s="36">
        <f t="shared" si="30"/>
        <v>0</v>
      </c>
      <c r="G98" s="35"/>
      <c r="H98" s="36">
        <f t="shared" si="31"/>
        <v>0</v>
      </c>
      <c r="I98" s="35"/>
      <c r="J98" s="36">
        <f t="shared" si="32"/>
        <v>0</v>
      </c>
      <c r="K98" s="35"/>
      <c r="L98" s="36">
        <f t="shared" si="33"/>
        <v>0</v>
      </c>
      <c r="M98" s="35"/>
      <c r="N98" s="36">
        <f t="shared" si="34"/>
        <v>0</v>
      </c>
      <c r="O98" s="35"/>
      <c r="P98" s="36">
        <f t="shared" si="35"/>
        <v>0.4</v>
      </c>
      <c r="Q98" s="35"/>
      <c r="R98" s="36">
        <f t="shared" si="36"/>
        <v>-1</v>
      </c>
      <c r="S98" s="35"/>
      <c r="T98" s="36">
        <f t="shared" si="37"/>
        <v>-4.6000000000000014</v>
      </c>
      <c r="U98" s="35"/>
      <c r="V98" s="36">
        <f t="shared" si="38"/>
        <v>0</v>
      </c>
    </row>
    <row r="99" spans="1:22" ht="19.5" customHeight="1" x14ac:dyDescent="0.15">
      <c r="A99" s="46"/>
      <c r="B99" s="16" t="s">
        <v>26</v>
      </c>
      <c r="C99" s="35"/>
      <c r="D99" s="36">
        <f t="shared" si="39"/>
        <v>0</v>
      </c>
      <c r="E99" s="35"/>
      <c r="F99" s="36">
        <f t="shared" si="30"/>
        <v>0</v>
      </c>
      <c r="G99" s="35"/>
      <c r="H99" s="36">
        <f t="shared" si="31"/>
        <v>0</v>
      </c>
      <c r="I99" s="35"/>
      <c r="J99" s="36">
        <f t="shared" si="32"/>
        <v>0</v>
      </c>
      <c r="K99" s="35"/>
      <c r="L99" s="36">
        <f t="shared" si="33"/>
        <v>0</v>
      </c>
      <c r="M99" s="35"/>
      <c r="N99" s="36">
        <f t="shared" si="34"/>
        <v>0</v>
      </c>
      <c r="O99" s="35"/>
      <c r="P99" s="36">
        <f t="shared" si="35"/>
        <v>0</v>
      </c>
      <c r="Q99" s="35"/>
      <c r="R99" s="36">
        <f t="shared" si="36"/>
        <v>0</v>
      </c>
      <c r="S99" s="35"/>
      <c r="T99" s="36">
        <f t="shared" si="37"/>
        <v>3.6000000000000014</v>
      </c>
      <c r="U99" s="35"/>
      <c r="V99" s="36">
        <f t="shared" si="38"/>
        <v>0</v>
      </c>
    </row>
    <row r="100" spans="1:22" ht="19.5" customHeight="1" thickBot="1" x14ac:dyDescent="0.2">
      <c r="A100" s="46"/>
      <c r="B100" s="18" t="s">
        <v>27</v>
      </c>
      <c r="C100" s="37"/>
      <c r="D100" s="38">
        <f t="shared" si="39"/>
        <v>0</v>
      </c>
      <c r="E100" s="37"/>
      <c r="F100" s="38">
        <f t="shared" si="30"/>
        <v>0</v>
      </c>
      <c r="G100" s="37"/>
      <c r="H100" s="38">
        <f t="shared" si="31"/>
        <v>0</v>
      </c>
      <c r="I100" s="37"/>
      <c r="J100" s="38">
        <f t="shared" si="32"/>
        <v>0</v>
      </c>
      <c r="K100" s="37"/>
      <c r="L100" s="38">
        <f t="shared" si="33"/>
        <v>0</v>
      </c>
      <c r="M100" s="37"/>
      <c r="N100" s="38">
        <f t="shared" si="34"/>
        <v>0</v>
      </c>
      <c r="O100" s="37"/>
      <c r="P100" s="38">
        <f t="shared" si="35"/>
        <v>0</v>
      </c>
      <c r="Q100" s="37"/>
      <c r="R100" s="38">
        <f t="shared" si="36"/>
        <v>0</v>
      </c>
      <c r="S100" s="37"/>
      <c r="T100" s="38">
        <f t="shared" si="37"/>
        <v>-2.5</v>
      </c>
      <c r="U100" s="37"/>
      <c r="V100" s="38">
        <f t="shared" si="38"/>
        <v>0</v>
      </c>
    </row>
    <row r="101" spans="1:22" ht="19.5" customHeight="1" thickTop="1" x14ac:dyDescent="0.15">
      <c r="A101" s="48"/>
      <c r="B101" s="20" t="s">
        <v>28</v>
      </c>
      <c r="C101" s="39"/>
      <c r="D101" s="3"/>
      <c r="E101" s="39"/>
      <c r="F101" s="3"/>
      <c r="G101" s="39"/>
      <c r="H101" s="3"/>
      <c r="I101" s="39"/>
      <c r="J101" s="3"/>
      <c r="K101" s="39"/>
      <c r="L101" s="3"/>
      <c r="M101" s="39"/>
      <c r="N101" s="3"/>
      <c r="O101" s="39"/>
      <c r="P101" s="3"/>
      <c r="Q101" s="39"/>
      <c r="R101" s="3"/>
      <c r="S101" s="39"/>
      <c r="T101" s="3"/>
      <c r="U101" s="39"/>
      <c r="V101" s="3"/>
    </row>
    <row r="102" spans="1:22" ht="19.5" customHeight="1" x14ac:dyDescent="0.15">
      <c r="A102" s="47" t="s">
        <v>41</v>
      </c>
      <c r="B102" s="15" t="s">
        <v>17</v>
      </c>
      <c r="C102" s="26">
        <v>35706</v>
      </c>
      <c r="D102" s="27">
        <v>97.7</v>
      </c>
      <c r="E102" s="26">
        <v>43825</v>
      </c>
      <c r="F102" s="27">
        <v>88</v>
      </c>
      <c r="G102" s="26">
        <v>23657</v>
      </c>
      <c r="H102" s="27">
        <v>83.6</v>
      </c>
      <c r="I102" s="26">
        <v>34445</v>
      </c>
      <c r="J102" s="27">
        <v>42.2</v>
      </c>
      <c r="K102" s="26">
        <v>4204</v>
      </c>
      <c r="L102" s="27">
        <v>29.6</v>
      </c>
      <c r="M102" s="26">
        <v>490</v>
      </c>
      <c r="N102" s="27">
        <v>11.3</v>
      </c>
      <c r="O102" s="26">
        <v>25</v>
      </c>
      <c r="P102" s="27">
        <v>3</v>
      </c>
      <c r="Q102" s="26">
        <v>1</v>
      </c>
      <c r="R102" s="27">
        <v>0.6</v>
      </c>
      <c r="S102" s="26" t="s">
        <v>35</v>
      </c>
      <c r="T102" s="27"/>
      <c r="U102" s="26">
        <v>142354</v>
      </c>
      <c r="V102" s="27">
        <v>65.900000000000006</v>
      </c>
    </row>
    <row r="103" spans="1:22" ht="19.5" customHeight="1" x14ac:dyDescent="0.15">
      <c r="A103" s="46"/>
      <c r="B103" s="16" t="s">
        <v>18</v>
      </c>
      <c r="C103" s="28">
        <v>634</v>
      </c>
      <c r="D103" s="29">
        <v>1.7</v>
      </c>
      <c r="E103" s="28">
        <v>5916</v>
      </c>
      <c r="F103" s="29">
        <v>11.9</v>
      </c>
      <c r="G103" s="28">
        <v>4434</v>
      </c>
      <c r="H103" s="29">
        <v>15.7</v>
      </c>
      <c r="I103" s="28">
        <v>39170</v>
      </c>
      <c r="J103" s="29">
        <v>47.9</v>
      </c>
      <c r="K103" s="28">
        <v>7257</v>
      </c>
      <c r="L103" s="29">
        <v>51.1</v>
      </c>
      <c r="M103" s="28">
        <v>1799</v>
      </c>
      <c r="N103" s="29">
        <v>41.6</v>
      </c>
      <c r="O103" s="28">
        <v>129</v>
      </c>
      <c r="P103" s="29">
        <v>15.6</v>
      </c>
      <c r="Q103" s="28">
        <v>4</v>
      </c>
      <c r="R103" s="29">
        <v>2</v>
      </c>
      <c r="S103" s="28" t="s">
        <v>35</v>
      </c>
      <c r="T103" s="29"/>
      <c r="U103" s="28">
        <v>59343</v>
      </c>
      <c r="V103" s="29">
        <v>27.5</v>
      </c>
    </row>
    <row r="104" spans="1:22" ht="19.5" customHeight="1" x14ac:dyDescent="0.15">
      <c r="A104" s="46"/>
      <c r="B104" s="16" t="s">
        <v>42</v>
      </c>
      <c r="C104" s="28">
        <v>196</v>
      </c>
      <c r="D104" s="29">
        <v>0.5</v>
      </c>
      <c r="E104" s="28">
        <v>87</v>
      </c>
      <c r="F104" s="29">
        <v>0.2</v>
      </c>
      <c r="G104" s="28">
        <v>180</v>
      </c>
      <c r="H104" s="29">
        <v>0.6</v>
      </c>
      <c r="I104" s="28">
        <v>5622</v>
      </c>
      <c r="J104" s="29">
        <v>6.9</v>
      </c>
      <c r="K104" s="28">
        <v>1698</v>
      </c>
      <c r="L104" s="29">
        <v>12</v>
      </c>
      <c r="M104" s="28">
        <v>956</v>
      </c>
      <c r="N104" s="29">
        <v>22.1</v>
      </c>
      <c r="O104" s="28">
        <v>151</v>
      </c>
      <c r="P104" s="29">
        <v>18.3</v>
      </c>
      <c r="Q104" s="28">
        <v>13</v>
      </c>
      <c r="R104" s="29">
        <v>6.1</v>
      </c>
      <c r="S104" s="28">
        <v>2</v>
      </c>
      <c r="T104" s="29">
        <v>0.8</v>
      </c>
      <c r="U104" s="28">
        <v>8905</v>
      </c>
      <c r="V104" s="29">
        <v>4.0999999999999996</v>
      </c>
    </row>
    <row r="105" spans="1:22" ht="19.5" customHeight="1" x14ac:dyDescent="0.15">
      <c r="A105" s="46"/>
      <c r="B105" s="16" t="s">
        <v>33</v>
      </c>
      <c r="C105" s="28" t="s">
        <v>35</v>
      </c>
      <c r="D105" s="29"/>
      <c r="E105" s="28" t="s">
        <v>35</v>
      </c>
      <c r="F105" s="29"/>
      <c r="G105" s="28">
        <v>25</v>
      </c>
      <c r="H105" s="29">
        <v>0.1</v>
      </c>
      <c r="I105" s="28">
        <v>2107</v>
      </c>
      <c r="J105" s="29">
        <v>2.6</v>
      </c>
      <c r="K105" s="28">
        <v>820</v>
      </c>
      <c r="L105" s="29">
        <v>5.8</v>
      </c>
      <c r="M105" s="28">
        <v>758</v>
      </c>
      <c r="N105" s="29">
        <v>17.5</v>
      </c>
      <c r="O105" s="28">
        <v>222</v>
      </c>
      <c r="P105" s="29">
        <v>26.9</v>
      </c>
      <c r="Q105" s="28">
        <v>36</v>
      </c>
      <c r="R105" s="29">
        <v>16.600000000000001</v>
      </c>
      <c r="S105" s="28">
        <v>4</v>
      </c>
      <c r="T105" s="29">
        <v>1.8</v>
      </c>
      <c r="U105" s="28">
        <v>3971</v>
      </c>
      <c r="V105" s="29">
        <v>1.8</v>
      </c>
    </row>
    <row r="106" spans="1:22" ht="19.5" customHeight="1" x14ac:dyDescent="0.15">
      <c r="A106" s="46"/>
      <c r="B106" s="16" t="s">
        <v>21</v>
      </c>
      <c r="C106" s="28" t="s">
        <v>35</v>
      </c>
      <c r="D106" s="29"/>
      <c r="E106" s="28" t="s">
        <v>35</v>
      </c>
      <c r="F106" s="29"/>
      <c r="G106" s="28" t="s">
        <v>35</v>
      </c>
      <c r="H106" s="29"/>
      <c r="I106" s="28">
        <v>279</v>
      </c>
      <c r="J106" s="29">
        <v>0.3</v>
      </c>
      <c r="K106" s="28">
        <v>178</v>
      </c>
      <c r="L106" s="29">
        <v>1.3</v>
      </c>
      <c r="M106" s="28">
        <v>258</v>
      </c>
      <c r="N106" s="29">
        <v>6</v>
      </c>
      <c r="O106" s="28">
        <v>182</v>
      </c>
      <c r="P106" s="29">
        <v>22.1</v>
      </c>
      <c r="Q106" s="28">
        <v>69</v>
      </c>
      <c r="R106" s="29">
        <v>32.299999999999997</v>
      </c>
      <c r="S106" s="28">
        <v>11</v>
      </c>
      <c r="T106" s="29">
        <v>4.3</v>
      </c>
      <c r="U106" s="28">
        <v>976</v>
      </c>
      <c r="V106" s="29">
        <v>0.5</v>
      </c>
    </row>
    <row r="107" spans="1:22" ht="19.5" customHeight="1" x14ac:dyDescent="0.15">
      <c r="A107" s="46"/>
      <c r="B107" s="17" t="s">
        <v>22</v>
      </c>
      <c r="C107" s="28" t="s">
        <v>35</v>
      </c>
      <c r="D107" s="29"/>
      <c r="E107" s="28" t="s">
        <v>35</v>
      </c>
      <c r="F107" s="29"/>
      <c r="G107" s="28" t="s">
        <v>35</v>
      </c>
      <c r="H107" s="29"/>
      <c r="I107" s="28">
        <v>62</v>
      </c>
      <c r="J107" s="29">
        <v>0.1</v>
      </c>
      <c r="K107" s="28">
        <v>17</v>
      </c>
      <c r="L107" s="29">
        <v>0.1</v>
      </c>
      <c r="M107" s="28">
        <v>29</v>
      </c>
      <c r="N107" s="29">
        <v>0.7</v>
      </c>
      <c r="O107" s="28">
        <v>68</v>
      </c>
      <c r="P107" s="29">
        <v>8.1999999999999993</v>
      </c>
      <c r="Q107" s="28">
        <v>23</v>
      </c>
      <c r="R107" s="29">
        <v>10.7</v>
      </c>
      <c r="S107" s="28">
        <v>24</v>
      </c>
      <c r="T107" s="29">
        <v>9.6999999999999993</v>
      </c>
      <c r="U107" s="28">
        <v>223</v>
      </c>
      <c r="V107" s="29">
        <v>0.1</v>
      </c>
    </row>
    <row r="108" spans="1:22" ht="19.5" customHeight="1" x14ac:dyDescent="0.15">
      <c r="A108" s="46"/>
      <c r="B108" s="16" t="s">
        <v>23</v>
      </c>
      <c r="C108" s="28" t="s">
        <v>35</v>
      </c>
      <c r="D108" s="29"/>
      <c r="E108" s="28" t="s">
        <v>35</v>
      </c>
      <c r="F108" s="29"/>
      <c r="G108" s="28" t="s">
        <v>35</v>
      </c>
      <c r="H108" s="29"/>
      <c r="I108" s="28">
        <v>2</v>
      </c>
      <c r="J108" s="29">
        <v>0</v>
      </c>
      <c r="K108" s="28">
        <v>7</v>
      </c>
      <c r="L108" s="29">
        <v>0</v>
      </c>
      <c r="M108" s="28">
        <v>24</v>
      </c>
      <c r="N108" s="29">
        <v>0.5</v>
      </c>
      <c r="O108" s="28">
        <v>34</v>
      </c>
      <c r="P108" s="29">
        <v>4.0999999999999996</v>
      </c>
      <c r="Q108" s="28">
        <v>38</v>
      </c>
      <c r="R108" s="29">
        <v>17.600000000000001</v>
      </c>
      <c r="S108" s="28">
        <v>35</v>
      </c>
      <c r="T108" s="29">
        <v>14.2</v>
      </c>
      <c r="U108" s="28">
        <v>139</v>
      </c>
      <c r="V108" s="29">
        <v>0.1</v>
      </c>
    </row>
    <row r="109" spans="1:22" ht="19.5" customHeight="1" x14ac:dyDescent="0.15">
      <c r="A109" s="46"/>
      <c r="B109" s="16" t="s">
        <v>24</v>
      </c>
      <c r="C109" s="28" t="s">
        <v>35</v>
      </c>
      <c r="D109" s="29"/>
      <c r="E109" s="28" t="s">
        <v>35</v>
      </c>
      <c r="F109" s="29"/>
      <c r="G109" s="28" t="s">
        <v>35</v>
      </c>
      <c r="H109" s="29"/>
      <c r="I109" s="28">
        <v>7</v>
      </c>
      <c r="J109" s="29">
        <v>0</v>
      </c>
      <c r="K109" s="28" t="s">
        <v>35</v>
      </c>
      <c r="L109" s="29"/>
      <c r="M109" s="28">
        <v>4</v>
      </c>
      <c r="N109" s="29">
        <v>0.1</v>
      </c>
      <c r="O109" s="28">
        <v>11</v>
      </c>
      <c r="P109" s="29">
        <v>1.3</v>
      </c>
      <c r="Q109" s="28">
        <v>25</v>
      </c>
      <c r="R109" s="29">
        <v>11.5</v>
      </c>
      <c r="S109" s="28">
        <v>73</v>
      </c>
      <c r="T109" s="29">
        <v>29.8</v>
      </c>
      <c r="U109" s="28">
        <v>120</v>
      </c>
      <c r="V109" s="29">
        <v>0.1</v>
      </c>
    </row>
    <row r="110" spans="1:22" ht="19.5" customHeight="1" x14ac:dyDescent="0.15">
      <c r="A110" s="46"/>
      <c r="B110" s="16" t="s">
        <v>25</v>
      </c>
      <c r="C110" s="28" t="s">
        <v>35</v>
      </c>
      <c r="D110" s="29"/>
      <c r="E110" s="28" t="s">
        <v>35</v>
      </c>
      <c r="F110" s="29"/>
      <c r="G110" s="28" t="s">
        <v>35</v>
      </c>
      <c r="H110" s="29"/>
      <c r="I110" s="28">
        <v>6</v>
      </c>
      <c r="J110" s="29">
        <v>0</v>
      </c>
      <c r="K110" s="28">
        <v>3</v>
      </c>
      <c r="L110" s="29">
        <v>0</v>
      </c>
      <c r="M110" s="28" t="s">
        <v>35</v>
      </c>
      <c r="N110" s="29"/>
      <c r="O110" s="28">
        <v>4</v>
      </c>
      <c r="P110" s="29">
        <v>0.4</v>
      </c>
      <c r="Q110" s="28">
        <v>5</v>
      </c>
      <c r="R110" s="29">
        <v>2.6</v>
      </c>
      <c r="S110" s="28">
        <v>57</v>
      </c>
      <c r="T110" s="29">
        <v>23.3</v>
      </c>
      <c r="U110" s="28">
        <v>76</v>
      </c>
      <c r="V110" s="29">
        <v>0</v>
      </c>
    </row>
    <row r="111" spans="1:22" ht="19.5" customHeight="1" x14ac:dyDescent="0.15">
      <c r="A111" s="46"/>
      <c r="B111" s="16" t="s">
        <v>26</v>
      </c>
      <c r="C111" s="28" t="s">
        <v>35</v>
      </c>
      <c r="D111" s="29"/>
      <c r="E111" s="28" t="s">
        <v>35</v>
      </c>
      <c r="F111" s="29"/>
      <c r="G111" s="28" t="s">
        <v>35</v>
      </c>
      <c r="H111" s="29"/>
      <c r="I111" s="28" t="s">
        <v>35</v>
      </c>
      <c r="J111" s="29"/>
      <c r="K111" s="28">
        <v>5</v>
      </c>
      <c r="L111" s="29">
        <v>0</v>
      </c>
      <c r="M111" s="28" t="s">
        <v>35</v>
      </c>
      <c r="N111" s="29"/>
      <c r="O111" s="28" t="s">
        <v>35</v>
      </c>
      <c r="P111" s="29"/>
      <c r="Q111" s="28" t="s">
        <v>35</v>
      </c>
      <c r="R111" s="29"/>
      <c r="S111" s="28">
        <v>21</v>
      </c>
      <c r="T111" s="29">
        <v>8.6999999999999993</v>
      </c>
      <c r="U111" s="28">
        <v>26</v>
      </c>
      <c r="V111" s="29">
        <v>0</v>
      </c>
    </row>
    <row r="112" spans="1:22" ht="19.5" customHeight="1" thickBot="1" x14ac:dyDescent="0.2">
      <c r="A112" s="46"/>
      <c r="B112" s="18" t="s">
        <v>27</v>
      </c>
      <c r="C112" s="30" t="s">
        <v>35</v>
      </c>
      <c r="D112" s="31"/>
      <c r="E112" s="30" t="s">
        <v>35</v>
      </c>
      <c r="F112" s="31"/>
      <c r="G112" s="30" t="s">
        <v>35</v>
      </c>
      <c r="H112" s="31"/>
      <c r="I112" s="30" t="s">
        <v>35</v>
      </c>
      <c r="J112" s="31"/>
      <c r="K112" s="30" t="s">
        <v>35</v>
      </c>
      <c r="L112" s="31"/>
      <c r="M112" s="30">
        <v>1</v>
      </c>
      <c r="N112" s="31">
        <v>0</v>
      </c>
      <c r="O112" s="30" t="s">
        <v>35</v>
      </c>
      <c r="P112" s="31"/>
      <c r="Q112" s="30" t="s">
        <v>35</v>
      </c>
      <c r="R112" s="31"/>
      <c r="S112" s="30">
        <v>18</v>
      </c>
      <c r="T112" s="31">
        <v>7.4</v>
      </c>
      <c r="U112" s="30">
        <v>19</v>
      </c>
      <c r="V112" s="31">
        <v>0</v>
      </c>
    </row>
    <row r="113" spans="1:22" ht="19.5" customHeight="1" thickTop="1" x14ac:dyDescent="0.15">
      <c r="A113" s="46"/>
      <c r="B113" s="19" t="s">
        <v>28</v>
      </c>
      <c r="C113" s="32">
        <v>36536</v>
      </c>
      <c r="D113" s="33">
        <v>100</v>
      </c>
      <c r="E113" s="32">
        <v>49829</v>
      </c>
      <c r="F113" s="33">
        <v>100</v>
      </c>
      <c r="G113" s="32">
        <v>28296</v>
      </c>
      <c r="H113" s="33">
        <v>100</v>
      </c>
      <c r="I113" s="32">
        <v>81699</v>
      </c>
      <c r="J113" s="33">
        <v>100</v>
      </c>
      <c r="K113" s="32">
        <v>14189</v>
      </c>
      <c r="L113" s="33">
        <v>100</v>
      </c>
      <c r="M113" s="32">
        <v>4319</v>
      </c>
      <c r="N113" s="33">
        <v>100</v>
      </c>
      <c r="O113" s="32">
        <v>826</v>
      </c>
      <c r="P113" s="33">
        <v>100</v>
      </c>
      <c r="Q113" s="32">
        <v>214</v>
      </c>
      <c r="R113" s="33">
        <v>100</v>
      </c>
      <c r="S113" s="32">
        <v>246</v>
      </c>
      <c r="T113" s="33">
        <v>100</v>
      </c>
      <c r="U113" s="32">
        <v>216153</v>
      </c>
      <c r="V113" s="33">
        <v>100</v>
      </c>
    </row>
    <row r="114" spans="1:22" ht="19.5" customHeight="1" x14ac:dyDescent="0.15">
      <c r="A114" s="47" t="s">
        <v>29</v>
      </c>
      <c r="B114" s="15" t="s">
        <v>17</v>
      </c>
      <c r="C114" s="34"/>
      <c r="D114" s="2">
        <f t="shared" ref="D114:D124" si="40">D102-D126</f>
        <v>4.1661769207223784</v>
      </c>
      <c r="E114" s="34"/>
      <c r="F114" s="2">
        <f t="shared" ref="F114:F124" si="41">F102-F126</f>
        <v>4.64860254792913</v>
      </c>
      <c r="G114" s="34"/>
      <c r="H114" s="2">
        <f t="shared" ref="H114:H124" si="42">H102-H126</f>
        <v>11.430864787386511</v>
      </c>
      <c r="I114" s="34"/>
      <c r="J114" s="2">
        <f t="shared" ref="J114:J124" si="43">J102-J126</f>
        <v>9.5164891514282175</v>
      </c>
      <c r="K114" s="34"/>
      <c r="L114" s="2">
        <f t="shared" ref="L114:L124" si="44">L102-L126</f>
        <v>9.9185281801331797</v>
      </c>
      <c r="M114" s="34"/>
      <c r="N114" s="2">
        <f t="shared" ref="N114:N124" si="45">N102-N126</f>
        <v>6.3681818181818191</v>
      </c>
      <c r="O114" s="34"/>
      <c r="P114" s="2">
        <f t="shared" ref="P114:P124" si="46">P102-P126</f>
        <v>-0.61570247933884259</v>
      </c>
      <c r="Q114" s="34"/>
      <c r="R114" s="2">
        <f t="shared" ref="R114:R124" si="47">R102-R126</f>
        <v>-0.32592592592592584</v>
      </c>
      <c r="S114" s="34"/>
      <c r="T114" s="2">
        <f t="shared" ref="T114:T124" si="48">T102-T126</f>
        <v>0</v>
      </c>
      <c r="U114" s="34"/>
      <c r="V114" s="2">
        <f t="shared" ref="V114:V124" si="49">V102-V126</f>
        <v>5.5305914668978744</v>
      </c>
    </row>
    <row r="115" spans="1:22" ht="19.5" customHeight="1" x14ac:dyDescent="0.15">
      <c r="A115" s="46"/>
      <c r="B115" s="16" t="s">
        <v>18</v>
      </c>
      <c r="C115" s="35"/>
      <c r="D115" s="36">
        <f t="shared" si="40"/>
        <v>-4.2687786960514229</v>
      </c>
      <c r="E115" s="35"/>
      <c r="F115" s="36">
        <f t="shared" si="41"/>
        <v>-3.5101739485794496</v>
      </c>
      <c r="G115" s="35"/>
      <c r="H115" s="36">
        <f t="shared" si="42"/>
        <v>-10.769182990922118</v>
      </c>
      <c r="I115" s="35"/>
      <c r="J115" s="36">
        <f t="shared" si="43"/>
        <v>-3.2526254560240417</v>
      </c>
      <c r="K115" s="35"/>
      <c r="L115" s="36">
        <f t="shared" si="44"/>
        <v>4.5427129813963063</v>
      </c>
      <c r="M115" s="35"/>
      <c r="N115" s="36">
        <f t="shared" si="45"/>
        <v>6.2818181818181813</v>
      </c>
      <c r="O115" s="35"/>
      <c r="P115" s="36">
        <f t="shared" si="46"/>
        <v>2.4801652892561972</v>
      </c>
      <c r="Q115" s="35"/>
      <c r="R115" s="36">
        <f t="shared" si="47"/>
        <v>1.0740740740740742</v>
      </c>
      <c r="S115" s="35"/>
      <c r="T115" s="36">
        <f t="shared" si="48"/>
        <v>0</v>
      </c>
      <c r="U115" s="35"/>
      <c r="V115" s="36">
        <f t="shared" si="49"/>
        <v>-2.1985337908737712</v>
      </c>
    </row>
    <row r="116" spans="1:22" ht="19.5" customHeight="1" x14ac:dyDescent="0.15">
      <c r="A116" s="46"/>
      <c r="B116" s="16" t="s">
        <v>30</v>
      </c>
      <c r="C116" s="35"/>
      <c r="D116" s="36">
        <f t="shared" si="40"/>
        <v>0.24556167737985918</v>
      </c>
      <c r="E116" s="35"/>
      <c r="F116" s="36">
        <f t="shared" si="41"/>
        <v>-0.83054316732112077</v>
      </c>
      <c r="G116" s="35"/>
      <c r="H116" s="36">
        <f t="shared" si="42"/>
        <v>-0.24294587400177459</v>
      </c>
      <c r="I116" s="35"/>
      <c r="J116" s="36">
        <f t="shared" si="43"/>
        <v>-4.6183482611789408</v>
      </c>
      <c r="K116" s="35"/>
      <c r="L116" s="36">
        <f t="shared" si="44"/>
        <v>-7.7295256401455354</v>
      </c>
      <c r="M116" s="35"/>
      <c r="N116" s="36">
        <f t="shared" si="45"/>
        <v>-0.49090909090909207</v>
      </c>
      <c r="O116" s="35"/>
      <c r="P116" s="36">
        <f t="shared" si="46"/>
        <v>1.5644628099173552</v>
      </c>
      <c r="Q116" s="35"/>
      <c r="R116" s="36">
        <f t="shared" si="47"/>
        <v>-3.6222222222222236</v>
      </c>
      <c r="S116" s="35"/>
      <c r="T116" s="36">
        <f t="shared" si="48"/>
        <v>0.44788732394366199</v>
      </c>
      <c r="U116" s="35"/>
      <c r="V116" s="36">
        <f t="shared" si="49"/>
        <v>-2.0622107792097299</v>
      </c>
    </row>
    <row r="117" spans="1:22" ht="19.5" customHeight="1" x14ac:dyDescent="0.15">
      <c r="A117" s="46"/>
      <c r="B117" s="16" t="s">
        <v>43</v>
      </c>
      <c r="C117" s="35"/>
      <c r="D117" s="36">
        <f t="shared" si="40"/>
        <v>-0.16835016835016833</v>
      </c>
      <c r="E117" s="35"/>
      <c r="F117" s="36">
        <f t="shared" si="41"/>
        <v>-0.15280467653382135</v>
      </c>
      <c r="G117" s="35"/>
      <c r="H117" s="36">
        <f t="shared" si="42"/>
        <v>-0.41873592246263058</v>
      </c>
      <c r="I117" s="35"/>
      <c r="J117" s="36">
        <f t="shared" si="43"/>
        <v>-1.3463727029377544</v>
      </c>
      <c r="K117" s="35"/>
      <c r="L117" s="36">
        <f t="shared" si="44"/>
        <v>-5.8770783277270544</v>
      </c>
      <c r="M117" s="35"/>
      <c r="N117" s="36">
        <f t="shared" si="45"/>
        <v>-8.9090909090909101</v>
      </c>
      <c r="O117" s="35"/>
      <c r="P117" s="36">
        <f t="shared" si="46"/>
        <v>3.9661157024793354</v>
      </c>
      <c r="Q117" s="35"/>
      <c r="R117" s="36">
        <f t="shared" si="47"/>
        <v>-6.6666666666662877E-2</v>
      </c>
      <c r="S117" s="35"/>
      <c r="T117" s="36">
        <f t="shared" si="48"/>
        <v>0.39154929577464781</v>
      </c>
      <c r="U117" s="35"/>
      <c r="V117" s="36">
        <f t="shared" si="49"/>
        <v>-1.0137116279823519</v>
      </c>
    </row>
    <row r="118" spans="1:22" ht="19.5" customHeight="1" x14ac:dyDescent="0.15">
      <c r="A118" s="46"/>
      <c r="B118" s="16" t="s">
        <v>21</v>
      </c>
      <c r="C118" s="35"/>
      <c r="D118" s="36">
        <f t="shared" si="40"/>
        <v>0</v>
      </c>
      <c r="E118" s="35"/>
      <c r="F118" s="36">
        <f t="shared" si="41"/>
        <v>0</v>
      </c>
      <c r="G118" s="35"/>
      <c r="H118" s="36">
        <f t="shared" si="42"/>
        <v>0</v>
      </c>
      <c r="I118" s="35"/>
      <c r="J118" s="36">
        <f t="shared" si="43"/>
        <v>-0.20148525475225049</v>
      </c>
      <c r="K118" s="35"/>
      <c r="L118" s="36">
        <f t="shared" si="44"/>
        <v>-0.93793505869430915</v>
      </c>
      <c r="M118" s="35"/>
      <c r="N118" s="36">
        <f t="shared" si="45"/>
        <v>-3.25</v>
      </c>
      <c r="O118" s="35"/>
      <c r="P118" s="36">
        <f t="shared" si="46"/>
        <v>-5.9991735537190074</v>
      </c>
      <c r="Q118" s="35"/>
      <c r="R118" s="36">
        <f t="shared" si="47"/>
        <v>5.9111111111111079</v>
      </c>
      <c r="S118" s="35"/>
      <c r="T118" s="36">
        <f t="shared" si="48"/>
        <v>7.4647887323943785E-2</v>
      </c>
      <c r="U118" s="35"/>
      <c r="V118" s="36">
        <f t="shared" si="49"/>
        <v>-0.1154107937948442</v>
      </c>
    </row>
    <row r="119" spans="1:22" ht="19.5" customHeight="1" x14ac:dyDescent="0.15">
      <c r="A119" s="46"/>
      <c r="B119" s="17" t="s">
        <v>22</v>
      </c>
      <c r="C119" s="35"/>
      <c r="D119" s="36">
        <f t="shared" si="40"/>
        <v>0</v>
      </c>
      <c r="E119" s="35"/>
      <c r="F119" s="36">
        <f t="shared" si="41"/>
        <v>-5.5080755494749556E-2</v>
      </c>
      <c r="G119" s="35"/>
      <c r="H119" s="36">
        <f t="shared" si="42"/>
        <v>0</v>
      </c>
      <c r="I119" s="35"/>
      <c r="J119" s="36">
        <f t="shared" si="43"/>
        <v>-3.3277612749471969E-2</v>
      </c>
      <c r="K119" s="35"/>
      <c r="L119" s="36">
        <f t="shared" si="44"/>
        <v>1.0757190910963152E-2</v>
      </c>
      <c r="M119" s="35"/>
      <c r="N119" s="36">
        <f t="shared" si="45"/>
        <v>-9.5454545454545459E-2</v>
      </c>
      <c r="O119" s="35"/>
      <c r="P119" s="36">
        <f t="shared" si="46"/>
        <v>-0.99421487603305891</v>
      </c>
      <c r="Q119" s="35"/>
      <c r="R119" s="36">
        <f t="shared" si="47"/>
        <v>-4.1148148148148138</v>
      </c>
      <c r="S119" s="35"/>
      <c r="T119" s="36">
        <f t="shared" si="48"/>
        <v>5.1225352112676044</v>
      </c>
      <c r="U119" s="35"/>
      <c r="V119" s="36">
        <f t="shared" si="49"/>
        <v>-3.4102022874320875E-2</v>
      </c>
    </row>
    <row r="120" spans="1:22" ht="19.5" customHeight="1" x14ac:dyDescent="0.15">
      <c r="A120" s="46"/>
      <c r="B120" s="16" t="s">
        <v>23</v>
      </c>
      <c r="C120" s="35"/>
      <c r="D120" s="36">
        <f t="shared" si="40"/>
        <v>-1.1478420569329659E-2</v>
      </c>
      <c r="E120" s="35"/>
      <c r="F120" s="36">
        <f t="shared" si="41"/>
        <v>0</v>
      </c>
      <c r="G120" s="35"/>
      <c r="H120" s="36">
        <f t="shared" si="42"/>
        <v>0</v>
      </c>
      <c r="I120" s="35"/>
      <c r="J120" s="36">
        <f t="shared" si="43"/>
        <v>-1.3553655533844609E-2</v>
      </c>
      <c r="K120" s="35"/>
      <c r="L120" s="36">
        <f t="shared" si="44"/>
        <v>-2.0594494405162353E-2</v>
      </c>
      <c r="M120" s="35"/>
      <c r="N120" s="36">
        <f t="shared" si="45"/>
        <v>2.2727272727272707E-2</v>
      </c>
      <c r="O120" s="35"/>
      <c r="P120" s="36">
        <f t="shared" si="46"/>
        <v>-3.2231404958678489E-2</v>
      </c>
      <c r="Q120" s="35"/>
      <c r="R120" s="36">
        <f t="shared" si="47"/>
        <v>2.3222222222222229</v>
      </c>
      <c r="S120" s="35"/>
      <c r="T120" s="36">
        <f t="shared" si="48"/>
        <v>-3.7577464788732406</v>
      </c>
      <c r="U120" s="35"/>
      <c r="V120" s="36">
        <f t="shared" si="49"/>
        <v>3.2746417531307359E-2</v>
      </c>
    </row>
    <row r="121" spans="1:22" ht="19.5" customHeight="1" x14ac:dyDescent="0.15">
      <c r="A121" s="46"/>
      <c r="B121" s="16" t="s">
        <v>24</v>
      </c>
      <c r="C121" s="35"/>
      <c r="D121" s="36">
        <f t="shared" si="40"/>
        <v>-6.1218243036424855E-2</v>
      </c>
      <c r="E121" s="35"/>
      <c r="F121" s="36">
        <f t="shared" si="41"/>
        <v>0</v>
      </c>
      <c r="G121" s="35"/>
      <c r="H121" s="36">
        <f t="shared" si="42"/>
        <v>0</v>
      </c>
      <c r="I121" s="35"/>
      <c r="J121" s="36">
        <f t="shared" si="43"/>
        <v>0</v>
      </c>
      <c r="K121" s="35"/>
      <c r="L121" s="36">
        <f t="shared" si="44"/>
        <v>0</v>
      </c>
      <c r="M121" s="35"/>
      <c r="N121" s="36">
        <f t="shared" si="45"/>
        <v>-0.10454545454545455</v>
      </c>
      <c r="O121" s="35"/>
      <c r="P121" s="36">
        <f t="shared" si="46"/>
        <v>-0.14628099173553721</v>
      </c>
      <c r="Q121" s="35"/>
      <c r="R121" s="36">
        <f t="shared" si="47"/>
        <v>-1.9259259259259274</v>
      </c>
      <c r="S121" s="35"/>
      <c r="T121" s="36">
        <f t="shared" si="48"/>
        <v>-1.1859154929577436</v>
      </c>
      <c r="U121" s="35"/>
      <c r="V121" s="36">
        <f t="shared" si="49"/>
        <v>2.9910423089856461E-2</v>
      </c>
    </row>
    <row r="122" spans="1:22" ht="19.5" customHeight="1" x14ac:dyDescent="0.15">
      <c r="A122" s="46"/>
      <c r="B122" s="16" t="s">
        <v>25</v>
      </c>
      <c r="C122" s="35"/>
      <c r="D122" s="36">
        <f t="shared" si="40"/>
        <v>0</v>
      </c>
      <c r="E122" s="35"/>
      <c r="F122" s="36">
        <f t="shared" si="41"/>
        <v>0</v>
      </c>
      <c r="G122" s="35"/>
      <c r="H122" s="36">
        <f t="shared" si="42"/>
        <v>0</v>
      </c>
      <c r="I122" s="35"/>
      <c r="J122" s="36">
        <f t="shared" si="43"/>
        <v>0</v>
      </c>
      <c r="K122" s="35"/>
      <c r="L122" s="36">
        <f t="shared" si="44"/>
        <v>0</v>
      </c>
      <c r="M122" s="35"/>
      <c r="N122" s="36">
        <f t="shared" si="45"/>
        <v>0</v>
      </c>
      <c r="O122" s="35"/>
      <c r="P122" s="36">
        <f t="shared" si="46"/>
        <v>-0.21983471074380168</v>
      </c>
      <c r="Q122" s="35"/>
      <c r="R122" s="36">
        <f t="shared" si="47"/>
        <v>1.6740740740740743</v>
      </c>
      <c r="S122" s="35"/>
      <c r="T122" s="36">
        <f t="shared" si="48"/>
        <v>1.4690140845070445</v>
      </c>
      <c r="U122" s="35"/>
      <c r="V122" s="36">
        <f t="shared" si="49"/>
        <v>-2.8765086477573365E-2</v>
      </c>
    </row>
    <row r="123" spans="1:22" ht="19.5" customHeight="1" x14ac:dyDescent="0.15">
      <c r="A123" s="46"/>
      <c r="B123" s="16" t="s">
        <v>26</v>
      </c>
      <c r="C123" s="35"/>
      <c r="D123" s="36">
        <f t="shared" si="40"/>
        <v>0</v>
      </c>
      <c r="E123" s="35"/>
      <c r="F123" s="36">
        <f t="shared" si="41"/>
        <v>0</v>
      </c>
      <c r="G123" s="35"/>
      <c r="H123" s="36">
        <f t="shared" si="42"/>
        <v>0</v>
      </c>
      <c r="I123" s="35"/>
      <c r="J123" s="36">
        <f t="shared" si="43"/>
        <v>0</v>
      </c>
      <c r="K123" s="35"/>
      <c r="L123" s="36">
        <f t="shared" si="44"/>
        <v>0</v>
      </c>
      <c r="M123" s="35"/>
      <c r="N123" s="36">
        <f t="shared" si="45"/>
        <v>0</v>
      </c>
      <c r="O123" s="35"/>
      <c r="P123" s="36">
        <f t="shared" si="46"/>
        <v>-0.20661157024793389</v>
      </c>
      <c r="Q123" s="35"/>
      <c r="R123" s="36">
        <f t="shared" si="47"/>
        <v>-0.46296296296296291</v>
      </c>
      <c r="S123" s="35"/>
      <c r="T123" s="36">
        <f t="shared" si="48"/>
        <v>-3.9760563380281688</v>
      </c>
      <c r="U123" s="35"/>
      <c r="V123" s="36">
        <f t="shared" si="49"/>
        <v>-1.5395398396447714E-2</v>
      </c>
    </row>
    <row r="124" spans="1:22" ht="19.5" customHeight="1" thickBot="1" x14ac:dyDescent="0.2">
      <c r="A124" s="46"/>
      <c r="B124" s="18" t="s">
        <v>27</v>
      </c>
      <c r="C124" s="37"/>
      <c r="D124" s="38">
        <f t="shared" si="40"/>
        <v>0</v>
      </c>
      <c r="E124" s="37"/>
      <c r="F124" s="38">
        <f t="shared" si="41"/>
        <v>0</v>
      </c>
      <c r="G124" s="37"/>
      <c r="H124" s="38">
        <f t="shared" si="42"/>
        <v>0</v>
      </c>
      <c r="I124" s="37"/>
      <c r="J124" s="38">
        <f t="shared" si="43"/>
        <v>-5.1955679546404329E-2</v>
      </c>
      <c r="K124" s="37"/>
      <c r="L124" s="38">
        <f t="shared" si="44"/>
        <v>0</v>
      </c>
      <c r="M124" s="37"/>
      <c r="N124" s="38">
        <f t="shared" si="45"/>
        <v>0</v>
      </c>
      <c r="O124" s="37"/>
      <c r="P124" s="38">
        <f t="shared" si="46"/>
        <v>0</v>
      </c>
      <c r="Q124" s="37"/>
      <c r="R124" s="38">
        <f t="shared" si="47"/>
        <v>0</v>
      </c>
      <c r="S124" s="37"/>
      <c r="T124" s="38">
        <f t="shared" si="48"/>
        <v>1.4140845070422543</v>
      </c>
      <c r="U124" s="37"/>
      <c r="V124" s="38">
        <f t="shared" si="49"/>
        <v>-2.5523949973058051E-2</v>
      </c>
    </row>
    <row r="125" spans="1:22" ht="19.5" customHeight="1" thickTop="1" x14ac:dyDescent="0.15">
      <c r="A125" s="48"/>
      <c r="B125" s="20" t="s">
        <v>28</v>
      </c>
      <c r="C125" s="39"/>
      <c r="D125" s="3"/>
      <c r="E125" s="39"/>
      <c r="F125" s="3"/>
      <c r="G125" s="39"/>
      <c r="H125" s="3"/>
      <c r="I125" s="39"/>
      <c r="J125" s="3"/>
      <c r="K125" s="39"/>
      <c r="L125" s="3"/>
      <c r="M125" s="39"/>
      <c r="N125" s="3"/>
      <c r="O125" s="39"/>
      <c r="P125" s="3"/>
      <c r="Q125" s="39"/>
      <c r="R125" s="3"/>
      <c r="S125" s="39"/>
      <c r="T125" s="3"/>
      <c r="U125" s="39"/>
      <c r="V125" s="3"/>
    </row>
    <row r="126" spans="1:22" ht="19.5" customHeight="1" x14ac:dyDescent="0.15">
      <c r="A126" s="47" t="s">
        <v>44</v>
      </c>
      <c r="B126" s="21" t="s">
        <v>17</v>
      </c>
      <c r="C126" s="40">
        <v>48892.0859375</v>
      </c>
      <c r="D126" s="41">
        <f>IF(ROUND(C137,0)=0,"",ROUND(C126,0)/ROUND(C137,0)*100)</f>
        <v>93.533823079277624</v>
      </c>
      <c r="E126" s="40">
        <v>46910.5390625</v>
      </c>
      <c r="F126" s="41">
        <f>IF(ROUND(E137,0)=0,"",ROUND(E126,0)/ROUND(E137,0)*100)</f>
        <v>83.35139745207087</v>
      </c>
      <c r="G126" s="40">
        <v>21147.17578125</v>
      </c>
      <c r="H126" s="41">
        <f>IF(ROUND(G137,0)=0,"",ROUND(G126,0)/ROUND(G137,0)*100)</f>
        <v>72.169135212613483</v>
      </c>
      <c r="I126" s="40">
        <v>28936.68359375</v>
      </c>
      <c r="J126" s="41">
        <f>IF(ROUND(I137,0)=0,"",ROUND(I126,0)/ROUND(I137,0)*100)</f>
        <v>32.683510848571785</v>
      </c>
      <c r="K126" s="40">
        <v>2866.800537109375</v>
      </c>
      <c r="L126" s="41">
        <f>IF(ROUND(K137,0)=0,"",ROUND(K126,0)/ROUND(K137,0)*100)</f>
        <v>19.681471819866822</v>
      </c>
      <c r="M126" s="40">
        <v>216.8740234375</v>
      </c>
      <c r="N126" s="41">
        <f>IF(ROUND(M137,0)=0,"",ROUND(M126,0)/ROUND(M137,0)*100)</f>
        <v>4.9318181818181817</v>
      </c>
      <c r="O126" s="40">
        <v>35.204685211181641</v>
      </c>
      <c r="P126" s="41">
        <f>IF(ROUND(O137,0)=0,"",ROUND(O126,0)/ROUND(O137,0)*100)</f>
        <v>3.6157024793388426</v>
      </c>
      <c r="Q126" s="40">
        <v>2.3636362552642822</v>
      </c>
      <c r="R126" s="41">
        <f>IF(ROUND(Q137,0)=0,"",ROUND(Q126,0)/ROUND(Q137,0)*100)</f>
        <v>0.92592592592592582</v>
      </c>
      <c r="S126" s="40"/>
      <c r="T126" s="41"/>
      <c r="U126" s="40">
        <v>149007.734375</v>
      </c>
      <c r="V126" s="41">
        <f>IF(ROUND(U137,0)=0,"",ROUND(U126,0)/ROUND(U137,0)*100)</f>
        <v>60.369408533102131</v>
      </c>
    </row>
    <row r="127" spans="1:22" ht="19.5" customHeight="1" x14ac:dyDescent="0.15">
      <c r="A127" s="46"/>
      <c r="B127" s="16" t="s">
        <v>18</v>
      </c>
      <c r="C127" s="28">
        <v>3120.137451171875</v>
      </c>
      <c r="D127" s="29">
        <f>IF(ROUND(C137,0)=0,"",ROUND(C127,0)/ROUND(C137,0)*100)</f>
        <v>5.9687786960514231</v>
      </c>
      <c r="E127" s="28">
        <v>8673.255859375</v>
      </c>
      <c r="F127" s="29">
        <f>IF(ROUND(E137,0)=0,"",ROUND(E127,0)/ROUND(E137,0)*100)</f>
        <v>15.41017394857945</v>
      </c>
      <c r="G127" s="28">
        <v>7756.05126953125</v>
      </c>
      <c r="H127" s="29">
        <f>IF(ROUND(G137,0)=0,"",ROUND(G127,0)/ROUND(G137,0)*100)</f>
        <v>26.469182990922118</v>
      </c>
      <c r="I127" s="28">
        <v>45289.06640625</v>
      </c>
      <c r="J127" s="29">
        <f>IF(ROUND(I137,0)=0,"",ROUND(I127,0)/ROUND(I137,0)*100)</f>
        <v>51.15262545602404</v>
      </c>
      <c r="K127" s="28">
        <v>6782.17578125</v>
      </c>
      <c r="L127" s="29">
        <f>IF(ROUND(K137,0)=0,"",ROUND(K127,0)/ROUND(K137,0)*100)</f>
        <v>46.557287018603695</v>
      </c>
      <c r="M127" s="28">
        <v>1554.45166015625</v>
      </c>
      <c r="N127" s="29">
        <f>IF(ROUND(M137,0)=0,"",ROUND(M127,0)/ROUND(M137,0)*100)</f>
        <v>35.31818181818182</v>
      </c>
      <c r="O127" s="28">
        <v>126.64324951171875</v>
      </c>
      <c r="P127" s="29">
        <f>IF(ROUND(O137,0)=0,"",ROUND(O127,0)/ROUND(O137,0)*100)</f>
        <v>13.119834710743802</v>
      </c>
      <c r="Q127" s="28">
        <v>1.9500000476837158</v>
      </c>
      <c r="R127" s="29">
        <f>IF(ROUND(Q137,0)=0,"",ROUND(Q127,0)/ROUND(Q137,0)*100)</f>
        <v>0.92592592592592582</v>
      </c>
      <c r="S127" s="28"/>
      <c r="T127" s="29"/>
      <c r="U127" s="28">
        <v>73303.734375</v>
      </c>
      <c r="V127" s="29">
        <f>IF(ROUND(U137,0)=0,"",ROUND(U127,0)/ROUND(U137,0)*100)</f>
        <v>29.698533790873771</v>
      </c>
    </row>
    <row r="128" spans="1:22" ht="19.5" customHeight="1" x14ac:dyDescent="0.15">
      <c r="A128" s="46"/>
      <c r="B128" s="16" t="s">
        <v>45</v>
      </c>
      <c r="C128" s="28">
        <v>132.82843017578125</v>
      </c>
      <c r="D128" s="29">
        <f>IF(ROUND(C137,0)=0,"",ROUND(C128,0)/ROUND(C137,0)*100)</f>
        <v>0.25443832262014082</v>
      </c>
      <c r="E128" s="28">
        <v>579.766845703125</v>
      </c>
      <c r="F128" s="29">
        <f>IF(ROUND(E137,0)=0,"",ROUND(E128,0)/ROUND(E137,0)*100)</f>
        <v>1.0305431673211207</v>
      </c>
      <c r="G128" s="28">
        <v>246.9627685546875</v>
      </c>
      <c r="H128" s="29">
        <f>IF(ROUND(G137,0)=0,"",ROUND(G128,0)/ROUND(G137,0)*100)</f>
        <v>0.84294587400177456</v>
      </c>
      <c r="I128" s="28">
        <v>10197.7138671875</v>
      </c>
      <c r="J128" s="29">
        <f>IF(ROUND(I137,0)=0,"",ROUND(I128,0)/ROUND(I137,0)*100)</f>
        <v>11.518348261178941</v>
      </c>
      <c r="K128" s="28">
        <v>2874.006591796875</v>
      </c>
      <c r="L128" s="29">
        <f>IF(ROUND(K137,0)=0,"",ROUND(K128,0)/ROUND(K137,0)*100)</f>
        <v>19.729525640145535</v>
      </c>
      <c r="M128" s="28">
        <v>993.97235107421875</v>
      </c>
      <c r="N128" s="29">
        <f>IF(ROUND(M137,0)=0,"",ROUND(M128,0)/ROUND(M137,0)*100)</f>
        <v>22.590909090909093</v>
      </c>
      <c r="O128" s="28">
        <v>161.98912048339844</v>
      </c>
      <c r="P128" s="29">
        <f>IF(ROUND(O137,0)=0,"",ROUND(O128,0)/ROUND(O137,0)*100)</f>
        <v>16.735537190082646</v>
      </c>
      <c r="Q128" s="28">
        <v>21.081996917724609</v>
      </c>
      <c r="R128" s="29">
        <f>IF(ROUND(Q137,0)=0,"",ROUND(Q128,0)/ROUND(Q137,0)*100)</f>
        <v>9.7222222222222232</v>
      </c>
      <c r="S128" s="28">
        <v>1.2372881174087524</v>
      </c>
      <c r="T128" s="29">
        <f>IF(ROUND(S137,0)=0,"",ROUND(S128,0)/ROUND(S137,0)*100)</f>
        <v>0.35211267605633806</v>
      </c>
      <c r="U128" s="28">
        <v>15209.5595703125</v>
      </c>
      <c r="V128" s="29">
        <f>IF(ROUND(U137,0)=0,"",ROUND(U128,0)/ROUND(U137,0)*100)</f>
        <v>6.1622107792097296</v>
      </c>
    </row>
    <row r="129" spans="1:22" ht="19.5" customHeight="1" x14ac:dyDescent="0.15">
      <c r="A129" s="46"/>
      <c r="B129" s="16" t="s">
        <v>40</v>
      </c>
      <c r="C129" s="28">
        <v>88.246376037597656</v>
      </c>
      <c r="D129" s="29">
        <f>IF(ROUND(C137,0)=0,"",ROUND(C129,0)/ROUND(C137,0)*100)</f>
        <v>0.16835016835016833</v>
      </c>
      <c r="E129" s="28">
        <v>86.085800170898438</v>
      </c>
      <c r="F129" s="29">
        <f>IF(ROUND(E137,0)=0,"",ROUND(E129,0)/ROUND(E137,0)*100)</f>
        <v>0.15280467653382135</v>
      </c>
      <c r="G129" s="28">
        <v>152.21049499511719</v>
      </c>
      <c r="H129" s="29">
        <f>IF(ROUND(G137,0)=0,"",ROUND(G129,0)/ROUND(G137,0)*100)</f>
        <v>0.51873592246263056</v>
      </c>
      <c r="I129" s="28">
        <v>3493.5419921875</v>
      </c>
      <c r="J129" s="29">
        <f>IF(ROUND(I137,0)=0,"",ROUND(I129,0)/ROUND(I137,0)*100)</f>
        <v>3.9463727029377544</v>
      </c>
      <c r="K129" s="28">
        <v>1701.4825439453125</v>
      </c>
      <c r="L129" s="29">
        <f>IF(ROUND(K137,0)=0,"",ROUND(K129,0)/ROUND(K137,0)*100)</f>
        <v>11.677078327727054</v>
      </c>
      <c r="M129" s="28">
        <v>1161.908447265625</v>
      </c>
      <c r="N129" s="29">
        <f>IF(ROUND(M137,0)=0,"",ROUND(M129,0)/ROUND(M137,0)*100)</f>
        <v>26.40909090909091</v>
      </c>
      <c r="O129" s="28">
        <v>222.24235534667969</v>
      </c>
      <c r="P129" s="29">
        <f>IF(ROUND(O137,0)=0,"",ROUND(O129,0)/ROUND(O137,0)*100)</f>
        <v>22.933884297520663</v>
      </c>
      <c r="Q129" s="28">
        <v>35.944095611572266</v>
      </c>
      <c r="R129" s="29">
        <f>IF(ROUND(Q137,0)=0,"",ROUND(Q129,0)/ROUND(Q137,0)*100)</f>
        <v>16.666666666666664</v>
      </c>
      <c r="S129" s="28">
        <v>3.8333332538604736</v>
      </c>
      <c r="T129" s="29">
        <f>IF(ROUND(S137,0)=0,"",ROUND(S129,0)/ROUND(S137,0)*100)</f>
        <v>1.4084507042253522</v>
      </c>
      <c r="U129" s="28">
        <v>6945.4951171875</v>
      </c>
      <c r="V129" s="29">
        <f>IF(ROUND(U137,0)=0,"",ROUND(U129,0)/ROUND(U137,0)*100)</f>
        <v>2.813711627982352</v>
      </c>
    </row>
    <row r="130" spans="1:22" ht="19.5" customHeight="1" x14ac:dyDescent="0.15">
      <c r="A130" s="46"/>
      <c r="B130" s="16" t="s">
        <v>21</v>
      </c>
      <c r="C130" s="28"/>
      <c r="D130" s="29"/>
      <c r="E130" s="28"/>
      <c r="F130" s="29"/>
      <c r="G130" s="28"/>
      <c r="H130" s="29"/>
      <c r="I130" s="28">
        <v>444.42337036132813</v>
      </c>
      <c r="J130" s="29">
        <f>IF(ROUND(I137,0)=0,"",ROUND(I130,0)/ROUND(I137,0)*100)</f>
        <v>0.50148525475225048</v>
      </c>
      <c r="K130" s="28">
        <v>326.48922729492188</v>
      </c>
      <c r="L130" s="29">
        <f>IF(ROUND(K137,0)=0,"",ROUND(K130,0)/ROUND(K137,0)*100)</f>
        <v>2.2379350586943092</v>
      </c>
      <c r="M130" s="28">
        <v>407.17269897460938</v>
      </c>
      <c r="N130" s="29">
        <f>IF(ROUND(M137,0)=0,"",ROUND(M130,0)/ROUND(M137,0)*100)</f>
        <v>9.25</v>
      </c>
      <c r="O130" s="28">
        <v>271.65304565429688</v>
      </c>
      <c r="P130" s="29">
        <f>IF(ROUND(O137,0)=0,"",ROUND(O130,0)/ROUND(O137,0)*100)</f>
        <v>28.099173553719009</v>
      </c>
      <c r="Q130" s="28">
        <v>57.204940795898438</v>
      </c>
      <c r="R130" s="29">
        <f>IF(ROUND(Q137,0)=0,"",ROUND(Q130,0)/ROUND(Q137,0)*100)</f>
        <v>26.388888888888889</v>
      </c>
      <c r="S130" s="28">
        <v>12.096595764160156</v>
      </c>
      <c r="T130" s="29">
        <f>IF(ROUND(S137,0)=0,"",ROUND(S130,0)/ROUND(S137,0)*100)</f>
        <v>4.225352112676056</v>
      </c>
      <c r="U130" s="28">
        <v>1519.039794921875</v>
      </c>
      <c r="V130" s="29">
        <f>IF(ROUND(U137,0)=0,"",ROUND(U130,0)/ROUND(U137,0)*100)</f>
        <v>0.6154107937948442</v>
      </c>
    </row>
    <row r="131" spans="1:22" ht="19.5" customHeight="1" x14ac:dyDescent="0.15">
      <c r="A131" s="46"/>
      <c r="B131" s="17" t="s">
        <v>22</v>
      </c>
      <c r="C131" s="28"/>
      <c r="D131" s="29"/>
      <c r="E131" s="28">
        <v>31</v>
      </c>
      <c r="F131" s="29">
        <f>IF(ROUND(E137,0)=0,"",ROUND(E131,0)/ROUND(E137,0)*100)</f>
        <v>5.5080755494749556E-2</v>
      </c>
      <c r="G131" s="28"/>
      <c r="H131" s="29"/>
      <c r="I131" s="28">
        <v>117.84329223632813</v>
      </c>
      <c r="J131" s="29">
        <f>IF(ROUND(I137,0)=0,"",ROUND(I131,0)/ROUND(I137,0)*100)</f>
        <v>0.13327761274947197</v>
      </c>
      <c r="K131" s="28">
        <v>13.140534400939941</v>
      </c>
      <c r="L131" s="29">
        <f>IF(ROUND(K137,0)=0,"",ROUND(K131,0)/ROUND(K137,0)*100)</f>
        <v>8.9242809089036854E-2</v>
      </c>
      <c r="M131" s="28">
        <v>34.876983642578125</v>
      </c>
      <c r="N131" s="29">
        <f>IF(ROUND(M137,0)=0,"",ROUND(M131,0)/ROUND(M137,0)*100)</f>
        <v>0.79545454545454541</v>
      </c>
      <c r="O131" s="28">
        <v>88.5384521484375</v>
      </c>
      <c r="P131" s="29">
        <f>IF(ROUND(O137,0)=0,"",ROUND(O131,0)/ROUND(O137,0)*100)</f>
        <v>9.1942148760330582</v>
      </c>
      <c r="Q131" s="28">
        <v>32.325504302978516</v>
      </c>
      <c r="R131" s="29">
        <f>IF(ROUND(Q137,0)=0,"",ROUND(Q131,0)/ROUND(Q137,0)*100)</f>
        <v>14.814814814814813</v>
      </c>
      <c r="S131" s="28">
        <v>12.90395450592041</v>
      </c>
      <c r="T131" s="29">
        <f>IF(ROUND(S137,0)=0,"",ROUND(S131,0)/ROUND(S137,0)*100)</f>
        <v>4.5774647887323949</v>
      </c>
      <c r="U131" s="28">
        <v>330.62872314453125</v>
      </c>
      <c r="V131" s="29">
        <f>IF(ROUND(U137,0)=0,"",ROUND(U131,0)/ROUND(U137,0)*100)</f>
        <v>0.13410202287432088</v>
      </c>
    </row>
    <row r="132" spans="1:22" ht="19.5" customHeight="1" x14ac:dyDescent="0.15">
      <c r="A132" s="46"/>
      <c r="B132" s="16" t="s">
        <v>23</v>
      </c>
      <c r="C132" s="28">
        <v>6</v>
      </c>
      <c r="D132" s="29">
        <f>IF(ROUND(C137,0)=0,"",ROUND(C132,0)/ROUND(C137,0)*100)</f>
        <v>1.1478420569329659E-2</v>
      </c>
      <c r="E132" s="28"/>
      <c r="F132" s="29"/>
      <c r="G132" s="28"/>
      <c r="H132" s="29"/>
      <c r="I132" s="28">
        <v>12.450892448425293</v>
      </c>
      <c r="J132" s="29">
        <f>IF(ROUND(I137,0)=0,"",ROUND(I132,0)/ROUND(I137,0)*100)</f>
        <v>1.3553655533844609E-2</v>
      </c>
      <c r="K132" s="28">
        <v>2.748603343963623</v>
      </c>
      <c r="L132" s="29">
        <f>IF(ROUND(K137,0)=0,"",ROUND(K132,0)/ROUND(K137,0)*100)</f>
        <v>2.0594494405162353E-2</v>
      </c>
      <c r="M132" s="28">
        <v>21.200307846069336</v>
      </c>
      <c r="N132" s="29">
        <f>IF(ROUND(M137,0)=0,"",ROUND(M132,0)/ROUND(M137,0)*100)</f>
        <v>0.47727272727272729</v>
      </c>
      <c r="O132" s="28">
        <v>39.877674102783203</v>
      </c>
      <c r="P132" s="29">
        <f>IF(ROUND(O137,0)=0,"",ROUND(O132,0)/ROUND(O137,0)*100)</f>
        <v>4.1322314049586781</v>
      </c>
      <c r="Q132" s="28">
        <v>32.667652130126953</v>
      </c>
      <c r="R132" s="29">
        <f>IF(ROUND(Q137,0)=0,"",ROUND(Q132,0)/ROUND(Q137,0)*100)</f>
        <v>15.277777777777779</v>
      </c>
      <c r="S132" s="28">
        <v>51.007606506347656</v>
      </c>
      <c r="T132" s="29">
        <f>IF(ROUND(S137,0)=0,"",ROUND(S132,0)/ROUND(S137,0)*100)</f>
        <v>17.95774647887324</v>
      </c>
      <c r="U132" s="28">
        <v>165.95274353027344</v>
      </c>
      <c r="V132" s="29">
        <f>IF(ROUND(U137,0)=0,"",ROUND(U132,0)/ROUND(U137,0)*100)</f>
        <v>6.7253582468692646E-2</v>
      </c>
    </row>
    <row r="133" spans="1:22" ht="19.5" customHeight="1" x14ac:dyDescent="0.15">
      <c r="A133" s="46"/>
      <c r="B133" s="16" t="s">
        <v>24</v>
      </c>
      <c r="C133" s="28">
        <v>32.310001373291016</v>
      </c>
      <c r="D133" s="29">
        <f>IF(ROUND(C137,0)=0,"",ROUND(C133,0)/ROUND(C137,0)*100)</f>
        <v>6.1218243036424855E-2</v>
      </c>
      <c r="E133" s="28"/>
      <c r="F133" s="29"/>
      <c r="G133" s="28"/>
      <c r="H133" s="29"/>
      <c r="I133" s="28"/>
      <c r="J133" s="29"/>
      <c r="K133" s="28"/>
      <c r="L133" s="29"/>
      <c r="M133" s="28">
        <v>9.37469482421875</v>
      </c>
      <c r="N133" s="29">
        <f>IF(ROUND(M137,0)=0,"",ROUND(M133,0)/ROUND(M137,0)*100)</f>
        <v>0.20454545454545456</v>
      </c>
      <c r="O133" s="28">
        <v>13.734759330749512</v>
      </c>
      <c r="P133" s="29">
        <f>IF(ROUND(O137,0)=0,"",ROUND(O133,0)/ROUND(O137,0)*100)</f>
        <v>1.4462809917355373</v>
      </c>
      <c r="Q133" s="28">
        <v>29.462169647216797</v>
      </c>
      <c r="R133" s="29">
        <f>IF(ROUND(Q137,0)=0,"",ROUND(Q133,0)/ROUND(Q137,0)*100)</f>
        <v>13.425925925925927</v>
      </c>
      <c r="S133" s="28">
        <v>88.472122192382813</v>
      </c>
      <c r="T133" s="29">
        <f>IF(ROUND(S137,0)=0,"",ROUND(S133,0)/ROUND(S137,0)*100)</f>
        <v>30.985915492957744</v>
      </c>
      <c r="U133" s="28">
        <v>173.35374450683594</v>
      </c>
      <c r="V133" s="29">
        <f>IF(ROUND(U137,0)=0,"",ROUND(U133,0)/ROUND(U137,0)*100)</f>
        <v>7.0089576910143545E-2</v>
      </c>
    </row>
    <row r="134" spans="1:22" ht="19.5" customHeight="1" x14ac:dyDescent="0.15">
      <c r="A134" s="46"/>
      <c r="B134" s="16" t="s">
        <v>25</v>
      </c>
      <c r="C134" s="28"/>
      <c r="D134" s="29"/>
      <c r="E134" s="28"/>
      <c r="F134" s="29"/>
      <c r="G134" s="28"/>
      <c r="H134" s="29"/>
      <c r="I134" s="28"/>
      <c r="J134" s="29"/>
      <c r="K134" s="28"/>
      <c r="L134" s="29"/>
      <c r="M134" s="28"/>
      <c r="N134" s="29"/>
      <c r="O134" s="28">
        <v>6.0999999046325684</v>
      </c>
      <c r="P134" s="29">
        <f>IF(ROUND(O137,0)=0,"",ROUND(O134,0)/ROUND(O137,0)*100)</f>
        <v>0.6198347107438017</v>
      </c>
      <c r="Q134" s="28">
        <v>2</v>
      </c>
      <c r="R134" s="29">
        <f>IF(ROUND(Q137,0)=0,"",ROUND(Q134,0)/ROUND(Q137,0)*100)</f>
        <v>0.92592592592592582</v>
      </c>
      <c r="S134" s="28">
        <v>62.483291625976563</v>
      </c>
      <c r="T134" s="29">
        <f>IF(ROUND(S137,0)=0,"",ROUND(S134,0)/ROUND(S137,0)*100)</f>
        <v>21.830985915492956</v>
      </c>
      <c r="U134" s="28">
        <v>70.583290100097656</v>
      </c>
      <c r="V134" s="29">
        <f>IF(ROUND(U137,0)=0,"",ROUND(U134,0)/ROUND(U137,0)*100)</f>
        <v>2.8765086477573365E-2</v>
      </c>
    </row>
    <row r="135" spans="1:22" ht="19.5" customHeight="1" x14ac:dyDescent="0.15">
      <c r="A135" s="46"/>
      <c r="B135" s="16" t="s">
        <v>26</v>
      </c>
      <c r="C135" s="28"/>
      <c r="D135" s="29"/>
      <c r="E135" s="28"/>
      <c r="F135" s="29"/>
      <c r="G135" s="28"/>
      <c r="H135" s="29"/>
      <c r="I135" s="28"/>
      <c r="J135" s="29"/>
      <c r="K135" s="28"/>
      <c r="L135" s="29"/>
      <c r="M135" s="28"/>
      <c r="N135" s="29"/>
      <c r="O135" s="28">
        <v>1.9166666269302368</v>
      </c>
      <c r="P135" s="29">
        <f>IF(ROUND(O137,0)=0,"",ROUND(O135,0)/ROUND(O137,0)*100)</f>
        <v>0.20661157024793389</v>
      </c>
      <c r="Q135" s="28">
        <v>1</v>
      </c>
      <c r="R135" s="29">
        <f>IF(ROUND(Q137,0)=0,"",ROUND(Q135,0)/ROUND(Q137,0)*100)</f>
        <v>0.46296296296296291</v>
      </c>
      <c r="S135" s="28">
        <v>35.54046630859375</v>
      </c>
      <c r="T135" s="29">
        <f>IF(ROUND(S137,0)=0,"",ROUND(S135,0)/ROUND(S137,0)*100)</f>
        <v>12.676056338028168</v>
      </c>
      <c r="U135" s="28">
        <v>38.457134246826172</v>
      </c>
      <c r="V135" s="29">
        <f>IF(ROUND(U137,0)=0,"",ROUND(U135,0)/ROUND(U137,0)*100)</f>
        <v>1.5395398396447714E-2</v>
      </c>
    </row>
    <row r="136" spans="1:22" ht="19.5" customHeight="1" thickBot="1" x14ac:dyDescent="0.2">
      <c r="A136" s="46"/>
      <c r="B136" s="18" t="s">
        <v>27</v>
      </c>
      <c r="C136" s="30"/>
      <c r="D136" s="31"/>
      <c r="E136" s="30"/>
      <c r="F136" s="31"/>
      <c r="G136" s="30"/>
      <c r="H136" s="31"/>
      <c r="I136" s="30">
        <v>45.744281768798828</v>
      </c>
      <c r="J136" s="31">
        <f>IF(ROUND(I137,0)=0,"",ROUND(I136,0)/ROUND(I137,0)*100)</f>
        <v>5.1955679546404329E-2</v>
      </c>
      <c r="K136" s="30"/>
      <c r="L136" s="31"/>
      <c r="M136" s="30"/>
      <c r="N136" s="31"/>
      <c r="O136" s="30"/>
      <c r="P136" s="31"/>
      <c r="Q136" s="30"/>
      <c r="R136" s="31"/>
      <c r="S136" s="30">
        <v>16.853910446166992</v>
      </c>
      <c r="T136" s="31">
        <f>IF(ROUND(S137,0)=0,"",ROUND(S136,0)/ROUND(S137,0)*100)</f>
        <v>5.9859154929577461</v>
      </c>
      <c r="U136" s="30">
        <v>62.598190307617188</v>
      </c>
      <c r="V136" s="31">
        <f>IF(ROUND(U137,0)=0,"",ROUND(U136,0)/ROUND(U137,0)*100)</f>
        <v>2.5523949973058051E-2</v>
      </c>
    </row>
    <row r="137" spans="1:22" ht="19.5" customHeight="1" thickTop="1" x14ac:dyDescent="0.15">
      <c r="A137" s="48"/>
      <c r="B137" s="22" t="s">
        <v>28</v>
      </c>
      <c r="C137" s="42">
        <v>52271.609375</v>
      </c>
      <c r="D137" s="43">
        <f>IF(ROUND(C137,0)=0,"",ROUND(C137,0)/ROUND(C137,0)*100)</f>
        <v>100</v>
      </c>
      <c r="E137" s="42">
        <v>56280.6484375</v>
      </c>
      <c r="F137" s="43">
        <f>IF(ROUND(E137,0)=0,"",ROUND(E137,0)/ROUND(E137,0)*100)</f>
        <v>100</v>
      </c>
      <c r="G137" s="42">
        <v>29302.400390625</v>
      </c>
      <c r="H137" s="43">
        <f>IF(ROUND(G137,0)=0,"",ROUND(G137,0)/ROUND(G137,0)*100)</f>
        <v>100</v>
      </c>
      <c r="I137" s="42">
        <v>88537.46875</v>
      </c>
      <c r="J137" s="43">
        <f>IF(ROUND(I137,0)=0,"",ROUND(I137,0)/ROUND(I137,0)*100)</f>
        <v>100</v>
      </c>
      <c r="K137" s="42">
        <v>14566.84375</v>
      </c>
      <c r="L137" s="43">
        <f>IF(ROUND(K137,0)=0,"",ROUND(K137,0)/ROUND(K137,0)*100)</f>
        <v>100</v>
      </c>
      <c r="M137" s="42">
        <v>4399.8310546875</v>
      </c>
      <c r="N137" s="43">
        <f>IF(ROUND(M137,0)=0,"",ROUND(M137,0)/ROUND(M137,0)*100)</f>
        <v>100</v>
      </c>
      <c r="O137" s="42">
        <v>967.9000244140625</v>
      </c>
      <c r="P137" s="43">
        <f>IF(ROUND(O137,0)=0,"",ROUND(O137,0)/ROUND(O137,0)*100)</f>
        <v>100</v>
      </c>
      <c r="Q137" s="42">
        <v>216</v>
      </c>
      <c r="R137" s="43">
        <f>IF(ROUND(Q137,0)=0,"",ROUND(Q137,0)/ROUND(Q137,0)*100)</f>
        <v>100</v>
      </c>
      <c r="S137" s="42">
        <v>284.42855834960938</v>
      </c>
      <c r="T137" s="43">
        <f>IF(ROUND(S137,0)=0,"",ROUND(S137,0)/ROUND(S137,0)*100)</f>
        <v>100</v>
      </c>
      <c r="U137" s="42">
        <v>246827.140625</v>
      </c>
      <c r="V137" s="43">
        <f>IF(ROUND(U137,0)=0,"",ROUND(U137,0)/ROUND(U137,0)*100)</f>
        <v>100</v>
      </c>
    </row>
    <row r="138" spans="1:22" ht="19.5" customHeigh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9" t="s">
        <v>46</v>
      </c>
      <c r="K138" s="23" t="s">
        <v>47</v>
      </c>
      <c r="L138" s="6"/>
      <c r="M138" s="6"/>
      <c r="N138" s="6"/>
      <c r="O138" s="24"/>
      <c r="P138" s="6"/>
      <c r="Q138" s="6"/>
      <c r="R138" s="6"/>
      <c r="S138" s="6"/>
      <c r="T138" s="6"/>
      <c r="U138" s="6"/>
      <c r="V138" s="6"/>
    </row>
    <row r="139" spans="1:22" ht="19.5" customHeigh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25" t="s">
        <v>48</v>
      </c>
      <c r="L139" s="6"/>
      <c r="M139" s="6"/>
      <c r="N139" s="6"/>
      <c r="O139" s="6"/>
      <c r="P139" s="25"/>
      <c r="Q139" s="6"/>
      <c r="R139" s="6"/>
      <c r="S139" s="6"/>
      <c r="T139" s="6"/>
      <c r="U139" s="6"/>
      <c r="V139" s="6"/>
    </row>
    <row r="140" spans="1:22" ht="19.5" customHeigh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23" t="s">
        <v>49</v>
      </c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19.5" customHeigh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</sheetData>
  <mergeCells count="22">
    <mergeCell ref="U4:V5"/>
    <mergeCell ref="E5:F5"/>
    <mergeCell ref="G5:H5"/>
    <mergeCell ref="I5:J5"/>
    <mergeCell ref="K5:L5"/>
    <mergeCell ref="M5:N5"/>
    <mergeCell ref="O5:P5"/>
    <mergeCell ref="Q5:R5"/>
    <mergeCell ref="A126:A137"/>
    <mergeCell ref="S5:T5"/>
    <mergeCell ref="A6:A17"/>
    <mergeCell ref="A18:A29"/>
    <mergeCell ref="A30:A41"/>
    <mergeCell ref="A42:A53"/>
    <mergeCell ref="A54:A65"/>
    <mergeCell ref="C4:D5"/>
    <mergeCell ref="E4:T4"/>
    <mergeCell ref="A66:A77"/>
    <mergeCell ref="A78:A89"/>
    <mergeCell ref="A90:A101"/>
    <mergeCell ref="A102:A113"/>
    <mergeCell ref="A114:A125"/>
  </mergeCells>
  <phoneticPr fontId="3"/>
  <pageMargins left="0.59055118110236227" right="0.59055118110236227" top="0.98425196850393704" bottom="0.98425196850393704" header="0.51181102362204722" footer="0.51181102362204722"/>
  <pageSetup paperSize="9" scale="2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</vt:lpstr>
      <vt:lpstr>'5-2'!Print_Area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2020-09-27T13:55:01Z</cp:lastPrinted>
  <dcterms:created xsi:type="dcterms:W3CDTF">2020-09-23T10:55:49Z</dcterms:created>
  <dcterms:modified xsi:type="dcterms:W3CDTF">2020-10-02T13:32:11Z</dcterms:modified>
</cp:coreProperties>
</file>