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7-2-1" sheetId="4" r:id="rId1"/>
    <sheet name="7-2-2" sheetId="5" r:id="rId2"/>
    <sheet name="7-2-3" sheetId="6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'7-2-1'!$A$1:$W$81</definedName>
    <definedName name="_xlnm.Print_Area" localSheetId="1">'7-2-2'!$A$1:$V$51</definedName>
    <definedName name="_xlnm.Print_Area" localSheetId="2">'7-2-3'!$A$1:$Y$35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6" l="1"/>
  <c r="Q51" i="5"/>
  <c r="V49" i="5"/>
  <c r="T49" i="5"/>
  <c r="T47" i="5" s="1"/>
  <c r="R49" i="5"/>
  <c r="R47" i="5" s="1"/>
  <c r="P49" i="5"/>
  <c r="P47" i="5" s="1"/>
  <c r="N49" i="5"/>
  <c r="N47" i="5" s="1"/>
  <c r="L49" i="5"/>
  <c r="L47" i="5" s="1"/>
  <c r="J49" i="5"/>
  <c r="J47" i="5" s="1"/>
  <c r="H49" i="5"/>
  <c r="F49" i="5"/>
  <c r="F47" i="5" s="1"/>
  <c r="D49" i="5"/>
  <c r="V48" i="5"/>
  <c r="V46" i="5" s="1"/>
  <c r="T48" i="5"/>
  <c r="T46" i="5" s="1"/>
  <c r="R48" i="5"/>
  <c r="P48" i="5"/>
  <c r="N48" i="5"/>
  <c r="L48" i="5"/>
  <c r="J48" i="5"/>
  <c r="H48" i="5"/>
  <c r="H46" i="5" s="1"/>
  <c r="F48" i="5"/>
  <c r="F46" i="5" s="1"/>
  <c r="D48" i="5"/>
  <c r="D46" i="5" s="1"/>
  <c r="V47" i="5"/>
  <c r="H47" i="5"/>
  <c r="D47" i="5"/>
  <c r="R46" i="5"/>
  <c r="P46" i="5"/>
  <c r="N46" i="5"/>
  <c r="L46" i="5"/>
  <c r="J46" i="5"/>
  <c r="V43" i="5"/>
  <c r="T43" i="5"/>
  <c r="R43" i="5"/>
  <c r="P43" i="5"/>
  <c r="N43" i="5"/>
  <c r="L43" i="5"/>
  <c r="J43" i="5"/>
  <c r="H43" i="5"/>
  <c r="F43" i="5"/>
  <c r="D43" i="5"/>
  <c r="V42" i="5"/>
  <c r="T42" i="5"/>
  <c r="R42" i="5"/>
  <c r="P42" i="5"/>
  <c r="N42" i="5"/>
  <c r="L42" i="5"/>
  <c r="J42" i="5"/>
  <c r="H42" i="5"/>
  <c r="F42" i="5"/>
  <c r="D42" i="5"/>
  <c r="V39" i="5"/>
  <c r="T39" i="5"/>
  <c r="R39" i="5"/>
  <c r="P39" i="5"/>
  <c r="N39" i="5"/>
  <c r="L39" i="5"/>
  <c r="J39" i="5"/>
  <c r="H39" i="5"/>
  <c r="F39" i="5"/>
  <c r="D39" i="5"/>
  <c r="V38" i="5"/>
  <c r="T38" i="5"/>
  <c r="R38" i="5"/>
  <c r="P38" i="5"/>
  <c r="N38" i="5"/>
  <c r="L38" i="5"/>
  <c r="J38" i="5"/>
  <c r="H38" i="5"/>
  <c r="F38" i="5"/>
  <c r="D38" i="5"/>
  <c r="V35" i="5"/>
  <c r="T35" i="5"/>
  <c r="R35" i="5"/>
  <c r="P35" i="5"/>
  <c r="N35" i="5"/>
  <c r="L35" i="5"/>
  <c r="J35" i="5"/>
  <c r="H35" i="5"/>
  <c r="F35" i="5"/>
  <c r="D35" i="5"/>
  <c r="V34" i="5"/>
  <c r="T34" i="5"/>
  <c r="R34" i="5"/>
  <c r="P34" i="5"/>
  <c r="N34" i="5"/>
  <c r="L34" i="5"/>
  <c r="J34" i="5"/>
  <c r="H34" i="5"/>
  <c r="F34" i="5"/>
  <c r="D34" i="5"/>
  <c r="T30" i="5"/>
  <c r="L30" i="5"/>
  <c r="V29" i="5"/>
  <c r="V31" i="5" s="1"/>
  <c r="U29" i="5"/>
  <c r="T29" i="5"/>
  <c r="T31" i="5" s="1"/>
  <c r="S29" i="5"/>
  <c r="R29" i="5"/>
  <c r="R31" i="5" s="1"/>
  <c r="Q29" i="5"/>
  <c r="P29" i="5"/>
  <c r="P31" i="5" s="1"/>
  <c r="O29" i="5"/>
  <c r="N29" i="5"/>
  <c r="N31" i="5" s="1"/>
  <c r="M29" i="5"/>
  <c r="L29" i="5"/>
  <c r="L31" i="5" s="1"/>
  <c r="K29" i="5"/>
  <c r="J29" i="5"/>
  <c r="J31" i="5" s="1"/>
  <c r="I29" i="5"/>
  <c r="H29" i="5"/>
  <c r="H31" i="5" s="1"/>
  <c r="G29" i="5"/>
  <c r="F29" i="5"/>
  <c r="F31" i="5" s="1"/>
  <c r="E29" i="5"/>
  <c r="D29" i="5"/>
  <c r="D31" i="5" s="1"/>
  <c r="C29" i="5"/>
  <c r="V28" i="5"/>
  <c r="V30" i="5" s="1"/>
  <c r="U28" i="5"/>
  <c r="T28" i="5"/>
  <c r="S28" i="5"/>
  <c r="R28" i="5"/>
  <c r="R30" i="5" s="1"/>
  <c r="Q28" i="5"/>
  <c r="P28" i="5"/>
  <c r="P30" i="5" s="1"/>
  <c r="O28" i="5"/>
  <c r="N28" i="5"/>
  <c r="N30" i="5" s="1"/>
  <c r="M28" i="5"/>
  <c r="L28" i="5"/>
  <c r="K28" i="5"/>
  <c r="J28" i="5"/>
  <c r="J30" i="5" s="1"/>
  <c r="I28" i="5"/>
  <c r="H28" i="5"/>
  <c r="H30" i="5" s="1"/>
  <c r="G28" i="5"/>
  <c r="F28" i="5"/>
  <c r="F30" i="5" s="1"/>
  <c r="E28" i="5"/>
  <c r="D28" i="5"/>
  <c r="D30" i="5" s="1"/>
  <c r="C28" i="5"/>
  <c r="Q22" i="5"/>
  <c r="S20" i="5"/>
  <c r="Q20" i="5" s="1"/>
  <c r="N20" i="5"/>
  <c r="K20" i="5"/>
  <c r="H20" i="5"/>
  <c r="D20" i="5"/>
  <c r="E20" i="5" s="1"/>
  <c r="C20" i="5"/>
  <c r="S19" i="5"/>
  <c r="Q19" i="5" s="1"/>
  <c r="N19" i="5"/>
  <c r="K19" i="5"/>
  <c r="H19" i="5"/>
  <c r="D19" i="5"/>
  <c r="E19" i="5" s="1"/>
  <c r="C19" i="5"/>
  <c r="S18" i="5"/>
  <c r="Q18" i="5" s="1"/>
  <c r="N18" i="5"/>
  <c r="K18" i="5"/>
  <c r="H18" i="5"/>
  <c r="D18" i="5"/>
  <c r="E18" i="5" s="1"/>
  <c r="C18" i="5"/>
  <c r="S17" i="5"/>
  <c r="Q17" i="5" s="1"/>
  <c r="N17" i="5"/>
  <c r="K17" i="5"/>
  <c r="H17" i="5"/>
  <c r="D17" i="5"/>
  <c r="E17" i="5" s="1"/>
  <c r="C17" i="5"/>
  <c r="S16" i="5"/>
  <c r="Q16" i="5" s="1"/>
  <c r="N16" i="5"/>
  <c r="K16" i="5"/>
  <c r="H16" i="5"/>
  <c r="D16" i="5"/>
  <c r="E16" i="5" s="1"/>
  <c r="C16" i="5"/>
  <c r="S15" i="5"/>
  <c r="Q15" i="5"/>
  <c r="N15" i="5"/>
  <c r="K15" i="5"/>
  <c r="H15" i="5"/>
  <c r="D15" i="5"/>
  <c r="E15" i="5" s="1"/>
  <c r="C15" i="5"/>
  <c r="S14" i="5"/>
  <c r="Q14" i="5" s="1"/>
  <c r="N14" i="5"/>
  <c r="K14" i="5"/>
  <c r="H14" i="5"/>
  <c r="D14" i="5"/>
  <c r="E14" i="5" s="1"/>
  <c r="C14" i="5"/>
  <c r="S13" i="5"/>
  <c r="Q13" i="5" s="1"/>
  <c r="N13" i="5"/>
  <c r="K13" i="5"/>
  <c r="H13" i="5"/>
  <c r="D13" i="5"/>
  <c r="E13" i="5" s="1"/>
  <c r="C13" i="5"/>
  <c r="S12" i="5"/>
  <c r="Q12" i="5"/>
  <c r="N12" i="5"/>
  <c r="K12" i="5"/>
  <c r="H12" i="5"/>
  <c r="D12" i="5"/>
  <c r="E12" i="5" s="1"/>
  <c r="C12" i="5"/>
  <c r="S11" i="5"/>
  <c r="Q11" i="5" s="1"/>
  <c r="N11" i="5"/>
  <c r="K11" i="5"/>
  <c r="H11" i="5"/>
  <c r="D11" i="5"/>
  <c r="E11" i="5" s="1"/>
  <c r="C11" i="5"/>
  <c r="S10" i="5"/>
  <c r="Q10" i="5"/>
  <c r="N10" i="5"/>
  <c r="K10" i="5"/>
  <c r="H10" i="5"/>
  <c r="D10" i="5"/>
  <c r="E10" i="5" s="1"/>
  <c r="C10" i="5"/>
  <c r="S9" i="5"/>
  <c r="Q9" i="5" s="1"/>
  <c r="N9" i="5"/>
  <c r="K9" i="5"/>
  <c r="H9" i="5"/>
  <c r="D9" i="5"/>
  <c r="E9" i="5" s="1"/>
  <c r="C9" i="5"/>
  <c r="S8" i="5"/>
  <c r="Q8" i="5" s="1"/>
  <c r="N8" i="5"/>
  <c r="K8" i="5"/>
  <c r="H8" i="5"/>
  <c r="D8" i="5"/>
  <c r="E8" i="5" s="1"/>
  <c r="C8" i="5"/>
  <c r="S7" i="5"/>
  <c r="Q7" i="5" s="1"/>
  <c r="N7" i="5"/>
  <c r="K7" i="5"/>
  <c r="H7" i="5"/>
  <c r="D7" i="5"/>
  <c r="E7" i="5" s="1"/>
  <c r="C7" i="5"/>
</calcChain>
</file>

<file path=xl/sharedStrings.xml><?xml version="1.0" encoding="utf-8"?>
<sst xmlns="http://schemas.openxmlformats.org/spreadsheetml/2006/main" count="325" uniqueCount="128">
  <si>
    <t>（単位：社、％）</t>
    <rPh sb="1" eb="3">
      <t>タンイ</t>
    </rPh>
    <rPh sb="4" eb="5">
      <t>シャ</t>
    </rPh>
    <phoneticPr fontId="4"/>
  </si>
  <si>
    <t>資本金</t>
  </si>
  <si>
    <t>業種</t>
  </si>
  <si>
    <t>種別</t>
    <rPh sb="0" eb="2">
      <t>シュベツ</t>
    </rPh>
    <phoneticPr fontId="4"/>
  </si>
  <si>
    <t>一般土木建築</t>
  </si>
  <si>
    <t>土木</t>
  </si>
  <si>
    <t>土木工事業</t>
  </si>
  <si>
    <t>未加入</t>
    <phoneticPr fontId="4"/>
  </si>
  <si>
    <t>ほ装工事業</t>
  </si>
  <si>
    <t>造園工事業</t>
  </si>
  <si>
    <t>建築</t>
  </si>
  <si>
    <t>木造建築工事業</t>
  </si>
  <si>
    <t>加入</t>
    <phoneticPr fontId="4"/>
  </si>
  <si>
    <t>職別</t>
  </si>
  <si>
    <t>大工工事業</t>
  </si>
  <si>
    <t>とび・土工・　       コンクリート   　    工事業</t>
    <rPh sb="3" eb="4">
      <t>ド</t>
    </rPh>
    <rPh sb="4" eb="5">
      <t>ダイク</t>
    </rPh>
    <phoneticPr fontId="4"/>
  </si>
  <si>
    <t>鋼構造物工事業</t>
    <phoneticPr fontId="4"/>
  </si>
  <si>
    <t>鉄筋工事業</t>
  </si>
  <si>
    <t>躯体関係計　</t>
    <rPh sb="4" eb="5">
      <t>ケイ</t>
    </rPh>
    <phoneticPr fontId="4"/>
  </si>
  <si>
    <t>左官工事業</t>
  </si>
  <si>
    <t>石工事業</t>
  </si>
  <si>
    <t>屋根工事業</t>
  </si>
  <si>
    <t>タイル・れんが・     ブロック工事業</t>
    <phoneticPr fontId="4"/>
  </si>
  <si>
    <t>板金工事業</t>
  </si>
  <si>
    <t>塗装工事業</t>
    <phoneticPr fontId="4"/>
  </si>
  <si>
    <t>建具工事業</t>
  </si>
  <si>
    <t>設備</t>
  </si>
  <si>
    <t>電気工事業</t>
  </si>
  <si>
    <t>管工事業</t>
  </si>
  <si>
    <t>機械器具設置     工事業</t>
    <rPh sb="13" eb="14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</si>
  <si>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</si>
  <si>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</si>
  <si>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</t>
  </si>
  <si>
    <t>（注）</t>
    <rPh sb="1" eb="2">
      <t>チュウ</t>
    </rPh>
    <phoneticPr fontId="4"/>
  </si>
  <si>
    <t>1．(     )の数値は加入＋未加入を100とした場合の構成比</t>
    <phoneticPr fontId="4"/>
  </si>
  <si>
    <t>（経年変化①）</t>
    <rPh sb="1" eb="3">
      <t>ケイネン</t>
    </rPh>
    <rPh sb="3" eb="5">
      <t>ヘンカ</t>
    </rPh>
    <phoneticPr fontId="4"/>
  </si>
  <si>
    <t>年度</t>
    <rPh sb="0" eb="2">
      <t>ネンド</t>
    </rPh>
    <phoneticPr fontId="4"/>
  </si>
  <si>
    <t>R01年度</t>
  </si>
  <si>
    <t>H26年度</t>
    <phoneticPr fontId="4"/>
  </si>
  <si>
    <t>H20年度</t>
    <phoneticPr fontId="4"/>
  </si>
  <si>
    <t>H14年度</t>
  </si>
  <si>
    <t>業種</t>
    <rPh sb="0" eb="2">
      <t>ギョウシュ</t>
    </rPh>
    <phoneticPr fontId="4"/>
  </si>
  <si>
    <t>増減</t>
    <rPh sb="0" eb="2">
      <t>ゾウゲン</t>
    </rPh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</si>
  <si>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</si>
  <si>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加入</t>
    <rPh sb="0" eb="2">
      <t>カニュウ</t>
    </rPh>
    <phoneticPr fontId="4"/>
  </si>
  <si>
    <t>未加入</t>
    <rPh sb="0" eb="3">
      <t>ミカニュウ</t>
    </rPh>
    <phoneticPr fontId="4"/>
  </si>
  <si>
    <t>土木</t>
    <rPh sb="0" eb="2">
      <t>ドボク</t>
    </rPh>
    <phoneticPr fontId="4"/>
  </si>
  <si>
    <t>建築</t>
    <rPh sb="0" eb="2">
      <t>ケンチク</t>
    </rPh>
    <phoneticPr fontId="4"/>
  </si>
  <si>
    <t>木造建築</t>
    <rPh sb="0" eb="2">
      <t>モクゾウ</t>
    </rPh>
    <rPh sb="2" eb="4">
      <t>ケンチク</t>
    </rPh>
    <phoneticPr fontId="4"/>
  </si>
  <si>
    <t>職別</t>
    <rPh sb="0" eb="2">
      <t>ショクベツ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</si>
  <si>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</si>
  <si>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</si>
  <si>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（経年変化②）</t>
    <rPh sb="1" eb="3">
      <t>ケイネン</t>
    </rPh>
    <rPh sb="3" eb="5">
      <t>ヘンカ</t>
    </rPh>
    <phoneticPr fontId="4"/>
  </si>
  <si>
    <t>資本金</t>
    <rPh sb="0" eb="3">
      <t>シホンキン</t>
    </rPh>
    <phoneticPr fontId="4"/>
  </si>
  <si>
    <t>個人</t>
    <rPh sb="0" eb="2">
      <t>コジン</t>
    </rPh>
    <phoneticPr fontId="4"/>
  </si>
  <si>
    <t>法　　　　　人</t>
    <rPh sb="0" eb="7">
      <t>ホウジン</t>
    </rPh>
    <phoneticPr fontId="4"/>
  </si>
  <si>
    <t>合　　　　　計</t>
    <rPh sb="0" eb="7">
      <t>ゴウケイ</t>
    </rPh>
    <phoneticPr fontId="4"/>
  </si>
  <si>
    <t>500万円未満</t>
    <rPh sb="3" eb="5">
      <t>マンエン</t>
    </rPh>
    <rPh sb="5" eb="7">
      <t>ミマン</t>
    </rPh>
    <phoneticPr fontId="4"/>
  </si>
  <si>
    <t>500万円以上　　　　　1000万円未満</t>
    <rPh sb="3" eb="5">
      <t>マンエン</t>
    </rPh>
    <rPh sb="5" eb="7">
      <t>イジョウ</t>
    </rPh>
    <rPh sb="16" eb="18">
      <t>マンエン</t>
    </rPh>
    <rPh sb="18" eb="20">
      <t>ミマン</t>
    </rPh>
    <phoneticPr fontId="4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</si>
  <si>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</si>
  <si>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</si>
  <si>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4"/>
  </si>
  <si>
    <t>1億円以上
3億円未満</t>
    <rPh sb="0" eb="3">
      <t>１オクエン</t>
    </rPh>
    <rPh sb="3" eb="5">
      <t>イジョウ</t>
    </rPh>
    <rPh sb="7" eb="9">
      <t>１０オクエン</t>
    </rPh>
    <rPh sb="9" eb="11">
      <t>ミマン</t>
    </rPh>
    <phoneticPr fontId="4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</si>
  <si>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4"/>
  </si>
  <si>
    <t>10億円以上</t>
    <rPh sb="0" eb="4">
      <t>１０オクエン</t>
    </rPh>
    <rPh sb="4" eb="6">
      <t>イジョウ</t>
    </rPh>
    <phoneticPr fontId="4"/>
  </si>
  <si>
    <t>H23年度</t>
    <phoneticPr fontId="4"/>
  </si>
  <si>
    <t>（概要）</t>
    <rPh sb="1" eb="3">
      <t>ガイヨウ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</si>
  <si>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</si>
  <si>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</si>
  <si>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</si>
  <si>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合　計</t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</si>
  <si>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</si>
  <si>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</si>
  <si>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</si>
  <si>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加入</t>
  </si>
  <si>
    <t>未加入</t>
  </si>
  <si>
    <t>1．(     )の数値は加入＋未加入を100とした場合の構成比</t>
    <rPh sb="10" eb="12">
      <t>スウチ</t>
    </rPh>
    <rPh sb="13" eb="15">
      <t>カニュウ</t>
    </rPh>
    <rPh sb="16" eb="17">
      <t>ミ</t>
    </rPh>
    <rPh sb="17" eb="19">
      <t>カニュウ</t>
    </rPh>
    <rPh sb="26" eb="28">
      <t>バアイ</t>
    </rPh>
    <rPh sb="29" eb="32">
      <t>コウセイヒ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</si>
  <si>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</si>
  <si>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</si>
  <si>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</si>
  <si>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</si>
  <si>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三次以下下請</t>
  </si>
  <si>
    <t>小　計</t>
    <rPh sb="0" eb="3">
      <t>ショウケイ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</si>
  <si>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</si>
  <si>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</si>
  <si>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</si>
  <si>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</si>
  <si>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</si>
  <si>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</si>
  <si>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</si>
  <si>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表7－2－1　事業協同組合への加入状況</t>
    <rPh sb="0" eb="1">
      <t>ヒョウ</t>
    </rPh>
    <rPh sb="7" eb="9">
      <t>ジギョウ</t>
    </rPh>
    <rPh sb="9" eb="11">
      <t>キョウドウ</t>
    </rPh>
    <rPh sb="11" eb="13">
      <t>クミアイ</t>
    </rPh>
    <rPh sb="15" eb="17">
      <t>カニュウ</t>
    </rPh>
    <rPh sb="17" eb="19">
      <t>ジョウキョウ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</si>
  <si>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</si>
  <si>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</si>
  <si>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</si>
  <si>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</si>
  <si>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</si>
  <si>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</si>
  <si>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</si>
  <si>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</si>
  <si>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</si>
  <si>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</si>
  <si>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</si>
  <si>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一般土木建築　　　工事業</t>
    <phoneticPr fontId="4"/>
  </si>
  <si>
    <t>しゅんせつ        工事業</t>
    <phoneticPr fontId="4"/>
  </si>
  <si>
    <t>水道施設工事業</t>
    <phoneticPr fontId="4"/>
  </si>
  <si>
    <t>小　計</t>
    <phoneticPr fontId="4"/>
  </si>
  <si>
    <t>建築工事業</t>
    <phoneticPr fontId="4"/>
  </si>
  <si>
    <t>解体工事業</t>
    <phoneticPr fontId="9"/>
  </si>
  <si>
    <t>ガラス工事業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</si>
  <si>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</si>
  <si>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</si>
  <si>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</si>
  <si>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消防施設工事業</t>
    <phoneticPr fontId="4"/>
  </si>
  <si>
    <t>合　　　　　計</t>
    <phoneticPr fontId="4"/>
  </si>
  <si>
    <t>1．(     )の数値は加入＋未加入を100とした場合の構成比</t>
    <phoneticPr fontId="4"/>
  </si>
  <si>
    <t>2．無効回答企業 197社を除く</t>
    <phoneticPr fontId="7"/>
  </si>
  <si>
    <t>表7－2－2　事業協同組合への加入状況（経年変化）</t>
    <rPh sb="0" eb="1">
      <t>ヒョウ</t>
    </rPh>
    <rPh sb="7" eb="9">
      <t>ジギョウ</t>
    </rPh>
    <rPh sb="9" eb="11">
      <t>キョウドウ</t>
    </rPh>
    <rPh sb="11" eb="13">
      <t>クミアイ</t>
    </rPh>
    <rPh sb="15" eb="17">
      <t>カニュウ</t>
    </rPh>
    <rPh sb="17" eb="19">
      <t>ジョウキョウ</t>
    </rPh>
    <rPh sb="20" eb="22">
      <t>ケイネン</t>
    </rPh>
    <rPh sb="22" eb="24">
      <t>ヘンカ</t>
    </rPh>
    <phoneticPr fontId="4"/>
  </si>
  <si>
    <t>（単位：社、％）</t>
  </si>
  <si>
    <t>H20年度</t>
    <phoneticPr fontId="4"/>
  </si>
  <si>
    <t>H17年度</t>
    <phoneticPr fontId="4"/>
  </si>
  <si>
    <t>H26年度</t>
    <phoneticPr fontId="4"/>
  </si>
  <si>
    <t>H23年度</t>
    <phoneticPr fontId="4"/>
  </si>
  <si>
    <t>H17年度</t>
    <phoneticPr fontId="4"/>
  </si>
  <si>
    <t>1．(     )の数値は加入＋未加入を100とした場合の構成比</t>
    <phoneticPr fontId="4"/>
  </si>
  <si>
    <t>表7－2－3　事業協同組合への加入状況（下請比率、次数別集計）</t>
    <rPh sb="0" eb="1">
      <t>ヒョウ</t>
    </rPh>
    <rPh sb="7" eb="9">
      <t>ジギョウ</t>
    </rPh>
    <rPh sb="9" eb="11">
      <t>キョウドウ</t>
    </rPh>
    <rPh sb="11" eb="13">
      <t>クミアイ</t>
    </rPh>
    <rPh sb="15" eb="17">
      <t>カニュウ</t>
    </rPh>
    <rPh sb="17" eb="19">
      <t>ジョウキョウ</t>
    </rPh>
    <rPh sb="20" eb="22">
      <t>シタウケ</t>
    </rPh>
    <rPh sb="22" eb="24">
      <t>ヒリツ</t>
    </rPh>
    <rPh sb="25" eb="27">
      <t>ジスウ</t>
    </rPh>
    <rPh sb="27" eb="28">
      <t>ベツ</t>
    </rPh>
    <rPh sb="28" eb="30">
      <t>シュウケイ</t>
    </rPh>
    <phoneticPr fontId="4"/>
  </si>
  <si>
    <t>１００％</t>
    <phoneticPr fontId="4"/>
  </si>
  <si>
    <t/>
  </si>
  <si>
    <t>2．無効回答企業 1,118社を除く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</si>
</sst>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_ "/>
    <numFmt numFmtId="178" formatCode="[Black]\(0.0\)"/>
    <numFmt numFmtId="179" formatCode="\(0.0\)"/>
    <numFmt numFmtId="180" formatCode="#,##0;&quot;▲ &quot;#,##0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38" fontId="10" fillId="0" borderId="0" applyFont="0" applyFill="0" applyBorder="0" applyAlignment="0" applyProtection="0"/>
  </cellStyleXfs>
  <cellXfs count="208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right" vertical="center" wrapText="1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13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 shrinkToFit="1"/>
    </xf>
    <xf numFmtId="178" fontId="6" fillId="0" borderId="15" xfId="1" applyNumberFormat="1" applyFont="1" applyFill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 shrinkToFit="1"/>
    </xf>
    <xf numFmtId="178" fontId="6" fillId="0" borderId="19" xfId="1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vertical="top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20" xfId="1" applyNumberFormat="1" applyFont="1" applyFill="1" applyBorder="1" applyAlignment="1">
      <alignment vertical="center"/>
    </xf>
    <xf numFmtId="177" fontId="6" fillId="0" borderId="21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76" fontId="6" fillId="0" borderId="7" xfId="1" applyNumberFormat="1" applyFont="1" applyFill="1" applyBorder="1" applyAlignment="1">
      <alignment vertical="top"/>
    </xf>
    <xf numFmtId="176" fontId="6" fillId="0" borderId="16" xfId="1" applyNumberFormat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vertical="top" wrapText="1"/>
    </xf>
    <xf numFmtId="176" fontId="6" fillId="0" borderId="23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/>
    </xf>
    <xf numFmtId="176" fontId="6" fillId="0" borderId="16" xfId="1" applyNumberFormat="1" applyFont="1" applyFill="1" applyBorder="1" applyAlignment="1">
      <alignment vertical="top"/>
    </xf>
    <xf numFmtId="176" fontId="6" fillId="0" borderId="12" xfId="1" applyNumberFormat="1" applyFont="1" applyFill="1" applyBorder="1" applyAlignment="1">
      <alignment horizontal="right" vertical="top" wrapText="1"/>
    </xf>
    <xf numFmtId="177" fontId="6" fillId="0" borderId="18" xfId="1" applyNumberFormat="1" applyFont="1" applyFill="1" applyBorder="1" applyAlignment="1">
      <alignment horizontal="right" vertical="center" shrinkToFit="1"/>
    </xf>
    <xf numFmtId="178" fontId="6" fillId="0" borderId="19" xfId="1" applyNumberFormat="1" applyFont="1" applyFill="1" applyBorder="1" applyAlignment="1">
      <alignment horizontal="right" vertical="center" shrinkToFit="1"/>
    </xf>
    <xf numFmtId="176" fontId="6" fillId="0" borderId="9" xfId="1" applyNumberFormat="1" applyFont="1" applyFill="1" applyBorder="1" applyAlignment="1">
      <alignment vertical="top" wrapText="1"/>
    </xf>
    <xf numFmtId="176" fontId="6" fillId="0" borderId="24" xfId="1" applyNumberFormat="1" applyFont="1" applyFill="1" applyBorder="1" applyAlignment="1">
      <alignment vertical="center"/>
    </xf>
    <xf numFmtId="177" fontId="6" fillId="0" borderId="25" xfId="1" applyNumberFormat="1" applyFont="1" applyFill="1" applyBorder="1" applyAlignment="1">
      <alignment vertical="center" shrinkToFit="1"/>
    </xf>
    <xf numFmtId="178" fontId="6" fillId="0" borderId="26" xfId="1" applyNumberFormat="1" applyFont="1" applyFill="1" applyBorder="1" applyAlignment="1">
      <alignment vertical="center" shrinkToFit="1"/>
    </xf>
    <xf numFmtId="176" fontId="6" fillId="0" borderId="0" xfId="1" applyNumberFormat="1" applyFont="1" applyFill="1" applyBorder="1" applyAlignment="1">
      <alignment vertical="top"/>
    </xf>
    <xf numFmtId="176" fontId="6" fillId="0" borderId="0" xfId="1" applyNumberFormat="1" applyFont="1" applyFill="1" applyBorder="1" applyAlignment="1">
      <alignment vertical="top" wrapText="1"/>
    </xf>
    <xf numFmtId="176" fontId="6" fillId="0" borderId="0" xfId="1" applyNumberFormat="1" applyFont="1" applyFill="1" applyBorder="1" applyAlignment="1">
      <alignment vertical="center"/>
    </xf>
    <xf numFmtId="177" fontId="6" fillId="0" borderId="0" xfId="1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0" fontId="1" fillId="0" borderId="0" xfId="1" applyFont="1" applyFill="1"/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6" fontId="5" fillId="0" borderId="0" xfId="2" applyNumberFormat="1" applyFont="1" applyAlignment="1">
      <alignment horizontal="center" vertical="center" wrapText="1"/>
    </xf>
    <xf numFmtId="176" fontId="5" fillId="0" borderId="0" xfId="1" applyNumberFormat="1" applyFont="1" applyFill="1" applyAlignment="1">
      <alignment horizontal="justify" vertical="center" wrapText="1"/>
    </xf>
    <xf numFmtId="180" fontId="12" fillId="0" borderId="0" xfId="1" applyNumberFormat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horizontal="right" vertical="center"/>
    </xf>
    <xf numFmtId="0" fontId="5" fillId="0" borderId="0" xfId="1" applyFont="1"/>
    <xf numFmtId="180" fontId="6" fillId="0" borderId="12" xfId="1" applyNumberFormat="1" applyFont="1" applyFill="1" applyBorder="1" applyAlignment="1">
      <alignment horizontal="right" vertical="center"/>
    </xf>
    <xf numFmtId="180" fontId="6" fillId="0" borderId="23" xfId="1" applyNumberFormat="1" applyFont="1" applyFill="1" applyBorder="1" applyAlignment="1">
      <alignment wrapText="1"/>
    </xf>
    <xf numFmtId="180" fontId="5" fillId="0" borderId="11" xfId="1" applyNumberFormat="1" applyFont="1" applyFill="1" applyBorder="1" applyAlignment="1">
      <alignment horizontal="center" vertical="center" wrapText="1"/>
    </xf>
    <xf numFmtId="180" fontId="5" fillId="0" borderId="9" xfId="1" applyNumberFormat="1" applyFont="1" applyFill="1" applyBorder="1" applyAlignment="1">
      <alignment horizontal="center" vertical="center" wrapText="1"/>
    </xf>
    <xf numFmtId="180" fontId="6" fillId="0" borderId="0" xfId="1" applyNumberFormat="1" applyFont="1" applyFill="1" applyAlignment="1">
      <alignment horizontal="center" vertical="center" wrapText="1"/>
    </xf>
    <xf numFmtId="180" fontId="6" fillId="0" borderId="13" xfId="1" applyNumberFormat="1" applyFont="1" applyFill="1" applyBorder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180" fontId="6" fillId="0" borderId="17" xfId="1" applyNumberFormat="1" applyFont="1" applyFill="1" applyBorder="1" applyAlignment="1">
      <alignment vertical="center"/>
    </xf>
    <xf numFmtId="180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Border="1" applyAlignment="1">
      <alignment horizontal="center" vertical="center"/>
    </xf>
    <xf numFmtId="179" fontId="6" fillId="0" borderId="0" xfId="1" applyNumberFormat="1" applyFont="1" applyFill="1" applyBorder="1" applyAlignment="1">
      <alignment vertical="center"/>
    </xf>
    <xf numFmtId="0" fontId="1" fillId="0" borderId="0" xfId="1" applyFill="1"/>
    <xf numFmtId="180" fontId="6" fillId="0" borderId="0" xfId="1" applyNumberFormat="1" applyFont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horizontal="justify" vertical="center" wrapText="1"/>
    </xf>
    <xf numFmtId="177" fontId="5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11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horizontal="right" vertical="center"/>
    </xf>
    <xf numFmtId="176" fontId="5" fillId="0" borderId="1" xfId="2" applyNumberFormat="1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vertical="center"/>
    </xf>
    <xf numFmtId="0" fontId="5" fillId="0" borderId="7" xfId="2" applyFont="1" applyFill="1" applyBorder="1" applyAlignment="1">
      <alignment vertical="center"/>
    </xf>
    <xf numFmtId="176" fontId="5" fillId="0" borderId="7" xfId="2" applyNumberFormat="1" applyFont="1" applyFill="1" applyBorder="1" applyAlignment="1">
      <alignment vertical="center"/>
    </xf>
    <xf numFmtId="176" fontId="5" fillId="0" borderId="10" xfId="2" applyNumberFormat="1" applyFont="1" applyFill="1" applyBorder="1" applyAlignment="1">
      <alignment horizontal="right" vertical="center"/>
    </xf>
    <xf numFmtId="176" fontId="5" fillId="0" borderId="16" xfId="2" applyNumberFormat="1" applyFont="1" applyFill="1" applyBorder="1" applyAlignment="1">
      <alignment vertical="center"/>
    </xf>
    <xf numFmtId="0" fontId="10" fillId="0" borderId="7" xfId="2" applyFill="1" applyBorder="1" applyAlignment="1">
      <alignment vertical="center"/>
    </xf>
    <xf numFmtId="176" fontId="5" fillId="0" borderId="11" xfId="2" applyNumberFormat="1" applyFont="1" applyFill="1" applyBorder="1" applyAlignment="1">
      <alignment horizontal="center" vertical="center" wrapText="1"/>
    </xf>
    <xf numFmtId="176" fontId="5" fillId="0" borderId="9" xfId="2" applyNumberFormat="1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vertical="center"/>
    </xf>
    <xf numFmtId="176" fontId="5" fillId="0" borderId="23" xfId="2" applyNumberFormat="1" applyFont="1" applyFill="1" applyBorder="1" applyAlignment="1">
      <alignment horizontal="center" vertical="center" wrapText="1"/>
    </xf>
    <xf numFmtId="176" fontId="5" fillId="0" borderId="0" xfId="2" applyNumberFormat="1" applyFont="1" applyFill="1" applyAlignment="1">
      <alignment horizontal="center" vertical="center" wrapText="1"/>
    </xf>
    <xf numFmtId="0" fontId="6" fillId="0" borderId="27" xfId="2" applyFont="1" applyFill="1" applyBorder="1" applyAlignment="1">
      <alignment vertical="center"/>
    </xf>
    <xf numFmtId="176" fontId="6" fillId="0" borderId="7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0" fontId="6" fillId="0" borderId="8" xfId="2" applyFont="1" applyFill="1" applyBorder="1" applyAlignment="1">
      <alignment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177" fontId="6" fillId="0" borderId="0" xfId="2" applyNumberFormat="1" applyFont="1" applyFill="1" applyBorder="1" applyAlignment="1">
      <alignment vertical="center"/>
    </xf>
    <xf numFmtId="179" fontId="6" fillId="0" borderId="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177" fontId="5" fillId="0" borderId="0" xfId="2" quotePrefix="1" applyNumberFormat="1" applyFont="1" applyFill="1" applyAlignment="1">
      <alignment vertical="center"/>
    </xf>
    <xf numFmtId="176" fontId="5" fillId="0" borderId="7" xfId="2" applyNumberFormat="1" applyFont="1" applyFill="1" applyBorder="1" applyAlignment="1">
      <alignment horizontal="center" vertical="center" wrapText="1"/>
    </xf>
    <xf numFmtId="176" fontId="5" fillId="0" borderId="10" xfId="2" applyNumberFormat="1" applyFont="1" applyFill="1" applyBorder="1" applyAlignment="1">
      <alignment horizontal="center" vertical="center" wrapText="1"/>
    </xf>
    <xf numFmtId="0" fontId="6" fillId="0" borderId="11" xfId="2" applyFont="1" applyFill="1" applyBorder="1" applyAlignment="1">
      <alignment vertical="center"/>
    </xf>
    <xf numFmtId="0" fontId="10" fillId="0" borderId="0" xfId="2" applyFill="1" applyBorder="1" applyAlignment="1">
      <alignment horizontal="center" vertical="center"/>
    </xf>
    <xf numFmtId="180" fontId="6" fillId="0" borderId="0" xfId="2" applyNumberFormat="1" applyFont="1" applyFill="1" applyBorder="1" applyAlignment="1">
      <alignment vertical="center"/>
    </xf>
    <xf numFmtId="180" fontId="5" fillId="0" borderId="2" xfId="1" applyNumberFormat="1" applyFont="1" applyFill="1" applyBorder="1" applyAlignment="1">
      <alignment horizontal="center" vertical="center"/>
    </xf>
    <xf numFmtId="180" fontId="6" fillId="0" borderId="27" xfId="1" applyNumberFormat="1" applyFont="1" applyFill="1" applyBorder="1" applyAlignment="1">
      <alignment vertical="center" shrinkToFit="1"/>
    </xf>
    <xf numFmtId="179" fontId="6" fillId="0" borderId="15" xfId="1" applyNumberFormat="1" applyFont="1" applyFill="1" applyBorder="1" applyAlignment="1">
      <alignment vertical="center" shrinkToFit="1"/>
    </xf>
    <xf numFmtId="180" fontId="6" fillId="0" borderId="29" xfId="1" applyNumberFormat="1" applyFont="1" applyFill="1" applyBorder="1" applyAlignment="1">
      <alignment vertical="center" shrinkToFit="1"/>
    </xf>
    <xf numFmtId="179" fontId="6" fillId="0" borderId="19" xfId="1" applyNumberFormat="1" applyFont="1" applyFill="1" applyBorder="1" applyAlignment="1">
      <alignment vertical="center" shrinkToFit="1"/>
    </xf>
    <xf numFmtId="177" fontId="6" fillId="0" borderId="27" xfId="2" applyNumberFormat="1" applyFont="1" applyFill="1" applyBorder="1" applyAlignment="1">
      <alignment vertical="center" shrinkToFit="1"/>
    </xf>
    <xf numFmtId="179" fontId="6" fillId="0" borderId="15" xfId="2" applyNumberFormat="1" applyFont="1" applyFill="1" applyBorder="1" applyAlignment="1">
      <alignment vertical="center" shrinkToFit="1"/>
    </xf>
    <xf numFmtId="176" fontId="5" fillId="0" borderId="13" xfId="2" applyNumberFormat="1" applyFont="1" applyFill="1" applyBorder="1" applyAlignment="1">
      <alignment vertical="center" shrinkToFit="1"/>
    </xf>
    <xf numFmtId="179" fontId="6" fillId="0" borderId="14" xfId="2" applyNumberFormat="1" applyFont="1" applyFill="1" applyBorder="1" applyAlignment="1">
      <alignment vertical="center" shrinkToFit="1"/>
    </xf>
    <xf numFmtId="177" fontId="6" fillId="0" borderId="11" xfId="2" applyNumberFormat="1" applyFont="1" applyFill="1" applyBorder="1" applyAlignment="1">
      <alignment vertical="center" shrinkToFit="1"/>
    </xf>
    <xf numFmtId="179" fontId="6" fillId="0" borderId="9" xfId="2" applyNumberFormat="1" applyFont="1" applyFill="1" applyBorder="1" applyAlignment="1">
      <alignment vertical="center" shrinkToFit="1"/>
    </xf>
    <xf numFmtId="176" fontId="5" fillId="0" borderId="17" xfId="2" applyNumberFormat="1" applyFont="1" applyFill="1" applyBorder="1" applyAlignment="1">
      <alignment vertical="center" shrinkToFit="1"/>
    </xf>
    <xf numFmtId="179" fontId="6" fillId="0" borderId="8" xfId="2" applyNumberFormat="1" applyFont="1" applyFill="1" applyBorder="1" applyAlignment="1">
      <alignment vertical="center" shrinkToFit="1"/>
    </xf>
    <xf numFmtId="180" fontId="6" fillId="0" borderId="27" xfId="2" applyNumberFormat="1" applyFont="1" applyFill="1" applyBorder="1" applyAlignment="1">
      <alignment vertical="center" shrinkToFit="1"/>
    </xf>
    <xf numFmtId="180" fontId="5" fillId="0" borderId="27" xfId="3" applyNumberFormat="1" applyFont="1" applyFill="1" applyBorder="1" applyAlignment="1">
      <alignment vertical="center" shrinkToFit="1"/>
    </xf>
    <xf numFmtId="179" fontId="6" fillId="0" borderId="28" xfId="2" applyNumberFormat="1" applyFont="1" applyFill="1" applyBorder="1" applyAlignment="1">
      <alignment vertical="center" shrinkToFit="1"/>
    </xf>
    <xf numFmtId="180" fontId="6" fillId="0" borderId="29" xfId="2" applyNumberFormat="1" applyFont="1" applyFill="1" applyBorder="1" applyAlignment="1">
      <alignment vertical="center" shrinkToFit="1"/>
    </xf>
    <xf numFmtId="179" fontId="6" fillId="0" borderId="18" xfId="2" applyNumberFormat="1" applyFont="1" applyFill="1" applyBorder="1" applyAlignment="1">
      <alignment vertical="center" shrinkToFit="1"/>
    </xf>
    <xf numFmtId="179" fontId="6" fillId="0" borderId="19" xfId="2" applyNumberFormat="1" applyFont="1" applyFill="1" applyBorder="1" applyAlignment="1">
      <alignment vertical="center" shrinkToFit="1"/>
    </xf>
    <xf numFmtId="180" fontId="5" fillId="0" borderId="29" xfId="3" applyNumberFormat="1" applyFont="1" applyFill="1" applyBorder="1" applyAlignment="1">
      <alignment vertical="center" shrinkToFit="1"/>
    </xf>
    <xf numFmtId="179" fontId="6" fillId="0" borderId="30" xfId="2" applyNumberFormat="1" applyFont="1" applyFill="1" applyBorder="1" applyAlignment="1">
      <alignment vertical="center" shrinkToFit="1"/>
    </xf>
    <xf numFmtId="176" fontId="6" fillId="0" borderId="14" xfId="2" applyNumberFormat="1" applyFont="1" applyFill="1" applyBorder="1" applyAlignment="1">
      <alignment vertical="center" shrinkToFit="1"/>
    </xf>
    <xf numFmtId="176" fontId="6" fillId="0" borderId="15" xfId="2" applyNumberFormat="1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 shrinkToFit="1"/>
    </xf>
    <xf numFmtId="176" fontId="6" fillId="0" borderId="19" xfId="2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vertical="top" wrapText="1"/>
    </xf>
    <xf numFmtId="0" fontId="1" fillId="0" borderId="16" xfId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8" fillId="0" borderId="12" xfId="1" applyNumberFormat="1" applyFont="1" applyFill="1" applyBorder="1" applyAlignment="1">
      <alignment vertical="top" wrapText="1"/>
    </xf>
    <xf numFmtId="0" fontId="1" fillId="0" borderId="16" xfId="1" applyFont="1" applyFill="1" applyBorder="1" applyAlignment="1">
      <alignment vertical="top"/>
    </xf>
    <xf numFmtId="0" fontId="1" fillId="0" borderId="23" xfId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10" xfId="1" applyNumberFormat="1" applyFont="1" applyFill="1" applyBorder="1" applyAlignment="1">
      <alignment horizontal="center" vertical="top" wrapText="1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vertical="top" wrapText="1"/>
    </xf>
    <xf numFmtId="0" fontId="1" fillId="0" borderId="7" xfId="1" applyFont="1" applyFill="1" applyBorder="1" applyAlignment="1">
      <alignment vertical="top" wrapText="1"/>
    </xf>
    <xf numFmtId="176" fontId="6" fillId="0" borderId="16" xfId="1" applyNumberFormat="1" applyFont="1" applyFill="1" applyBorder="1" applyAlignment="1">
      <alignment vertical="top" wrapText="1"/>
    </xf>
    <xf numFmtId="180" fontId="5" fillId="0" borderId="1" xfId="1" applyNumberFormat="1" applyFont="1" applyFill="1" applyBorder="1" applyAlignment="1">
      <alignment horizontal="center" vertical="center" wrapText="1"/>
    </xf>
    <xf numFmtId="180" fontId="5" fillId="0" borderId="3" xfId="1" quotePrefix="1" applyNumberFormat="1" applyFont="1" applyFill="1" applyBorder="1" applyAlignment="1">
      <alignment horizontal="center" vertical="center" wrapText="1"/>
    </xf>
    <xf numFmtId="180" fontId="5" fillId="0" borderId="11" xfId="1" quotePrefix="1" applyNumberFormat="1" applyFont="1" applyFill="1" applyBorder="1" applyAlignment="1">
      <alignment horizontal="center" vertical="center" wrapText="1"/>
    </xf>
    <xf numFmtId="180" fontId="5" fillId="0" borderId="9" xfId="1" quotePrefix="1" applyNumberFormat="1" applyFont="1" applyFill="1" applyBorder="1" applyAlignment="1">
      <alignment horizontal="center" vertical="center" wrapText="1"/>
    </xf>
    <xf numFmtId="180" fontId="5" fillId="0" borderId="1" xfId="1" applyNumberFormat="1" applyFont="1" applyFill="1" applyBorder="1" applyAlignment="1">
      <alignment horizontal="center" vertical="center"/>
    </xf>
    <xf numFmtId="180" fontId="5" fillId="0" borderId="2" xfId="1" applyNumberFormat="1" applyFont="1" applyFill="1" applyBorder="1" applyAlignment="1">
      <alignment horizontal="center" vertical="center"/>
    </xf>
    <xf numFmtId="180" fontId="5" fillId="0" borderId="3" xfId="1" applyNumberFormat="1" applyFont="1" applyFill="1" applyBorder="1" applyAlignment="1">
      <alignment horizontal="center" vertical="center"/>
    </xf>
    <xf numFmtId="180" fontId="5" fillId="0" borderId="7" xfId="1" applyNumberFormat="1" applyFont="1" applyFill="1" applyBorder="1" applyAlignment="1">
      <alignment horizontal="center" vertical="center"/>
    </xf>
    <xf numFmtId="180" fontId="5" fillId="0" borderId="10" xfId="1" applyNumberFormat="1" applyFont="1" applyFill="1" applyBorder="1" applyAlignment="1">
      <alignment horizontal="center" vertical="center"/>
    </xf>
    <xf numFmtId="180" fontId="5" fillId="0" borderId="4" xfId="1" applyNumberFormat="1" applyFont="1" applyFill="1" applyBorder="1" applyAlignment="1">
      <alignment horizontal="center" vertical="center" wrapText="1"/>
    </xf>
    <xf numFmtId="180" fontId="5" fillId="0" borderId="6" xfId="1" applyNumberFormat="1" applyFont="1" applyFill="1" applyBorder="1" applyAlignment="1">
      <alignment horizontal="center" vertical="center" wrapText="1"/>
    </xf>
    <xf numFmtId="180" fontId="5" fillId="0" borderId="4" xfId="1" applyNumberFormat="1" applyFont="1" applyFill="1" applyBorder="1" applyAlignment="1">
      <alignment horizontal="center" vertical="center"/>
    </xf>
    <xf numFmtId="180" fontId="5" fillId="0" borderId="5" xfId="1" applyNumberFormat="1" applyFont="1" applyFill="1" applyBorder="1" applyAlignment="1">
      <alignment horizontal="center" vertical="center"/>
    </xf>
    <xf numFmtId="180" fontId="5" fillId="0" borderId="11" xfId="1" applyNumberFormat="1" applyFont="1" applyFill="1" applyBorder="1" applyAlignment="1">
      <alignment horizontal="center" vertical="center"/>
    </xf>
    <xf numFmtId="180" fontId="5" fillId="0" borderId="9" xfId="1" applyNumberFormat="1" applyFont="1" applyFill="1" applyBorder="1" applyAlignment="1">
      <alignment horizontal="center" vertical="center"/>
    </xf>
    <xf numFmtId="180" fontId="5" fillId="0" borderId="4" xfId="1" quotePrefix="1" applyNumberFormat="1" applyFont="1" applyFill="1" applyBorder="1" applyAlignment="1">
      <alignment horizontal="center" vertical="center"/>
    </xf>
    <xf numFmtId="176" fontId="6" fillId="0" borderId="31" xfId="1" applyNumberFormat="1" applyFont="1" applyFill="1" applyBorder="1" applyAlignment="1">
      <alignment horizontal="center" vertical="center"/>
    </xf>
    <xf numFmtId="0" fontId="1" fillId="0" borderId="32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10" fillId="0" borderId="2" xfId="2" applyFill="1" applyBorder="1" applyAlignment="1">
      <alignment horizontal="center" vertical="center"/>
    </xf>
    <xf numFmtId="0" fontId="10" fillId="0" borderId="7" xfId="2" applyFill="1" applyBorder="1" applyAlignment="1">
      <alignment horizontal="center" vertical="center"/>
    </xf>
    <xf numFmtId="0" fontId="10" fillId="0" borderId="10" xfId="2" applyFill="1" applyBorder="1" applyAlignment="1">
      <alignment horizontal="center" vertical="center"/>
    </xf>
    <xf numFmtId="0" fontId="6" fillId="0" borderId="12" xfId="2" applyFont="1" applyFill="1" applyBorder="1" applyAlignment="1">
      <alignment vertical="center"/>
    </xf>
    <xf numFmtId="0" fontId="10" fillId="0" borderId="23" xfId="2" applyFill="1" applyBorder="1" applyAlignment="1">
      <alignment vertical="center"/>
    </xf>
    <xf numFmtId="0" fontId="6" fillId="0" borderId="1" xfId="2" applyFont="1" applyFill="1" applyBorder="1" applyAlignment="1">
      <alignment horizontal="center" vertical="center"/>
    </xf>
    <xf numFmtId="0" fontId="10" fillId="0" borderId="3" xfId="2" applyFill="1" applyBorder="1" applyAlignment="1"/>
    <xf numFmtId="0" fontId="10" fillId="0" borderId="7" xfId="2" applyFill="1" applyBorder="1" applyAlignment="1"/>
    <xf numFmtId="0" fontId="10" fillId="0" borderId="10" xfId="2" applyFill="1" applyBorder="1" applyAlignment="1"/>
    <xf numFmtId="0" fontId="10" fillId="0" borderId="11" xfId="2" applyFill="1" applyBorder="1" applyAlignment="1"/>
    <xf numFmtId="0" fontId="10" fillId="0" borderId="9" xfId="2" applyFill="1" applyBorder="1" applyAlignment="1"/>
    <xf numFmtId="0" fontId="6" fillId="0" borderId="1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10" fillId="0" borderId="12" xfId="2" applyFill="1" applyBorder="1" applyAlignment="1"/>
    <xf numFmtId="0" fontId="10" fillId="0" borderId="23" xfId="2" applyFill="1" applyBorder="1" applyAlignment="1"/>
    <xf numFmtId="176" fontId="6" fillId="0" borderId="12" xfId="2" applyNumberFormat="1" applyFont="1" applyFill="1" applyBorder="1" applyAlignment="1">
      <alignment horizontal="center" vertical="center"/>
    </xf>
    <xf numFmtId="0" fontId="10" fillId="0" borderId="23" xfId="2" applyFill="1" applyBorder="1" applyAlignment="1">
      <alignment horizontal="center" vertical="center"/>
    </xf>
    <xf numFmtId="0" fontId="10" fillId="0" borderId="2" xfId="2" applyFill="1" applyBorder="1" applyAlignment="1"/>
    <xf numFmtId="0" fontId="10" fillId="0" borderId="8" xfId="2" applyFill="1" applyBorder="1" applyAlignment="1"/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</cellXfs>
  <cellStyles count="4"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>
    <pageSetUpPr fitToPage="1"/>
  </sheetPr>
  <dimension ref="A1:W81"/>
  <sheetViews>
    <sheetView tabSelected="1" view="pageBreakPreview" zoomScale="60" zoomScaleNormal="85" workbookViewId="0"/>
  </sheetViews>
  <sheetFormatPr defaultRowHeight="13.5" x14ac:dyDescent="0.15"/>
  <cols>
    <col min="1" max="1" width="7.5" style="7" customWidth="1"/>
    <col min="2" max="2" width="13.5" style="51" customWidth="1"/>
    <col min="3" max="3" width="6.375" style="7" customWidth="1"/>
    <col min="4" max="4" width="6.625" style="52" customWidth="1"/>
    <col min="5" max="5" width="6.375" style="53" customWidth="1"/>
    <col min="6" max="6" width="6.625" style="52" customWidth="1"/>
    <col min="7" max="7" width="6.375" style="53" customWidth="1"/>
    <col min="8" max="8" width="6.625" style="52" customWidth="1"/>
    <col min="9" max="9" width="6.375" style="53" customWidth="1"/>
    <col min="10" max="10" width="6.625" style="52" customWidth="1"/>
    <col min="11" max="11" width="6.375" style="53" customWidth="1"/>
    <col min="12" max="12" width="6.625" style="52" customWidth="1"/>
    <col min="13" max="13" width="6.375" style="53" customWidth="1"/>
    <col min="14" max="14" width="6.625" style="52" customWidth="1"/>
    <col min="15" max="15" width="6.375" style="53" customWidth="1"/>
    <col min="16" max="16" width="6.625" style="52" customWidth="1"/>
    <col min="17" max="17" width="6.375" style="53" customWidth="1"/>
    <col min="18" max="18" width="6.625" style="53" customWidth="1"/>
    <col min="19" max="19" width="6.375" style="53" customWidth="1"/>
    <col min="20" max="20" width="6.625" style="54" customWidth="1"/>
    <col min="21" max="21" width="6.375" style="52" customWidth="1"/>
    <col min="22" max="22" width="7.375" style="53" customWidth="1"/>
    <col min="23" max="23" width="6.375" style="52" customWidth="1"/>
    <col min="24" max="256" width="9" style="7"/>
    <col min="257" max="257" width="7.5" style="7" customWidth="1"/>
    <col min="258" max="258" width="13.5" style="7" customWidth="1"/>
    <col min="259" max="259" width="6.375" style="7" customWidth="1"/>
    <col min="260" max="260" width="6.625" style="7" customWidth="1"/>
    <col min="261" max="261" width="6.375" style="7" customWidth="1"/>
    <col min="262" max="262" width="6.625" style="7" customWidth="1"/>
    <col min="263" max="263" width="6.375" style="7" customWidth="1"/>
    <col min="264" max="264" width="6.625" style="7" customWidth="1"/>
    <col min="265" max="265" width="6.375" style="7" customWidth="1"/>
    <col min="266" max="266" width="6.625" style="7" customWidth="1"/>
    <col min="267" max="267" width="6.375" style="7" customWidth="1"/>
    <col min="268" max="268" width="6.625" style="7" customWidth="1"/>
    <col min="269" max="269" width="6.375" style="7" customWidth="1"/>
    <col min="270" max="270" width="6.625" style="7" customWidth="1"/>
    <col min="271" max="271" width="6.375" style="7" customWidth="1"/>
    <col min="272" max="272" width="6.625" style="7" customWidth="1"/>
    <col min="273" max="273" width="6.375" style="7" customWidth="1"/>
    <col min="274" max="274" width="6.625" style="7" customWidth="1"/>
    <col min="275" max="275" width="6.375" style="7" customWidth="1"/>
    <col min="276" max="276" width="6.625" style="7" customWidth="1"/>
    <col min="277" max="277" width="6.375" style="7" customWidth="1"/>
    <col min="278" max="278" width="7.375" style="7" customWidth="1"/>
    <col min="279" max="279" width="6.375" style="7" customWidth="1"/>
    <col min="280" max="512" width="9" style="7"/>
    <col min="513" max="513" width="7.5" style="7" customWidth="1"/>
    <col min="514" max="514" width="13.5" style="7" customWidth="1"/>
    <col min="515" max="515" width="6.375" style="7" customWidth="1"/>
    <col min="516" max="516" width="6.625" style="7" customWidth="1"/>
    <col min="517" max="517" width="6.375" style="7" customWidth="1"/>
    <col min="518" max="518" width="6.625" style="7" customWidth="1"/>
    <col min="519" max="519" width="6.375" style="7" customWidth="1"/>
    <col min="520" max="520" width="6.625" style="7" customWidth="1"/>
    <col min="521" max="521" width="6.375" style="7" customWidth="1"/>
    <col min="522" max="522" width="6.625" style="7" customWidth="1"/>
    <col min="523" max="523" width="6.375" style="7" customWidth="1"/>
    <col min="524" max="524" width="6.625" style="7" customWidth="1"/>
    <col min="525" max="525" width="6.375" style="7" customWidth="1"/>
    <col min="526" max="526" width="6.625" style="7" customWidth="1"/>
    <col min="527" max="527" width="6.375" style="7" customWidth="1"/>
    <col min="528" max="528" width="6.625" style="7" customWidth="1"/>
    <col min="529" max="529" width="6.375" style="7" customWidth="1"/>
    <col min="530" max="530" width="6.625" style="7" customWidth="1"/>
    <col min="531" max="531" width="6.375" style="7" customWidth="1"/>
    <col min="532" max="532" width="6.625" style="7" customWidth="1"/>
    <col min="533" max="533" width="6.375" style="7" customWidth="1"/>
    <col min="534" max="534" width="7.375" style="7" customWidth="1"/>
    <col min="535" max="535" width="6.375" style="7" customWidth="1"/>
    <col min="536" max="768" width="9" style="7"/>
    <col min="769" max="769" width="7.5" style="7" customWidth="1"/>
    <col min="770" max="770" width="13.5" style="7" customWidth="1"/>
    <col min="771" max="771" width="6.375" style="7" customWidth="1"/>
    <col min="772" max="772" width="6.625" style="7" customWidth="1"/>
    <col min="773" max="773" width="6.375" style="7" customWidth="1"/>
    <col min="774" max="774" width="6.625" style="7" customWidth="1"/>
    <col min="775" max="775" width="6.375" style="7" customWidth="1"/>
    <col min="776" max="776" width="6.625" style="7" customWidth="1"/>
    <col min="777" max="777" width="6.375" style="7" customWidth="1"/>
    <col min="778" max="778" width="6.625" style="7" customWidth="1"/>
    <col min="779" max="779" width="6.375" style="7" customWidth="1"/>
    <col min="780" max="780" width="6.625" style="7" customWidth="1"/>
    <col min="781" max="781" width="6.375" style="7" customWidth="1"/>
    <col min="782" max="782" width="6.625" style="7" customWidth="1"/>
    <col min="783" max="783" width="6.375" style="7" customWidth="1"/>
    <col min="784" max="784" width="6.625" style="7" customWidth="1"/>
    <col min="785" max="785" width="6.375" style="7" customWidth="1"/>
    <col min="786" max="786" width="6.625" style="7" customWidth="1"/>
    <col min="787" max="787" width="6.375" style="7" customWidth="1"/>
    <col min="788" max="788" width="6.625" style="7" customWidth="1"/>
    <col min="789" max="789" width="6.375" style="7" customWidth="1"/>
    <col min="790" max="790" width="7.375" style="7" customWidth="1"/>
    <col min="791" max="791" width="6.375" style="7" customWidth="1"/>
    <col min="792" max="1024" width="9" style="7"/>
    <col min="1025" max="1025" width="7.5" style="7" customWidth="1"/>
    <col min="1026" max="1026" width="13.5" style="7" customWidth="1"/>
    <col min="1027" max="1027" width="6.375" style="7" customWidth="1"/>
    <col min="1028" max="1028" width="6.625" style="7" customWidth="1"/>
    <col min="1029" max="1029" width="6.375" style="7" customWidth="1"/>
    <col min="1030" max="1030" width="6.625" style="7" customWidth="1"/>
    <col min="1031" max="1031" width="6.375" style="7" customWidth="1"/>
    <col min="1032" max="1032" width="6.625" style="7" customWidth="1"/>
    <col min="1033" max="1033" width="6.375" style="7" customWidth="1"/>
    <col min="1034" max="1034" width="6.625" style="7" customWidth="1"/>
    <col min="1035" max="1035" width="6.375" style="7" customWidth="1"/>
    <col min="1036" max="1036" width="6.625" style="7" customWidth="1"/>
    <col min="1037" max="1037" width="6.375" style="7" customWidth="1"/>
    <col min="1038" max="1038" width="6.625" style="7" customWidth="1"/>
    <col min="1039" max="1039" width="6.375" style="7" customWidth="1"/>
    <col min="1040" max="1040" width="6.625" style="7" customWidth="1"/>
    <col min="1041" max="1041" width="6.375" style="7" customWidth="1"/>
    <col min="1042" max="1042" width="6.625" style="7" customWidth="1"/>
    <col min="1043" max="1043" width="6.375" style="7" customWidth="1"/>
    <col min="1044" max="1044" width="6.625" style="7" customWidth="1"/>
    <col min="1045" max="1045" width="6.375" style="7" customWidth="1"/>
    <col min="1046" max="1046" width="7.375" style="7" customWidth="1"/>
    <col min="1047" max="1047" width="6.375" style="7" customWidth="1"/>
    <col min="1048" max="1280" width="9" style="7"/>
    <col min="1281" max="1281" width="7.5" style="7" customWidth="1"/>
    <col min="1282" max="1282" width="13.5" style="7" customWidth="1"/>
    <col min="1283" max="1283" width="6.375" style="7" customWidth="1"/>
    <col min="1284" max="1284" width="6.625" style="7" customWidth="1"/>
    <col min="1285" max="1285" width="6.375" style="7" customWidth="1"/>
    <col min="1286" max="1286" width="6.625" style="7" customWidth="1"/>
    <col min="1287" max="1287" width="6.375" style="7" customWidth="1"/>
    <col min="1288" max="1288" width="6.625" style="7" customWidth="1"/>
    <col min="1289" max="1289" width="6.375" style="7" customWidth="1"/>
    <col min="1290" max="1290" width="6.625" style="7" customWidth="1"/>
    <col min="1291" max="1291" width="6.375" style="7" customWidth="1"/>
    <col min="1292" max="1292" width="6.625" style="7" customWidth="1"/>
    <col min="1293" max="1293" width="6.375" style="7" customWidth="1"/>
    <col min="1294" max="1294" width="6.625" style="7" customWidth="1"/>
    <col min="1295" max="1295" width="6.375" style="7" customWidth="1"/>
    <col min="1296" max="1296" width="6.625" style="7" customWidth="1"/>
    <col min="1297" max="1297" width="6.375" style="7" customWidth="1"/>
    <col min="1298" max="1298" width="6.625" style="7" customWidth="1"/>
    <col min="1299" max="1299" width="6.375" style="7" customWidth="1"/>
    <col min="1300" max="1300" width="6.625" style="7" customWidth="1"/>
    <col min="1301" max="1301" width="6.375" style="7" customWidth="1"/>
    <col min="1302" max="1302" width="7.375" style="7" customWidth="1"/>
    <col min="1303" max="1303" width="6.375" style="7" customWidth="1"/>
    <col min="1304" max="1536" width="9" style="7"/>
    <col min="1537" max="1537" width="7.5" style="7" customWidth="1"/>
    <col min="1538" max="1538" width="13.5" style="7" customWidth="1"/>
    <col min="1539" max="1539" width="6.375" style="7" customWidth="1"/>
    <col min="1540" max="1540" width="6.625" style="7" customWidth="1"/>
    <col min="1541" max="1541" width="6.375" style="7" customWidth="1"/>
    <col min="1542" max="1542" width="6.625" style="7" customWidth="1"/>
    <col min="1543" max="1543" width="6.375" style="7" customWidth="1"/>
    <col min="1544" max="1544" width="6.625" style="7" customWidth="1"/>
    <col min="1545" max="1545" width="6.375" style="7" customWidth="1"/>
    <col min="1546" max="1546" width="6.625" style="7" customWidth="1"/>
    <col min="1547" max="1547" width="6.375" style="7" customWidth="1"/>
    <col min="1548" max="1548" width="6.625" style="7" customWidth="1"/>
    <col min="1549" max="1549" width="6.375" style="7" customWidth="1"/>
    <col min="1550" max="1550" width="6.625" style="7" customWidth="1"/>
    <col min="1551" max="1551" width="6.375" style="7" customWidth="1"/>
    <col min="1552" max="1552" width="6.625" style="7" customWidth="1"/>
    <col min="1553" max="1553" width="6.375" style="7" customWidth="1"/>
    <col min="1554" max="1554" width="6.625" style="7" customWidth="1"/>
    <col min="1555" max="1555" width="6.375" style="7" customWidth="1"/>
    <col min="1556" max="1556" width="6.625" style="7" customWidth="1"/>
    <col min="1557" max="1557" width="6.375" style="7" customWidth="1"/>
    <col min="1558" max="1558" width="7.375" style="7" customWidth="1"/>
    <col min="1559" max="1559" width="6.375" style="7" customWidth="1"/>
    <col min="1560" max="1792" width="9" style="7"/>
    <col min="1793" max="1793" width="7.5" style="7" customWidth="1"/>
    <col min="1794" max="1794" width="13.5" style="7" customWidth="1"/>
    <col min="1795" max="1795" width="6.375" style="7" customWidth="1"/>
    <col min="1796" max="1796" width="6.625" style="7" customWidth="1"/>
    <col min="1797" max="1797" width="6.375" style="7" customWidth="1"/>
    <col min="1798" max="1798" width="6.625" style="7" customWidth="1"/>
    <col min="1799" max="1799" width="6.375" style="7" customWidth="1"/>
    <col min="1800" max="1800" width="6.625" style="7" customWidth="1"/>
    <col min="1801" max="1801" width="6.375" style="7" customWidth="1"/>
    <col min="1802" max="1802" width="6.625" style="7" customWidth="1"/>
    <col min="1803" max="1803" width="6.375" style="7" customWidth="1"/>
    <col min="1804" max="1804" width="6.625" style="7" customWidth="1"/>
    <col min="1805" max="1805" width="6.375" style="7" customWidth="1"/>
    <col min="1806" max="1806" width="6.625" style="7" customWidth="1"/>
    <col min="1807" max="1807" width="6.375" style="7" customWidth="1"/>
    <col min="1808" max="1808" width="6.625" style="7" customWidth="1"/>
    <col min="1809" max="1809" width="6.375" style="7" customWidth="1"/>
    <col min="1810" max="1810" width="6.625" style="7" customWidth="1"/>
    <col min="1811" max="1811" width="6.375" style="7" customWidth="1"/>
    <col min="1812" max="1812" width="6.625" style="7" customWidth="1"/>
    <col min="1813" max="1813" width="6.375" style="7" customWidth="1"/>
    <col min="1814" max="1814" width="7.375" style="7" customWidth="1"/>
    <col min="1815" max="1815" width="6.375" style="7" customWidth="1"/>
    <col min="1816" max="2048" width="9" style="7"/>
    <col min="2049" max="2049" width="7.5" style="7" customWidth="1"/>
    <col min="2050" max="2050" width="13.5" style="7" customWidth="1"/>
    <col min="2051" max="2051" width="6.375" style="7" customWidth="1"/>
    <col min="2052" max="2052" width="6.625" style="7" customWidth="1"/>
    <col min="2053" max="2053" width="6.375" style="7" customWidth="1"/>
    <col min="2054" max="2054" width="6.625" style="7" customWidth="1"/>
    <col min="2055" max="2055" width="6.375" style="7" customWidth="1"/>
    <col min="2056" max="2056" width="6.625" style="7" customWidth="1"/>
    <col min="2057" max="2057" width="6.375" style="7" customWidth="1"/>
    <col min="2058" max="2058" width="6.625" style="7" customWidth="1"/>
    <col min="2059" max="2059" width="6.375" style="7" customWidth="1"/>
    <col min="2060" max="2060" width="6.625" style="7" customWidth="1"/>
    <col min="2061" max="2061" width="6.375" style="7" customWidth="1"/>
    <col min="2062" max="2062" width="6.625" style="7" customWidth="1"/>
    <col min="2063" max="2063" width="6.375" style="7" customWidth="1"/>
    <col min="2064" max="2064" width="6.625" style="7" customWidth="1"/>
    <col min="2065" max="2065" width="6.375" style="7" customWidth="1"/>
    <col min="2066" max="2066" width="6.625" style="7" customWidth="1"/>
    <col min="2067" max="2067" width="6.375" style="7" customWidth="1"/>
    <col min="2068" max="2068" width="6.625" style="7" customWidth="1"/>
    <col min="2069" max="2069" width="6.375" style="7" customWidth="1"/>
    <col min="2070" max="2070" width="7.375" style="7" customWidth="1"/>
    <col min="2071" max="2071" width="6.375" style="7" customWidth="1"/>
    <col min="2072" max="2304" width="9" style="7"/>
    <col min="2305" max="2305" width="7.5" style="7" customWidth="1"/>
    <col min="2306" max="2306" width="13.5" style="7" customWidth="1"/>
    <col min="2307" max="2307" width="6.375" style="7" customWidth="1"/>
    <col min="2308" max="2308" width="6.625" style="7" customWidth="1"/>
    <col min="2309" max="2309" width="6.375" style="7" customWidth="1"/>
    <col min="2310" max="2310" width="6.625" style="7" customWidth="1"/>
    <col min="2311" max="2311" width="6.375" style="7" customWidth="1"/>
    <col min="2312" max="2312" width="6.625" style="7" customWidth="1"/>
    <col min="2313" max="2313" width="6.375" style="7" customWidth="1"/>
    <col min="2314" max="2314" width="6.625" style="7" customWidth="1"/>
    <col min="2315" max="2315" width="6.375" style="7" customWidth="1"/>
    <col min="2316" max="2316" width="6.625" style="7" customWidth="1"/>
    <col min="2317" max="2317" width="6.375" style="7" customWidth="1"/>
    <col min="2318" max="2318" width="6.625" style="7" customWidth="1"/>
    <col min="2319" max="2319" width="6.375" style="7" customWidth="1"/>
    <col min="2320" max="2320" width="6.625" style="7" customWidth="1"/>
    <col min="2321" max="2321" width="6.375" style="7" customWidth="1"/>
    <col min="2322" max="2322" width="6.625" style="7" customWidth="1"/>
    <col min="2323" max="2323" width="6.375" style="7" customWidth="1"/>
    <col min="2324" max="2324" width="6.625" style="7" customWidth="1"/>
    <col min="2325" max="2325" width="6.375" style="7" customWidth="1"/>
    <col min="2326" max="2326" width="7.375" style="7" customWidth="1"/>
    <col min="2327" max="2327" width="6.375" style="7" customWidth="1"/>
    <col min="2328" max="2560" width="9" style="7"/>
    <col min="2561" max="2561" width="7.5" style="7" customWidth="1"/>
    <col min="2562" max="2562" width="13.5" style="7" customWidth="1"/>
    <col min="2563" max="2563" width="6.375" style="7" customWidth="1"/>
    <col min="2564" max="2564" width="6.625" style="7" customWidth="1"/>
    <col min="2565" max="2565" width="6.375" style="7" customWidth="1"/>
    <col min="2566" max="2566" width="6.625" style="7" customWidth="1"/>
    <col min="2567" max="2567" width="6.375" style="7" customWidth="1"/>
    <col min="2568" max="2568" width="6.625" style="7" customWidth="1"/>
    <col min="2569" max="2569" width="6.375" style="7" customWidth="1"/>
    <col min="2570" max="2570" width="6.625" style="7" customWidth="1"/>
    <col min="2571" max="2571" width="6.375" style="7" customWidth="1"/>
    <col min="2572" max="2572" width="6.625" style="7" customWidth="1"/>
    <col min="2573" max="2573" width="6.375" style="7" customWidth="1"/>
    <col min="2574" max="2574" width="6.625" style="7" customWidth="1"/>
    <col min="2575" max="2575" width="6.375" style="7" customWidth="1"/>
    <col min="2576" max="2576" width="6.625" style="7" customWidth="1"/>
    <col min="2577" max="2577" width="6.375" style="7" customWidth="1"/>
    <col min="2578" max="2578" width="6.625" style="7" customWidth="1"/>
    <col min="2579" max="2579" width="6.375" style="7" customWidth="1"/>
    <col min="2580" max="2580" width="6.625" style="7" customWidth="1"/>
    <col min="2581" max="2581" width="6.375" style="7" customWidth="1"/>
    <col min="2582" max="2582" width="7.375" style="7" customWidth="1"/>
    <col min="2583" max="2583" width="6.375" style="7" customWidth="1"/>
    <col min="2584" max="2816" width="9" style="7"/>
    <col min="2817" max="2817" width="7.5" style="7" customWidth="1"/>
    <col min="2818" max="2818" width="13.5" style="7" customWidth="1"/>
    <col min="2819" max="2819" width="6.375" style="7" customWidth="1"/>
    <col min="2820" max="2820" width="6.625" style="7" customWidth="1"/>
    <col min="2821" max="2821" width="6.375" style="7" customWidth="1"/>
    <col min="2822" max="2822" width="6.625" style="7" customWidth="1"/>
    <col min="2823" max="2823" width="6.375" style="7" customWidth="1"/>
    <col min="2824" max="2824" width="6.625" style="7" customWidth="1"/>
    <col min="2825" max="2825" width="6.375" style="7" customWidth="1"/>
    <col min="2826" max="2826" width="6.625" style="7" customWidth="1"/>
    <col min="2827" max="2827" width="6.375" style="7" customWidth="1"/>
    <col min="2828" max="2828" width="6.625" style="7" customWidth="1"/>
    <col min="2829" max="2829" width="6.375" style="7" customWidth="1"/>
    <col min="2830" max="2830" width="6.625" style="7" customWidth="1"/>
    <col min="2831" max="2831" width="6.375" style="7" customWidth="1"/>
    <col min="2832" max="2832" width="6.625" style="7" customWidth="1"/>
    <col min="2833" max="2833" width="6.375" style="7" customWidth="1"/>
    <col min="2834" max="2834" width="6.625" style="7" customWidth="1"/>
    <col min="2835" max="2835" width="6.375" style="7" customWidth="1"/>
    <col min="2836" max="2836" width="6.625" style="7" customWidth="1"/>
    <col min="2837" max="2837" width="6.375" style="7" customWidth="1"/>
    <col min="2838" max="2838" width="7.375" style="7" customWidth="1"/>
    <col min="2839" max="2839" width="6.375" style="7" customWidth="1"/>
    <col min="2840" max="3072" width="9" style="7"/>
    <col min="3073" max="3073" width="7.5" style="7" customWidth="1"/>
    <col min="3074" max="3074" width="13.5" style="7" customWidth="1"/>
    <col min="3075" max="3075" width="6.375" style="7" customWidth="1"/>
    <col min="3076" max="3076" width="6.625" style="7" customWidth="1"/>
    <col min="3077" max="3077" width="6.375" style="7" customWidth="1"/>
    <col min="3078" max="3078" width="6.625" style="7" customWidth="1"/>
    <col min="3079" max="3079" width="6.375" style="7" customWidth="1"/>
    <col min="3080" max="3080" width="6.625" style="7" customWidth="1"/>
    <col min="3081" max="3081" width="6.375" style="7" customWidth="1"/>
    <col min="3082" max="3082" width="6.625" style="7" customWidth="1"/>
    <col min="3083" max="3083" width="6.375" style="7" customWidth="1"/>
    <col min="3084" max="3084" width="6.625" style="7" customWidth="1"/>
    <col min="3085" max="3085" width="6.375" style="7" customWidth="1"/>
    <col min="3086" max="3086" width="6.625" style="7" customWidth="1"/>
    <col min="3087" max="3087" width="6.375" style="7" customWidth="1"/>
    <col min="3088" max="3088" width="6.625" style="7" customWidth="1"/>
    <col min="3089" max="3089" width="6.375" style="7" customWidth="1"/>
    <col min="3090" max="3090" width="6.625" style="7" customWidth="1"/>
    <col min="3091" max="3091" width="6.375" style="7" customWidth="1"/>
    <col min="3092" max="3092" width="6.625" style="7" customWidth="1"/>
    <col min="3093" max="3093" width="6.375" style="7" customWidth="1"/>
    <col min="3094" max="3094" width="7.375" style="7" customWidth="1"/>
    <col min="3095" max="3095" width="6.375" style="7" customWidth="1"/>
    <col min="3096" max="3328" width="9" style="7"/>
    <col min="3329" max="3329" width="7.5" style="7" customWidth="1"/>
    <col min="3330" max="3330" width="13.5" style="7" customWidth="1"/>
    <col min="3331" max="3331" width="6.375" style="7" customWidth="1"/>
    <col min="3332" max="3332" width="6.625" style="7" customWidth="1"/>
    <col min="3333" max="3333" width="6.375" style="7" customWidth="1"/>
    <col min="3334" max="3334" width="6.625" style="7" customWidth="1"/>
    <col min="3335" max="3335" width="6.375" style="7" customWidth="1"/>
    <col min="3336" max="3336" width="6.625" style="7" customWidth="1"/>
    <col min="3337" max="3337" width="6.375" style="7" customWidth="1"/>
    <col min="3338" max="3338" width="6.625" style="7" customWidth="1"/>
    <col min="3339" max="3339" width="6.375" style="7" customWidth="1"/>
    <col min="3340" max="3340" width="6.625" style="7" customWidth="1"/>
    <col min="3341" max="3341" width="6.375" style="7" customWidth="1"/>
    <col min="3342" max="3342" width="6.625" style="7" customWidth="1"/>
    <col min="3343" max="3343" width="6.375" style="7" customWidth="1"/>
    <col min="3344" max="3344" width="6.625" style="7" customWidth="1"/>
    <col min="3345" max="3345" width="6.375" style="7" customWidth="1"/>
    <col min="3346" max="3346" width="6.625" style="7" customWidth="1"/>
    <col min="3347" max="3347" width="6.375" style="7" customWidth="1"/>
    <col min="3348" max="3348" width="6.625" style="7" customWidth="1"/>
    <col min="3349" max="3349" width="6.375" style="7" customWidth="1"/>
    <col min="3350" max="3350" width="7.375" style="7" customWidth="1"/>
    <col min="3351" max="3351" width="6.375" style="7" customWidth="1"/>
    <col min="3352" max="3584" width="9" style="7"/>
    <col min="3585" max="3585" width="7.5" style="7" customWidth="1"/>
    <col min="3586" max="3586" width="13.5" style="7" customWidth="1"/>
    <col min="3587" max="3587" width="6.375" style="7" customWidth="1"/>
    <col min="3588" max="3588" width="6.625" style="7" customWidth="1"/>
    <col min="3589" max="3589" width="6.375" style="7" customWidth="1"/>
    <col min="3590" max="3590" width="6.625" style="7" customWidth="1"/>
    <col min="3591" max="3591" width="6.375" style="7" customWidth="1"/>
    <col min="3592" max="3592" width="6.625" style="7" customWidth="1"/>
    <col min="3593" max="3593" width="6.375" style="7" customWidth="1"/>
    <col min="3594" max="3594" width="6.625" style="7" customWidth="1"/>
    <col min="3595" max="3595" width="6.375" style="7" customWidth="1"/>
    <col min="3596" max="3596" width="6.625" style="7" customWidth="1"/>
    <col min="3597" max="3597" width="6.375" style="7" customWidth="1"/>
    <col min="3598" max="3598" width="6.625" style="7" customWidth="1"/>
    <col min="3599" max="3599" width="6.375" style="7" customWidth="1"/>
    <col min="3600" max="3600" width="6.625" style="7" customWidth="1"/>
    <col min="3601" max="3601" width="6.375" style="7" customWidth="1"/>
    <col min="3602" max="3602" width="6.625" style="7" customWidth="1"/>
    <col min="3603" max="3603" width="6.375" style="7" customWidth="1"/>
    <col min="3604" max="3604" width="6.625" style="7" customWidth="1"/>
    <col min="3605" max="3605" width="6.375" style="7" customWidth="1"/>
    <col min="3606" max="3606" width="7.375" style="7" customWidth="1"/>
    <col min="3607" max="3607" width="6.375" style="7" customWidth="1"/>
    <col min="3608" max="3840" width="9" style="7"/>
    <col min="3841" max="3841" width="7.5" style="7" customWidth="1"/>
    <col min="3842" max="3842" width="13.5" style="7" customWidth="1"/>
    <col min="3843" max="3843" width="6.375" style="7" customWidth="1"/>
    <col min="3844" max="3844" width="6.625" style="7" customWidth="1"/>
    <col min="3845" max="3845" width="6.375" style="7" customWidth="1"/>
    <col min="3846" max="3846" width="6.625" style="7" customWidth="1"/>
    <col min="3847" max="3847" width="6.375" style="7" customWidth="1"/>
    <col min="3848" max="3848" width="6.625" style="7" customWidth="1"/>
    <col min="3849" max="3849" width="6.375" style="7" customWidth="1"/>
    <col min="3850" max="3850" width="6.625" style="7" customWidth="1"/>
    <col min="3851" max="3851" width="6.375" style="7" customWidth="1"/>
    <col min="3852" max="3852" width="6.625" style="7" customWidth="1"/>
    <col min="3853" max="3853" width="6.375" style="7" customWidth="1"/>
    <col min="3854" max="3854" width="6.625" style="7" customWidth="1"/>
    <col min="3855" max="3855" width="6.375" style="7" customWidth="1"/>
    <col min="3856" max="3856" width="6.625" style="7" customWidth="1"/>
    <col min="3857" max="3857" width="6.375" style="7" customWidth="1"/>
    <col min="3858" max="3858" width="6.625" style="7" customWidth="1"/>
    <col min="3859" max="3859" width="6.375" style="7" customWidth="1"/>
    <col min="3860" max="3860" width="6.625" style="7" customWidth="1"/>
    <col min="3861" max="3861" width="6.375" style="7" customWidth="1"/>
    <col min="3862" max="3862" width="7.375" style="7" customWidth="1"/>
    <col min="3863" max="3863" width="6.375" style="7" customWidth="1"/>
    <col min="3864" max="4096" width="9" style="7"/>
    <col min="4097" max="4097" width="7.5" style="7" customWidth="1"/>
    <col min="4098" max="4098" width="13.5" style="7" customWidth="1"/>
    <col min="4099" max="4099" width="6.375" style="7" customWidth="1"/>
    <col min="4100" max="4100" width="6.625" style="7" customWidth="1"/>
    <col min="4101" max="4101" width="6.375" style="7" customWidth="1"/>
    <col min="4102" max="4102" width="6.625" style="7" customWidth="1"/>
    <col min="4103" max="4103" width="6.375" style="7" customWidth="1"/>
    <col min="4104" max="4104" width="6.625" style="7" customWidth="1"/>
    <col min="4105" max="4105" width="6.375" style="7" customWidth="1"/>
    <col min="4106" max="4106" width="6.625" style="7" customWidth="1"/>
    <col min="4107" max="4107" width="6.375" style="7" customWidth="1"/>
    <col min="4108" max="4108" width="6.625" style="7" customWidth="1"/>
    <col min="4109" max="4109" width="6.375" style="7" customWidth="1"/>
    <col min="4110" max="4110" width="6.625" style="7" customWidth="1"/>
    <col min="4111" max="4111" width="6.375" style="7" customWidth="1"/>
    <col min="4112" max="4112" width="6.625" style="7" customWidth="1"/>
    <col min="4113" max="4113" width="6.375" style="7" customWidth="1"/>
    <col min="4114" max="4114" width="6.625" style="7" customWidth="1"/>
    <col min="4115" max="4115" width="6.375" style="7" customWidth="1"/>
    <col min="4116" max="4116" width="6.625" style="7" customWidth="1"/>
    <col min="4117" max="4117" width="6.375" style="7" customWidth="1"/>
    <col min="4118" max="4118" width="7.375" style="7" customWidth="1"/>
    <col min="4119" max="4119" width="6.375" style="7" customWidth="1"/>
    <col min="4120" max="4352" width="9" style="7"/>
    <col min="4353" max="4353" width="7.5" style="7" customWidth="1"/>
    <col min="4354" max="4354" width="13.5" style="7" customWidth="1"/>
    <col min="4355" max="4355" width="6.375" style="7" customWidth="1"/>
    <col min="4356" max="4356" width="6.625" style="7" customWidth="1"/>
    <col min="4357" max="4357" width="6.375" style="7" customWidth="1"/>
    <col min="4358" max="4358" width="6.625" style="7" customWidth="1"/>
    <col min="4359" max="4359" width="6.375" style="7" customWidth="1"/>
    <col min="4360" max="4360" width="6.625" style="7" customWidth="1"/>
    <col min="4361" max="4361" width="6.375" style="7" customWidth="1"/>
    <col min="4362" max="4362" width="6.625" style="7" customWidth="1"/>
    <col min="4363" max="4363" width="6.375" style="7" customWidth="1"/>
    <col min="4364" max="4364" width="6.625" style="7" customWidth="1"/>
    <col min="4365" max="4365" width="6.375" style="7" customWidth="1"/>
    <col min="4366" max="4366" width="6.625" style="7" customWidth="1"/>
    <col min="4367" max="4367" width="6.375" style="7" customWidth="1"/>
    <col min="4368" max="4368" width="6.625" style="7" customWidth="1"/>
    <col min="4369" max="4369" width="6.375" style="7" customWidth="1"/>
    <col min="4370" max="4370" width="6.625" style="7" customWidth="1"/>
    <col min="4371" max="4371" width="6.375" style="7" customWidth="1"/>
    <col min="4372" max="4372" width="6.625" style="7" customWidth="1"/>
    <col min="4373" max="4373" width="6.375" style="7" customWidth="1"/>
    <col min="4374" max="4374" width="7.375" style="7" customWidth="1"/>
    <col min="4375" max="4375" width="6.375" style="7" customWidth="1"/>
    <col min="4376" max="4608" width="9" style="7"/>
    <col min="4609" max="4609" width="7.5" style="7" customWidth="1"/>
    <col min="4610" max="4610" width="13.5" style="7" customWidth="1"/>
    <col min="4611" max="4611" width="6.375" style="7" customWidth="1"/>
    <col min="4612" max="4612" width="6.625" style="7" customWidth="1"/>
    <col min="4613" max="4613" width="6.375" style="7" customWidth="1"/>
    <col min="4614" max="4614" width="6.625" style="7" customWidth="1"/>
    <col min="4615" max="4615" width="6.375" style="7" customWidth="1"/>
    <col min="4616" max="4616" width="6.625" style="7" customWidth="1"/>
    <col min="4617" max="4617" width="6.375" style="7" customWidth="1"/>
    <col min="4618" max="4618" width="6.625" style="7" customWidth="1"/>
    <col min="4619" max="4619" width="6.375" style="7" customWidth="1"/>
    <col min="4620" max="4620" width="6.625" style="7" customWidth="1"/>
    <col min="4621" max="4621" width="6.375" style="7" customWidth="1"/>
    <col min="4622" max="4622" width="6.625" style="7" customWidth="1"/>
    <col min="4623" max="4623" width="6.375" style="7" customWidth="1"/>
    <col min="4624" max="4624" width="6.625" style="7" customWidth="1"/>
    <col min="4625" max="4625" width="6.375" style="7" customWidth="1"/>
    <col min="4626" max="4626" width="6.625" style="7" customWidth="1"/>
    <col min="4627" max="4627" width="6.375" style="7" customWidth="1"/>
    <col min="4628" max="4628" width="6.625" style="7" customWidth="1"/>
    <col min="4629" max="4629" width="6.375" style="7" customWidth="1"/>
    <col min="4630" max="4630" width="7.375" style="7" customWidth="1"/>
    <col min="4631" max="4631" width="6.375" style="7" customWidth="1"/>
    <col min="4632" max="4864" width="9" style="7"/>
    <col min="4865" max="4865" width="7.5" style="7" customWidth="1"/>
    <col min="4866" max="4866" width="13.5" style="7" customWidth="1"/>
    <col min="4867" max="4867" width="6.375" style="7" customWidth="1"/>
    <col min="4868" max="4868" width="6.625" style="7" customWidth="1"/>
    <col min="4869" max="4869" width="6.375" style="7" customWidth="1"/>
    <col min="4870" max="4870" width="6.625" style="7" customWidth="1"/>
    <col min="4871" max="4871" width="6.375" style="7" customWidth="1"/>
    <col min="4872" max="4872" width="6.625" style="7" customWidth="1"/>
    <col min="4873" max="4873" width="6.375" style="7" customWidth="1"/>
    <col min="4874" max="4874" width="6.625" style="7" customWidth="1"/>
    <col min="4875" max="4875" width="6.375" style="7" customWidth="1"/>
    <col min="4876" max="4876" width="6.625" style="7" customWidth="1"/>
    <col min="4877" max="4877" width="6.375" style="7" customWidth="1"/>
    <col min="4878" max="4878" width="6.625" style="7" customWidth="1"/>
    <col min="4879" max="4879" width="6.375" style="7" customWidth="1"/>
    <col min="4880" max="4880" width="6.625" style="7" customWidth="1"/>
    <col min="4881" max="4881" width="6.375" style="7" customWidth="1"/>
    <col min="4882" max="4882" width="6.625" style="7" customWidth="1"/>
    <col min="4883" max="4883" width="6.375" style="7" customWidth="1"/>
    <col min="4884" max="4884" width="6.625" style="7" customWidth="1"/>
    <col min="4885" max="4885" width="6.375" style="7" customWidth="1"/>
    <col min="4886" max="4886" width="7.375" style="7" customWidth="1"/>
    <col min="4887" max="4887" width="6.375" style="7" customWidth="1"/>
    <col min="4888" max="5120" width="9" style="7"/>
    <col min="5121" max="5121" width="7.5" style="7" customWidth="1"/>
    <col min="5122" max="5122" width="13.5" style="7" customWidth="1"/>
    <col min="5123" max="5123" width="6.375" style="7" customWidth="1"/>
    <col min="5124" max="5124" width="6.625" style="7" customWidth="1"/>
    <col min="5125" max="5125" width="6.375" style="7" customWidth="1"/>
    <col min="5126" max="5126" width="6.625" style="7" customWidth="1"/>
    <col min="5127" max="5127" width="6.375" style="7" customWidth="1"/>
    <col min="5128" max="5128" width="6.625" style="7" customWidth="1"/>
    <col min="5129" max="5129" width="6.375" style="7" customWidth="1"/>
    <col min="5130" max="5130" width="6.625" style="7" customWidth="1"/>
    <col min="5131" max="5131" width="6.375" style="7" customWidth="1"/>
    <col min="5132" max="5132" width="6.625" style="7" customWidth="1"/>
    <col min="5133" max="5133" width="6.375" style="7" customWidth="1"/>
    <col min="5134" max="5134" width="6.625" style="7" customWidth="1"/>
    <col min="5135" max="5135" width="6.375" style="7" customWidth="1"/>
    <col min="5136" max="5136" width="6.625" style="7" customWidth="1"/>
    <col min="5137" max="5137" width="6.375" style="7" customWidth="1"/>
    <col min="5138" max="5138" width="6.625" style="7" customWidth="1"/>
    <col min="5139" max="5139" width="6.375" style="7" customWidth="1"/>
    <col min="5140" max="5140" width="6.625" style="7" customWidth="1"/>
    <col min="5141" max="5141" width="6.375" style="7" customWidth="1"/>
    <col min="5142" max="5142" width="7.375" style="7" customWidth="1"/>
    <col min="5143" max="5143" width="6.375" style="7" customWidth="1"/>
    <col min="5144" max="5376" width="9" style="7"/>
    <col min="5377" max="5377" width="7.5" style="7" customWidth="1"/>
    <col min="5378" max="5378" width="13.5" style="7" customWidth="1"/>
    <col min="5379" max="5379" width="6.375" style="7" customWidth="1"/>
    <col min="5380" max="5380" width="6.625" style="7" customWidth="1"/>
    <col min="5381" max="5381" width="6.375" style="7" customWidth="1"/>
    <col min="5382" max="5382" width="6.625" style="7" customWidth="1"/>
    <col min="5383" max="5383" width="6.375" style="7" customWidth="1"/>
    <col min="5384" max="5384" width="6.625" style="7" customWidth="1"/>
    <col min="5385" max="5385" width="6.375" style="7" customWidth="1"/>
    <col min="5386" max="5386" width="6.625" style="7" customWidth="1"/>
    <col min="5387" max="5387" width="6.375" style="7" customWidth="1"/>
    <col min="5388" max="5388" width="6.625" style="7" customWidth="1"/>
    <col min="5389" max="5389" width="6.375" style="7" customWidth="1"/>
    <col min="5390" max="5390" width="6.625" style="7" customWidth="1"/>
    <col min="5391" max="5391" width="6.375" style="7" customWidth="1"/>
    <col min="5392" max="5392" width="6.625" style="7" customWidth="1"/>
    <col min="5393" max="5393" width="6.375" style="7" customWidth="1"/>
    <col min="5394" max="5394" width="6.625" style="7" customWidth="1"/>
    <col min="5395" max="5395" width="6.375" style="7" customWidth="1"/>
    <col min="5396" max="5396" width="6.625" style="7" customWidth="1"/>
    <col min="5397" max="5397" width="6.375" style="7" customWidth="1"/>
    <col min="5398" max="5398" width="7.375" style="7" customWidth="1"/>
    <col min="5399" max="5399" width="6.375" style="7" customWidth="1"/>
    <col min="5400" max="5632" width="9" style="7"/>
    <col min="5633" max="5633" width="7.5" style="7" customWidth="1"/>
    <col min="5634" max="5634" width="13.5" style="7" customWidth="1"/>
    <col min="5635" max="5635" width="6.375" style="7" customWidth="1"/>
    <col min="5636" max="5636" width="6.625" style="7" customWidth="1"/>
    <col min="5637" max="5637" width="6.375" style="7" customWidth="1"/>
    <col min="5638" max="5638" width="6.625" style="7" customWidth="1"/>
    <col min="5639" max="5639" width="6.375" style="7" customWidth="1"/>
    <col min="5640" max="5640" width="6.625" style="7" customWidth="1"/>
    <col min="5641" max="5641" width="6.375" style="7" customWidth="1"/>
    <col min="5642" max="5642" width="6.625" style="7" customWidth="1"/>
    <col min="5643" max="5643" width="6.375" style="7" customWidth="1"/>
    <col min="5644" max="5644" width="6.625" style="7" customWidth="1"/>
    <col min="5645" max="5645" width="6.375" style="7" customWidth="1"/>
    <col min="5646" max="5646" width="6.625" style="7" customWidth="1"/>
    <col min="5647" max="5647" width="6.375" style="7" customWidth="1"/>
    <col min="5648" max="5648" width="6.625" style="7" customWidth="1"/>
    <col min="5649" max="5649" width="6.375" style="7" customWidth="1"/>
    <col min="5650" max="5650" width="6.625" style="7" customWidth="1"/>
    <col min="5651" max="5651" width="6.375" style="7" customWidth="1"/>
    <col min="5652" max="5652" width="6.625" style="7" customWidth="1"/>
    <col min="5653" max="5653" width="6.375" style="7" customWidth="1"/>
    <col min="5654" max="5654" width="7.375" style="7" customWidth="1"/>
    <col min="5655" max="5655" width="6.375" style="7" customWidth="1"/>
    <col min="5656" max="5888" width="9" style="7"/>
    <col min="5889" max="5889" width="7.5" style="7" customWidth="1"/>
    <col min="5890" max="5890" width="13.5" style="7" customWidth="1"/>
    <col min="5891" max="5891" width="6.375" style="7" customWidth="1"/>
    <col min="5892" max="5892" width="6.625" style="7" customWidth="1"/>
    <col min="5893" max="5893" width="6.375" style="7" customWidth="1"/>
    <col min="5894" max="5894" width="6.625" style="7" customWidth="1"/>
    <col min="5895" max="5895" width="6.375" style="7" customWidth="1"/>
    <col min="5896" max="5896" width="6.625" style="7" customWidth="1"/>
    <col min="5897" max="5897" width="6.375" style="7" customWidth="1"/>
    <col min="5898" max="5898" width="6.625" style="7" customWidth="1"/>
    <col min="5899" max="5899" width="6.375" style="7" customWidth="1"/>
    <col min="5900" max="5900" width="6.625" style="7" customWidth="1"/>
    <col min="5901" max="5901" width="6.375" style="7" customWidth="1"/>
    <col min="5902" max="5902" width="6.625" style="7" customWidth="1"/>
    <col min="5903" max="5903" width="6.375" style="7" customWidth="1"/>
    <col min="5904" max="5904" width="6.625" style="7" customWidth="1"/>
    <col min="5905" max="5905" width="6.375" style="7" customWidth="1"/>
    <col min="5906" max="5906" width="6.625" style="7" customWidth="1"/>
    <col min="5907" max="5907" width="6.375" style="7" customWidth="1"/>
    <col min="5908" max="5908" width="6.625" style="7" customWidth="1"/>
    <col min="5909" max="5909" width="6.375" style="7" customWidth="1"/>
    <col min="5910" max="5910" width="7.375" style="7" customWidth="1"/>
    <col min="5911" max="5911" width="6.375" style="7" customWidth="1"/>
    <col min="5912" max="6144" width="9" style="7"/>
    <col min="6145" max="6145" width="7.5" style="7" customWidth="1"/>
    <col min="6146" max="6146" width="13.5" style="7" customWidth="1"/>
    <col min="6147" max="6147" width="6.375" style="7" customWidth="1"/>
    <col min="6148" max="6148" width="6.625" style="7" customWidth="1"/>
    <col min="6149" max="6149" width="6.375" style="7" customWidth="1"/>
    <col min="6150" max="6150" width="6.625" style="7" customWidth="1"/>
    <col min="6151" max="6151" width="6.375" style="7" customWidth="1"/>
    <col min="6152" max="6152" width="6.625" style="7" customWidth="1"/>
    <col min="6153" max="6153" width="6.375" style="7" customWidth="1"/>
    <col min="6154" max="6154" width="6.625" style="7" customWidth="1"/>
    <col min="6155" max="6155" width="6.375" style="7" customWidth="1"/>
    <col min="6156" max="6156" width="6.625" style="7" customWidth="1"/>
    <col min="6157" max="6157" width="6.375" style="7" customWidth="1"/>
    <col min="6158" max="6158" width="6.625" style="7" customWidth="1"/>
    <col min="6159" max="6159" width="6.375" style="7" customWidth="1"/>
    <col min="6160" max="6160" width="6.625" style="7" customWidth="1"/>
    <col min="6161" max="6161" width="6.375" style="7" customWidth="1"/>
    <col min="6162" max="6162" width="6.625" style="7" customWidth="1"/>
    <col min="6163" max="6163" width="6.375" style="7" customWidth="1"/>
    <col min="6164" max="6164" width="6.625" style="7" customWidth="1"/>
    <col min="6165" max="6165" width="6.375" style="7" customWidth="1"/>
    <col min="6166" max="6166" width="7.375" style="7" customWidth="1"/>
    <col min="6167" max="6167" width="6.375" style="7" customWidth="1"/>
    <col min="6168" max="6400" width="9" style="7"/>
    <col min="6401" max="6401" width="7.5" style="7" customWidth="1"/>
    <col min="6402" max="6402" width="13.5" style="7" customWidth="1"/>
    <col min="6403" max="6403" width="6.375" style="7" customWidth="1"/>
    <col min="6404" max="6404" width="6.625" style="7" customWidth="1"/>
    <col min="6405" max="6405" width="6.375" style="7" customWidth="1"/>
    <col min="6406" max="6406" width="6.625" style="7" customWidth="1"/>
    <col min="6407" max="6407" width="6.375" style="7" customWidth="1"/>
    <col min="6408" max="6408" width="6.625" style="7" customWidth="1"/>
    <col min="6409" max="6409" width="6.375" style="7" customWidth="1"/>
    <col min="6410" max="6410" width="6.625" style="7" customWidth="1"/>
    <col min="6411" max="6411" width="6.375" style="7" customWidth="1"/>
    <col min="6412" max="6412" width="6.625" style="7" customWidth="1"/>
    <col min="6413" max="6413" width="6.375" style="7" customWidth="1"/>
    <col min="6414" max="6414" width="6.625" style="7" customWidth="1"/>
    <col min="6415" max="6415" width="6.375" style="7" customWidth="1"/>
    <col min="6416" max="6416" width="6.625" style="7" customWidth="1"/>
    <col min="6417" max="6417" width="6.375" style="7" customWidth="1"/>
    <col min="6418" max="6418" width="6.625" style="7" customWidth="1"/>
    <col min="6419" max="6419" width="6.375" style="7" customWidth="1"/>
    <col min="6420" max="6420" width="6.625" style="7" customWidth="1"/>
    <col min="6421" max="6421" width="6.375" style="7" customWidth="1"/>
    <col min="6422" max="6422" width="7.375" style="7" customWidth="1"/>
    <col min="6423" max="6423" width="6.375" style="7" customWidth="1"/>
    <col min="6424" max="6656" width="9" style="7"/>
    <col min="6657" max="6657" width="7.5" style="7" customWidth="1"/>
    <col min="6658" max="6658" width="13.5" style="7" customWidth="1"/>
    <col min="6659" max="6659" width="6.375" style="7" customWidth="1"/>
    <col min="6660" max="6660" width="6.625" style="7" customWidth="1"/>
    <col min="6661" max="6661" width="6.375" style="7" customWidth="1"/>
    <col min="6662" max="6662" width="6.625" style="7" customWidth="1"/>
    <col min="6663" max="6663" width="6.375" style="7" customWidth="1"/>
    <col min="6664" max="6664" width="6.625" style="7" customWidth="1"/>
    <col min="6665" max="6665" width="6.375" style="7" customWidth="1"/>
    <col min="6666" max="6666" width="6.625" style="7" customWidth="1"/>
    <col min="6667" max="6667" width="6.375" style="7" customWidth="1"/>
    <col min="6668" max="6668" width="6.625" style="7" customWidth="1"/>
    <col min="6669" max="6669" width="6.375" style="7" customWidth="1"/>
    <col min="6670" max="6670" width="6.625" style="7" customWidth="1"/>
    <col min="6671" max="6671" width="6.375" style="7" customWidth="1"/>
    <col min="6672" max="6672" width="6.625" style="7" customWidth="1"/>
    <col min="6673" max="6673" width="6.375" style="7" customWidth="1"/>
    <col min="6674" max="6674" width="6.625" style="7" customWidth="1"/>
    <col min="6675" max="6675" width="6.375" style="7" customWidth="1"/>
    <col min="6676" max="6676" width="6.625" style="7" customWidth="1"/>
    <col min="6677" max="6677" width="6.375" style="7" customWidth="1"/>
    <col min="6678" max="6678" width="7.375" style="7" customWidth="1"/>
    <col min="6679" max="6679" width="6.375" style="7" customWidth="1"/>
    <col min="6680" max="6912" width="9" style="7"/>
    <col min="6913" max="6913" width="7.5" style="7" customWidth="1"/>
    <col min="6914" max="6914" width="13.5" style="7" customWidth="1"/>
    <col min="6915" max="6915" width="6.375" style="7" customWidth="1"/>
    <col min="6916" max="6916" width="6.625" style="7" customWidth="1"/>
    <col min="6917" max="6917" width="6.375" style="7" customWidth="1"/>
    <col min="6918" max="6918" width="6.625" style="7" customWidth="1"/>
    <col min="6919" max="6919" width="6.375" style="7" customWidth="1"/>
    <col min="6920" max="6920" width="6.625" style="7" customWidth="1"/>
    <col min="6921" max="6921" width="6.375" style="7" customWidth="1"/>
    <col min="6922" max="6922" width="6.625" style="7" customWidth="1"/>
    <col min="6923" max="6923" width="6.375" style="7" customWidth="1"/>
    <col min="6924" max="6924" width="6.625" style="7" customWidth="1"/>
    <col min="6925" max="6925" width="6.375" style="7" customWidth="1"/>
    <col min="6926" max="6926" width="6.625" style="7" customWidth="1"/>
    <col min="6927" max="6927" width="6.375" style="7" customWidth="1"/>
    <col min="6928" max="6928" width="6.625" style="7" customWidth="1"/>
    <col min="6929" max="6929" width="6.375" style="7" customWidth="1"/>
    <col min="6930" max="6930" width="6.625" style="7" customWidth="1"/>
    <col min="6931" max="6931" width="6.375" style="7" customWidth="1"/>
    <col min="6932" max="6932" width="6.625" style="7" customWidth="1"/>
    <col min="6933" max="6933" width="6.375" style="7" customWidth="1"/>
    <col min="6934" max="6934" width="7.375" style="7" customWidth="1"/>
    <col min="6935" max="6935" width="6.375" style="7" customWidth="1"/>
    <col min="6936" max="7168" width="9" style="7"/>
    <col min="7169" max="7169" width="7.5" style="7" customWidth="1"/>
    <col min="7170" max="7170" width="13.5" style="7" customWidth="1"/>
    <col min="7171" max="7171" width="6.375" style="7" customWidth="1"/>
    <col min="7172" max="7172" width="6.625" style="7" customWidth="1"/>
    <col min="7173" max="7173" width="6.375" style="7" customWidth="1"/>
    <col min="7174" max="7174" width="6.625" style="7" customWidth="1"/>
    <col min="7175" max="7175" width="6.375" style="7" customWidth="1"/>
    <col min="7176" max="7176" width="6.625" style="7" customWidth="1"/>
    <col min="7177" max="7177" width="6.375" style="7" customWidth="1"/>
    <col min="7178" max="7178" width="6.625" style="7" customWidth="1"/>
    <col min="7179" max="7179" width="6.375" style="7" customWidth="1"/>
    <col min="7180" max="7180" width="6.625" style="7" customWidth="1"/>
    <col min="7181" max="7181" width="6.375" style="7" customWidth="1"/>
    <col min="7182" max="7182" width="6.625" style="7" customWidth="1"/>
    <col min="7183" max="7183" width="6.375" style="7" customWidth="1"/>
    <col min="7184" max="7184" width="6.625" style="7" customWidth="1"/>
    <col min="7185" max="7185" width="6.375" style="7" customWidth="1"/>
    <col min="7186" max="7186" width="6.625" style="7" customWidth="1"/>
    <col min="7187" max="7187" width="6.375" style="7" customWidth="1"/>
    <col min="7188" max="7188" width="6.625" style="7" customWidth="1"/>
    <col min="7189" max="7189" width="6.375" style="7" customWidth="1"/>
    <col min="7190" max="7190" width="7.375" style="7" customWidth="1"/>
    <col min="7191" max="7191" width="6.375" style="7" customWidth="1"/>
    <col min="7192" max="7424" width="9" style="7"/>
    <col min="7425" max="7425" width="7.5" style="7" customWidth="1"/>
    <col min="7426" max="7426" width="13.5" style="7" customWidth="1"/>
    <col min="7427" max="7427" width="6.375" style="7" customWidth="1"/>
    <col min="7428" max="7428" width="6.625" style="7" customWidth="1"/>
    <col min="7429" max="7429" width="6.375" style="7" customWidth="1"/>
    <col min="7430" max="7430" width="6.625" style="7" customWidth="1"/>
    <col min="7431" max="7431" width="6.375" style="7" customWidth="1"/>
    <col min="7432" max="7432" width="6.625" style="7" customWidth="1"/>
    <col min="7433" max="7433" width="6.375" style="7" customWidth="1"/>
    <col min="7434" max="7434" width="6.625" style="7" customWidth="1"/>
    <col min="7435" max="7435" width="6.375" style="7" customWidth="1"/>
    <col min="7436" max="7436" width="6.625" style="7" customWidth="1"/>
    <col min="7437" max="7437" width="6.375" style="7" customWidth="1"/>
    <col min="7438" max="7438" width="6.625" style="7" customWidth="1"/>
    <col min="7439" max="7439" width="6.375" style="7" customWidth="1"/>
    <col min="7440" max="7440" width="6.625" style="7" customWidth="1"/>
    <col min="7441" max="7441" width="6.375" style="7" customWidth="1"/>
    <col min="7442" max="7442" width="6.625" style="7" customWidth="1"/>
    <col min="7443" max="7443" width="6.375" style="7" customWidth="1"/>
    <col min="7444" max="7444" width="6.625" style="7" customWidth="1"/>
    <col min="7445" max="7445" width="6.375" style="7" customWidth="1"/>
    <col min="7446" max="7446" width="7.375" style="7" customWidth="1"/>
    <col min="7447" max="7447" width="6.375" style="7" customWidth="1"/>
    <col min="7448" max="7680" width="9" style="7"/>
    <col min="7681" max="7681" width="7.5" style="7" customWidth="1"/>
    <col min="7682" max="7682" width="13.5" style="7" customWidth="1"/>
    <col min="7683" max="7683" width="6.375" style="7" customWidth="1"/>
    <col min="7684" max="7684" width="6.625" style="7" customWidth="1"/>
    <col min="7685" max="7685" width="6.375" style="7" customWidth="1"/>
    <col min="7686" max="7686" width="6.625" style="7" customWidth="1"/>
    <col min="7687" max="7687" width="6.375" style="7" customWidth="1"/>
    <col min="7688" max="7688" width="6.625" style="7" customWidth="1"/>
    <col min="7689" max="7689" width="6.375" style="7" customWidth="1"/>
    <col min="7690" max="7690" width="6.625" style="7" customWidth="1"/>
    <col min="7691" max="7691" width="6.375" style="7" customWidth="1"/>
    <col min="7692" max="7692" width="6.625" style="7" customWidth="1"/>
    <col min="7693" max="7693" width="6.375" style="7" customWidth="1"/>
    <col min="7694" max="7694" width="6.625" style="7" customWidth="1"/>
    <col min="7695" max="7695" width="6.375" style="7" customWidth="1"/>
    <col min="7696" max="7696" width="6.625" style="7" customWidth="1"/>
    <col min="7697" max="7697" width="6.375" style="7" customWidth="1"/>
    <col min="7698" max="7698" width="6.625" style="7" customWidth="1"/>
    <col min="7699" max="7699" width="6.375" style="7" customWidth="1"/>
    <col min="7700" max="7700" width="6.625" style="7" customWidth="1"/>
    <col min="7701" max="7701" width="6.375" style="7" customWidth="1"/>
    <col min="7702" max="7702" width="7.375" style="7" customWidth="1"/>
    <col min="7703" max="7703" width="6.375" style="7" customWidth="1"/>
    <col min="7704" max="7936" width="9" style="7"/>
    <col min="7937" max="7937" width="7.5" style="7" customWidth="1"/>
    <col min="7938" max="7938" width="13.5" style="7" customWidth="1"/>
    <col min="7939" max="7939" width="6.375" style="7" customWidth="1"/>
    <col min="7940" max="7940" width="6.625" style="7" customWidth="1"/>
    <col min="7941" max="7941" width="6.375" style="7" customWidth="1"/>
    <col min="7942" max="7942" width="6.625" style="7" customWidth="1"/>
    <col min="7943" max="7943" width="6.375" style="7" customWidth="1"/>
    <col min="7944" max="7944" width="6.625" style="7" customWidth="1"/>
    <col min="7945" max="7945" width="6.375" style="7" customWidth="1"/>
    <col min="7946" max="7946" width="6.625" style="7" customWidth="1"/>
    <col min="7947" max="7947" width="6.375" style="7" customWidth="1"/>
    <col min="7948" max="7948" width="6.625" style="7" customWidth="1"/>
    <col min="7949" max="7949" width="6.375" style="7" customWidth="1"/>
    <col min="7950" max="7950" width="6.625" style="7" customWidth="1"/>
    <col min="7951" max="7951" width="6.375" style="7" customWidth="1"/>
    <col min="7952" max="7952" width="6.625" style="7" customWidth="1"/>
    <col min="7953" max="7953" width="6.375" style="7" customWidth="1"/>
    <col min="7954" max="7954" width="6.625" style="7" customWidth="1"/>
    <col min="7955" max="7955" width="6.375" style="7" customWidth="1"/>
    <col min="7956" max="7956" width="6.625" style="7" customWidth="1"/>
    <col min="7957" max="7957" width="6.375" style="7" customWidth="1"/>
    <col min="7958" max="7958" width="7.375" style="7" customWidth="1"/>
    <col min="7959" max="7959" width="6.375" style="7" customWidth="1"/>
    <col min="7960" max="8192" width="9" style="7"/>
    <col min="8193" max="8193" width="7.5" style="7" customWidth="1"/>
    <col min="8194" max="8194" width="13.5" style="7" customWidth="1"/>
    <col min="8195" max="8195" width="6.375" style="7" customWidth="1"/>
    <col min="8196" max="8196" width="6.625" style="7" customWidth="1"/>
    <col min="8197" max="8197" width="6.375" style="7" customWidth="1"/>
    <col min="8198" max="8198" width="6.625" style="7" customWidth="1"/>
    <col min="8199" max="8199" width="6.375" style="7" customWidth="1"/>
    <col min="8200" max="8200" width="6.625" style="7" customWidth="1"/>
    <col min="8201" max="8201" width="6.375" style="7" customWidth="1"/>
    <col min="8202" max="8202" width="6.625" style="7" customWidth="1"/>
    <col min="8203" max="8203" width="6.375" style="7" customWidth="1"/>
    <col min="8204" max="8204" width="6.625" style="7" customWidth="1"/>
    <col min="8205" max="8205" width="6.375" style="7" customWidth="1"/>
    <col min="8206" max="8206" width="6.625" style="7" customWidth="1"/>
    <col min="8207" max="8207" width="6.375" style="7" customWidth="1"/>
    <col min="8208" max="8208" width="6.625" style="7" customWidth="1"/>
    <col min="8209" max="8209" width="6.375" style="7" customWidth="1"/>
    <col min="8210" max="8210" width="6.625" style="7" customWidth="1"/>
    <col min="8211" max="8211" width="6.375" style="7" customWidth="1"/>
    <col min="8212" max="8212" width="6.625" style="7" customWidth="1"/>
    <col min="8213" max="8213" width="6.375" style="7" customWidth="1"/>
    <col min="8214" max="8214" width="7.375" style="7" customWidth="1"/>
    <col min="8215" max="8215" width="6.375" style="7" customWidth="1"/>
    <col min="8216" max="8448" width="9" style="7"/>
    <col min="8449" max="8449" width="7.5" style="7" customWidth="1"/>
    <col min="8450" max="8450" width="13.5" style="7" customWidth="1"/>
    <col min="8451" max="8451" width="6.375" style="7" customWidth="1"/>
    <col min="8452" max="8452" width="6.625" style="7" customWidth="1"/>
    <col min="8453" max="8453" width="6.375" style="7" customWidth="1"/>
    <col min="8454" max="8454" width="6.625" style="7" customWidth="1"/>
    <col min="8455" max="8455" width="6.375" style="7" customWidth="1"/>
    <col min="8456" max="8456" width="6.625" style="7" customWidth="1"/>
    <col min="8457" max="8457" width="6.375" style="7" customWidth="1"/>
    <col min="8458" max="8458" width="6.625" style="7" customWidth="1"/>
    <col min="8459" max="8459" width="6.375" style="7" customWidth="1"/>
    <col min="8460" max="8460" width="6.625" style="7" customWidth="1"/>
    <col min="8461" max="8461" width="6.375" style="7" customWidth="1"/>
    <col min="8462" max="8462" width="6.625" style="7" customWidth="1"/>
    <col min="8463" max="8463" width="6.375" style="7" customWidth="1"/>
    <col min="8464" max="8464" width="6.625" style="7" customWidth="1"/>
    <col min="8465" max="8465" width="6.375" style="7" customWidth="1"/>
    <col min="8466" max="8466" width="6.625" style="7" customWidth="1"/>
    <col min="8467" max="8467" width="6.375" style="7" customWidth="1"/>
    <col min="8468" max="8468" width="6.625" style="7" customWidth="1"/>
    <col min="8469" max="8469" width="6.375" style="7" customWidth="1"/>
    <col min="8470" max="8470" width="7.375" style="7" customWidth="1"/>
    <col min="8471" max="8471" width="6.375" style="7" customWidth="1"/>
    <col min="8472" max="8704" width="9" style="7"/>
    <col min="8705" max="8705" width="7.5" style="7" customWidth="1"/>
    <col min="8706" max="8706" width="13.5" style="7" customWidth="1"/>
    <col min="8707" max="8707" width="6.375" style="7" customWidth="1"/>
    <col min="8708" max="8708" width="6.625" style="7" customWidth="1"/>
    <col min="8709" max="8709" width="6.375" style="7" customWidth="1"/>
    <col min="8710" max="8710" width="6.625" style="7" customWidth="1"/>
    <col min="8711" max="8711" width="6.375" style="7" customWidth="1"/>
    <col min="8712" max="8712" width="6.625" style="7" customWidth="1"/>
    <col min="8713" max="8713" width="6.375" style="7" customWidth="1"/>
    <col min="8714" max="8714" width="6.625" style="7" customWidth="1"/>
    <col min="8715" max="8715" width="6.375" style="7" customWidth="1"/>
    <col min="8716" max="8716" width="6.625" style="7" customWidth="1"/>
    <col min="8717" max="8717" width="6.375" style="7" customWidth="1"/>
    <col min="8718" max="8718" width="6.625" style="7" customWidth="1"/>
    <col min="8719" max="8719" width="6.375" style="7" customWidth="1"/>
    <col min="8720" max="8720" width="6.625" style="7" customWidth="1"/>
    <col min="8721" max="8721" width="6.375" style="7" customWidth="1"/>
    <col min="8722" max="8722" width="6.625" style="7" customWidth="1"/>
    <col min="8723" max="8723" width="6.375" style="7" customWidth="1"/>
    <col min="8724" max="8724" width="6.625" style="7" customWidth="1"/>
    <col min="8725" max="8725" width="6.375" style="7" customWidth="1"/>
    <col min="8726" max="8726" width="7.375" style="7" customWidth="1"/>
    <col min="8727" max="8727" width="6.375" style="7" customWidth="1"/>
    <col min="8728" max="8960" width="9" style="7"/>
    <col min="8961" max="8961" width="7.5" style="7" customWidth="1"/>
    <col min="8962" max="8962" width="13.5" style="7" customWidth="1"/>
    <col min="8963" max="8963" width="6.375" style="7" customWidth="1"/>
    <col min="8964" max="8964" width="6.625" style="7" customWidth="1"/>
    <col min="8965" max="8965" width="6.375" style="7" customWidth="1"/>
    <col min="8966" max="8966" width="6.625" style="7" customWidth="1"/>
    <col min="8967" max="8967" width="6.375" style="7" customWidth="1"/>
    <col min="8968" max="8968" width="6.625" style="7" customWidth="1"/>
    <col min="8969" max="8969" width="6.375" style="7" customWidth="1"/>
    <col min="8970" max="8970" width="6.625" style="7" customWidth="1"/>
    <col min="8971" max="8971" width="6.375" style="7" customWidth="1"/>
    <col min="8972" max="8972" width="6.625" style="7" customWidth="1"/>
    <col min="8973" max="8973" width="6.375" style="7" customWidth="1"/>
    <col min="8974" max="8974" width="6.625" style="7" customWidth="1"/>
    <col min="8975" max="8975" width="6.375" style="7" customWidth="1"/>
    <col min="8976" max="8976" width="6.625" style="7" customWidth="1"/>
    <col min="8977" max="8977" width="6.375" style="7" customWidth="1"/>
    <col min="8978" max="8978" width="6.625" style="7" customWidth="1"/>
    <col min="8979" max="8979" width="6.375" style="7" customWidth="1"/>
    <col min="8980" max="8980" width="6.625" style="7" customWidth="1"/>
    <col min="8981" max="8981" width="6.375" style="7" customWidth="1"/>
    <col min="8982" max="8982" width="7.375" style="7" customWidth="1"/>
    <col min="8983" max="8983" width="6.375" style="7" customWidth="1"/>
    <col min="8984" max="9216" width="9" style="7"/>
    <col min="9217" max="9217" width="7.5" style="7" customWidth="1"/>
    <col min="9218" max="9218" width="13.5" style="7" customWidth="1"/>
    <col min="9219" max="9219" width="6.375" style="7" customWidth="1"/>
    <col min="9220" max="9220" width="6.625" style="7" customWidth="1"/>
    <col min="9221" max="9221" width="6.375" style="7" customWidth="1"/>
    <col min="9222" max="9222" width="6.625" style="7" customWidth="1"/>
    <col min="9223" max="9223" width="6.375" style="7" customWidth="1"/>
    <col min="9224" max="9224" width="6.625" style="7" customWidth="1"/>
    <col min="9225" max="9225" width="6.375" style="7" customWidth="1"/>
    <col min="9226" max="9226" width="6.625" style="7" customWidth="1"/>
    <col min="9227" max="9227" width="6.375" style="7" customWidth="1"/>
    <col min="9228" max="9228" width="6.625" style="7" customWidth="1"/>
    <col min="9229" max="9229" width="6.375" style="7" customWidth="1"/>
    <col min="9230" max="9230" width="6.625" style="7" customWidth="1"/>
    <col min="9231" max="9231" width="6.375" style="7" customWidth="1"/>
    <col min="9232" max="9232" width="6.625" style="7" customWidth="1"/>
    <col min="9233" max="9233" width="6.375" style="7" customWidth="1"/>
    <col min="9234" max="9234" width="6.625" style="7" customWidth="1"/>
    <col min="9235" max="9235" width="6.375" style="7" customWidth="1"/>
    <col min="9236" max="9236" width="6.625" style="7" customWidth="1"/>
    <col min="9237" max="9237" width="6.375" style="7" customWidth="1"/>
    <col min="9238" max="9238" width="7.375" style="7" customWidth="1"/>
    <col min="9239" max="9239" width="6.375" style="7" customWidth="1"/>
    <col min="9240" max="9472" width="9" style="7"/>
    <col min="9473" max="9473" width="7.5" style="7" customWidth="1"/>
    <col min="9474" max="9474" width="13.5" style="7" customWidth="1"/>
    <col min="9475" max="9475" width="6.375" style="7" customWidth="1"/>
    <col min="9476" max="9476" width="6.625" style="7" customWidth="1"/>
    <col min="9477" max="9477" width="6.375" style="7" customWidth="1"/>
    <col min="9478" max="9478" width="6.625" style="7" customWidth="1"/>
    <col min="9479" max="9479" width="6.375" style="7" customWidth="1"/>
    <col min="9480" max="9480" width="6.625" style="7" customWidth="1"/>
    <col min="9481" max="9481" width="6.375" style="7" customWidth="1"/>
    <col min="9482" max="9482" width="6.625" style="7" customWidth="1"/>
    <col min="9483" max="9483" width="6.375" style="7" customWidth="1"/>
    <col min="9484" max="9484" width="6.625" style="7" customWidth="1"/>
    <col min="9485" max="9485" width="6.375" style="7" customWidth="1"/>
    <col min="9486" max="9486" width="6.625" style="7" customWidth="1"/>
    <col min="9487" max="9487" width="6.375" style="7" customWidth="1"/>
    <col min="9488" max="9488" width="6.625" style="7" customWidth="1"/>
    <col min="9489" max="9489" width="6.375" style="7" customWidth="1"/>
    <col min="9490" max="9490" width="6.625" style="7" customWidth="1"/>
    <col min="9491" max="9491" width="6.375" style="7" customWidth="1"/>
    <col min="9492" max="9492" width="6.625" style="7" customWidth="1"/>
    <col min="9493" max="9493" width="6.375" style="7" customWidth="1"/>
    <col min="9494" max="9494" width="7.375" style="7" customWidth="1"/>
    <col min="9495" max="9495" width="6.375" style="7" customWidth="1"/>
    <col min="9496" max="9728" width="9" style="7"/>
    <col min="9729" max="9729" width="7.5" style="7" customWidth="1"/>
    <col min="9730" max="9730" width="13.5" style="7" customWidth="1"/>
    <col min="9731" max="9731" width="6.375" style="7" customWidth="1"/>
    <col min="9732" max="9732" width="6.625" style="7" customWidth="1"/>
    <col min="9733" max="9733" width="6.375" style="7" customWidth="1"/>
    <col min="9734" max="9734" width="6.625" style="7" customWidth="1"/>
    <col min="9735" max="9735" width="6.375" style="7" customWidth="1"/>
    <col min="9736" max="9736" width="6.625" style="7" customWidth="1"/>
    <col min="9737" max="9737" width="6.375" style="7" customWidth="1"/>
    <col min="9738" max="9738" width="6.625" style="7" customWidth="1"/>
    <col min="9739" max="9739" width="6.375" style="7" customWidth="1"/>
    <col min="9740" max="9740" width="6.625" style="7" customWidth="1"/>
    <col min="9741" max="9741" width="6.375" style="7" customWidth="1"/>
    <col min="9742" max="9742" width="6.625" style="7" customWidth="1"/>
    <col min="9743" max="9743" width="6.375" style="7" customWidth="1"/>
    <col min="9744" max="9744" width="6.625" style="7" customWidth="1"/>
    <col min="9745" max="9745" width="6.375" style="7" customWidth="1"/>
    <col min="9746" max="9746" width="6.625" style="7" customWidth="1"/>
    <col min="9747" max="9747" width="6.375" style="7" customWidth="1"/>
    <col min="9748" max="9748" width="6.625" style="7" customWidth="1"/>
    <col min="9749" max="9749" width="6.375" style="7" customWidth="1"/>
    <col min="9750" max="9750" width="7.375" style="7" customWidth="1"/>
    <col min="9751" max="9751" width="6.375" style="7" customWidth="1"/>
    <col min="9752" max="9984" width="9" style="7"/>
    <col min="9985" max="9985" width="7.5" style="7" customWidth="1"/>
    <col min="9986" max="9986" width="13.5" style="7" customWidth="1"/>
    <col min="9987" max="9987" width="6.375" style="7" customWidth="1"/>
    <col min="9988" max="9988" width="6.625" style="7" customWidth="1"/>
    <col min="9989" max="9989" width="6.375" style="7" customWidth="1"/>
    <col min="9990" max="9990" width="6.625" style="7" customWidth="1"/>
    <col min="9991" max="9991" width="6.375" style="7" customWidth="1"/>
    <col min="9992" max="9992" width="6.625" style="7" customWidth="1"/>
    <col min="9993" max="9993" width="6.375" style="7" customWidth="1"/>
    <col min="9994" max="9994" width="6.625" style="7" customWidth="1"/>
    <col min="9995" max="9995" width="6.375" style="7" customWidth="1"/>
    <col min="9996" max="9996" width="6.625" style="7" customWidth="1"/>
    <col min="9997" max="9997" width="6.375" style="7" customWidth="1"/>
    <col min="9998" max="9998" width="6.625" style="7" customWidth="1"/>
    <col min="9999" max="9999" width="6.375" style="7" customWidth="1"/>
    <col min="10000" max="10000" width="6.625" style="7" customWidth="1"/>
    <col min="10001" max="10001" width="6.375" style="7" customWidth="1"/>
    <col min="10002" max="10002" width="6.625" style="7" customWidth="1"/>
    <col min="10003" max="10003" width="6.375" style="7" customWidth="1"/>
    <col min="10004" max="10004" width="6.625" style="7" customWidth="1"/>
    <col min="10005" max="10005" width="6.375" style="7" customWidth="1"/>
    <col min="10006" max="10006" width="7.375" style="7" customWidth="1"/>
    <col min="10007" max="10007" width="6.375" style="7" customWidth="1"/>
    <col min="10008" max="10240" width="9" style="7"/>
    <col min="10241" max="10241" width="7.5" style="7" customWidth="1"/>
    <col min="10242" max="10242" width="13.5" style="7" customWidth="1"/>
    <col min="10243" max="10243" width="6.375" style="7" customWidth="1"/>
    <col min="10244" max="10244" width="6.625" style="7" customWidth="1"/>
    <col min="10245" max="10245" width="6.375" style="7" customWidth="1"/>
    <col min="10246" max="10246" width="6.625" style="7" customWidth="1"/>
    <col min="10247" max="10247" width="6.375" style="7" customWidth="1"/>
    <col min="10248" max="10248" width="6.625" style="7" customWidth="1"/>
    <col min="10249" max="10249" width="6.375" style="7" customWidth="1"/>
    <col min="10250" max="10250" width="6.625" style="7" customWidth="1"/>
    <col min="10251" max="10251" width="6.375" style="7" customWidth="1"/>
    <col min="10252" max="10252" width="6.625" style="7" customWidth="1"/>
    <col min="10253" max="10253" width="6.375" style="7" customWidth="1"/>
    <col min="10254" max="10254" width="6.625" style="7" customWidth="1"/>
    <col min="10255" max="10255" width="6.375" style="7" customWidth="1"/>
    <col min="10256" max="10256" width="6.625" style="7" customWidth="1"/>
    <col min="10257" max="10257" width="6.375" style="7" customWidth="1"/>
    <col min="10258" max="10258" width="6.625" style="7" customWidth="1"/>
    <col min="10259" max="10259" width="6.375" style="7" customWidth="1"/>
    <col min="10260" max="10260" width="6.625" style="7" customWidth="1"/>
    <col min="10261" max="10261" width="6.375" style="7" customWidth="1"/>
    <col min="10262" max="10262" width="7.375" style="7" customWidth="1"/>
    <col min="10263" max="10263" width="6.375" style="7" customWidth="1"/>
    <col min="10264" max="10496" width="9" style="7"/>
    <col min="10497" max="10497" width="7.5" style="7" customWidth="1"/>
    <col min="10498" max="10498" width="13.5" style="7" customWidth="1"/>
    <col min="10499" max="10499" width="6.375" style="7" customWidth="1"/>
    <col min="10500" max="10500" width="6.625" style="7" customWidth="1"/>
    <col min="10501" max="10501" width="6.375" style="7" customWidth="1"/>
    <col min="10502" max="10502" width="6.625" style="7" customWidth="1"/>
    <col min="10503" max="10503" width="6.375" style="7" customWidth="1"/>
    <col min="10504" max="10504" width="6.625" style="7" customWidth="1"/>
    <col min="10505" max="10505" width="6.375" style="7" customWidth="1"/>
    <col min="10506" max="10506" width="6.625" style="7" customWidth="1"/>
    <col min="10507" max="10507" width="6.375" style="7" customWidth="1"/>
    <col min="10508" max="10508" width="6.625" style="7" customWidth="1"/>
    <col min="10509" max="10509" width="6.375" style="7" customWidth="1"/>
    <col min="10510" max="10510" width="6.625" style="7" customWidth="1"/>
    <col min="10511" max="10511" width="6.375" style="7" customWidth="1"/>
    <col min="10512" max="10512" width="6.625" style="7" customWidth="1"/>
    <col min="10513" max="10513" width="6.375" style="7" customWidth="1"/>
    <col min="10514" max="10514" width="6.625" style="7" customWidth="1"/>
    <col min="10515" max="10515" width="6.375" style="7" customWidth="1"/>
    <col min="10516" max="10516" width="6.625" style="7" customWidth="1"/>
    <col min="10517" max="10517" width="6.375" style="7" customWidth="1"/>
    <col min="10518" max="10518" width="7.375" style="7" customWidth="1"/>
    <col min="10519" max="10519" width="6.375" style="7" customWidth="1"/>
    <col min="10520" max="10752" width="9" style="7"/>
    <col min="10753" max="10753" width="7.5" style="7" customWidth="1"/>
    <col min="10754" max="10754" width="13.5" style="7" customWidth="1"/>
    <col min="10755" max="10755" width="6.375" style="7" customWidth="1"/>
    <col min="10756" max="10756" width="6.625" style="7" customWidth="1"/>
    <col min="10757" max="10757" width="6.375" style="7" customWidth="1"/>
    <col min="10758" max="10758" width="6.625" style="7" customWidth="1"/>
    <col min="10759" max="10759" width="6.375" style="7" customWidth="1"/>
    <col min="10760" max="10760" width="6.625" style="7" customWidth="1"/>
    <col min="10761" max="10761" width="6.375" style="7" customWidth="1"/>
    <col min="10762" max="10762" width="6.625" style="7" customWidth="1"/>
    <col min="10763" max="10763" width="6.375" style="7" customWidth="1"/>
    <col min="10764" max="10764" width="6.625" style="7" customWidth="1"/>
    <col min="10765" max="10765" width="6.375" style="7" customWidth="1"/>
    <col min="10766" max="10766" width="6.625" style="7" customWidth="1"/>
    <col min="10767" max="10767" width="6.375" style="7" customWidth="1"/>
    <col min="10768" max="10768" width="6.625" style="7" customWidth="1"/>
    <col min="10769" max="10769" width="6.375" style="7" customWidth="1"/>
    <col min="10770" max="10770" width="6.625" style="7" customWidth="1"/>
    <col min="10771" max="10771" width="6.375" style="7" customWidth="1"/>
    <col min="10772" max="10772" width="6.625" style="7" customWidth="1"/>
    <col min="10773" max="10773" width="6.375" style="7" customWidth="1"/>
    <col min="10774" max="10774" width="7.375" style="7" customWidth="1"/>
    <col min="10775" max="10775" width="6.375" style="7" customWidth="1"/>
    <col min="10776" max="11008" width="9" style="7"/>
    <col min="11009" max="11009" width="7.5" style="7" customWidth="1"/>
    <col min="11010" max="11010" width="13.5" style="7" customWidth="1"/>
    <col min="11011" max="11011" width="6.375" style="7" customWidth="1"/>
    <col min="11012" max="11012" width="6.625" style="7" customWidth="1"/>
    <col min="11013" max="11013" width="6.375" style="7" customWidth="1"/>
    <col min="11014" max="11014" width="6.625" style="7" customWidth="1"/>
    <col min="11015" max="11015" width="6.375" style="7" customWidth="1"/>
    <col min="11016" max="11016" width="6.625" style="7" customWidth="1"/>
    <col min="11017" max="11017" width="6.375" style="7" customWidth="1"/>
    <col min="11018" max="11018" width="6.625" style="7" customWidth="1"/>
    <col min="11019" max="11019" width="6.375" style="7" customWidth="1"/>
    <col min="11020" max="11020" width="6.625" style="7" customWidth="1"/>
    <col min="11021" max="11021" width="6.375" style="7" customWidth="1"/>
    <col min="11022" max="11022" width="6.625" style="7" customWidth="1"/>
    <col min="11023" max="11023" width="6.375" style="7" customWidth="1"/>
    <col min="11024" max="11024" width="6.625" style="7" customWidth="1"/>
    <col min="11025" max="11025" width="6.375" style="7" customWidth="1"/>
    <col min="11026" max="11026" width="6.625" style="7" customWidth="1"/>
    <col min="11027" max="11027" width="6.375" style="7" customWidth="1"/>
    <col min="11028" max="11028" width="6.625" style="7" customWidth="1"/>
    <col min="11029" max="11029" width="6.375" style="7" customWidth="1"/>
    <col min="11030" max="11030" width="7.375" style="7" customWidth="1"/>
    <col min="11031" max="11031" width="6.375" style="7" customWidth="1"/>
    <col min="11032" max="11264" width="9" style="7"/>
    <col min="11265" max="11265" width="7.5" style="7" customWidth="1"/>
    <col min="11266" max="11266" width="13.5" style="7" customWidth="1"/>
    <col min="11267" max="11267" width="6.375" style="7" customWidth="1"/>
    <col min="11268" max="11268" width="6.625" style="7" customWidth="1"/>
    <col min="11269" max="11269" width="6.375" style="7" customWidth="1"/>
    <col min="11270" max="11270" width="6.625" style="7" customWidth="1"/>
    <col min="11271" max="11271" width="6.375" style="7" customWidth="1"/>
    <col min="11272" max="11272" width="6.625" style="7" customWidth="1"/>
    <col min="11273" max="11273" width="6.375" style="7" customWidth="1"/>
    <col min="11274" max="11274" width="6.625" style="7" customWidth="1"/>
    <col min="11275" max="11275" width="6.375" style="7" customWidth="1"/>
    <col min="11276" max="11276" width="6.625" style="7" customWidth="1"/>
    <col min="11277" max="11277" width="6.375" style="7" customWidth="1"/>
    <col min="11278" max="11278" width="6.625" style="7" customWidth="1"/>
    <col min="11279" max="11279" width="6.375" style="7" customWidth="1"/>
    <col min="11280" max="11280" width="6.625" style="7" customWidth="1"/>
    <col min="11281" max="11281" width="6.375" style="7" customWidth="1"/>
    <col min="11282" max="11282" width="6.625" style="7" customWidth="1"/>
    <col min="11283" max="11283" width="6.375" style="7" customWidth="1"/>
    <col min="11284" max="11284" width="6.625" style="7" customWidth="1"/>
    <col min="11285" max="11285" width="6.375" style="7" customWidth="1"/>
    <col min="11286" max="11286" width="7.375" style="7" customWidth="1"/>
    <col min="11287" max="11287" width="6.375" style="7" customWidth="1"/>
    <col min="11288" max="11520" width="9" style="7"/>
    <col min="11521" max="11521" width="7.5" style="7" customWidth="1"/>
    <col min="11522" max="11522" width="13.5" style="7" customWidth="1"/>
    <col min="11523" max="11523" width="6.375" style="7" customWidth="1"/>
    <col min="11524" max="11524" width="6.625" style="7" customWidth="1"/>
    <col min="11525" max="11525" width="6.375" style="7" customWidth="1"/>
    <col min="11526" max="11526" width="6.625" style="7" customWidth="1"/>
    <col min="11527" max="11527" width="6.375" style="7" customWidth="1"/>
    <col min="11528" max="11528" width="6.625" style="7" customWidth="1"/>
    <col min="11529" max="11529" width="6.375" style="7" customWidth="1"/>
    <col min="11530" max="11530" width="6.625" style="7" customWidth="1"/>
    <col min="11531" max="11531" width="6.375" style="7" customWidth="1"/>
    <col min="11532" max="11532" width="6.625" style="7" customWidth="1"/>
    <col min="11533" max="11533" width="6.375" style="7" customWidth="1"/>
    <col min="11534" max="11534" width="6.625" style="7" customWidth="1"/>
    <col min="11535" max="11535" width="6.375" style="7" customWidth="1"/>
    <col min="11536" max="11536" width="6.625" style="7" customWidth="1"/>
    <col min="11537" max="11537" width="6.375" style="7" customWidth="1"/>
    <col min="11538" max="11538" width="6.625" style="7" customWidth="1"/>
    <col min="11539" max="11539" width="6.375" style="7" customWidth="1"/>
    <col min="11540" max="11540" width="6.625" style="7" customWidth="1"/>
    <col min="11541" max="11541" width="6.375" style="7" customWidth="1"/>
    <col min="11542" max="11542" width="7.375" style="7" customWidth="1"/>
    <col min="11543" max="11543" width="6.375" style="7" customWidth="1"/>
    <col min="11544" max="11776" width="9" style="7"/>
    <col min="11777" max="11777" width="7.5" style="7" customWidth="1"/>
    <col min="11778" max="11778" width="13.5" style="7" customWidth="1"/>
    <col min="11779" max="11779" width="6.375" style="7" customWidth="1"/>
    <col min="11780" max="11780" width="6.625" style="7" customWidth="1"/>
    <col min="11781" max="11781" width="6.375" style="7" customWidth="1"/>
    <col min="11782" max="11782" width="6.625" style="7" customWidth="1"/>
    <col min="11783" max="11783" width="6.375" style="7" customWidth="1"/>
    <col min="11784" max="11784" width="6.625" style="7" customWidth="1"/>
    <col min="11785" max="11785" width="6.375" style="7" customWidth="1"/>
    <col min="11786" max="11786" width="6.625" style="7" customWidth="1"/>
    <col min="11787" max="11787" width="6.375" style="7" customWidth="1"/>
    <col min="11788" max="11788" width="6.625" style="7" customWidth="1"/>
    <col min="11789" max="11789" width="6.375" style="7" customWidth="1"/>
    <col min="11790" max="11790" width="6.625" style="7" customWidth="1"/>
    <col min="11791" max="11791" width="6.375" style="7" customWidth="1"/>
    <col min="11792" max="11792" width="6.625" style="7" customWidth="1"/>
    <col min="11793" max="11793" width="6.375" style="7" customWidth="1"/>
    <col min="11794" max="11794" width="6.625" style="7" customWidth="1"/>
    <col min="11795" max="11795" width="6.375" style="7" customWidth="1"/>
    <col min="11796" max="11796" width="6.625" style="7" customWidth="1"/>
    <col min="11797" max="11797" width="6.375" style="7" customWidth="1"/>
    <col min="11798" max="11798" width="7.375" style="7" customWidth="1"/>
    <col min="11799" max="11799" width="6.375" style="7" customWidth="1"/>
    <col min="11800" max="12032" width="9" style="7"/>
    <col min="12033" max="12033" width="7.5" style="7" customWidth="1"/>
    <col min="12034" max="12034" width="13.5" style="7" customWidth="1"/>
    <col min="12035" max="12035" width="6.375" style="7" customWidth="1"/>
    <col min="12036" max="12036" width="6.625" style="7" customWidth="1"/>
    <col min="12037" max="12037" width="6.375" style="7" customWidth="1"/>
    <col min="12038" max="12038" width="6.625" style="7" customWidth="1"/>
    <col min="12039" max="12039" width="6.375" style="7" customWidth="1"/>
    <col min="12040" max="12040" width="6.625" style="7" customWidth="1"/>
    <col min="12041" max="12041" width="6.375" style="7" customWidth="1"/>
    <col min="12042" max="12042" width="6.625" style="7" customWidth="1"/>
    <col min="12043" max="12043" width="6.375" style="7" customWidth="1"/>
    <col min="12044" max="12044" width="6.625" style="7" customWidth="1"/>
    <col min="12045" max="12045" width="6.375" style="7" customWidth="1"/>
    <col min="12046" max="12046" width="6.625" style="7" customWidth="1"/>
    <col min="12047" max="12047" width="6.375" style="7" customWidth="1"/>
    <col min="12048" max="12048" width="6.625" style="7" customWidth="1"/>
    <col min="12049" max="12049" width="6.375" style="7" customWidth="1"/>
    <col min="12050" max="12050" width="6.625" style="7" customWidth="1"/>
    <col min="12051" max="12051" width="6.375" style="7" customWidth="1"/>
    <col min="12052" max="12052" width="6.625" style="7" customWidth="1"/>
    <col min="12053" max="12053" width="6.375" style="7" customWidth="1"/>
    <col min="12054" max="12054" width="7.375" style="7" customWidth="1"/>
    <col min="12055" max="12055" width="6.375" style="7" customWidth="1"/>
    <col min="12056" max="12288" width="9" style="7"/>
    <col min="12289" max="12289" width="7.5" style="7" customWidth="1"/>
    <col min="12290" max="12290" width="13.5" style="7" customWidth="1"/>
    <col min="12291" max="12291" width="6.375" style="7" customWidth="1"/>
    <col min="12292" max="12292" width="6.625" style="7" customWidth="1"/>
    <col min="12293" max="12293" width="6.375" style="7" customWidth="1"/>
    <col min="12294" max="12294" width="6.625" style="7" customWidth="1"/>
    <col min="12295" max="12295" width="6.375" style="7" customWidth="1"/>
    <col min="12296" max="12296" width="6.625" style="7" customWidth="1"/>
    <col min="12297" max="12297" width="6.375" style="7" customWidth="1"/>
    <col min="12298" max="12298" width="6.625" style="7" customWidth="1"/>
    <col min="12299" max="12299" width="6.375" style="7" customWidth="1"/>
    <col min="12300" max="12300" width="6.625" style="7" customWidth="1"/>
    <col min="12301" max="12301" width="6.375" style="7" customWidth="1"/>
    <col min="12302" max="12302" width="6.625" style="7" customWidth="1"/>
    <col min="12303" max="12303" width="6.375" style="7" customWidth="1"/>
    <col min="12304" max="12304" width="6.625" style="7" customWidth="1"/>
    <col min="12305" max="12305" width="6.375" style="7" customWidth="1"/>
    <col min="12306" max="12306" width="6.625" style="7" customWidth="1"/>
    <col min="12307" max="12307" width="6.375" style="7" customWidth="1"/>
    <col min="12308" max="12308" width="6.625" style="7" customWidth="1"/>
    <col min="12309" max="12309" width="6.375" style="7" customWidth="1"/>
    <col min="12310" max="12310" width="7.375" style="7" customWidth="1"/>
    <col min="12311" max="12311" width="6.375" style="7" customWidth="1"/>
    <col min="12312" max="12544" width="9" style="7"/>
    <col min="12545" max="12545" width="7.5" style="7" customWidth="1"/>
    <col min="12546" max="12546" width="13.5" style="7" customWidth="1"/>
    <col min="12547" max="12547" width="6.375" style="7" customWidth="1"/>
    <col min="12548" max="12548" width="6.625" style="7" customWidth="1"/>
    <col min="12549" max="12549" width="6.375" style="7" customWidth="1"/>
    <col min="12550" max="12550" width="6.625" style="7" customWidth="1"/>
    <col min="12551" max="12551" width="6.375" style="7" customWidth="1"/>
    <col min="12552" max="12552" width="6.625" style="7" customWidth="1"/>
    <col min="12553" max="12553" width="6.375" style="7" customWidth="1"/>
    <col min="12554" max="12554" width="6.625" style="7" customWidth="1"/>
    <col min="12555" max="12555" width="6.375" style="7" customWidth="1"/>
    <col min="12556" max="12556" width="6.625" style="7" customWidth="1"/>
    <col min="12557" max="12557" width="6.375" style="7" customWidth="1"/>
    <col min="12558" max="12558" width="6.625" style="7" customWidth="1"/>
    <col min="12559" max="12559" width="6.375" style="7" customWidth="1"/>
    <col min="12560" max="12560" width="6.625" style="7" customWidth="1"/>
    <col min="12561" max="12561" width="6.375" style="7" customWidth="1"/>
    <col min="12562" max="12562" width="6.625" style="7" customWidth="1"/>
    <col min="12563" max="12563" width="6.375" style="7" customWidth="1"/>
    <col min="12564" max="12564" width="6.625" style="7" customWidth="1"/>
    <col min="12565" max="12565" width="6.375" style="7" customWidth="1"/>
    <col min="12566" max="12566" width="7.375" style="7" customWidth="1"/>
    <col min="12567" max="12567" width="6.375" style="7" customWidth="1"/>
    <col min="12568" max="12800" width="9" style="7"/>
    <col min="12801" max="12801" width="7.5" style="7" customWidth="1"/>
    <col min="12802" max="12802" width="13.5" style="7" customWidth="1"/>
    <col min="12803" max="12803" width="6.375" style="7" customWidth="1"/>
    <col min="12804" max="12804" width="6.625" style="7" customWidth="1"/>
    <col min="12805" max="12805" width="6.375" style="7" customWidth="1"/>
    <col min="12806" max="12806" width="6.625" style="7" customWidth="1"/>
    <col min="12807" max="12807" width="6.375" style="7" customWidth="1"/>
    <col min="12808" max="12808" width="6.625" style="7" customWidth="1"/>
    <col min="12809" max="12809" width="6.375" style="7" customWidth="1"/>
    <col min="12810" max="12810" width="6.625" style="7" customWidth="1"/>
    <col min="12811" max="12811" width="6.375" style="7" customWidth="1"/>
    <col min="12812" max="12812" width="6.625" style="7" customWidth="1"/>
    <col min="12813" max="12813" width="6.375" style="7" customWidth="1"/>
    <col min="12814" max="12814" width="6.625" style="7" customWidth="1"/>
    <col min="12815" max="12815" width="6.375" style="7" customWidth="1"/>
    <col min="12816" max="12816" width="6.625" style="7" customWidth="1"/>
    <col min="12817" max="12817" width="6.375" style="7" customWidth="1"/>
    <col min="12818" max="12818" width="6.625" style="7" customWidth="1"/>
    <col min="12819" max="12819" width="6.375" style="7" customWidth="1"/>
    <col min="12820" max="12820" width="6.625" style="7" customWidth="1"/>
    <col min="12821" max="12821" width="6.375" style="7" customWidth="1"/>
    <col min="12822" max="12822" width="7.375" style="7" customWidth="1"/>
    <col min="12823" max="12823" width="6.375" style="7" customWidth="1"/>
    <col min="12824" max="13056" width="9" style="7"/>
    <col min="13057" max="13057" width="7.5" style="7" customWidth="1"/>
    <col min="13058" max="13058" width="13.5" style="7" customWidth="1"/>
    <col min="13059" max="13059" width="6.375" style="7" customWidth="1"/>
    <col min="13060" max="13060" width="6.625" style="7" customWidth="1"/>
    <col min="13061" max="13061" width="6.375" style="7" customWidth="1"/>
    <col min="13062" max="13062" width="6.625" style="7" customWidth="1"/>
    <col min="13063" max="13063" width="6.375" style="7" customWidth="1"/>
    <col min="13064" max="13064" width="6.625" style="7" customWidth="1"/>
    <col min="13065" max="13065" width="6.375" style="7" customWidth="1"/>
    <col min="13066" max="13066" width="6.625" style="7" customWidth="1"/>
    <col min="13067" max="13067" width="6.375" style="7" customWidth="1"/>
    <col min="13068" max="13068" width="6.625" style="7" customWidth="1"/>
    <col min="13069" max="13069" width="6.375" style="7" customWidth="1"/>
    <col min="13070" max="13070" width="6.625" style="7" customWidth="1"/>
    <col min="13071" max="13071" width="6.375" style="7" customWidth="1"/>
    <col min="13072" max="13072" width="6.625" style="7" customWidth="1"/>
    <col min="13073" max="13073" width="6.375" style="7" customWidth="1"/>
    <col min="13074" max="13074" width="6.625" style="7" customWidth="1"/>
    <col min="13075" max="13075" width="6.375" style="7" customWidth="1"/>
    <col min="13076" max="13076" width="6.625" style="7" customWidth="1"/>
    <col min="13077" max="13077" width="6.375" style="7" customWidth="1"/>
    <col min="13078" max="13078" width="7.375" style="7" customWidth="1"/>
    <col min="13079" max="13079" width="6.375" style="7" customWidth="1"/>
    <col min="13080" max="13312" width="9" style="7"/>
    <col min="13313" max="13313" width="7.5" style="7" customWidth="1"/>
    <col min="13314" max="13314" width="13.5" style="7" customWidth="1"/>
    <col min="13315" max="13315" width="6.375" style="7" customWidth="1"/>
    <col min="13316" max="13316" width="6.625" style="7" customWidth="1"/>
    <col min="13317" max="13317" width="6.375" style="7" customWidth="1"/>
    <col min="13318" max="13318" width="6.625" style="7" customWidth="1"/>
    <col min="13319" max="13319" width="6.375" style="7" customWidth="1"/>
    <col min="13320" max="13320" width="6.625" style="7" customWidth="1"/>
    <col min="13321" max="13321" width="6.375" style="7" customWidth="1"/>
    <col min="13322" max="13322" width="6.625" style="7" customWidth="1"/>
    <col min="13323" max="13323" width="6.375" style="7" customWidth="1"/>
    <col min="13324" max="13324" width="6.625" style="7" customWidth="1"/>
    <col min="13325" max="13325" width="6.375" style="7" customWidth="1"/>
    <col min="13326" max="13326" width="6.625" style="7" customWidth="1"/>
    <col min="13327" max="13327" width="6.375" style="7" customWidth="1"/>
    <col min="13328" max="13328" width="6.625" style="7" customWidth="1"/>
    <col min="13329" max="13329" width="6.375" style="7" customWidth="1"/>
    <col min="13330" max="13330" width="6.625" style="7" customWidth="1"/>
    <col min="13331" max="13331" width="6.375" style="7" customWidth="1"/>
    <col min="13332" max="13332" width="6.625" style="7" customWidth="1"/>
    <col min="13333" max="13333" width="6.375" style="7" customWidth="1"/>
    <col min="13334" max="13334" width="7.375" style="7" customWidth="1"/>
    <col min="13335" max="13335" width="6.375" style="7" customWidth="1"/>
    <col min="13336" max="13568" width="9" style="7"/>
    <col min="13569" max="13569" width="7.5" style="7" customWidth="1"/>
    <col min="13570" max="13570" width="13.5" style="7" customWidth="1"/>
    <col min="13571" max="13571" width="6.375" style="7" customWidth="1"/>
    <col min="13572" max="13572" width="6.625" style="7" customWidth="1"/>
    <col min="13573" max="13573" width="6.375" style="7" customWidth="1"/>
    <col min="13574" max="13574" width="6.625" style="7" customWidth="1"/>
    <col min="13575" max="13575" width="6.375" style="7" customWidth="1"/>
    <col min="13576" max="13576" width="6.625" style="7" customWidth="1"/>
    <col min="13577" max="13577" width="6.375" style="7" customWidth="1"/>
    <col min="13578" max="13578" width="6.625" style="7" customWidth="1"/>
    <col min="13579" max="13579" width="6.375" style="7" customWidth="1"/>
    <col min="13580" max="13580" width="6.625" style="7" customWidth="1"/>
    <col min="13581" max="13581" width="6.375" style="7" customWidth="1"/>
    <col min="13582" max="13582" width="6.625" style="7" customWidth="1"/>
    <col min="13583" max="13583" width="6.375" style="7" customWidth="1"/>
    <col min="13584" max="13584" width="6.625" style="7" customWidth="1"/>
    <col min="13585" max="13585" width="6.375" style="7" customWidth="1"/>
    <col min="13586" max="13586" width="6.625" style="7" customWidth="1"/>
    <col min="13587" max="13587" width="6.375" style="7" customWidth="1"/>
    <col min="13588" max="13588" width="6.625" style="7" customWidth="1"/>
    <col min="13589" max="13589" width="6.375" style="7" customWidth="1"/>
    <col min="13590" max="13590" width="7.375" style="7" customWidth="1"/>
    <col min="13591" max="13591" width="6.375" style="7" customWidth="1"/>
    <col min="13592" max="13824" width="9" style="7"/>
    <col min="13825" max="13825" width="7.5" style="7" customWidth="1"/>
    <col min="13826" max="13826" width="13.5" style="7" customWidth="1"/>
    <col min="13827" max="13827" width="6.375" style="7" customWidth="1"/>
    <col min="13828" max="13828" width="6.625" style="7" customWidth="1"/>
    <col min="13829" max="13829" width="6.375" style="7" customWidth="1"/>
    <col min="13830" max="13830" width="6.625" style="7" customWidth="1"/>
    <col min="13831" max="13831" width="6.375" style="7" customWidth="1"/>
    <col min="13832" max="13832" width="6.625" style="7" customWidth="1"/>
    <col min="13833" max="13833" width="6.375" style="7" customWidth="1"/>
    <col min="13834" max="13834" width="6.625" style="7" customWidth="1"/>
    <col min="13835" max="13835" width="6.375" style="7" customWidth="1"/>
    <col min="13836" max="13836" width="6.625" style="7" customWidth="1"/>
    <col min="13837" max="13837" width="6.375" style="7" customWidth="1"/>
    <col min="13838" max="13838" width="6.625" style="7" customWidth="1"/>
    <col min="13839" max="13839" width="6.375" style="7" customWidth="1"/>
    <col min="13840" max="13840" width="6.625" style="7" customWidth="1"/>
    <col min="13841" max="13841" width="6.375" style="7" customWidth="1"/>
    <col min="13842" max="13842" width="6.625" style="7" customWidth="1"/>
    <col min="13843" max="13843" width="6.375" style="7" customWidth="1"/>
    <col min="13844" max="13844" width="6.625" style="7" customWidth="1"/>
    <col min="13845" max="13845" width="6.375" style="7" customWidth="1"/>
    <col min="13846" max="13846" width="7.375" style="7" customWidth="1"/>
    <col min="13847" max="13847" width="6.375" style="7" customWidth="1"/>
    <col min="13848" max="14080" width="9" style="7"/>
    <col min="14081" max="14081" width="7.5" style="7" customWidth="1"/>
    <col min="14082" max="14082" width="13.5" style="7" customWidth="1"/>
    <col min="14083" max="14083" width="6.375" style="7" customWidth="1"/>
    <col min="14084" max="14084" width="6.625" style="7" customWidth="1"/>
    <col min="14085" max="14085" width="6.375" style="7" customWidth="1"/>
    <col min="14086" max="14086" width="6.625" style="7" customWidth="1"/>
    <col min="14087" max="14087" width="6.375" style="7" customWidth="1"/>
    <col min="14088" max="14088" width="6.625" style="7" customWidth="1"/>
    <col min="14089" max="14089" width="6.375" style="7" customWidth="1"/>
    <col min="14090" max="14090" width="6.625" style="7" customWidth="1"/>
    <col min="14091" max="14091" width="6.375" style="7" customWidth="1"/>
    <col min="14092" max="14092" width="6.625" style="7" customWidth="1"/>
    <col min="14093" max="14093" width="6.375" style="7" customWidth="1"/>
    <col min="14094" max="14094" width="6.625" style="7" customWidth="1"/>
    <col min="14095" max="14095" width="6.375" style="7" customWidth="1"/>
    <col min="14096" max="14096" width="6.625" style="7" customWidth="1"/>
    <col min="14097" max="14097" width="6.375" style="7" customWidth="1"/>
    <col min="14098" max="14098" width="6.625" style="7" customWidth="1"/>
    <col min="14099" max="14099" width="6.375" style="7" customWidth="1"/>
    <col min="14100" max="14100" width="6.625" style="7" customWidth="1"/>
    <col min="14101" max="14101" width="6.375" style="7" customWidth="1"/>
    <col min="14102" max="14102" width="7.375" style="7" customWidth="1"/>
    <col min="14103" max="14103" width="6.375" style="7" customWidth="1"/>
    <col min="14104" max="14336" width="9" style="7"/>
    <col min="14337" max="14337" width="7.5" style="7" customWidth="1"/>
    <col min="14338" max="14338" width="13.5" style="7" customWidth="1"/>
    <col min="14339" max="14339" width="6.375" style="7" customWidth="1"/>
    <col min="14340" max="14340" width="6.625" style="7" customWidth="1"/>
    <col min="14341" max="14341" width="6.375" style="7" customWidth="1"/>
    <col min="14342" max="14342" width="6.625" style="7" customWidth="1"/>
    <col min="14343" max="14343" width="6.375" style="7" customWidth="1"/>
    <col min="14344" max="14344" width="6.625" style="7" customWidth="1"/>
    <col min="14345" max="14345" width="6.375" style="7" customWidth="1"/>
    <col min="14346" max="14346" width="6.625" style="7" customWidth="1"/>
    <col min="14347" max="14347" width="6.375" style="7" customWidth="1"/>
    <col min="14348" max="14348" width="6.625" style="7" customWidth="1"/>
    <col min="14349" max="14349" width="6.375" style="7" customWidth="1"/>
    <col min="14350" max="14350" width="6.625" style="7" customWidth="1"/>
    <col min="14351" max="14351" width="6.375" style="7" customWidth="1"/>
    <col min="14352" max="14352" width="6.625" style="7" customWidth="1"/>
    <col min="14353" max="14353" width="6.375" style="7" customWidth="1"/>
    <col min="14354" max="14354" width="6.625" style="7" customWidth="1"/>
    <col min="14355" max="14355" width="6.375" style="7" customWidth="1"/>
    <col min="14356" max="14356" width="6.625" style="7" customWidth="1"/>
    <col min="14357" max="14357" width="6.375" style="7" customWidth="1"/>
    <col min="14358" max="14358" width="7.375" style="7" customWidth="1"/>
    <col min="14359" max="14359" width="6.375" style="7" customWidth="1"/>
    <col min="14360" max="14592" width="9" style="7"/>
    <col min="14593" max="14593" width="7.5" style="7" customWidth="1"/>
    <col min="14594" max="14594" width="13.5" style="7" customWidth="1"/>
    <col min="14595" max="14595" width="6.375" style="7" customWidth="1"/>
    <col min="14596" max="14596" width="6.625" style="7" customWidth="1"/>
    <col min="14597" max="14597" width="6.375" style="7" customWidth="1"/>
    <col min="14598" max="14598" width="6.625" style="7" customWidth="1"/>
    <col min="14599" max="14599" width="6.375" style="7" customWidth="1"/>
    <col min="14600" max="14600" width="6.625" style="7" customWidth="1"/>
    <col min="14601" max="14601" width="6.375" style="7" customWidth="1"/>
    <col min="14602" max="14602" width="6.625" style="7" customWidth="1"/>
    <col min="14603" max="14603" width="6.375" style="7" customWidth="1"/>
    <col min="14604" max="14604" width="6.625" style="7" customWidth="1"/>
    <col min="14605" max="14605" width="6.375" style="7" customWidth="1"/>
    <col min="14606" max="14606" width="6.625" style="7" customWidth="1"/>
    <col min="14607" max="14607" width="6.375" style="7" customWidth="1"/>
    <col min="14608" max="14608" width="6.625" style="7" customWidth="1"/>
    <col min="14609" max="14609" width="6.375" style="7" customWidth="1"/>
    <col min="14610" max="14610" width="6.625" style="7" customWidth="1"/>
    <col min="14611" max="14611" width="6.375" style="7" customWidth="1"/>
    <col min="14612" max="14612" width="6.625" style="7" customWidth="1"/>
    <col min="14613" max="14613" width="6.375" style="7" customWidth="1"/>
    <col min="14614" max="14614" width="7.375" style="7" customWidth="1"/>
    <col min="14615" max="14615" width="6.375" style="7" customWidth="1"/>
    <col min="14616" max="14848" width="9" style="7"/>
    <col min="14849" max="14849" width="7.5" style="7" customWidth="1"/>
    <col min="14850" max="14850" width="13.5" style="7" customWidth="1"/>
    <col min="14851" max="14851" width="6.375" style="7" customWidth="1"/>
    <col min="14852" max="14852" width="6.625" style="7" customWidth="1"/>
    <col min="14853" max="14853" width="6.375" style="7" customWidth="1"/>
    <col min="14854" max="14854" width="6.625" style="7" customWidth="1"/>
    <col min="14855" max="14855" width="6.375" style="7" customWidth="1"/>
    <col min="14856" max="14856" width="6.625" style="7" customWidth="1"/>
    <col min="14857" max="14857" width="6.375" style="7" customWidth="1"/>
    <col min="14858" max="14858" width="6.625" style="7" customWidth="1"/>
    <col min="14859" max="14859" width="6.375" style="7" customWidth="1"/>
    <col min="14860" max="14860" width="6.625" style="7" customWidth="1"/>
    <col min="14861" max="14861" width="6.375" style="7" customWidth="1"/>
    <col min="14862" max="14862" width="6.625" style="7" customWidth="1"/>
    <col min="14863" max="14863" width="6.375" style="7" customWidth="1"/>
    <col min="14864" max="14864" width="6.625" style="7" customWidth="1"/>
    <col min="14865" max="14865" width="6.375" style="7" customWidth="1"/>
    <col min="14866" max="14866" width="6.625" style="7" customWidth="1"/>
    <col min="14867" max="14867" width="6.375" style="7" customWidth="1"/>
    <col min="14868" max="14868" width="6.625" style="7" customWidth="1"/>
    <col min="14869" max="14869" width="6.375" style="7" customWidth="1"/>
    <col min="14870" max="14870" width="7.375" style="7" customWidth="1"/>
    <col min="14871" max="14871" width="6.375" style="7" customWidth="1"/>
    <col min="14872" max="15104" width="9" style="7"/>
    <col min="15105" max="15105" width="7.5" style="7" customWidth="1"/>
    <col min="15106" max="15106" width="13.5" style="7" customWidth="1"/>
    <col min="15107" max="15107" width="6.375" style="7" customWidth="1"/>
    <col min="15108" max="15108" width="6.625" style="7" customWidth="1"/>
    <col min="15109" max="15109" width="6.375" style="7" customWidth="1"/>
    <col min="15110" max="15110" width="6.625" style="7" customWidth="1"/>
    <col min="15111" max="15111" width="6.375" style="7" customWidth="1"/>
    <col min="15112" max="15112" width="6.625" style="7" customWidth="1"/>
    <col min="15113" max="15113" width="6.375" style="7" customWidth="1"/>
    <col min="15114" max="15114" width="6.625" style="7" customWidth="1"/>
    <col min="15115" max="15115" width="6.375" style="7" customWidth="1"/>
    <col min="15116" max="15116" width="6.625" style="7" customWidth="1"/>
    <col min="15117" max="15117" width="6.375" style="7" customWidth="1"/>
    <col min="15118" max="15118" width="6.625" style="7" customWidth="1"/>
    <col min="15119" max="15119" width="6.375" style="7" customWidth="1"/>
    <col min="15120" max="15120" width="6.625" style="7" customWidth="1"/>
    <col min="15121" max="15121" width="6.375" style="7" customWidth="1"/>
    <col min="15122" max="15122" width="6.625" style="7" customWidth="1"/>
    <col min="15123" max="15123" width="6.375" style="7" customWidth="1"/>
    <col min="15124" max="15124" width="6.625" style="7" customWidth="1"/>
    <col min="15125" max="15125" width="6.375" style="7" customWidth="1"/>
    <col min="15126" max="15126" width="7.375" style="7" customWidth="1"/>
    <col min="15127" max="15127" width="6.375" style="7" customWidth="1"/>
    <col min="15128" max="15360" width="9" style="7"/>
    <col min="15361" max="15361" width="7.5" style="7" customWidth="1"/>
    <col min="15362" max="15362" width="13.5" style="7" customWidth="1"/>
    <col min="15363" max="15363" width="6.375" style="7" customWidth="1"/>
    <col min="15364" max="15364" width="6.625" style="7" customWidth="1"/>
    <col min="15365" max="15365" width="6.375" style="7" customWidth="1"/>
    <col min="15366" max="15366" width="6.625" style="7" customWidth="1"/>
    <col min="15367" max="15367" width="6.375" style="7" customWidth="1"/>
    <col min="15368" max="15368" width="6.625" style="7" customWidth="1"/>
    <col min="15369" max="15369" width="6.375" style="7" customWidth="1"/>
    <col min="15370" max="15370" width="6.625" style="7" customWidth="1"/>
    <col min="15371" max="15371" width="6.375" style="7" customWidth="1"/>
    <col min="15372" max="15372" width="6.625" style="7" customWidth="1"/>
    <col min="15373" max="15373" width="6.375" style="7" customWidth="1"/>
    <col min="15374" max="15374" width="6.625" style="7" customWidth="1"/>
    <col min="15375" max="15375" width="6.375" style="7" customWidth="1"/>
    <col min="15376" max="15376" width="6.625" style="7" customWidth="1"/>
    <col min="15377" max="15377" width="6.375" style="7" customWidth="1"/>
    <col min="15378" max="15378" width="6.625" style="7" customWidth="1"/>
    <col min="15379" max="15379" width="6.375" style="7" customWidth="1"/>
    <col min="15380" max="15380" width="6.625" style="7" customWidth="1"/>
    <col min="15381" max="15381" width="6.375" style="7" customWidth="1"/>
    <col min="15382" max="15382" width="7.375" style="7" customWidth="1"/>
    <col min="15383" max="15383" width="6.375" style="7" customWidth="1"/>
    <col min="15384" max="15616" width="9" style="7"/>
    <col min="15617" max="15617" width="7.5" style="7" customWidth="1"/>
    <col min="15618" max="15618" width="13.5" style="7" customWidth="1"/>
    <col min="15619" max="15619" width="6.375" style="7" customWidth="1"/>
    <col min="15620" max="15620" width="6.625" style="7" customWidth="1"/>
    <col min="15621" max="15621" width="6.375" style="7" customWidth="1"/>
    <col min="15622" max="15622" width="6.625" style="7" customWidth="1"/>
    <col min="15623" max="15623" width="6.375" style="7" customWidth="1"/>
    <col min="15624" max="15624" width="6.625" style="7" customWidth="1"/>
    <col min="15625" max="15625" width="6.375" style="7" customWidth="1"/>
    <col min="15626" max="15626" width="6.625" style="7" customWidth="1"/>
    <col min="15627" max="15627" width="6.375" style="7" customWidth="1"/>
    <col min="15628" max="15628" width="6.625" style="7" customWidth="1"/>
    <col min="15629" max="15629" width="6.375" style="7" customWidth="1"/>
    <col min="15630" max="15630" width="6.625" style="7" customWidth="1"/>
    <col min="15631" max="15631" width="6.375" style="7" customWidth="1"/>
    <col min="15632" max="15632" width="6.625" style="7" customWidth="1"/>
    <col min="15633" max="15633" width="6.375" style="7" customWidth="1"/>
    <col min="15634" max="15634" width="6.625" style="7" customWidth="1"/>
    <col min="15635" max="15635" width="6.375" style="7" customWidth="1"/>
    <col min="15636" max="15636" width="6.625" style="7" customWidth="1"/>
    <col min="15637" max="15637" width="6.375" style="7" customWidth="1"/>
    <col min="15638" max="15638" width="7.375" style="7" customWidth="1"/>
    <col min="15639" max="15639" width="6.375" style="7" customWidth="1"/>
    <col min="15640" max="15872" width="9" style="7"/>
    <col min="15873" max="15873" width="7.5" style="7" customWidth="1"/>
    <col min="15874" max="15874" width="13.5" style="7" customWidth="1"/>
    <col min="15875" max="15875" width="6.375" style="7" customWidth="1"/>
    <col min="15876" max="15876" width="6.625" style="7" customWidth="1"/>
    <col min="15877" max="15877" width="6.375" style="7" customWidth="1"/>
    <col min="15878" max="15878" width="6.625" style="7" customWidth="1"/>
    <col min="15879" max="15879" width="6.375" style="7" customWidth="1"/>
    <col min="15880" max="15880" width="6.625" style="7" customWidth="1"/>
    <col min="15881" max="15881" width="6.375" style="7" customWidth="1"/>
    <col min="15882" max="15882" width="6.625" style="7" customWidth="1"/>
    <col min="15883" max="15883" width="6.375" style="7" customWidth="1"/>
    <col min="15884" max="15884" width="6.625" style="7" customWidth="1"/>
    <col min="15885" max="15885" width="6.375" style="7" customWidth="1"/>
    <col min="15886" max="15886" width="6.625" style="7" customWidth="1"/>
    <col min="15887" max="15887" width="6.375" style="7" customWidth="1"/>
    <col min="15888" max="15888" width="6.625" style="7" customWidth="1"/>
    <col min="15889" max="15889" width="6.375" style="7" customWidth="1"/>
    <col min="15890" max="15890" width="6.625" style="7" customWidth="1"/>
    <col min="15891" max="15891" width="6.375" style="7" customWidth="1"/>
    <col min="15892" max="15892" width="6.625" style="7" customWidth="1"/>
    <col min="15893" max="15893" width="6.375" style="7" customWidth="1"/>
    <col min="15894" max="15894" width="7.375" style="7" customWidth="1"/>
    <col min="15895" max="15895" width="6.375" style="7" customWidth="1"/>
    <col min="15896" max="16128" width="9" style="7"/>
    <col min="16129" max="16129" width="7.5" style="7" customWidth="1"/>
    <col min="16130" max="16130" width="13.5" style="7" customWidth="1"/>
    <col min="16131" max="16131" width="6.375" style="7" customWidth="1"/>
    <col min="16132" max="16132" width="6.625" style="7" customWidth="1"/>
    <col min="16133" max="16133" width="6.375" style="7" customWidth="1"/>
    <col min="16134" max="16134" width="6.625" style="7" customWidth="1"/>
    <col min="16135" max="16135" width="6.375" style="7" customWidth="1"/>
    <col min="16136" max="16136" width="6.625" style="7" customWidth="1"/>
    <col min="16137" max="16137" width="6.375" style="7" customWidth="1"/>
    <col min="16138" max="16138" width="6.625" style="7" customWidth="1"/>
    <col min="16139" max="16139" width="6.375" style="7" customWidth="1"/>
    <col min="16140" max="16140" width="6.625" style="7" customWidth="1"/>
    <col min="16141" max="16141" width="6.375" style="7" customWidth="1"/>
    <col min="16142" max="16142" width="6.625" style="7" customWidth="1"/>
    <col min="16143" max="16143" width="6.375" style="7" customWidth="1"/>
    <col min="16144" max="16144" width="6.625" style="7" customWidth="1"/>
    <col min="16145" max="16145" width="6.375" style="7" customWidth="1"/>
    <col min="16146" max="16146" width="6.625" style="7" customWidth="1"/>
    <col min="16147" max="16147" width="6.375" style="7" customWidth="1"/>
    <col min="16148" max="16148" width="6.625" style="7" customWidth="1"/>
    <col min="16149" max="16149" width="6.375" style="7" customWidth="1"/>
    <col min="16150" max="16150" width="7.375" style="7" customWidth="1"/>
    <col min="16151" max="16151" width="6.375" style="7" customWidth="1"/>
    <col min="16152" max="16384" width="9" style="7"/>
  </cols>
  <sheetData>
    <row r="1" spans="1:23" ht="17.25" customHeight="1" x14ac:dyDescent="0.15">
      <c r="A1" s="1" t="s">
        <v>90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5"/>
      <c r="S1" s="5"/>
      <c r="T1" s="6"/>
      <c r="U1" s="4"/>
      <c r="V1" s="5"/>
      <c r="W1" s="4"/>
    </row>
    <row r="2" spans="1:23" ht="17.25" x14ac:dyDescent="0.15">
      <c r="A2" s="1"/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5"/>
      <c r="S2" s="5"/>
      <c r="T2" s="6"/>
      <c r="U2" s="4"/>
      <c r="V2" s="5"/>
      <c r="W2" s="4"/>
    </row>
    <row r="3" spans="1:23" ht="17.25" customHeight="1" x14ac:dyDescent="0.15">
      <c r="A3" s="3"/>
      <c r="B3" s="2"/>
      <c r="C3" s="3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0</v>
      </c>
    </row>
    <row r="4" spans="1:23" ht="15.75" customHeight="1" x14ac:dyDescent="0.15">
      <c r="A4" s="10"/>
      <c r="B4" s="11"/>
      <c r="C4" s="12" t="s">
        <v>1</v>
      </c>
      <c r="D4" s="141" t="s">
        <v>91</v>
      </c>
      <c r="E4" s="142"/>
      <c r="F4" s="159" t="s">
        <v>92</v>
      </c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1"/>
      <c r="V4" s="141" t="s">
        <v>93</v>
      </c>
      <c r="W4" s="142"/>
    </row>
    <row r="5" spans="1:23" s="16" customFormat="1" ht="34.5" customHeight="1" x14ac:dyDescent="0.15">
      <c r="A5" s="13" t="s">
        <v>2</v>
      </c>
      <c r="B5" s="14"/>
      <c r="C5" s="15" t="s">
        <v>3</v>
      </c>
      <c r="D5" s="157"/>
      <c r="E5" s="158"/>
      <c r="F5" s="145" t="s">
        <v>94</v>
      </c>
      <c r="G5" s="146"/>
      <c r="H5" s="147" t="s">
        <v>95</v>
      </c>
      <c r="I5" s="146"/>
      <c r="J5" s="147" t="s">
        <v>96</v>
      </c>
      <c r="K5" s="146"/>
      <c r="L5" s="147" t="s">
        <v>97</v>
      </c>
      <c r="M5" s="146"/>
      <c r="N5" s="147" t="s">
        <v>98</v>
      </c>
      <c r="O5" s="146"/>
      <c r="P5" s="147" t="s">
        <v>99</v>
      </c>
      <c r="Q5" s="146"/>
      <c r="R5" s="147" t="s">
        <v>100</v>
      </c>
      <c r="S5" s="146"/>
      <c r="T5" s="150" t="s">
        <v>101</v>
      </c>
      <c r="U5" s="151"/>
      <c r="V5" s="143"/>
      <c r="W5" s="144"/>
    </row>
    <row r="6" spans="1:23" s="20" customFormat="1" ht="17.45" customHeight="1" x14ac:dyDescent="0.15">
      <c r="A6" s="152" t="s">
        <v>4</v>
      </c>
      <c r="B6" s="148" t="s">
        <v>102</v>
      </c>
      <c r="C6" s="17" t="s">
        <v>12</v>
      </c>
      <c r="D6" s="18">
        <v>36</v>
      </c>
      <c r="E6" s="19">
        <v>50</v>
      </c>
      <c r="F6" s="18">
        <v>44.833333333333336</v>
      </c>
      <c r="G6" s="19">
        <v>16.666666666666668</v>
      </c>
      <c r="H6" s="18">
        <v>135</v>
      </c>
      <c r="I6" s="19">
        <v>38.46153846153846</v>
      </c>
      <c r="J6" s="18">
        <v>755.7183098591546</v>
      </c>
      <c r="K6" s="19">
        <v>53.521126760563376</v>
      </c>
      <c r="L6" s="18">
        <v>451.23076923076889</v>
      </c>
      <c r="M6" s="19">
        <v>54.54545454545454</v>
      </c>
      <c r="N6" s="18">
        <v>281.40506329113919</v>
      </c>
      <c r="O6" s="19">
        <v>59.493670886075954</v>
      </c>
      <c r="P6" s="18">
        <v>41.799999999999983</v>
      </c>
      <c r="Q6" s="19">
        <v>44</v>
      </c>
      <c r="R6" s="18">
        <v>8.8421052631578956</v>
      </c>
      <c r="S6" s="19">
        <v>36.84210526315789</v>
      </c>
      <c r="T6" s="18">
        <v>16.176470588235297</v>
      </c>
      <c r="U6" s="19">
        <v>32.352941176470601</v>
      </c>
      <c r="V6" s="18">
        <v>1771.0060515657892</v>
      </c>
      <c r="W6" s="19">
        <v>49.562803455201966</v>
      </c>
    </row>
    <row r="7" spans="1:23" s="20" customFormat="1" ht="17.45" customHeight="1" x14ac:dyDescent="0.15">
      <c r="A7" s="153"/>
      <c r="B7" s="149"/>
      <c r="C7" s="21" t="s">
        <v>7</v>
      </c>
      <c r="D7" s="22">
        <v>36</v>
      </c>
      <c r="E7" s="23">
        <v>50</v>
      </c>
      <c r="F7" s="22">
        <v>224.16666666666669</v>
      </c>
      <c r="G7" s="23">
        <v>83.333333333333329</v>
      </c>
      <c r="H7" s="22">
        <v>216</v>
      </c>
      <c r="I7" s="23">
        <v>61.53846153846154</v>
      </c>
      <c r="J7" s="22">
        <v>656.28169014084483</v>
      </c>
      <c r="K7" s="23">
        <v>46.478873239436624</v>
      </c>
      <c r="L7" s="22">
        <v>376.02564102564082</v>
      </c>
      <c r="M7" s="23">
        <v>45.45454545454546</v>
      </c>
      <c r="N7" s="22">
        <v>191.59493670886067</v>
      </c>
      <c r="O7" s="23">
        <v>40.506329113924046</v>
      </c>
      <c r="P7" s="22">
        <v>53.199999999999974</v>
      </c>
      <c r="Q7" s="23">
        <v>56</v>
      </c>
      <c r="R7" s="22">
        <v>15.157894736842108</v>
      </c>
      <c r="S7" s="23">
        <v>63.15789473684211</v>
      </c>
      <c r="T7" s="22">
        <v>33.823529411764689</v>
      </c>
      <c r="U7" s="23">
        <v>67.647058823529392</v>
      </c>
      <c r="V7" s="22">
        <v>1802.2503586906198</v>
      </c>
      <c r="W7" s="23">
        <v>50.437196544798034</v>
      </c>
    </row>
    <row r="8" spans="1:23" ht="17.45" customHeight="1" x14ac:dyDescent="0.15">
      <c r="A8" s="24" t="s">
        <v>5</v>
      </c>
      <c r="B8" s="25" t="s">
        <v>6</v>
      </c>
      <c r="C8" s="26" t="s">
        <v>12</v>
      </c>
      <c r="D8" s="27">
        <v>272.35714285714289</v>
      </c>
      <c r="E8" s="28">
        <v>27.27272727272727</v>
      </c>
      <c r="F8" s="27">
        <v>1134.2413793103447</v>
      </c>
      <c r="G8" s="28">
        <v>25.925925925925942</v>
      </c>
      <c r="H8" s="27">
        <v>1423.0857142857146</v>
      </c>
      <c r="I8" s="28">
        <v>31.428571428571427</v>
      </c>
      <c r="J8" s="27">
        <v>4863.8759689922445</v>
      </c>
      <c r="K8" s="28">
        <v>43.30708661417323</v>
      </c>
      <c r="L8" s="27">
        <v>1729.7560975609745</v>
      </c>
      <c r="M8" s="28">
        <v>49.180327868852459</v>
      </c>
      <c r="N8" s="27">
        <v>538.41666666666697</v>
      </c>
      <c r="O8" s="28">
        <v>55.319148936170215</v>
      </c>
      <c r="P8" s="27">
        <v>26.478260869565212</v>
      </c>
      <c r="Q8" s="28">
        <v>31.81818181818182</v>
      </c>
      <c r="R8" s="27">
        <v>3.2727272727272725</v>
      </c>
      <c r="S8" s="28">
        <v>30</v>
      </c>
      <c r="T8" s="27">
        <v>8</v>
      </c>
      <c r="U8" s="28">
        <v>50</v>
      </c>
      <c r="V8" s="27">
        <v>9999.4839578153824</v>
      </c>
      <c r="W8" s="28">
        <v>38.858156837950553</v>
      </c>
    </row>
    <row r="9" spans="1:23" ht="17.45" customHeight="1" x14ac:dyDescent="0.15">
      <c r="A9" s="29"/>
      <c r="B9" s="30"/>
      <c r="C9" s="21" t="s">
        <v>7</v>
      </c>
      <c r="D9" s="22">
        <v>726.28571428571445</v>
      </c>
      <c r="E9" s="23">
        <v>72.727272727272734</v>
      </c>
      <c r="F9" s="22">
        <v>3240.6896551724108</v>
      </c>
      <c r="G9" s="23">
        <v>74.074074074074062</v>
      </c>
      <c r="H9" s="22">
        <v>3104.9142857142865</v>
      </c>
      <c r="I9" s="23">
        <v>68.571428571428569</v>
      </c>
      <c r="J9" s="22">
        <v>6367.2558139534831</v>
      </c>
      <c r="K9" s="23">
        <v>56.69291338582677</v>
      </c>
      <c r="L9" s="22">
        <v>1787.4146341463402</v>
      </c>
      <c r="M9" s="23">
        <v>50.819672131147541</v>
      </c>
      <c r="N9" s="22">
        <v>434.87500000000023</v>
      </c>
      <c r="O9" s="23">
        <v>44.680851063829785</v>
      </c>
      <c r="P9" s="22">
        <v>56.739130434782588</v>
      </c>
      <c r="Q9" s="23">
        <v>68.181818181818173</v>
      </c>
      <c r="R9" s="22">
        <v>7.6363636363636358</v>
      </c>
      <c r="S9" s="23">
        <v>70</v>
      </c>
      <c r="T9" s="22">
        <v>8</v>
      </c>
      <c r="U9" s="23">
        <v>50</v>
      </c>
      <c r="V9" s="22">
        <v>15733.810597343381</v>
      </c>
      <c r="W9" s="23">
        <v>61.141843162049447</v>
      </c>
    </row>
    <row r="10" spans="1:23" ht="17.45" customHeight="1" x14ac:dyDescent="0.15">
      <c r="A10" s="29"/>
      <c r="B10" s="25" t="s">
        <v>8</v>
      </c>
      <c r="C10" s="17" t="s">
        <v>12</v>
      </c>
      <c r="D10" s="18"/>
      <c r="E10" s="19"/>
      <c r="F10" s="18">
        <v>64.333333333333329</v>
      </c>
      <c r="G10" s="19">
        <v>8.6956521739130448</v>
      </c>
      <c r="H10" s="18">
        <v>154.58333333333334</v>
      </c>
      <c r="I10" s="19">
        <v>30.434782608695656</v>
      </c>
      <c r="J10" s="18">
        <v>446.64150943396214</v>
      </c>
      <c r="K10" s="19">
        <v>41.509433962264154</v>
      </c>
      <c r="L10" s="18">
        <v>182.77777777777789</v>
      </c>
      <c r="M10" s="19">
        <v>56.338028169014102</v>
      </c>
      <c r="N10" s="18">
        <v>38.296296296296298</v>
      </c>
      <c r="O10" s="19">
        <v>44</v>
      </c>
      <c r="P10" s="18">
        <v>5</v>
      </c>
      <c r="Q10" s="19">
        <v>33.333333333333336</v>
      </c>
      <c r="R10" s="18">
        <v>2.6666666666666665</v>
      </c>
      <c r="S10" s="19">
        <v>66.666666666666671</v>
      </c>
      <c r="T10" s="18"/>
      <c r="U10" s="19"/>
      <c r="V10" s="18">
        <v>894.29891684136953</v>
      </c>
      <c r="W10" s="19">
        <v>31.833189034176126</v>
      </c>
    </row>
    <row r="11" spans="1:23" ht="17.45" customHeight="1" x14ac:dyDescent="0.15">
      <c r="A11" s="29"/>
      <c r="B11" s="30"/>
      <c r="C11" s="21" t="s">
        <v>7</v>
      </c>
      <c r="D11" s="22">
        <v>55.1111111111111</v>
      </c>
      <c r="E11" s="23">
        <v>100</v>
      </c>
      <c r="F11" s="22">
        <v>675.49999999999989</v>
      </c>
      <c r="G11" s="23">
        <v>91.304347826086953</v>
      </c>
      <c r="H11" s="22">
        <v>353.33333333333331</v>
      </c>
      <c r="I11" s="23">
        <v>69.565217391304344</v>
      </c>
      <c r="J11" s="22">
        <v>629.35849056603752</v>
      </c>
      <c r="K11" s="23">
        <v>58.490566037735846</v>
      </c>
      <c r="L11" s="22">
        <v>141.65277777777777</v>
      </c>
      <c r="M11" s="23">
        <v>43.661971830985898</v>
      </c>
      <c r="N11" s="22">
        <v>48.74074074074074</v>
      </c>
      <c r="O11" s="23">
        <v>56</v>
      </c>
      <c r="P11" s="22">
        <v>10</v>
      </c>
      <c r="Q11" s="23">
        <v>66.666666666666671</v>
      </c>
      <c r="R11" s="22">
        <v>1.3333333333333333</v>
      </c>
      <c r="S11" s="23">
        <v>33.333333333333336</v>
      </c>
      <c r="T11" s="22"/>
      <c r="U11" s="23"/>
      <c r="V11" s="22">
        <v>1915.0297868623336</v>
      </c>
      <c r="W11" s="23">
        <v>68.166810965823871</v>
      </c>
    </row>
    <row r="12" spans="1:23" ht="17.45" customHeight="1" x14ac:dyDescent="0.15">
      <c r="A12" s="29"/>
      <c r="B12" s="148" t="s">
        <v>103</v>
      </c>
      <c r="C12" s="26" t="s">
        <v>12</v>
      </c>
      <c r="D12" s="27"/>
      <c r="E12" s="28"/>
      <c r="F12" s="27"/>
      <c r="G12" s="28"/>
      <c r="H12" s="27"/>
      <c r="I12" s="28"/>
      <c r="J12" s="27"/>
      <c r="K12" s="28"/>
      <c r="L12" s="27">
        <v>7.666666666666667</v>
      </c>
      <c r="M12" s="28">
        <v>33.333333333333336</v>
      </c>
      <c r="N12" s="27">
        <v>4.5</v>
      </c>
      <c r="O12" s="28">
        <v>50</v>
      </c>
      <c r="P12" s="27"/>
      <c r="Q12" s="28"/>
      <c r="R12" s="27"/>
      <c r="S12" s="28"/>
      <c r="T12" s="27"/>
      <c r="U12" s="28"/>
      <c r="V12" s="27">
        <v>12.166666666666668</v>
      </c>
      <c r="W12" s="28">
        <v>38.020833333333336</v>
      </c>
    </row>
    <row r="13" spans="1:23" ht="17.45" customHeight="1" x14ac:dyDescent="0.15">
      <c r="A13" s="29"/>
      <c r="B13" s="149"/>
      <c r="C13" s="21" t="s">
        <v>7</v>
      </c>
      <c r="D13" s="22"/>
      <c r="E13" s="23"/>
      <c r="F13" s="22"/>
      <c r="G13" s="23"/>
      <c r="H13" s="22"/>
      <c r="I13" s="23"/>
      <c r="J13" s="22"/>
      <c r="K13" s="23"/>
      <c r="L13" s="22">
        <v>15.333333333333334</v>
      </c>
      <c r="M13" s="23">
        <v>66.666666666666671</v>
      </c>
      <c r="N13" s="22">
        <v>4.5</v>
      </c>
      <c r="O13" s="23">
        <v>50</v>
      </c>
      <c r="P13" s="22"/>
      <c r="Q13" s="23"/>
      <c r="R13" s="22"/>
      <c r="S13" s="23"/>
      <c r="T13" s="22"/>
      <c r="U13" s="23"/>
      <c r="V13" s="22">
        <v>19.833333333333336</v>
      </c>
      <c r="W13" s="23">
        <v>61.979166666666664</v>
      </c>
    </row>
    <row r="14" spans="1:23" ht="17.45" customHeight="1" x14ac:dyDescent="0.15">
      <c r="A14" s="29"/>
      <c r="B14" s="25" t="s">
        <v>9</v>
      </c>
      <c r="C14" s="17" t="s">
        <v>12</v>
      </c>
      <c r="D14" s="18"/>
      <c r="E14" s="19"/>
      <c r="F14" s="18">
        <v>195</v>
      </c>
      <c r="G14" s="19">
        <v>50</v>
      </c>
      <c r="H14" s="18">
        <v>280</v>
      </c>
      <c r="I14" s="19">
        <v>100</v>
      </c>
      <c r="J14" s="18">
        <v>385.54838709677421</v>
      </c>
      <c r="K14" s="19">
        <v>58.064516129032263</v>
      </c>
      <c r="L14" s="18">
        <v>87.5</v>
      </c>
      <c r="M14" s="19">
        <v>50.909090909090907</v>
      </c>
      <c r="N14" s="18">
        <v>25.4375</v>
      </c>
      <c r="O14" s="19">
        <v>68.75</v>
      </c>
      <c r="P14" s="18"/>
      <c r="Q14" s="19"/>
      <c r="R14" s="18"/>
      <c r="S14" s="19"/>
      <c r="T14" s="18"/>
      <c r="U14" s="19"/>
      <c r="V14" s="18">
        <v>973.48588709677415</v>
      </c>
      <c r="W14" s="19">
        <v>61.501122141468798</v>
      </c>
    </row>
    <row r="15" spans="1:23" ht="17.45" customHeight="1" x14ac:dyDescent="0.15">
      <c r="A15" s="29"/>
      <c r="B15" s="30"/>
      <c r="C15" s="21" t="s">
        <v>7</v>
      </c>
      <c r="D15" s="22">
        <v>38</v>
      </c>
      <c r="E15" s="23">
        <v>100</v>
      </c>
      <c r="F15" s="22">
        <v>195</v>
      </c>
      <c r="G15" s="23">
        <v>50</v>
      </c>
      <c r="H15" s="22"/>
      <c r="I15" s="23"/>
      <c r="J15" s="22">
        <v>278.45161290322574</v>
      </c>
      <c r="K15" s="23">
        <v>41.935483870967737</v>
      </c>
      <c r="L15" s="22">
        <v>84.375</v>
      </c>
      <c r="M15" s="23">
        <v>49.090909090909093</v>
      </c>
      <c r="N15" s="22">
        <v>11.5625</v>
      </c>
      <c r="O15" s="23">
        <v>31.25</v>
      </c>
      <c r="P15" s="22">
        <v>2</v>
      </c>
      <c r="Q15" s="23">
        <v>100</v>
      </c>
      <c r="R15" s="22"/>
      <c r="S15" s="23"/>
      <c r="T15" s="22"/>
      <c r="U15" s="23"/>
      <c r="V15" s="22">
        <v>609.38911290322574</v>
      </c>
      <c r="W15" s="23">
        <v>38.498877858531202</v>
      </c>
    </row>
    <row r="16" spans="1:23" ht="17.45" customHeight="1" x14ac:dyDescent="0.15">
      <c r="A16" s="29"/>
      <c r="B16" s="148" t="s">
        <v>104</v>
      </c>
      <c r="C16" s="26" t="s">
        <v>12</v>
      </c>
      <c r="D16" s="27"/>
      <c r="E16" s="28"/>
      <c r="F16" s="27">
        <v>156</v>
      </c>
      <c r="G16" s="28">
        <v>54.545454545454547</v>
      </c>
      <c r="H16" s="27">
        <v>290.71428571428567</v>
      </c>
      <c r="I16" s="28">
        <v>78.571428571428569</v>
      </c>
      <c r="J16" s="27">
        <v>379.72972972972957</v>
      </c>
      <c r="K16" s="28">
        <v>69.444444444444429</v>
      </c>
      <c r="L16" s="27">
        <v>99.20000000000006</v>
      </c>
      <c r="M16" s="28">
        <v>80.000000000000014</v>
      </c>
      <c r="N16" s="27">
        <v>16</v>
      </c>
      <c r="O16" s="28">
        <v>40</v>
      </c>
      <c r="P16" s="27"/>
      <c r="Q16" s="28"/>
      <c r="R16" s="27"/>
      <c r="S16" s="28"/>
      <c r="T16" s="27"/>
      <c r="U16" s="28"/>
      <c r="V16" s="27">
        <v>941.64401544401528</v>
      </c>
      <c r="W16" s="28">
        <v>62.575574861576513</v>
      </c>
    </row>
    <row r="17" spans="1:23" ht="17.45" customHeight="1" x14ac:dyDescent="0.15">
      <c r="A17" s="29"/>
      <c r="B17" s="154"/>
      <c r="C17" s="21" t="s">
        <v>7</v>
      </c>
      <c r="D17" s="22">
        <v>138</v>
      </c>
      <c r="E17" s="23">
        <v>100</v>
      </c>
      <c r="F17" s="22">
        <v>130</v>
      </c>
      <c r="G17" s="23">
        <v>45.454545454545453</v>
      </c>
      <c r="H17" s="22">
        <v>79.285714285714278</v>
      </c>
      <c r="I17" s="23">
        <v>21.428571428571431</v>
      </c>
      <c r="J17" s="22">
        <v>167.08108108108109</v>
      </c>
      <c r="K17" s="23">
        <v>30.555555555555568</v>
      </c>
      <c r="L17" s="22">
        <v>24.8</v>
      </c>
      <c r="M17" s="23">
        <v>19.999999999999989</v>
      </c>
      <c r="N17" s="22">
        <v>24</v>
      </c>
      <c r="O17" s="23">
        <v>60</v>
      </c>
      <c r="P17" s="22"/>
      <c r="Q17" s="23"/>
      <c r="R17" s="22"/>
      <c r="S17" s="23"/>
      <c r="T17" s="22"/>
      <c r="U17" s="23"/>
      <c r="V17" s="22">
        <v>563.16679536679533</v>
      </c>
      <c r="W17" s="23">
        <v>37.424425138423487</v>
      </c>
    </row>
    <row r="18" spans="1:23" ht="17.45" customHeight="1" x14ac:dyDescent="0.15">
      <c r="A18" s="155" t="s">
        <v>105</v>
      </c>
      <c r="B18" s="156"/>
      <c r="C18" s="26" t="s">
        <v>12</v>
      </c>
      <c r="D18" s="27">
        <v>272.35714285714289</v>
      </c>
      <c r="E18" s="28">
        <v>22.147287171908175</v>
      </c>
      <c r="F18" s="27">
        <v>1549.5747126436779</v>
      </c>
      <c r="G18" s="28">
        <v>26.75941575616346</v>
      </c>
      <c r="H18" s="27">
        <v>2148.3833333333337</v>
      </c>
      <c r="I18" s="28">
        <v>37.784291597660882</v>
      </c>
      <c r="J18" s="27">
        <v>6075.79559525271</v>
      </c>
      <c r="K18" s="28">
        <v>44.946156215065649</v>
      </c>
      <c r="L18" s="27">
        <v>2106.9005420054191</v>
      </c>
      <c r="M18" s="28">
        <v>50.640849665592611</v>
      </c>
      <c r="N18" s="27">
        <v>622.65046296296327</v>
      </c>
      <c r="O18" s="28">
        <v>54.316921573299624</v>
      </c>
      <c r="P18" s="27">
        <v>31.478260869565212</v>
      </c>
      <c r="Q18" s="28">
        <v>31.40997830802603</v>
      </c>
      <c r="R18" s="27">
        <v>5.9393939393939394</v>
      </c>
      <c r="S18" s="28">
        <v>39.837398373983746</v>
      </c>
      <c r="T18" s="27">
        <v>8</v>
      </c>
      <c r="U18" s="28">
        <v>50</v>
      </c>
      <c r="V18" s="27">
        <v>12821.079443864208</v>
      </c>
      <c r="W18" s="28">
        <v>40.493191496713884</v>
      </c>
    </row>
    <row r="19" spans="1:23" ht="17.45" customHeight="1" x14ac:dyDescent="0.15">
      <c r="A19" s="29"/>
      <c r="B19" s="31"/>
      <c r="C19" s="21" t="s">
        <v>7</v>
      </c>
      <c r="D19" s="22">
        <v>957.39682539682553</v>
      </c>
      <c r="E19" s="23">
        <v>77.852712828091825</v>
      </c>
      <c r="F19" s="22">
        <v>4241.1896551724112</v>
      </c>
      <c r="G19" s="23">
        <v>73.240584243836537</v>
      </c>
      <c r="H19" s="22">
        <v>3537.5333333333342</v>
      </c>
      <c r="I19" s="23">
        <v>62.215708402339118</v>
      </c>
      <c r="J19" s="22">
        <v>7442.1469985038266</v>
      </c>
      <c r="K19" s="23">
        <v>55.053843784934351</v>
      </c>
      <c r="L19" s="22">
        <v>2053.5757452574512</v>
      </c>
      <c r="M19" s="23">
        <v>49.359150334407389</v>
      </c>
      <c r="N19" s="22">
        <v>523.67824074074099</v>
      </c>
      <c r="O19" s="23">
        <v>45.683078426700376</v>
      </c>
      <c r="P19" s="22">
        <v>68.739130434782595</v>
      </c>
      <c r="Q19" s="23">
        <v>68.590021691973973</v>
      </c>
      <c r="R19" s="22">
        <v>8.9696969696969688</v>
      </c>
      <c r="S19" s="23">
        <v>60.162601626016254</v>
      </c>
      <c r="T19" s="22">
        <v>8</v>
      </c>
      <c r="U19" s="23">
        <v>50</v>
      </c>
      <c r="V19" s="22">
        <v>18841.229625809068</v>
      </c>
      <c r="W19" s="23">
        <v>59.506808503286116</v>
      </c>
    </row>
    <row r="20" spans="1:23" ht="17.45" customHeight="1" x14ac:dyDescent="0.15">
      <c r="A20" s="24" t="s">
        <v>10</v>
      </c>
      <c r="B20" s="25" t="s">
        <v>106</v>
      </c>
      <c r="C20" s="17" t="s">
        <v>12</v>
      </c>
      <c r="D20" s="18">
        <v>1946</v>
      </c>
      <c r="E20" s="19">
        <v>50</v>
      </c>
      <c r="F20" s="18">
        <v>1026.3793103448277</v>
      </c>
      <c r="G20" s="19">
        <v>19.23076923076923</v>
      </c>
      <c r="H20" s="18">
        <v>1779.8421052631579</v>
      </c>
      <c r="I20" s="19">
        <v>38.888888888888893</v>
      </c>
      <c r="J20" s="18">
        <v>3895</v>
      </c>
      <c r="K20" s="19">
        <v>39.047619047619051</v>
      </c>
      <c r="L20" s="18">
        <v>1091.2916666666667</v>
      </c>
      <c r="M20" s="19">
        <v>47.142857142857153</v>
      </c>
      <c r="N20" s="18">
        <v>356.23880597014914</v>
      </c>
      <c r="O20" s="19">
        <v>40.000000000000007</v>
      </c>
      <c r="P20" s="18">
        <v>84.480000000000018</v>
      </c>
      <c r="Q20" s="19">
        <v>44</v>
      </c>
      <c r="R20" s="18">
        <v>10</v>
      </c>
      <c r="S20" s="19">
        <v>33.333333333333336</v>
      </c>
      <c r="T20" s="18">
        <v>6.7272727272727275</v>
      </c>
      <c r="U20" s="19">
        <v>18.181818181818183</v>
      </c>
      <c r="V20" s="18">
        <v>10195.959160972074</v>
      </c>
      <c r="W20" s="19">
        <v>37.422725919021907</v>
      </c>
    </row>
    <row r="21" spans="1:23" ht="17.45" customHeight="1" x14ac:dyDescent="0.15">
      <c r="A21" s="29"/>
      <c r="B21" s="30"/>
      <c r="C21" s="21" t="s">
        <v>7</v>
      </c>
      <c r="D21" s="22">
        <v>1946</v>
      </c>
      <c r="E21" s="23">
        <v>50</v>
      </c>
      <c r="F21" s="22">
        <v>4310.7931034482763</v>
      </c>
      <c r="G21" s="23">
        <v>80.769230769230774</v>
      </c>
      <c r="H21" s="22">
        <v>2796.894736842105</v>
      </c>
      <c r="I21" s="23">
        <v>61.111111111111107</v>
      </c>
      <c r="J21" s="22">
        <v>6080</v>
      </c>
      <c r="K21" s="23">
        <v>60.952380952380949</v>
      </c>
      <c r="L21" s="22">
        <v>1223.5694444444441</v>
      </c>
      <c r="M21" s="23">
        <v>52.857142857142847</v>
      </c>
      <c r="N21" s="22">
        <v>534.35820895522363</v>
      </c>
      <c r="O21" s="23">
        <v>59.999999999999993</v>
      </c>
      <c r="P21" s="22">
        <v>107.52000000000004</v>
      </c>
      <c r="Q21" s="23">
        <v>56</v>
      </c>
      <c r="R21" s="22">
        <v>19.999999999999996</v>
      </c>
      <c r="S21" s="23">
        <v>66.666666666666657</v>
      </c>
      <c r="T21" s="22">
        <v>30.272727272727273</v>
      </c>
      <c r="U21" s="23">
        <v>81.818181818181813</v>
      </c>
      <c r="V21" s="22">
        <v>17049.408220962778</v>
      </c>
      <c r="W21" s="23">
        <v>62.577274080978093</v>
      </c>
    </row>
    <row r="22" spans="1:23" ht="17.45" customHeight="1" x14ac:dyDescent="0.15">
      <c r="A22" s="29"/>
      <c r="B22" s="25" t="s">
        <v>11</v>
      </c>
      <c r="C22" s="26" t="s">
        <v>12</v>
      </c>
      <c r="D22" s="27">
        <v>1294.363636363636</v>
      </c>
      <c r="E22" s="28">
        <v>45</v>
      </c>
      <c r="F22" s="27">
        <v>680</v>
      </c>
      <c r="G22" s="28">
        <v>25</v>
      </c>
      <c r="H22" s="27">
        <v>709.6</v>
      </c>
      <c r="I22" s="28">
        <v>42.857142857142861</v>
      </c>
      <c r="J22" s="27">
        <v>954.70588235294167</v>
      </c>
      <c r="K22" s="28">
        <v>37.037037037037059</v>
      </c>
      <c r="L22" s="27">
        <v>73.666666666666671</v>
      </c>
      <c r="M22" s="28">
        <v>34.615384615384613</v>
      </c>
      <c r="N22" s="27">
        <v>40</v>
      </c>
      <c r="O22" s="28">
        <v>47.058823529411768</v>
      </c>
      <c r="P22" s="27">
        <v>4.25</v>
      </c>
      <c r="Q22" s="28">
        <v>25</v>
      </c>
      <c r="R22" s="27">
        <v>5</v>
      </c>
      <c r="S22" s="28">
        <v>100</v>
      </c>
      <c r="T22" s="27"/>
      <c r="U22" s="28"/>
      <c r="V22" s="27">
        <v>3761.5861853832444</v>
      </c>
      <c r="W22" s="28">
        <v>37.057707312358119</v>
      </c>
    </row>
    <row r="23" spans="1:23" ht="17.45" customHeight="1" x14ac:dyDescent="0.15">
      <c r="A23" s="29"/>
      <c r="B23" s="32"/>
      <c r="C23" s="21" t="s">
        <v>7</v>
      </c>
      <c r="D23" s="22">
        <v>1581.9999999999995</v>
      </c>
      <c r="E23" s="23">
        <v>55</v>
      </c>
      <c r="F23" s="22">
        <v>2040</v>
      </c>
      <c r="G23" s="23">
        <v>75</v>
      </c>
      <c r="H23" s="22">
        <v>946.13333333333333</v>
      </c>
      <c r="I23" s="23">
        <v>57.142857142857139</v>
      </c>
      <c r="J23" s="22">
        <v>1622.9999999999993</v>
      </c>
      <c r="K23" s="23">
        <v>62.962962962962941</v>
      </c>
      <c r="L23" s="22">
        <v>139.14814814814818</v>
      </c>
      <c r="M23" s="23">
        <v>65.384615384615387</v>
      </c>
      <c r="N23" s="22">
        <v>45</v>
      </c>
      <c r="O23" s="23">
        <v>52.941176470588232</v>
      </c>
      <c r="P23" s="22">
        <v>12.75</v>
      </c>
      <c r="Q23" s="23">
        <v>75</v>
      </c>
      <c r="R23" s="22"/>
      <c r="S23" s="23"/>
      <c r="T23" s="22">
        <v>1</v>
      </c>
      <c r="U23" s="23">
        <v>100</v>
      </c>
      <c r="V23" s="22">
        <v>6389.0314814814801</v>
      </c>
      <c r="W23" s="23">
        <v>62.942292687641881</v>
      </c>
    </row>
    <row r="24" spans="1:23" ht="17.45" customHeight="1" x14ac:dyDescent="0.15">
      <c r="A24" s="155" t="s">
        <v>105</v>
      </c>
      <c r="B24" s="156"/>
      <c r="C24" s="17" t="s">
        <v>12</v>
      </c>
      <c r="D24" s="18">
        <v>3240.363636363636</v>
      </c>
      <c r="E24" s="19">
        <v>47.875141030462579</v>
      </c>
      <c r="F24" s="18">
        <v>1706.3793103448277</v>
      </c>
      <c r="G24" s="19">
        <v>21.178388927406722</v>
      </c>
      <c r="H24" s="18">
        <v>2489.4421052631578</v>
      </c>
      <c r="I24" s="19">
        <v>39.943104983859293</v>
      </c>
      <c r="J24" s="18">
        <v>4849.7058823529414</v>
      </c>
      <c r="K24" s="19">
        <v>38.634744793716848</v>
      </c>
      <c r="L24" s="18">
        <v>1164.9583333333335</v>
      </c>
      <c r="M24" s="19">
        <v>46.088120766770828</v>
      </c>
      <c r="N24" s="18">
        <v>396.23880597014914</v>
      </c>
      <c r="O24" s="19">
        <v>40.615008031821311</v>
      </c>
      <c r="P24" s="18">
        <v>88.730000000000018</v>
      </c>
      <c r="Q24" s="19">
        <v>42.454545454545453</v>
      </c>
      <c r="R24" s="18">
        <v>15</v>
      </c>
      <c r="S24" s="19">
        <v>42.857142857142861</v>
      </c>
      <c r="T24" s="18">
        <v>6.7272727272727275</v>
      </c>
      <c r="U24" s="19">
        <v>17.703349282296649</v>
      </c>
      <c r="V24" s="18">
        <v>13957.545346355319</v>
      </c>
      <c r="W24" s="19">
        <v>37.323646718067565</v>
      </c>
    </row>
    <row r="25" spans="1:23" ht="17.45" customHeight="1" x14ac:dyDescent="0.15">
      <c r="A25" s="29"/>
      <c r="B25" s="31"/>
      <c r="C25" s="21" t="s">
        <v>7</v>
      </c>
      <c r="D25" s="22">
        <v>3527.9999999999995</v>
      </c>
      <c r="E25" s="23">
        <v>52.124858969537421</v>
      </c>
      <c r="F25" s="22">
        <v>6350.7931034482763</v>
      </c>
      <c r="G25" s="23">
        <v>78.821611072593271</v>
      </c>
      <c r="H25" s="22">
        <v>3743.0280701754382</v>
      </c>
      <c r="I25" s="23">
        <v>60.056895016140707</v>
      </c>
      <c r="J25" s="22">
        <v>7702.9999999999991</v>
      </c>
      <c r="K25" s="23">
        <v>61.365255206283152</v>
      </c>
      <c r="L25" s="22">
        <v>1362.7175925925924</v>
      </c>
      <c r="M25" s="23">
        <v>53.911879233229172</v>
      </c>
      <c r="N25" s="22">
        <v>579.35820895522363</v>
      </c>
      <c r="O25" s="23">
        <v>59.384991968178689</v>
      </c>
      <c r="P25" s="22">
        <v>120.27000000000004</v>
      </c>
      <c r="Q25" s="23">
        <v>57.545454545454547</v>
      </c>
      <c r="R25" s="22">
        <v>19.999999999999996</v>
      </c>
      <c r="S25" s="23">
        <v>57.142857142857139</v>
      </c>
      <c r="T25" s="22">
        <v>31.272727272727273</v>
      </c>
      <c r="U25" s="23">
        <v>82.296650717703344</v>
      </c>
      <c r="V25" s="22">
        <v>23438.439702444255</v>
      </c>
      <c r="W25" s="23">
        <v>62.676353281932435</v>
      </c>
    </row>
    <row r="26" spans="1:23" ht="17.45" customHeight="1" x14ac:dyDescent="0.15">
      <c r="A26" s="33" t="s">
        <v>13</v>
      </c>
      <c r="B26" s="25" t="s">
        <v>14</v>
      </c>
      <c r="C26" s="26" t="s">
        <v>12</v>
      </c>
      <c r="D26" s="27">
        <v>624.19354838709683</v>
      </c>
      <c r="E26" s="28">
        <v>34.482758620689658</v>
      </c>
      <c r="F26" s="27">
        <v>244.07142857142861</v>
      </c>
      <c r="G26" s="28">
        <v>22.222222222222221</v>
      </c>
      <c r="H26" s="27">
        <v>252.19047619047618</v>
      </c>
      <c r="I26" s="28">
        <v>38.095238095238095</v>
      </c>
      <c r="J26" s="27">
        <v>300.65753424657544</v>
      </c>
      <c r="K26" s="28">
        <v>43.05555555555555</v>
      </c>
      <c r="L26" s="27">
        <v>20</v>
      </c>
      <c r="M26" s="28">
        <v>40</v>
      </c>
      <c r="N26" s="27">
        <v>5.8461538461538458</v>
      </c>
      <c r="O26" s="28">
        <v>30.76923076923077</v>
      </c>
      <c r="P26" s="27"/>
      <c r="Q26" s="28"/>
      <c r="R26" s="27"/>
      <c r="S26" s="28"/>
      <c r="T26" s="27"/>
      <c r="U26" s="28"/>
      <c r="V26" s="27">
        <v>1446.9591412417308</v>
      </c>
      <c r="W26" s="28">
        <v>33.349415680563546</v>
      </c>
    </row>
    <row r="27" spans="1:23" ht="17.45" customHeight="1" x14ac:dyDescent="0.15">
      <c r="A27" s="29"/>
      <c r="B27" s="30"/>
      <c r="C27" s="21" t="s">
        <v>7</v>
      </c>
      <c r="D27" s="22">
        <v>1185.9677419354839</v>
      </c>
      <c r="E27" s="23">
        <v>65.517241379310349</v>
      </c>
      <c r="F27" s="22">
        <v>854.25000000000023</v>
      </c>
      <c r="G27" s="23">
        <v>77.777777777777786</v>
      </c>
      <c r="H27" s="22">
        <v>409.8095238095238</v>
      </c>
      <c r="I27" s="23">
        <v>61.904761904761905</v>
      </c>
      <c r="J27" s="22">
        <v>397.64383561643854</v>
      </c>
      <c r="K27" s="23">
        <v>56.94444444444445</v>
      </c>
      <c r="L27" s="22">
        <v>29.999999999999996</v>
      </c>
      <c r="M27" s="23">
        <v>60</v>
      </c>
      <c r="N27" s="22">
        <v>13.153846153846153</v>
      </c>
      <c r="O27" s="23">
        <v>69.230769230769226</v>
      </c>
      <c r="P27" s="22">
        <v>1</v>
      </c>
      <c r="Q27" s="23">
        <v>100</v>
      </c>
      <c r="R27" s="22"/>
      <c r="S27" s="23"/>
      <c r="T27" s="22"/>
      <c r="U27" s="23"/>
      <c r="V27" s="22">
        <v>2891.8249475152925</v>
      </c>
      <c r="W27" s="23">
        <v>66.650584319436462</v>
      </c>
    </row>
    <row r="28" spans="1:23" ht="18" customHeight="1" x14ac:dyDescent="0.15">
      <c r="A28" s="34"/>
      <c r="B28" s="162" t="s">
        <v>15</v>
      </c>
      <c r="C28" s="17" t="s">
        <v>12</v>
      </c>
      <c r="D28" s="18">
        <v>115.09090909090909</v>
      </c>
      <c r="E28" s="19">
        <v>20.000000000000004</v>
      </c>
      <c r="F28" s="18">
        <v>637.12121212121258</v>
      </c>
      <c r="G28" s="19">
        <v>22.834645669291334</v>
      </c>
      <c r="H28" s="18">
        <v>671.61290322580624</v>
      </c>
      <c r="I28" s="19">
        <v>33.333333333333329</v>
      </c>
      <c r="J28" s="18">
        <v>673.60588235294119</v>
      </c>
      <c r="K28" s="19">
        <v>30.061349693251532</v>
      </c>
      <c r="L28" s="18">
        <v>76.261682242990659</v>
      </c>
      <c r="M28" s="19">
        <v>33.333333333333307</v>
      </c>
      <c r="N28" s="18">
        <v>54.2222222222222</v>
      </c>
      <c r="O28" s="19">
        <v>45.569620253164558</v>
      </c>
      <c r="P28" s="18">
        <v>8.0000000000000018</v>
      </c>
      <c r="Q28" s="19">
        <v>50</v>
      </c>
      <c r="R28" s="18">
        <v>0.4</v>
      </c>
      <c r="S28" s="19">
        <v>20</v>
      </c>
      <c r="T28" s="18">
        <v>3</v>
      </c>
      <c r="U28" s="19">
        <v>100</v>
      </c>
      <c r="V28" s="18">
        <v>2239.3148112560816</v>
      </c>
      <c r="W28" s="19">
        <v>28.026510109414978</v>
      </c>
    </row>
    <row r="29" spans="1:23" ht="18" customHeight="1" x14ac:dyDescent="0.15">
      <c r="A29" s="29"/>
      <c r="B29" s="163"/>
      <c r="C29" s="21" t="s">
        <v>7</v>
      </c>
      <c r="D29" s="22">
        <v>460.36363636363626</v>
      </c>
      <c r="E29" s="23">
        <v>80</v>
      </c>
      <c r="F29" s="22">
        <v>2153.0303030303053</v>
      </c>
      <c r="G29" s="23">
        <v>77.165354330708666</v>
      </c>
      <c r="H29" s="22">
        <v>1343.2258064516129</v>
      </c>
      <c r="I29" s="23">
        <v>66.666666666666671</v>
      </c>
      <c r="J29" s="22">
        <v>1567.164705882353</v>
      </c>
      <c r="K29" s="23">
        <v>69.938650306748471</v>
      </c>
      <c r="L29" s="22">
        <v>152.52336448598149</v>
      </c>
      <c r="M29" s="23">
        <v>66.666666666666686</v>
      </c>
      <c r="N29" s="22">
        <v>64.765432098765402</v>
      </c>
      <c r="O29" s="23">
        <v>54.430379746835442</v>
      </c>
      <c r="P29" s="22">
        <v>8.0000000000000018</v>
      </c>
      <c r="Q29" s="23">
        <v>50</v>
      </c>
      <c r="R29" s="22">
        <v>1.6</v>
      </c>
      <c r="S29" s="23">
        <v>80</v>
      </c>
      <c r="T29" s="22"/>
      <c r="U29" s="23"/>
      <c r="V29" s="22">
        <v>5750.6732483126552</v>
      </c>
      <c r="W29" s="23">
        <v>71.973489890585029</v>
      </c>
    </row>
    <row r="30" spans="1:23" ht="17.45" customHeight="1" x14ac:dyDescent="0.15">
      <c r="A30" s="34"/>
      <c r="B30" s="148" t="s">
        <v>16</v>
      </c>
      <c r="C30" s="26" t="s">
        <v>12</v>
      </c>
      <c r="D30" s="27">
        <v>131.42857142857142</v>
      </c>
      <c r="E30" s="28">
        <v>41.666666666666671</v>
      </c>
      <c r="F30" s="27">
        <v>235.47999999999996</v>
      </c>
      <c r="G30" s="28">
        <v>29.166666666666668</v>
      </c>
      <c r="H30" s="27">
        <v>240.88235294117646</v>
      </c>
      <c r="I30" s="28">
        <v>43.749999999999993</v>
      </c>
      <c r="J30" s="27">
        <v>647.16666666666674</v>
      </c>
      <c r="K30" s="28">
        <v>46.808510638297868</v>
      </c>
      <c r="L30" s="27">
        <v>58.9375</v>
      </c>
      <c r="M30" s="28">
        <v>51.111111111111114</v>
      </c>
      <c r="N30" s="27">
        <v>30.875</v>
      </c>
      <c r="O30" s="28">
        <v>47.5</v>
      </c>
      <c r="P30" s="27">
        <v>1.6666666666666667</v>
      </c>
      <c r="Q30" s="28">
        <v>16.666666666666668</v>
      </c>
      <c r="R30" s="27">
        <v>1.25</v>
      </c>
      <c r="S30" s="28">
        <v>25</v>
      </c>
      <c r="T30" s="27">
        <v>1.3333333333333333</v>
      </c>
      <c r="U30" s="28">
        <v>33.333333333333336</v>
      </c>
      <c r="V30" s="27">
        <v>1349.0200910364147</v>
      </c>
      <c r="W30" s="28">
        <v>41.441078527087619</v>
      </c>
    </row>
    <row r="31" spans="1:23" ht="17.45" customHeight="1" x14ac:dyDescent="0.15">
      <c r="A31" s="29"/>
      <c r="B31" s="149"/>
      <c r="C31" s="21" t="s">
        <v>7</v>
      </c>
      <c r="D31" s="22">
        <v>183.99999999999997</v>
      </c>
      <c r="E31" s="23">
        <v>58.333333333333329</v>
      </c>
      <c r="F31" s="22">
        <v>571.87999999999988</v>
      </c>
      <c r="G31" s="23">
        <v>70.833333333333329</v>
      </c>
      <c r="H31" s="22">
        <v>309.70588235294122</v>
      </c>
      <c r="I31" s="23">
        <v>56.250000000000007</v>
      </c>
      <c r="J31" s="22">
        <v>735.41666666666697</v>
      </c>
      <c r="K31" s="23">
        <v>53.191489361702132</v>
      </c>
      <c r="L31" s="22">
        <v>56.375</v>
      </c>
      <c r="M31" s="23">
        <v>48.888888888888886</v>
      </c>
      <c r="N31" s="22">
        <v>34.125</v>
      </c>
      <c r="O31" s="23">
        <v>52.5</v>
      </c>
      <c r="P31" s="22">
        <v>8.3333333333333339</v>
      </c>
      <c r="Q31" s="23">
        <v>83.333333333333329</v>
      </c>
      <c r="R31" s="22">
        <v>3.75</v>
      </c>
      <c r="S31" s="23">
        <v>75</v>
      </c>
      <c r="T31" s="22">
        <v>2.6666666666666665</v>
      </c>
      <c r="U31" s="23">
        <v>66.666666666666671</v>
      </c>
      <c r="V31" s="22">
        <v>1906.2525490196081</v>
      </c>
      <c r="W31" s="23">
        <v>58.558921472912381</v>
      </c>
    </row>
    <row r="32" spans="1:23" ht="17.45" customHeight="1" x14ac:dyDescent="0.15">
      <c r="A32" s="34"/>
      <c r="B32" s="25" t="s">
        <v>17</v>
      </c>
      <c r="C32" s="17" t="s">
        <v>12</v>
      </c>
      <c r="D32" s="18">
        <v>9.4</v>
      </c>
      <c r="E32" s="19">
        <v>25</v>
      </c>
      <c r="F32" s="18">
        <v>255.5</v>
      </c>
      <c r="G32" s="19">
        <v>51.724137931034484</v>
      </c>
      <c r="H32" s="18">
        <v>188.00000000000003</v>
      </c>
      <c r="I32" s="19">
        <v>55.555555555555557</v>
      </c>
      <c r="J32" s="18">
        <v>277.3499999999998</v>
      </c>
      <c r="K32" s="19">
        <v>72.881355932203363</v>
      </c>
      <c r="L32" s="18">
        <v>20</v>
      </c>
      <c r="M32" s="19">
        <v>70.588235294117652</v>
      </c>
      <c r="N32" s="18">
        <v>3.5</v>
      </c>
      <c r="O32" s="19">
        <v>50</v>
      </c>
      <c r="P32" s="18"/>
      <c r="Q32" s="19"/>
      <c r="R32" s="18"/>
      <c r="S32" s="19"/>
      <c r="T32" s="18"/>
      <c r="U32" s="19"/>
      <c r="V32" s="18">
        <v>753.74999999999977</v>
      </c>
      <c r="W32" s="19">
        <v>58.573260286746695</v>
      </c>
    </row>
    <row r="33" spans="1:23" ht="17.45" customHeight="1" x14ac:dyDescent="0.15">
      <c r="A33" s="29"/>
      <c r="B33" s="30"/>
      <c r="C33" s="21" t="s">
        <v>7</v>
      </c>
      <c r="D33" s="22">
        <v>28.200000000000003</v>
      </c>
      <c r="E33" s="23">
        <v>75</v>
      </c>
      <c r="F33" s="22">
        <v>238.46666666666667</v>
      </c>
      <c r="G33" s="23">
        <v>48.275862068965516</v>
      </c>
      <c r="H33" s="22">
        <v>150.4</v>
      </c>
      <c r="I33" s="23">
        <v>44.444444444444443</v>
      </c>
      <c r="J33" s="22">
        <v>103.20000000000003</v>
      </c>
      <c r="K33" s="23">
        <v>27.11864406779663</v>
      </c>
      <c r="L33" s="22">
        <v>8.3333333333333339</v>
      </c>
      <c r="M33" s="23">
        <v>29.411764705882355</v>
      </c>
      <c r="N33" s="22">
        <v>3.5</v>
      </c>
      <c r="O33" s="23">
        <v>50</v>
      </c>
      <c r="P33" s="22">
        <v>1</v>
      </c>
      <c r="Q33" s="23">
        <v>100</v>
      </c>
      <c r="R33" s="22"/>
      <c r="S33" s="23"/>
      <c r="T33" s="22"/>
      <c r="U33" s="23"/>
      <c r="V33" s="22">
        <v>533.10000000000014</v>
      </c>
      <c r="W33" s="23">
        <v>41.426739713253305</v>
      </c>
    </row>
    <row r="34" spans="1:23" ht="17.45" customHeight="1" x14ac:dyDescent="0.15">
      <c r="A34" s="34"/>
      <c r="B34" s="25" t="s">
        <v>107</v>
      </c>
      <c r="C34" s="17" t="s">
        <v>12</v>
      </c>
      <c r="D34" s="18"/>
      <c r="E34" s="19"/>
      <c r="F34" s="18">
        <v>81.473684210526315</v>
      </c>
      <c r="G34" s="19">
        <v>17.647058823529417</v>
      </c>
      <c r="H34" s="18">
        <v>206.5</v>
      </c>
      <c r="I34" s="19">
        <v>50</v>
      </c>
      <c r="J34" s="18">
        <v>107.76923076923075</v>
      </c>
      <c r="K34" s="19">
        <v>26.086956521739133</v>
      </c>
      <c r="L34" s="18">
        <v>17.142857142857142</v>
      </c>
      <c r="M34" s="19">
        <v>21.428571428571427</v>
      </c>
      <c r="N34" s="18">
        <v>11.2</v>
      </c>
      <c r="O34" s="19">
        <v>50</v>
      </c>
      <c r="P34" s="18"/>
      <c r="Q34" s="19"/>
      <c r="R34" s="18"/>
      <c r="S34" s="19"/>
      <c r="T34" s="18"/>
      <c r="U34" s="19"/>
      <c r="V34" s="18">
        <v>424.08577212261423</v>
      </c>
      <c r="W34" s="19">
        <v>28.5541265638544</v>
      </c>
    </row>
    <row r="35" spans="1:23" ht="17.45" customHeight="1" x14ac:dyDescent="0.15">
      <c r="A35" s="29"/>
      <c r="B35" s="30"/>
      <c r="C35" s="21" t="s">
        <v>7</v>
      </c>
      <c r="D35" s="22">
        <v>95</v>
      </c>
      <c r="E35" s="23">
        <v>100</v>
      </c>
      <c r="F35" s="22">
        <v>380.21052631578937</v>
      </c>
      <c r="G35" s="23">
        <v>82.35294117647058</v>
      </c>
      <c r="H35" s="22">
        <v>206.5</v>
      </c>
      <c r="I35" s="23">
        <v>50</v>
      </c>
      <c r="J35" s="22">
        <v>305.34615384615375</v>
      </c>
      <c r="K35" s="23">
        <v>73.913043478260875</v>
      </c>
      <c r="L35" s="22">
        <v>62.857142857142861</v>
      </c>
      <c r="M35" s="23">
        <v>78.571428571428569</v>
      </c>
      <c r="N35" s="22">
        <v>11.2</v>
      </c>
      <c r="O35" s="23">
        <v>50</v>
      </c>
      <c r="P35" s="22"/>
      <c r="Q35" s="23"/>
      <c r="R35" s="22"/>
      <c r="S35" s="23"/>
      <c r="T35" s="22"/>
      <c r="U35" s="23"/>
      <c r="V35" s="22">
        <v>1061.1138230190861</v>
      </c>
      <c r="W35" s="23">
        <v>71.445873436145604</v>
      </c>
    </row>
    <row r="36" spans="1:23" ht="17.45" customHeight="1" x14ac:dyDescent="0.15">
      <c r="A36" s="34"/>
      <c r="B36" s="35" t="s">
        <v>18</v>
      </c>
      <c r="C36" s="26" t="s">
        <v>12</v>
      </c>
      <c r="D36" s="27">
        <v>880.11302890657737</v>
      </c>
      <c r="E36" s="28">
        <v>31.059402748931049</v>
      </c>
      <c r="F36" s="27">
        <v>1453.6463249031674</v>
      </c>
      <c r="G36" s="28">
        <v>25.721498476617359</v>
      </c>
      <c r="H36" s="27">
        <v>1559.1857323574588</v>
      </c>
      <c r="I36" s="28">
        <v>39.187070810605782</v>
      </c>
      <c r="J36" s="27">
        <v>2006.549314035414</v>
      </c>
      <c r="K36" s="28">
        <v>39.226266369404193</v>
      </c>
      <c r="L36" s="27">
        <v>192.34203938584781</v>
      </c>
      <c r="M36" s="28">
        <v>38.28228857310598</v>
      </c>
      <c r="N36" s="27">
        <v>105.64337606837604</v>
      </c>
      <c r="O36" s="28">
        <v>45.459977801770464</v>
      </c>
      <c r="P36" s="27">
        <v>9.6666666666666679</v>
      </c>
      <c r="Q36" s="28">
        <v>34.523809523809526</v>
      </c>
      <c r="R36" s="27">
        <v>1.65</v>
      </c>
      <c r="S36" s="28">
        <v>23.571428571428573</v>
      </c>
      <c r="T36" s="27">
        <v>4.333333333333333</v>
      </c>
      <c r="U36" s="28">
        <v>61.904761904761905</v>
      </c>
      <c r="V36" s="27">
        <v>6213.1298156568409</v>
      </c>
      <c r="W36" s="28">
        <v>33.847776579498174</v>
      </c>
    </row>
    <row r="37" spans="1:23" ht="17.45" customHeight="1" x14ac:dyDescent="0.15">
      <c r="A37" s="29"/>
      <c r="B37" s="30"/>
      <c r="C37" s="21" t="s">
        <v>7</v>
      </c>
      <c r="D37" s="22">
        <v>1953.5313782991202</v>
      </c>
      <c r="E37" s="23">
        <v>68.940597251068951</v>
      </c>
      <c r="F37" s="22">
        <v>4197.8374960127621</v>
      </c>
      <c r="G37" s="23">
        <v>74.278501523382644</v>
      </c>
      <c r="H37" s="22">
        <v>2419.6412126140781</v>
      </c>
      <c r="I37" s="23">
        <v>60.812929189394218</v>
      </c>
      <c r="J37" s="22">
        <v>3108.7713620116124</v>
      </c>
      <c r="K37" s="23">
        <v>60.773733630595807</v>
      </c>
      <c r="L37" s="22">
        <v>310.08884067645772</v>
      </c>
      <c r="M37" s="23">
        <v>61.71771142689402</v>
      </c>
      <c r="N37" s="22">
        <v>126.74427825261155</v>
      </c>
      <c r="O37" s="23">
        <v>54.540022198229536</v>
      </c>
      <c r="P37" s="22">
        <v>18.333333333333336</v>
      </c>
      <c r="Q37" s="23">
        <v>65.476190476190482</v>
      </c>
      <c r="R37" s="22">
        <v>5.35</v>
      </c>
      <c r="S37" s="23">
        <v>76.428571428571431</v>
      </c>
      <c r="T37" s="22">
        <v>2.6666666666666665</v>
      </c>
      <c r="U37" s="23">
        <v>38.095238095238095</v>
      </c>
      <c r="V37" s="22">
        <v>12142.964567866642</v>
      </c>
      <c r="W37" s="23">
        <v>66.152223420501826</v>
      </c>
    </row>
    <row r="38" spans="1:23" ht="17.45" customHeight="1" x14ac:dyDescent="0.15">
      <c r="A38" s="29"/>
      <c r="B38" s="25" t="s">
        <v>19</v>
      </c>
      <c r="C38" s="17" t="s">
        <v>12</v>
      </c>
      <c r="D38" s="18">
        <v>144.57142857142858</v>
      </c>
      <c r="E38" s="19">
        <v>66.666666666666671</v>
      </c>
      <c r="F38" s="18">
        <v>497.99999999999994</v>
      </c>
      <c r="G38" s="19">
        <v>75</v>
      </c>
      <c r="H38" s="18">
        <v>47.53846153846154</v>
      </c>
      <c r="I38" s="19">
        <v>27.272727272727277</v>
      </c>
      <c r="J38" s="18">
        <v>406.42105263157868</v>
      </c>
      <c r="K38" s="19">
        <v>71.052631578947356</v>
      </c>
      <c r="L38" s="18">
        <v>18</v>
      </c>
      <c r="M38" s="19">
        <v>100</v>
      </c>
      <c r="N38" s="18">
        <v>6</v>
      </c>
      <c r="O38" s="19">
        <v>75</v>
      </c>
      <c r="P38" s="18"/>
      <c r="Q38" s="19"/>
      <c r="R38" s="18"/>
      <c r="S38" s="19"/>
      <c r="T38" s="18"/>
      <c r="U38" s="19"/>
      <c r="V38" s="18">
        <v>1120.5309427414688</v>
      </c>
      <c r="W38" s="19">
        <v>67.780956799129001</v>
      </c>
    </row>
    <row r="39" spans="1:23" ht="17.45" customHeight="1" x14ac:dyDescent="0.15">
      <c r="A39" s="29"/>
      <c r="B39" s="30"/>
      <c r="C39" s="21" t="s">
        <v>7</v>
      </c>
      <c r="D39" s="36">
        <v>72.285714285714292</v>
      </c>
      <c r="E39" s="37">
        <v>33.333333333333336</v>
      </c>
      <c r="F39" s="22">
        <v>166</v>
      </c>
      <c r="G39" s="23">
        <v>25.000000000000004</v>
      </c>
      <c r="H39" s="22">
        <v>126.76923076923075</v>
      </c>
      <c r="I39" s="23">
        <v>72.72727272727272</v>
      </c>
      <c r="J39" s="22">
        <v>165.57894736842104</v>
      </c>
      <c r="K39" s="23">
        <v>28.947368421052644</v>
      </c>
      <c r="L39" s="22"/>
      <c r="M39" s="23"/>
      <c r="N39" s="22">
        <v>2</v>
      </c>
      <c r="O39" s="23">
        <v>25</v>
      </c>
      <c r="P39" s="22"/>
      <c r="Q39" s="23"/>
      <c r="R39" s="22"/>
      <c r="S39" s="23"/>
      <c r="T39" s="22"/>
      <c r="U39" s="23"/>
      <c r="V39" s="22">
        <v>532.63389242336609</v>
      </c>
      <c r="W39" s="23">
        <v>32.219043200871006</v>
      </c>
    </row>
    <row r="40" spans="1:23" ht="17.45" customHeight="1" x14ac:dyDescent="0.15">
      <c r="A40" s="29"/>
      <c r="B40" s="25" t="s">
        <v>20</v>
      </c>
      <c r="C40" s="26" t="s">
        <v>12</v>
      </c>
      <c r="D40" s="27">
        <v>46</v>
      </c>
      <c r="E40" s="28">
        <v>28.571428571428573</v>
      </c>
      <c r="F40" s="27">
        <v>40.142857142857146</v>
      </c>
      <c r="G40" s="28">
        <v>16.666666666666668</v>
      </c>
      <c r="H40" s="27"/>
      <c r="I40" s="28"/>
      <c r="J40" s="27">
        <v>38</v>
      </c>
      <c r="K40" s="28">
        <v>19.047619047619047</v>
      </c>
      <c r="L40" s="27"/>
      <c r="M40" s="28"/>
      <c r="N40" s="27">
        <v>3</v>
      </c>
      <c r="O40" s="28">
        <v>16.666666666666668</v>
      </c>
      <c r="P40" s="27"/>
      <c r="Q40" s="28"/>
      <c r="R40" s="27"/>
      <c r="S40" s="28"/>
      <c r="T40" s="27"/>
      <c r="U40" s="28"/>
      <c r="V40" s="27">
        <v>127.14285714285714</v>
      </c>
      <c r="W40" s="28">
        <v>12.351675803205882</v>
      </c>
    </row>
    <row r="41" spans="1:23" ht="17.45" customHeight="1" x14ac:dyDescent="0.15">
      <c r="A41" s="29"/>
      <c r="B41" s="30"/>
      <c r="C41" s="21" t="s">
        <v>7</v>
      </c>
      <c r="D41" s="22">
        <v>115</v>
      </c>
      <c r="E41" s="23">
        <v>71.428571428571431</v>
      </c>
      <c r="F41" s="22">
        <v>200.71428571428572</v>
      </c>
      <c r="G41" s="23">
        <v>83.333333333333329</v>
      </c>
      <c r="H41" s="22">
        <v>376</v>
      </c>
      <c r="I41" s="23">
        <v>100</v>
      </c>
      <c r="J41" s="22">
        <v>161.5</v>
      </c>
      <c r="K41" s="23">
        <v>80.952380952380949</v>
      </c>
      <c r="L41" s="22">
        <v>34</v>
      </c>
      <c r="M41" s="23">
        <v>100</v>
      </c>
      <c r="N41" s="22">
        <v>15</v>
      </c>
      <c r="O41" s="23">
        <v>83.333333333333329</v>
      </c>
      <c r="P41" s="22"/>
      <c r="Q41" s="23"/>
      <c r="R41" s="22"/>
      <c r="S41" s="23"/>
      <c r="T41" s="22"/>
      <c r="U41" s="23"/>
      <c r="V41" s="22">
        <v>902.21428571428578</v>
      </c>
      <c r="W41" s="23">
        <v>87.648324196794121</v>
      </c>
    </row>
    <row r="42" spans="1:23" ht="17.45" customHeight="1" x14ac:dyDescent="0.15">
      <c r="A42" s="29"/>
      <c r="B42" s="25" t="s">
        <v>21</v>
      </c>
      <c r="C42" s="17" t="s">
        <v>12</v>
      </c>
      <c r="D42" s="18">
        <v>157.33333333333331</v>
      </c>
      <c r="E42" s="19">
        <v>38.46153846153846</v>
      </c>
      <c r="F42" s="18">
        <v>441.12820512820514</v>
      </c>
      <c r="G42" s="19">
        <v>60.526315789473685</v>
      </c>
      <c r="H42" s="18">
        <v>254.71999999999991</v>
      </c>
      <c r="I42" s="19">
        <v>66.666666666666657</v>
      </c>
      <c r="J42" s="18">
        <v>366.51063829787245</v>
      </c>
      <c r="K42" s="19">
        <v>58.695652173913047</v>
      </c>
      <c r="L42" s="18">
        <v>28</v>
      </c>
      <c r="M42" s="19">
        <v>66.666666666666671</v>
      </c>
      <c r="N42" s="18"/>
      <c r="O42" s="19"/>
      <c r="P42" s="18"/>
      <c r="Q42" s="19"/>
      <c r="R42" s="18"/>
      <c r="S42" s="19"/>
      <c r="T42" s="18"/>
      <c r="U42" s="19"/>
      <c r="V42" s="18">
        <v>1247.6921767594108</v>
      </c>
      <c r="W42" s="19">
        <v>56.780573189546338</v>
      </c>
    </row>
    <row r="43" spans="1:23" ht="17.45" customHeight="1" x14ac:dyDescent="0.15">
      <c r="A43" s="29"/>
      <c r="B43" s="30"/>
      <c r="C43" s="21" t="s">
        <v>7</v>
      </c>
      <c r="D43" s="22">
        <v>251.73333333333332</v>
      </c>
      <c r="E43" s="23">
        <v>61.53846153846154</v>
      </c>
      <c r="F43" s="22">
        <v>287.69230769230768</v>
      </c>
      <c r="G43" s="23">
        <v>39.473684210526315</v>
      </c>
      <c r="H43" s="22">
        <v>127.36</v>
      </c>
      <c r="I43" s="23">
        <v>33.333333333333343</v>
      </c>
      <c r="J43" s="22">
        <v>257.91489361702133</v>
      </c>
      <c r="K43" s="23">
        <v>41.304347826086953</v>
      </c>
      <c r="L43" s="22">
        <v>14</v>
      </c>
      <c r="M43" s="23">
        <v>33.333333333333336</v>
      </c>
      <c r="N43" s="22">
        <v>11</v>
      </c>
      <c r="O43" s="23">
        <v>100</v>
      </c>
      <c r="P43" s="22"/>
      <c r="Q43" s="23"/>
      <c r="R43" s="22"/>
      <c r="S43" s="23"/>
      <c r="T43" s="22"/>
      <c r="U43" s="23"/>
      <c r="V43" s="22">
        <v>949.70053464266232</v>
      </c>
      <c r="W43" s="23">
        <v>43.219426810453662</v>
      </c>
    </row>
    <row r="44" spans="1:23" ht="17.45" customHeight="1" x14ac:dyDescent="0.15">
      <c r="A44" s="29"/>
      <c r="B44" s="162" t="s">
        <v>22</v>
      </c>
      <c r="C44" s="26" t="s">
        <v>12</v>
      </c>
      <c r="D44" s="27"/>
      <c r="E44" s="28"/>
      <c r="F44" s="27"/>
      <c r="G44" s="28"/>
      <c r="H44" s="27">
        <v>86.5</v>
      </c>
      <c r="I44" s="28">
        <v>55.555555555555557</v>
      </c>
      <c r="J44" s="27">
        <v>110</v>
      </c>
      <c r="K44" s="28">
        <v>25.641025641025642</v>
      </c>
      <c r="L44" s="27">
        <v>10.5</v>
      </c>
      <c r="M44" s="28">
        <v>29.411764705882348</v>
      </c>
      <c r="N44" s="27">
        <v>4.666666666666667</v>
      </c>
      <c r="O44" s="28">
        <v>33.333333333333336</v>
      </c>
      <c r="P44" s="27"/>
      <c r="Q44" s="28"/>
      <c r="R44" s="27"/>
      <c r="S44" s="28"/>
      <c r="T44" s="27"/>
      <c r="U44" s="28"/>
      <c r="V44" s="27">
        <v>211.66666666666666</v>
      </c>
      <c r="W44" s="28">
        <v>18.70838489187437</v>
      </c>
    </row>
    <row r="45" spans="1:23" ht="17.45" customHeight="1" x14ac:dyDescent="0.15">
      <c r="A45" s="29"/>
      <c r="B45" s="163"/>
      <c r="C45" s="21" t="s">
        <v>7</v>
      </c>
      <c r="D45" s="22">
        <v>81</v>
      </c>
      <c r="E45" s="23">
        <v>100</v>
      </c>
      <c r="F45" s="22">
        <v>416</v>
      </c>
      <c r="G45" s="23">
        <v>100</v>
      </c>
      <c r="H45" s="22">
        <v>69.2</v>
      </c>
      <c r="I45" s="23">
        <v>44.444444444444443</v>
      </c>
      <c r="J45" s="22">
        <v>319</v>
      </c>
      <c r="K45" s="23">
        <v>74.358974358974365</v>
      </c>
      <c r="L45" s="22">
        <v>25.200000000000006</v>
      </c>
      <c r="M45" s="23">
        <v>70.588235294117652</v>
      </c>
      <c r="N45" s="22">
        <v>9.3333333333333339</v>
      </c>
      <c r="O45" s="23">
        <v>66.666666666666671</v>
      </c>
      <c r="P45" s="22"/>
      <c r="Q45" s="23"/>
      <c r="R45" s="22"/>
      <c r="S45" s="23"/>
      <c r="T45" s="22"/>
      <c r="U45" s="23"/>
      <c r="V45" s="22">
        <v>919.73333333333346</v>
      </c>
      <c r="W45" s="23">
        <v>81.291615108125626</v>
      </c>
    </row>
    <row r="46" spans="1:23" ht="17.45" customHeight="1" x14ac:dyDescent="0.15">
      <c r="A46" s="29"/>
      <c r="B46" s="25" t="s">
        <v>23</v>
      </c>
      <c r="C46" s="17" t="s">
        <v>12</v>
      </c>
      <c r="D46" s="18">
        <v>123.91836734693872</v>
      </c>
      <c r="E46" s="19">
        <v>51.111111111111114</v>
      </c>
      <c r="F46" s="18">
        <v>213.68421052631572</v>
      </c>
      <c r="G46" s="19">
        <v>50.909090909090907</v>
      </c>
      <c r="H46" s="18">
        <v>153.33333333333334</v>
      </c>
      <c r="I46" s="19">
        <v>51.612903225806456</v>
      </c>
      <c r="J46" s="18">
        <v>118.27586206896548</v>
      </c>
      <c r="K46" s="19">
        <v>37.735849056603762</v>
      </c>
      <c r="L46" s="18">
        <v>4.833333333333333</v>
      </c>
      <c r="M46" s="19">
        <v>16.666666666666668</v>
      </c>
      <c r="N46" s="18"/>
      <c r="O46" s="19"/>
      <c r="P46" s="18">
        <v>2</v>
      </c>
      <c r="Q46" s="19">
        <v>100</v>
      </c>
      <c r="R46" s="18"/>
      <c r="S46" s="19"/>
      <c r="T46" s="18"/>
      <c r="U46" s="19"/>
      <c r="V46" s="18">
        <v>616.04510660888661</v>
      </c>
      <c r="W46" s="19">
        <v>47.073050920703402</v>
      </c>
    </row>
    <row r="47" spans="1:23" ht="17.45" customHeight="1" x14ac:dyDescent="0.15">
      <c r="A47" s="29"/>
      <c r="B47" s="30"/>
      <c r="C47" s="21" t="s">
        <v>7</v>
      </c>
      <c r="D47" s="22">
        <v>118.53061224489791</v>
      </c>
      <c r="E47" s="23">
        <v>48.888888888888886</v>
      </c>
      <c r="F47" s="22">
        <v>206.05263157894731</v>
      </c>
      <c r="G47" s="23">
        <v>49.090909090909093</v>
      </c>
      <c r="H47" s="22">
        <v>143.75</v>
      </c>
      <c r="I47" s="23">
        <v>48.387096774193544</v>
      </c>
      <c r="J47" s="22">
        <v>195.15517241379317</v>
      </c>
      <c r="K47" s="23">
        <v>62.264150943396238</v>
      </c>
      <c r="L47" s="22">
        <v>24.166666666666664</v>
      </c>
      <c r="M47" s="23">
        <v>83.333333333333329</v>
      </c>
      <c r="N47" s="22">
        <v>5</v>
      </c>
      <c r="O47" s="23">
        <v>100</v>
      </c>
      <c r="P47" s="22"/>
      <c r="Q47" s="23"/>
      <c r="R47" s="22"/>
      <c r="S47" s="23"/>
      <c r="T47" s="22"/>
      <c r="U47" s="23"/>
      <c r="V47" s="22">
        <v>692.655082904305</v>
      </c>
      <c r="W47" s="23">
        <v>52.926949079296598</v>
      </c>
    </row>
    <row r="48" spans="1:23" ht="17.45" customHeight="1" x14ac:dyDescent="0.15">
      <c r="A48" s="29"/>
      <c r="B48" s="148" t="s">
        <v>108</v>
      </c>
      <c r="C48" s="26" t="s">
        <v>12</v>
      </c>
      <c r="D48" s="27"/>
      <c r="E48" s="28"/>
      <c r="F48" s="27"/>
      <c r="G48" s="28"/>
      <c r="H48" s="27">
        <v>45</v>
      </c>
      <c r="I48" s="28">
        <v>50</v>
      </c>
      <c r="J48" s="27">
        <v>110.28571428571429</v>
      </c>
      <c r="K48" s="28">
        <v>57.142857142857139</v>
      </c>
      <c r="L48" s="27">
        <v>14</v>
      </c>
      <c r="M48" s="28">
        <v>100</v>
      </c>
      <c r="N48" s="27">
        <v>4</v>
      </c>
      <c r="O48" s="28">
        <v>50</v>
      </c>
      <c r="P48" s="27"/>
      <c r="Q48" s="28"/>
      <c r="R48" s="27"/>
      <c r="S48" s="28"/>
      <c r="T48" s="27"/>
      <c r="U48" s="28"/>
      <c r="V48" s="27">
        <v>173.28571428571428</v>
      </c>
      <c r="W48" s="28">
        <v>40.86927223719676</v>
      </c>
    </row>
    <row r="49" spans="1:23" ht="17.45" customHeight="1" x14ac:dyDescent="0.15">
      <c r="A49" s="29"/>
      <c r="B49" s="149"/>
      <c r="C49" s="21" t="s">
        <v>7</v>
      </c>
      <c r="D49" s="22"/>
      <c r="E49" s="23"/>
      <c r="F49" s="22">
        <v>118.00000000000001</v>
      </c>
      <c r="G49" s="23">
        <v>100</v>
      </c>
      <c r="H49" s="22">
        <v>45</v>
      </c>
      <c r="I49" s="23">
        <v>50</v>
      </c>
      <c r="J49" s="22">
        <v>82.714285714285722</v>
      </c>
      <c r="K49" s="23">
        <v>42.857142857142861</v>
      </c>
      <c r="L49" s="22"/>
      <c r="M49" s="23"/>
      <c r="N49" s="22">
        <v>4</v>
      </c>
      <c r="O49" s="23">
        <v>50</v>
      </c>
      <c r="P49" s="22">
        <v>1</v>
      </c>
      <c r="Q49" s="23">
        <v>100</v>
      </c>
      <c r="R49" s="22"/>
      <c r="S49" s="23"/>
      <c r="T49" s="22"/>
      <c r="U49" s="23"/>
      <c r="V49" s="22">
        <v>250.71428571428572</v>
      </c>
      <c r="W49" s="23">
        <v>59.13072776280324</v>
      </c>
    </row>
    <row r="50" spans="1:23" ht="17.45" customHeight="1" x14ac:dyDescent="0.15">
      <c r="A50" s="29"/>
      <c r="B50" s="148" t="s">
        <v>24</v>
      </c>
      <c r="C50" s="17" t="s">
        <v>12</v>
      </c>
      <c r="D50" s="18">
        <v>359.33333333333331</v>
      </c>
      <c r="E50" s="19">
        <v>80</v>
      </c>
      <c r="F50" s="18">
        <v>542.07999999999993</v>
      </c>
      <c r="G50" s="19">
        <v>30.434782608695642</v>
      </c>
      <c r="H50" s="18">
        <v>642.1052631578948</v>
      </c>
      <c r="I50" s="19">
        <v>52.631578947368418</v>
      </c>
      <c r="J50" s="18">
        <v>813.27450980392132</v>
      </c>
      <c r="K50" s="19">
        <v>59.59595959595957</v>
      </c>
      <c r="L50" s="18">
        <v>112.45098039215677</v>
      </c>
      <c r="M50" s="19">
        <v>73.999999999999986</v>
      </c>
      <c r="N50" s="18">
        <v>53.666666666666686</v>
      </c>
      <c r="O50" s="19">
        <v>69.696969696969703</v>
      </c>
      <c r="P50" s="18">
        <v>6</v>
      </c>
      <c r="Q50" s="19">
        <v>42.857142857142854</v>
      </c>
      <c r="R50" s="18">
        <v>1</v>
      </c>
      <c r="S50" s="19">
        <v>33.333333333333336</v>
      </c>
      <c r="T50" s="18"/>
      <c r="U50" s="19"/>
      <c r="V50" s="18">
        <v>2529.9107533539727</v>
      </c>
      <c r="W50" s="19">
        <v>49.98939907664645</v>
      </c>
    </row>
    <row r="51" spans="1:23" ht="17.45" customHeight="1" x14ac:dyDescent="0.15">
      <c r="A51" s="29"/>
      <c r="B51" s="149"/>
      <c r="C51" s="21" t="s">
        <v>7</v>
      </c>
      <c r="D51" s="22">
        <v>89.833333333333329</v>
      </c>
      <c r="E51" s="23">
        <v>20</v>
      </c>
      <c r="F51" s="22">
        <v>1239.0400000000004</v>
      </c>
      <c r="G51" s="23">
        <v>69.565217391304358</v>
      </c>
      <c r="H51" s="22">
        <v>577.89473684210532</v>
      </c>
      <c r="I51" s="23">
        <v>47.368421052631582</v>
      </c>
      <c r="J51" s="22">
        <v>551.37254901960819</v>
      </c>
      <c r="K51" s="23">
        <v>40.40404040404043</v>
      </c>
      <c r="L51" s="22">
        <v>39.509803921568626</v>
      </c>
      <c r="M51" s="23">
        <v>26.000000000000014</v>
      </c>
      <c r="N51" s="22">
        <v>23.333333333333332</v>
      </c>
      <c r="O51" s="23">
        <v>30.303030303030294</v>
      </c>
      <c r="P51" s="22">
        <v>8</v>
      </c>
      <c r="Q51" s="23">
        <v>57.142857142857146</v>
      </c>
      <c r="R51" s="22">
        <v>2</v>
      </c>
      <c r="S51" s="23">
        <v>66.666666666666671</v>
      </c>
      <c r="T51" s="22"/>
      <c r="U51" s="23"/>
      <c r="V51" s="22">
        <v>2530.9837564499494</v>
      </c>
      <c r="W51" s="23">
        <v>50.01060092335355</v>
      </c>
    </row>
    <row r="52" spans="1:23" ht="17.45" customHeight="1" x14ac:dyDescent="0.15">
      <c r="A52" s="29"/>
      <c r="B52" s="148" t="s">
        <v>109</v>
      </c>
      <c r="C52" s="26" t="s">
        <v>12</v>
      </c>
      <c r="D52" s="27"/>
      <c r="E52" s="28"/>
      <c r="F52" s="27">
        <v>115.52</v>
      </c>
      <c r="G52" s="28">
        <v>33.333333333333336</v>
      </c>
      <c r="H52" s="27">
        <v>28.625</v>
      </c>
      <c r="I52" s="28">
        <v>6.666666666666667</v>
      </c>
      <c r="J52" s="27">
        <v>510.7042253521123</v>
      </c>
      <c r="K52" s="28">
        <v>69.999999999999986</v>
      </c>
      <c r="L52" s="27">
        <v>52.5</v>
      </c>
      <c r="M52" s="28">
        <v>83.333333333333329</v>
      </c>
      <c r="N52" s="27">
        <v>19.444444444444446</v>
      </c>
      <c r="O52" s="28">
        <v>77.777777777777786</v>
      </c>
      <c r="P52" s="27">
        <v>7.5</v>
      </c>
      <c r="Q52" s="28">
        <v>83.333333333333329</v>
      </c>
      <c r="R52" s="27">
        <v>0.66666666666666663</v>
      </c>
      <c r="S52" s="28">
        <v>66.666666666666671</v>
      </c>
      <c r="T52" s="27"/>
      <c r="U52" s="28"/>
      <c r="V52" s="27">
        <v>734.96033646322337</v>
      </c>
      <c r="W52" s="28">
        <v>39.481891760882512</v>
      </c>
    </row>
    <row r="53" spans="1:23" ht="17.45" customHeight="1" x14ac:dyDescent="0.15">
      <c r="A53" s="29"/>
      <c r="B53" s="149"/>
      <c r="C53" s="21" t="s">
        <v>7</v>
      </c>
      <c r="D53" s="22">
        <v>258</v>
      </c>
      <c r="E53" s="23">
        <v>100</v>
      </c>
      <c r="F53" s="22">
        <v>231.04</v>
      </c>
      <c r="G53" s="23">
        <v>66.666666666666671</v>
      </c>
      <c r="H53" s="22">
        <v>400.75</v>
      </c>
      <c r="I53" s="23">
        <v>93.333333333333329</v>
      </c>
      <c r="J53" s="22">
        <v>218.87323943661977</v>
      </c>
      <c r="K53" s="23">
        <v>30.000000000000021</v>
      </c>
      <c r="L53" s="22">
        <v>10.5</v>
      </c>
      <c r="M53" s="23">
        <v>16.666666666666668</v>
      </c>
      <c r="N53" s="22">
        <v>5.5555555555555554</v>
      </c>
      <c r="O53" s="23">
        <v>22.222222222222221</v>
      </c>
      <c r="P53" s="22">
        <v>1.5</v>
      </c>
      <c r="Q53" s="23">
        <v>16.666666666666668</v>
      </c>
      <c r="R53" s="22">
        <v>0.33333333333333331</v>
      </c>
      <c r="S53" s="23">
        <v>33.333333333333336</v>
      </c>
      <c r="T53" s="22"/>
      <c r="U53" s="23"/>
      <c r="V53" s="22">
        <v>1126.5521283255086</v>
      </c>
      <c r="W53" s="23">
        <v>60.518108239117488</v>
      </c>
    </row>
    <row r="54" spans="1:23" ht="17.45" customHeight="1" x14ac:dyDescent="0.15">
      <c r="A54" s="29"/>
      <c r="B54" s="148" t="s">
        <v>110</v>
      </c>
      <c r="C54" s="17" t="s">
        <v>12</v>
      </c>
      <c r="D54" s="18">
        <v>215</v>
      </c>
      <c r="E54" s="19">
        <v>50</v>
      </c>
      <c r="F54" s="18">
        <v>939.17647058823491</v>
      </c>
      <c r="G54" s="19">
        <v>38.297872340425521</v>
      </c>
      <c r="H54" s="18">
        <v>596.29629629629642</v>
      </c>
      <c r="I54" s="19">
        <v>51.851851851851855</v>
      </c>
      <c r="J54" s="18">
        <v>973.34042553191557</v>
      </c>
      <c r="K54" s="19">
        <v>37.362637362637393</v>
      </c>
      <c r="L54" s="18">
        <v>52.480000000000011</v>
      </c>
      <c r="M54" s="19">
        <v>33.333333333333336</v>
      </c>
      <c r="N54" s="18">
        <v>33.28125</v>
      </c>
      <c r="O54" s="19">
        <v>46.875</v>
      </c>
      <c r="P54" s="18">
        <v>2</v>
      </c>
      <c r="Q54" s="19">
        <v>33.333333333333336</v>
      </c>
      <c r="R54" s="18">
        <v>1</v>
      </c>
      <c r="S54" s="19">
        <v>50</v>
      </c>
      <c r="T54" s="18">
        <v>3</v>
      </c>
      <c r="U54" s="19">
        <v>100</v>
      </c>
      <c r="V54" s="18">
        <v>2815.5744424164468</v>
      </c>
      <c r="W54" s="19">
        <v>40.942785957369622</v>
      </c>
    </row>
    <row r="55" spans="1:23" ht="17.45" customHeight="1" x14ac:dyDescent="0.15">
      <c r="A55" s="29"/>
      <c r="B55" s="149"/>
      <c r="C55" s="21" t="s">
        <v>7</v>
      </c>
      <c r="D55" s="22">
        <v>215</v>
      </c>
      <c r="E55" s="23">
        <v>50</v>
      </c>
      <c r="F55" s="22">
        <v>1513.1176470588236</v>
      </c>
      <c r="G55" s="23">
        <v>61.702127659574479</v>
      </c>
      <c r="H55" s="22">
        <v>553.70370370370381</v>
      </c>
      <c r="I55" s="23">
        <v>48.148148148148145</v>
      </c>
      <c r="J55" s="22">
        <v>1631.7765957446798</v>
      </c>
      <c r="K55" s="23">
        <v>62.637362637362607</v>
      </c>
      <c r="L55" s="22">
        <v>104.96000000000002</v>
      </c>
      <c r="M55" s="23">
        <v>66.666666666666671</v>
      </c>
      <c r="N55" s="22">
        <v>37.71875</v>
      </c>
      <c r="O55" s="23">
        <v>53.125</v>
      </c>
      <c r="P55" s="22">
        <v>4</v>
      </c>
      <c r="Q55" s="23">
        <v>66.666666666666671</v>
      </c>
      <c r="R55" s="22">
        <v>1</v>
      </c>
      <c r="S55" s="23">
        <v>50</v>
      </c>
      <c r="T55" s="22"/>
      <c r="U55" s="23"/>
      <c r="V55" s="22">
        <v>4061.2766965072069</v>
      </c>
      <c r="W55" s="23">
        <v>59.057214042630378</v>
      </c>
    </row>
    <row r="56" spans="1:23" ht="17.45" customHeight="1" x14ac:dyDescent="0.15">
      <c r="A56" s="29"/>
      <c r="B56" s="25" t="s">
        <v>25</v>
      </c>
      <c r="C56" s="26" t="s">
        <v>12</v>
      </c>
      <c r="D56" s="27">
        <v>550</v>
      </c>
      <c r="E56" s="28">
        <v>66.666666666666671</v>
      </c>
      <c r="F56" s="27">
        <v>318.14814814814815</v>
      </c>
      <c r="G56" s="28">
        <v>37.037037037037031</v>
      </c>
      <c r="H56" s="27">
        <v>220.5</v>
      </c>
      <c r="I56" s="28">
        <v>47.368421052631582</v>
      </c>
      <c r="J56" s="27">
        <v>393.94285714285712</v>
      </c>
      <c r="K56" s="28">
        <v>35.820895522388057</v>
      </c>
      <c r="L56" s="27">
        <v>18.162162162162161</v>
      </c>
      <c r="M56" s="28">
        <v>22.222222222222211</v>
      </c>
      <c r="N56" s="27">
        <v>7.615384615384615</v>
      </c>
      <c r="O56" s="28">
        <v>25</v>
      </c>
      <c r="P56" s="27">
        <v>1.1666666666666667</v>
      </c>
      <c r="Q56" s="28">
        <v>20</v>
      </c>
      <c r="R56" s="27"/>
      <c r="S56" s="28"/>
      <c r="T56" s="27"/>
      <c r="U56" s="28"/>
      <c r="V56" s="27">
        <v>1509.5352187352187</v>
      </c>
      <c r="W56" s="28">
        <v>44.829489580248335</v>
      </c>
    </row>
    <row r="57" spans="1:23" ht="17.45" customHeight="1" x14ac:dyDescent="0.15">
      <c r="A57" s="29"/>
      <c r="B57" s="30"/>
      <c r="C57" s="21" t="s">
        <v>7</v>
      </c>
      <c r="D57" s="36">
        <v>275</v>
      </c>
      <c r="E57" s="37">
        <v>33.333333333333336</v>
      </c>
      <c r="F57" s="22">
        <v>540.85185185185196</v>
      </c>
      <c r="G57" s="23">
        <v>62.962962962962969</v>
      </c>
      <c r="H57" s="22">
        <v>245</v>
      </c>
      <c r="I57" s="23">
        <v>52.631578947368418</v>
      </c>
      <c r="J57" s="22">
        <v>705.81428571428569</v>
      </c>
      <c r="K57" s="23">
        <v>64.179104477611943</v>
      </c>
      <c r="L57" s="22">
        <v>63.567567567567608</v>
      </c>
      <c r="M57" s="23">
        <v>77.777777777777786</v>
      </c>
      <c r="N57" s="22">
        <v>22.846153846153847</v>
      </c>
      <c r="O57" s="23">
        <v>75</v>
      </c>
      <c r="P57" s="22">
        <v>4.666666666666667</v>
      </c>
      <c r="Q57" s="23">
        <v>80</v>
      </c>
      <c r="R57" s="22"/>
      <c r="S57" s="23"/>
      <c r="T57" s="22"/>
      <c r="U57" s="23"/>
      <c r="V57" s="22">
        <v>1857.7465256465259</v>
      </c>
      <c r="W57" s="23">
        <v>55.170510419751665</v>
      </c>
    </row>
    <row r="58" spans="1:23" ht="17.45" customHeight="1" x14ac:dyDescent="0.15">
      <c r="A58" s="29"/>
      <c r="B58" s="35" t="s">
        <v>111</v>
      </c>
      <c r="C58" s="17" t="s">
        <v>12</v>
      </c>
      <c r="D58" s="18">
        <v>1596.156462585034</v>
      </c>
      <c r="E58" s="19">
        <v>51.949095709126688</v>
      </c>
      <c r="F58" s="18">
        <v>3107.8798915337607</v>
      </c>
      <c r="G58" s="19">
        <v>38.720775188472111</v>
      </c>
      <c r="H58" s="18">
        <v>2074.6183543259863</v>
      </c>
      <c r="I58" s="19">
        <v>43.767894723035369</v>
      </c>
      <c r="J58" s="18">
        <v>3840.7552851149371</v>
      </c>
      <c r="K58" s="19">
        <v>47.239117184213178</v>
      </c>
      <c r="L58" s="18">
        <v>310.92647588765226</v>
      </c>
      <c r="M58" s="19">
        <v>49.602957884417414</v>
      </c>
      <c r="N58" s="18">
        <v>131.67441239316241</v>
      </c>
      <c r="O58" s="19">
        <v>49.231157926692873</v>
      </c>
      <c r="P58" s="18">
        <v>18.666666666666668</v>
      </c>
      <c r="Q58" s="19">
        <v>49.33920704845815</v>
      </c>
      <c r="R58" s="18">
        <v>2.6666666666666665</v>
      </c>
      <c r="S58" s="19">
        <v>44.444444444444443</v>
      </c>
      <c r="T58" s="18">
        <v>3</v>
      </c>
      <c r="U58" s="19">
        <v>100</v>
      </c>
      <c r="V58" s="18">
        <v>11086.344215173865</v>
      </c>
      <c r="W58" s="19">
        <v>44.504605908195465</v>
      </c>
    </row>
    <row r="59" spans="1:23" ht="17.45" customHeight="1" x14ac:dyDescent="0.15">
      <c r="A59" s="29"/>
      <c r="B59" s="32"/>
      <c r="C59" s="21" t="s">
        <v>7</v>
      </c>
      <c r="D59" s="22">
        <v>1476.3829931972789</v>
      </c>
      <c r="E59" s="23">
        <v>48.050904290873312</v>
      </c>
      <c r="F59" s="22">
        <v>4918.5087238962169</v>
      </c>
      <c r="G59" s="23">
        <v>61.279224811527889</v>
      </c>
      <c r="H59" s="22">
        <v>2665.4276713150398</v>
      </c>
      <c r="I59" s="23">
        <v>56.232105276964631</v>
      </c>
      <c r="J59" s="22">
        <v>4289.6999690287148</v>
      </c>
      <c r="K59" s="23">
        <v>52.760882815786822</v>
      </c>
      <c r="L59" s="22">
        <v>315.90403815580294</v>
      </c>
      <c r="M59" s="23">
        <v>50.397042115582586</v>
      </c>
      <c r="N59" s="22">
        <v>135.78712606837607</v>
      </c>
      <c r="O59" s="23">
        <v>50.768842073307127</v>
      </c>
      <c r="P59" s="22">
        <v>19.166666666666668</v>
      </c>
      <c r="Q59" s="23">
        <v>50.66079295154185</v>
      </c>
      <c r="R59" s="22">
        <v>3.3333333333333335</v>
      </c>
      <c r="S59" s="23">
        <v>55.555555555555557</v>
      </c>
      <c r="T59" s="22"/>
      <c r="U59" s="23"/>
      <c r="V59" s="22">
        <v>13824.210521661429</v>
      </c>
      <c r="W59" s="23">
        <v>55.495394091804535</v>
      </c>
    </row>
    <row r="60" spans="1:23" ht="17.45" customHeight="1" x14ac:dyDescent="0.15">
      <c r="A60" s="155" t="s">
        <v>105</v>
      </c>
      <c r="B60" s="156"/>
      <c r="C60" s="26" t="s">
        <v>12</v>
      </c>
      <c r="D60" s="27">
        <v>2476.269491491611</v>
      </c>
      <c r="E60" s="28">
        <v>41.926725427725444</v>
      </c>
      <c r="F60" s="27">
        <v>4561.5262164369278</v>
      </c>
      <c r="G60" s="28">
        <v>33.349676549955866</v>
      </c>
      <c r="H60" s="27">
        <v>3633.8040866834453</v>
      </c>
      <c r="I60" s="28">
        <v>41.677451878601516</v>
      </c>
      <c r="J60" s="27">
        <v>5847.3045991503514</v>
      </c>
      <c r="K60" s="28">
        <v>44.144673969780619</v>
      </c>
      <c r="L60" s="27">
        <v>503.26851527350016</v>
      </c>
      <c r="M60" s="28">
        <v>44.566166690930608</v>
      </c>
      <c r="N60" s="27">
        <v>237.31778846153847</v>
      </c>
      <c r="O60" s="28">
        <v>47.477877705564381</v>
      </c>
      <c r="P60" s="27">
        <v>28.333333333333336</v>
      </c>
      <c r="Q60" s="28">
        <v>43.037974683544306</v>
      </c>
      <c r="R60" s="27">
        <v>4.3166666666666664</v>
      </c>
      <c r="S60" s="28">
        <v>33.205128205128204</v>
      </c>
      <c r="T60" s="27">
        <v>7.333333333333333</v>
      </c>
      <c r="U60" s="28">
        <v>73.333333333333329</v>
      </c>
      <c r="V60" s="27">
        <v>17299.474030830705</v>
      </c>
      <c r="W60" s="28">
        <v>39.983392249090478</v>
      </c>
    </row>
    <row r="61" spans="1:23" ht="17.45" customHeight="1" x14ac:dyDescent="0.15">
      <c r="A61" s="29"/>
      <c r="B61" s="38"/>
      <c r="C61" s="21" t="s">
        <v>7</v>
      </c>
      <c r="D61" s="22">
        <v>3429.9143714963989</v>
      </c>
      <c r="E61" s="23">
        <v>58.073274572274556</v>
      </c>
      <c r="F61" s="22">
        <v>9116.346219908979</v>
      </c>
      <c r="G61" s="23">
        <v>66.650323450044141</v>
      </c>
      <c r="H61" s="22">
        <v>5085.0688839291179</v>
      </c>
      <c r="I61" s="23">
        <v>58.322548121398484</v>
      </c>
      <c r="J61" s="22">
        <v>7398.4713310403276</v>
      </c>
      <c r="K61" s="23">
        <v>55.855326030219381</v>
      </c>
      <c r="L61" s="22">
        <v>625.99287883226066</v>
      </c>
      <c r="M61" s="23">
        <v>55.433833309069392</v>
      </c>
      <c r="N61" s="22">
        <v>262.53140432098763</v>
      </c>
      <c r="O61" s="23">
        <v>52.522122294435619</v>
      </c>
      <c r="P61" s="22">
        <v>37.5</v>
      </c>
      <c r="Q61" s="23">
        <v>56.962025316455694</v>
      </c>
      <c r="R61" s="22">
        <v>8.6833333333333336</v>
      </c>
      <c r="S61" s="23">
        <v>66.794871794871796</v>
      </c>
      <c r="T61" s="22">
        <v>2.6666666666666665</v>
      </c>
      <c r="U61" s="23">
        <v>26.666666666666668</v>
      </c>
      <c r="V61" s="22">
        <v>25967.175089528075</v>
      </c>
      <c r="W61" s="23">
        <v>60.016607750909522</v>
      </c>
    </row>
    <row r="62" spans="1:23" ht="17.45" customHeight="1" x14ac:dyDescent="0.15">
      <c r="A62" s="24" t="s">
        <v>26</v>
      </c>
      <c r="B62" s="30" t="s">
        <v>27</v>
      </c>
      <c r="C62" s="26" t="s">
        <v>12</v>
      </c>
      <c r="D62" s="27">
        <v>956.99999999999977</v>
      </c>
      <c r="E62" s="28">
        <v>59.999999999999993</v>
      </c>
      <c r="F62" s="27">
        <v>2325.6410256410259</v>
      </c>
      <c r="G62" s="28">
        <v>55.555555555555557</v>
      </c>
      <c r="H62" s="27">
        <v>1040.9999999999998</v>
      </c>
      <c r="I62" s="28">
        <v>45.454545454545446</v>
      </c>
      <c r="J62" s="27">
        <v>4043.8218390804641</v>
      </c>
      <c r="K62" s="28">
        <v>72.674418604651166</v>
      </c>
      <c r="L62" s="27">
        <v>616.58928571428544</v>
      </c>
      <c r="M62" s="28">
        <v>78.89908256880733</v>
      </c>
      <c r="N62" s="27">
        <v>179.87341772151876</v>
      </c>
      <c r="O62" s="28">
        <v>73.417721518987321</v>
      </c>
      <c r="P62" s="27">
        <v>17.266666666666666</v>
      </c>
      <c r="Q62" s="28">
        <v>46.666666666666664</v>
      </c>
      <c r="R62" s="27">
        <v>2.1666666666666665</v>
      </c>
      <c r="S62" s="28">
        <v>16.666666666666668</v>
      </c>
      <c r="T62" s="27">
        <v>14.25</v>
      </c>
      <c r="U62" s="28">
        <v>75</v>
      </c>
      <c r="V62" s="27">
        <v>9197.6089014906265</v>
      </c>
      <c r="W62" s="28">
        <v>62.436488613818256</v>
      </c>
    </row>
    <row r="63" spans="1:23" ht="17.45" customHeight="1" x14ac:dyDescent="0.15">
      <c r="A63" s="29"/>
      <c r="B63" s="30"/>
      <c r="C63" s="21" t="s">
        <v>7</v>
      </c>
      <c r="D63" s="22">
        <v>638</v>
      </c>
      <c r="E63" s="23">
        <v>40.000000000000007</v>
      </c>
      <c r="F63" s="22">
        <v>1860.5128205128206</v>
      </c>
      <c r="G63" s="23">
        <v>44.444444444444443</v>
      </c>
      <c r="H63" s="22">
        <v>1249.2</v>
      </c>
      <c r="I63" s="23">
        <v>54.545454545454554</v>
      </c>
      <c r="J63" s="22">
        <v>1520.4770114942539</v>
      </c>
      <c r="K63" s="23">
        <v>27.325581395348831</v>
      </c>
      <c r="L63" s="22">
        <v>164.90178571428575</v>
      </c>
      <c r="M63" s="23">
        <v>21.10091743119267</v>
      </c>
      <c r="N63" s="22">
        <v>65.12658227848101</v>
      </c>
      <c r="O63" s="23">
        <v>26.582278481012683</v>
      </c>
      <c r="P63" s="22">
        <v>19.733333333333334</v>
      </c>
      <c r="Q63" s="23">
        <v>53.333333333333336</v>
      </c>
      <c r="R63" s="22">
        <v>10.833333333333332</v>
      </c>
      <c r="S63" s="23">
        <v>83.333333333333329</v>
      </c>
      <c r="T63" s="22">
        <v>4.75</v>
      </c>
      <c r="U63" s="23">
        <v>25</v>
      </c>
      <c r="V63" s="22">
        <v>5533.5348666665068</v>
      </c>
      <c r="W63" s="23">
        <v>37.563511386181744</v>
      </c>
    </row>
    <row r="64" spans="1:23" ht="17.45" customHeight="1" x14ac:dyDescent="0.15">
      <c r="A64" s="29"/>
      <c r="B64" s="25" t="s">
        <v>28</v>
      </c>
      <c r="C64" s="17" t="s">
        <v>12</v>
      </c>
      <c r="D64" s="18">
        <v>546</v>
      </c>
      <c r="E64" s="19">
        <v>36.363636363636367</v>
      </c>
      <c r="F64" s="18">
        <v>1058.7222222222217</v>
      </c>
      <c r="G64" s="19">
        <v>38.000000000000007</v>
      </c>
      <c r="H64" s="18">
        <v>1057.8378378378377</v>
      </c>
      <c r="I64" s="19">
        <v>55.555555555555557</v>
      </c>
      <c r="J64" s="18">
        <v>2166.9615384615331</v>
      </c>
      <c r="K64" s="19">
        <v>57.2222222222222</v>
      </c>
      <c r="L64" s="18">
        <v>316.40366972477062</v>
      </c>
      <c r="M64" s="19">
        <v>66.666666666666671</v>
      </c>
      <c r="N64" s="18">
        <v>123.13043478260856</v>
      </c>
      <c r="O64" s="19">
        <v>69.565217391304344</v>
      </c>
      <c r="P64" s="18">
        <v>23.333333333333332</v>
      </c>
      <c r="Q64" s="19">
        <v>55.55555555555555</v>
      </c>
      <c r="R64" s="18">
        <v>2</v>
      </c>
      <c r="S64" s="19">
        <v>25</v>
      </c>
      <c r="T64" s="18">
        <v>14.000000000000002</v>
      </c>
      <c r="U64" s="19">
        <v>66.666666666666671</v>
      </c>
      <c r="V64" s="18">
        <v>5308.389036362305</v>
      </c>
      <c r="W64" s="19">
        <v>49.605327670297129</v>
      </c>
    </row>
    <row r="65" spans="1:23" ht="17.45" customHeight="1" x14ac:dyDescent="0.15">
      <c r="A65" s="29"/>
      <c r="B65" s="30"/>
      <c r="C65" s="21" t="s">
        <v>7</v>
      </c>
      <c r="D65" s="22">
        <v>955.5</v>
      </c>
      <c r="E65" s="23">
        <v>63.636363636363633</v>
      </c>
      <c r="F65" s="22">
        <v>1727.3888888888878</v>
      </c>
      <c r="G65" s="23">
        <v>61.999999999999993</v>
      </c>
      <c r="H65" s="22">
        <v>846.27027027027009</v>
      </c>
      <c r="I65" s="23">
        <v>44.444444444444443</v>
      </c>
      <c r="J65" s="22">
        <v>1619.9615384615358</v>
      </c>
      <c r="K65" s="23">
        <v>42.7777777777778</v>
      </c>
      <c r="L65" s="22">
        <v>158.20183486238531</v>
      </c>
      <c r="M65" s="23">
        <v>33.333333333333336</v>
      </c>
      <c r="N65" s="22">
        <v>53.869565217391269</v>
      </c>
      <c r="O65" s="23">
        <v>30.434782608695663</v>
      </c>
      <c r="P65" s="22">
        <v>18.666666666666668</v>
      </c>
      <c r="Q65" s="23">
        <v>44.44444444444445</v>
      </c>
      <c r="R65" s="22">
        <v>6</v>
      </c>
      <c r="S65" s="23">
        <v>75</v>
      </c>
      <c r="T65" s="22">
        <v>7</v>
      </c>
      <c r="U65" s="23">
        <v>33.333333333333329</v>
      </c>
      <c r="V65" s="22">
        <v>5392.8587643671372</v>
      </c>
      <c r="W65" s="23">
        <v>50.394672329702871</v>
      </c>
    </row>
    <row r="66" spans="1:23" ht="17.45" customHeight="1" x14ac:dyDescent="0.15">
      <c r="A66" s="29"/>
      <c r="B66" s="148" t="s">
        <v>29</v>
      </c>
      <c r="C66" s="26" t="s">
        <v>12</v>
      </c>
      <c r="D66" s="27">
        <v>42.25</v>
      </c>
      <c r="E66" s="28">
        <v>25</v>
      </c>
      <c r="F66" s="27">
        <v>253.33333333333331</v>
      </c>
      <c r="G66" s="28">
        <v>23.80952380952381</v>
      </c>
      <c r="H66" s="27">
        <v>152.5</v>
      </c>
      <c r="I66" s="28">
        <v>38.46153846153846</v>
      </c>
      <c r="J66" s="27">
        <v>223.84090909090912</v>
      </c>
      <c r="K66" s="28">
        <v>16.279069767441865</v>
      </c>
      <c r="L66" s="27">
        <v>46.842105263157883</v>
      </c>
      <c r="M66" s="28">
        <v>26.315789473684198</v>
      </c>
      <c r="N66" s="27">
        <v>18.097560975609756</v>
      </c>
      <c r="O66" s="28">
        <v>17.500000000000007</v>
      </c>
      <c r="P66" s="27">
        <v>8</v>
      </c>
      <c r="Q66" s="28">
        <v>60</v>
      </c>
      <c r="R66" s="27"/>
      <c r="S66" s="28"/>
      <c r="T66" s="27"/>
      <c r="U66" s="28"/>
      <c r="V66" s="27">
        <v>744.86390866301019</v>
      </c>
      <c r="W66" s="28">
        <v>22.433830766878359</v>
      </c>
    </row>
    <row r="67" spans="1:23" ht="17.45" customHeight="1" x14ac:dyDescent="0.15">
      <c r="A67" s="29"/>
      <c r="B67" s="149"/>
      <c r="C67" s="21" t="s">
        <v>7</v>
      </c>
      <c r="D67" s="22">
        <v>126.75</v>
      </c>
      <c r="E67" s="23">
        <v>75</v>
      </c>
      <c r="F67" s="22">
        <v>810.66666666666652</v>
      </c>
      <c r="G67" s="23">
        <v>76.19047619047619</v>
      </c>
      <c r="H67" s="22">
        <v>244</v>
      </c>
      <c r="I67" s="23">
        <v>61.53846153846154</v>
      </c>
      <c r="J67" s="22">
        <v>1151.181818181818</v>
      </c>
      <c r="K67" s="23">
        <v>83.720930232558132</v>
      </c>
      <c r="L67" s="22">
        <v>131.15789473684217</v>
      </c>
      <c r="M67" s="23">
        <v>73.684210526315809</v>
      </c>
      <c r="N67" s="22">
        <v>85.317073170731661</v>
      </c>
      <c r="O67" s="23">
        <v>82.499999999999986</v>
      </c>
      <c r="P67" s="22">
        <v>5.333333333333333</v>
      </c>
      <c r="Q67" s="23">
        <v>40</v>
      </c>
      <c r="R67" s="22">
        <v>12.999999999999998</v>
      </c>
      <c r="S67" s="23">
        <v>100</v>
      </c>
      <c r="T67" s="22">
        <v>8</v>
      </c>
      <c r="U67" s="23">
        <v>100</v>
      </c>
      <c r="V67" s="22">
        <v>2575.406786089392</v>
      </c>
      <c r="W67" s="23">
        <v>77.566169233121641</v>
      </c>
    </row>
    <row r="68" spans="1:23" ht="17.45" customHeight="1" x14ac:dyDescent="0.15">
      <c r="A68" s="29"/>
      <c r="B68" s="25" t="s">
        <v>30</v>
      </c>
      <c r="C68" s="17" t="s">
        <v>12</v>
      </c>
      <c r="D68" s="18"/>
      <c r="E68" s="19"/>
      <c r="F68" s="18">
        <v>125.66666666666666</v>
      </c>
      <c r="G68" s="19">
        <v>34.999999999999993</v>
      </c>
      <c r="H68" s="18">
        <v>104.5</v>
      </c>
      <c r="I68" s="19">
        <v>50</v>
      </c>
      <c r="J68" s="18">
        <v>165.10344827586206</v>
      </c>
      <c r="K68" s="19">
        <v>48.275862068965516</v>
      </c>
      <c r="L68" s="18">
        <v>19.692307692307693</v>
      </c>
      <c r="M68" s="19">
        <v>61.53846153846154</v>
      </c>
      <c r="N68" s="18">
        <v>2.25</v>
      </c>
      <c r="O68" s="19">
        <v>25</v>
      </c>
      <c r="P68" s="18"/>
      <c r="Q68" s="19"/>
      <c r="R68" s="18"/>
      <c r="S68" s="19"/>
      <c r="T68" s="18"/>
      <c r="U68" s="19"/>
      <c r="V68" s="18">
        <v>417.2124226348364</v>
      </c>
      <c r="W68" s="19">
        <v>37.846483262771336</v>
      </c>
    </row>
    <row r="69" spans="1:23" ht="17.45" customHeight="1" x14ac:dyDescent="0.15">
      <c r="A69" s="29"/>
      <c r="B69" s="30"/>
      <c r="C69" s="21" t="s">
        <v>7</v>
      </c>
      <c r="D69" s="36">
        <v>148.33333333333334</v>
      </c>
      <c r="E69" s="37">
        <v>100</v>
      </c>
      <c r="F69" s="22">
        <v>233.38095238095244</v>
      </c>
      <c r="G69" s="23">
        <v>65.000000000000014</v>
      </c>
      <c r="H69" s="22">
        <v>104.5</v>
      </c>
      <c r="I69" s="23">
        <v>50</v>
      </c>
      <c r="J69" s="22">
        <v>176.89655172413794</v>
      </c>
      <c r="K69" s="23">
        <v>51.724137931034484</v>
      </c>
      <c r="L69" s="22">
        <v>12.307692307692308</v>
      </c>
      <c r="M69" s="23">
        <v>38.46153846153846</v>
      </c>
      <c r="N69" s="22">
        <v>6.75</v>
      </c>
      <c r="O69" s="23">
        <v>75</v>
      </c>
      <c r="P69" s="22"/>
      <c r="Q69" s="23"/>
      <c r="R69" s="22">
        <v>3</v>
      </c>
      <c r="S69" s="23">
        <v>100</v>
      </c>
      <c r="T69" s="22"/>
      <c r="U69" s="23"/>
      <c r="V69" s="22">
        <v>685.16852974611595</v>
      </c>
      <c r="W69" s="23">
        <v>62.153516737228664</v>
      </c>
    </row>
    <row r="70" spans="1:23" ht="17.45" customHeight="1" x14ac:dyDescent="0.15">
      <c r="A70" s="29"/>
      <c r="B70" s="148" t="s">
        <v>31</v>
      </c>
      <c r="C70" s="26" t="s">
        <v>12</v>
      </c>
      <c r="D70" s="27">
        <v>19.428571428571427</v>
      </c>
      <c r="E70" s="28">
        <v>15.384615384615387</v>
      </c>
      <c r="F70" s="27">
        <v>29.36</v>
      </c>
      <c r="G70" s="28">
        <v>4.5454545454545441</v>
      </c>
      <c r="H70" s="27">
        <v>106.93333333333334</v>
      </c>
      <c r="I70" s="28">
        <v>26.666666666666661</v>
      </c>
      <c r="J70" s="27">
        <v>354.54545454545445</v>
      </c>
      <c r="K70" s="28">
        <v>28.124999999999975</v>
      </c>
      <c r="L70" s="27">
        <v>45.333333333333321</v>
      </c>
      <c r="M70" s="28">
        <v>47.61904761904762</v>
      </c>
      <c r="N70" s="27">
        <v>19.440000000000001</v>
      </c>
      <c r="O70" s="28">
        <v>40.909090909090907</v>
      </c>
      <c r="P70" s="27">
        <v>2.25</v>
      </c>
      <c r="Q70" s="28">
        <v>25</v>
      </c>
      <c r="R70" s="27"/>
      <c r="S70" s="28"/>
      <c r="T70" s="27"/>
      <c r="U70" s="28"/>
      <c r="V70" s="27">
        <v>577.29069264069267</v>
      </c>
      <c r="W70" s="28">
        <v>22.301858460471426</v>
      </c>
    </row>
    <row r="71" spans="1:23" ht="17.45" customHeight="1" x14ac:dyDescent="0.15">
      <c r="A71" s="29"/>
      <c r="B71" s="149"/>
      <c r="C71" s="21" t="s">
        <v>7</v>
      </c>
      <c r="D71" s="22">
        <v>106.85714285714283</v>
      </c>
      <c r="E71" s="23">
        <v>84.615384615384613</v>
      </c>
      <c r="F71" s="22">
        <v>616.56000000000017</v>
      </c>
      <c r="G71" s="23">
        <v>95.454545454545453</v>
      </c>
      <c r="H71" s="22">
        <v>294.06666666666678</v>
      </c>
      <c r="I71" s="23">
        <v>73.333333333333343</v>
      </c>
      <c r="J71" s="22">
        <v>906.06060606060691</v>
      </c>
      <c r="K71" s="23">
        <v>71.875000000000028</v>
      </c>
      <c r="L71" s="22">
        <v>49.866666666666653</v>
      </c>
      <c r="M71" s="23">
        <v>52.38095238095238</v>
      </c>
      <c r="N71" s="22">
        <v>28.080000000000002</v>
      </c>
      <c r="O71" s="23">
        <v>59.090909090909093</v>
      </c>
      <c r="P71" s="22">
        <v>6.75</v>
      </c>
      <c r="Q71" s="23">
        <v>75</v>
      </c>
      <c r="R71" s="22">
        <v>3</v>
      </c>
      <c r="S71" s="23">
        <v>100</v>
      </c>
      <c r="T71" s="22"/>
      <c r="U71" s="23"/>
      <c r="V71" s="22">
        <v>2011.2410822510833</v>
      </c>
      <c r="W71" s="23">
        <v>77.698141539528578</v>
      </c>
    </row>
    <row r="72" spans="1:23" ht="17.45" customHeight="1" x14ac:dyDescent="0.15">
      <c r="A72" s="29"/>
      <c r="B72" s="25" t="s">
        <v>32</v>
      </c>
      <c r="C72" s="17" t="s">
        <v>12</v>
      </c>
      <c r="D72" s="18">
        <v>3.666666666666667</v>
      </c>
      <c r="E72" s="19">
        <v>18.750000000000004</v>
      </c>
      <c r="F72" s="18">
        <v>12.037037037037038</v>
      </c>
      <c r="G72" s="19">
        <v>20.833333333333336</v>
      </c>
      <c r="H72" s="18">
        <v>10.105263157894736</v>
      </c>
      <c r="I72" s="19">
        <v>21.052631578947366</v>
      </c>
      <c r="J72" s="18">
        <v>45.45098039215685</v>
      </c>
      <c r="K72" s="19">
        <v>38</v>
      </c>
      <c r="L72" s="18">
        <v>9.3333333333333339</v>
      </c>
      <c r="M72" s="19">
        <v>66.666666666666671</v>
      </c>
      <c r="N72" s="18">
        <v>2</v>
      </c>
      <c r="O72" s="19">
        <v>33.333333333333336</v>
      </c>
      <c r="P72" s="18">
        <v>4</v>
      </c>
      <c r="Q72" s="19">
        <v>100</v>
      </c>
      <c r="R72" s="18"/>
      <c r="S72" s="19"/>
      <c r="T72" s="18"/>
      <c r="U72" s="19"/>
      <c r="V72" s="18">
        <v>86.593280587088614</v>
      </c>
      <c r="W72" s="19">
        <v>32.197851486887728</v>
      </c>
    </row>
    <row r="73" spans="1:23" ht="17.45" customHeight="1" x14ac:dyDescent="0.15">
      <c r="A73" s="29"/>
      <c r="B73" s="32"/>
      <c r="C73" s="21" t="s">
        <v>7</v>
      </c>
      <c r="D73" s="22">
        <v>15.888888888888886</v>
      </c>
      <c r="E73" s="23">
        <v>81.25</v>
      </c>
      <c r="F73" s="22">
        <v>45.740740740740733</v>
      </c>
      <c r="G73" s="23">
        <v>79.166666666666657</v>
      </c>
      <c r="H73" s="22">
        <v>37.894736842105267</v>
      </c>
      <c r="I73" s="23">
        <v>78.94736842105263</v>
      </c>
      <c r="J73" s="22">
        <v>74.15686274509801</v>
      </c>
      <c r="K73" s="23">
        <v>62</v>
      </c>
      <c r="L73" s="22">
        <v>4.666666666666667</v>
      </c>
      <c r="M73" s="23">
        <v>33.333333333333336</v>
      </c>
      <c r="N73" s="22">
        <v>4</v>
      </c>
      <c r="O73" s="23">
        <v>66.666666666666671</v>
      </c>
      <c r="P73" s="22"/>
      <c r="Q73" s="23"/>
      <c r="R73" s="22"/>
      <c r="S73" s="23"/>
      <c r="T73" s="22"/>
      <c r="U73" s="23"/>
      <c r="V73" s="22">
        <v>182.34789588349955</v>
      </c>
      <c r="W73" s="23">
        <v>67.802148513112272</v>
      </c>
    </row>
    <row r="74" spans="1:23" ht="17.45" customHeight="1" x14ac:dyDescent="0.15">
      <c r="A74" s="29"/>
      <c r="B74" s="164" t="s">
        <v>112</v>
      </c>
      <c r="C74" s="26" t="s">
        <v>12</v>
      </c>
      <c r="D74" s="27"/>
      <c r="E74" s="28"/>
      <c r="F74" s="27">
        <v>36.142857142857146</v>
      </c>
      <c r="G74" s="28">
        <v>20</v>
      </c>
      <c r="H74" s="27">
        <v>31.25</v>
      </c>
      <c r="I74" s="28">
        <v>25</v>
      </c>
      <c r="J74" s="27">
        <v>75.882352941176464</v>
      </c>
      <c r="K74" s="28">
        <v>37.5</v>
      </c>
      <c r="L74" s="27">
        <v>12.8</v>
      </c>
      <c r="M74" s="28">
        <v>80</v>
      </c>
      <c r="N74" s="27"/>
      <c r="O74" s="28"/>
      <c r="P74" s="27"/>
      <c r="Q74" s="28"/>
      <c r="R74" s="27"/>
      <c r="S74" s="28"/>
      <c r="T74" s="27"/>
      <c r="U74" s="28"/>
      <c r="V74" s="27">
        <v>156.07521008403361</v>
      </c>
      <c r="W74" s="28">
        <v>29.38897416016583</v>
      </c>
    </row>
    <row r="75" spans="1:23" ht="17.45" customHeight="1" x14ac:dyDescent="0.15">
      <c r="A75" s="29"/>
      <c r="B75" s="154"/>
      <c r="C75" s="21" t="s">
        <v>7</v>
      </c>
      <c r="D75" s="22"/>
      <c r="E75" s="23"/>
      <c r="F75" s="22">
        <v>144.57142857142858</v>
      </c>
      <c r="G75" s="23">
        <v>80</v>
      </c>
      <c r="H75" s="22">
        <v>93.75</v>
      </c>
      <c r="I75" s="23">
        <v>75</v>
      </c>
      <c r="J75" s="22">
        <v>126.47058823529409</v>
      </c>
      <c r="K75" s="23">
        <v>62.5</v>
      </c>
      <c r="L75" s="22">
        <v>3.2</v>
      </c>
      <c r="M75" s="23">
        <v>20</v>
      </c>
      <c r="N75" s="22">
        <v>7</v>
      </c>
      <c r="O75" s="23">
        <v>100</v>
      </c>
      <c r="P75" s="22"/>
      <c r="Q75" s="23"/>
      <c r="R75" s="22"/>
      <c r="S75" s="23"/>
      <c r="T75" s="22"/>
      <c r="U75" s="23"/>
      <c r="V75" s="22">
        <v>374.99201680672269</v>
      </c>
      <c r="W75" s="23">
        <v>70.61102583983417</v>
      </c>
    </row>
    <row r="76" spans="1:23" ht="17.45" customHeight="1" x14ac:dyDescent="0.15">
      <c r="A76" s="155" t="s">
        <v>105</v>
      </c>
      <c r="B76" s="156"/>
      <c r="C76" s="17" t="s">
        <v>12</v>
      </c>
      <c r="D76" s="18">
        <v>1568.3452380952378</v>
      </c>
      <c r="E76" s="19">
        <v>44.05866864057041</v>
      </c>
      <c r="F76" s="18">
        <v>3840.903142043142</v>
      </c>
      <c r="G76" s="19">
        <v>41.390270629021622</v>
      </c>
      <c r="H76" s="18">
        <v>2504.1264343290654</v>
      </c>
      <c r="I76" s="19">
        <v>46.598731922540928</v>
      </c>
      <c r="J76" s="18">
        <v>7075.6065227875551</v>
      </c>
      <c r="K76" s="19">
        <v>55.930060478418881</v>
      </c>
      <c r="L76" s="18">
        <v>1066.9940350611882</v>
      </c>
      <c r="M76" s="19">
        <v>67.051865198674506</v>
      </c>
      <c r="N76" s="18">
        <v>344.79141347973712</v>
      </c>
      <c r="O76" s="19">
        <v>57.954503518604341</v>
      </c>
      <c r="P76" s="18">
        <v>54.849999999999994</v>
      </c>
      <c r="Q76" s="19">
        <v>52.072784810126578</v>
      </c>
      <c r="R76" s="18">
        <v>4.1666666666666661</v>
      </c>
      <c r="S76" s="19">
        <v>10.416666666666666</v>
      </c>
      <c r="T76" s="18">
        <v>28.25</v>
      </c>
      <c r="U76" s="19">
        <v>58.854166666666664</v>
      </c>
      <c r="V76" s="18">
        <v>16488.033452462591</v>
      </c>
      <c r="W76" s="19">
        <v>49.597641917576865</v>
      </c>
    </row>
    <row r="77" spans="1:23" ht="17.45" customHeight="1" thickBot="1" x14ac:dyDescent="0.2">
      <c r="A77" s="29"/>
      <c r="B77" s="31"/>
      <c r="C77" s="39" t="s">
        <v>7</v>
      </c>
      <c r="D77" s="40">
        <v>1991.3293650793651</v>
      </c>
      <c r="E77" s="41">
        <v>55.94133135942959</v>
      </c>
      <c r="F77" s="40">
        <v>5438.8214977614971</v>
      </c>
      <c r="G77" s="41">
        <v>58.609729370978378</v>
      </c>
      <c r="H77" s="40">
        <v>2869.6816737790423</v>
      </c>
      <c r="I77" s="41">
        <v>53.401268077459072</v>
      </c>
      <c r="J77" s="40">
        <v>5575.2049769027444</v>
      </c>
      <c r="K77" s="41">
        <v>44.069939521581119</v>
      </c>
      <c r="L77" s="40">
        <v>524.30254095453881</v>
      </c>
      <c r="M77" s="41">
        <v>32.948134801325494</v>
      </c>
      <c r="N77" s="40">
        <v>250.14322066660395</v>
      </c>
      <c r="O77" s="41">
        <v>42.045496481395659</v>
      </c>
      <c r="P77" s="40">
        <v>50.483333333333341</v>
      </c>
      <c r="Q77" s="41">
        <v>47.927215189873422</v>
      </c>
      <c r="R77" s="40">
        <v>35.833333333333329</v>
      </c>
      <c r="S77" s="41">
        <v>89.583333333333329</v>
      </c>
      <c r="T77" s="40">
        <v>19.75</v>
      </c>
      <c r="U77" s="41">
        <v>41.145833333333336</v>
      </c>
      <c r="V77" s="40">
        <v>16755.549941810455</v>
      </c>
      <c r="W77" s="41">
        <v>50.402358082423135</v>
      </c>
    </row>
    <row r="78" spans="1:23" ht="17.45" customHeight="1" thickTop="1" x14ac:dyDescent="0.15">
      <c r="A78" s="181" t="s">
        <v>113</v>
      </c>
      <c r="B78" s="182"/>
      <c r="C78" s="26" t="s">
        <v>12</v>
      </c>
      <c r="D78" s="27">
        <v>7593.3355088076278</v>
      </c>
      <c r="E78" s="28">
        <v>43.301470520709842</v>
      </c>
      <c r="F78" s="27">
        <v>11703.216714801909</v>
      </c>
      <c r="G78" s="28">
        <v>31.566726529057661</v>
      </c>
      <c r="H78" s="27">
        <v>10910.755959609003</v>
      </c>
      <c r="I78" s="28">
        <v>41.388088341087787</v>
      </c>
      <c r="J78" s="27">
        <v>24604.130909402713</v>
      </c>
      <c r="K78" s="28">
        <v>46.09307437958573</v>
      </c>
      <c r="L78" s="27">
        <v>5293.3521949042079</v>
      </c>
      <c r="M78" s="28">
        <v>51.713261727828232</v>
      </c>
      <c r="N78" s="27">
        <v>1882.4035341655269</v>
      </c>
      <c r="O78" s="28">
        <v>51.017661713555754</v>
      </c>
      <c r="P78" s="27">
        <v>245.19159420289853</v>
      </c>
      <c r="Q78" s="28">
        <v>42.613553644068858</v>
      </c>
      <c r="R78" s="27">
        <v>38.264832535885162</v>
      </c>
      <c r="S78" s="28">
        <v>30.151372342029855</v>
      </c>
      <c r="T78" s="27">
        <v>66.487076648841366</v>
      </c>
      <c r="U78" s="28">
        <v>41.041405338790966</v>
      </c>
      <c r="V78" s="27">
        <v>62337.138325078602</v>
      </c>
      <c r="W78" s="28">
        <v>41.797232843162988</v>
      </c>
    </row>
    <row r="79" spans="1:23" ht="17.45" customHeight="1" x14ac:dyDescent="0.15">
      <c r="A79" s="183"/>
      <c r="B79" s="184"/>
      <c r="C79" s="21" t="s">
        <v>7</v>
      </c>
      <c r="D79" s="22">
        <v>9942.6405619725901</v>
      </c>
      <c r="E79" s="23">
        <v>56.698529479290158</v>
      </c>
      <c r="F79" s="22">
        <v>25371.317142957832</v>
      </c>
      <c r="G79" s="23">
        <v>68.433273470942339</v>
      </c>
      <c r="H79" s="22">
        <v>15451.311961216934</v>
      </c>
      <c r="I79" s="23">
        <v>58.611911658912213</v>
      </c>
      <c r="J79" s="22">
        <v>28775.104996587739</v>
      </c>
      <c r="K79" s="23">
        <v>53.90692562041427</v>
      </c>
      <c r="L79" s="22">
        <v>4942.6143986624847</v>
      </c>
      <c r="M79" s="23">
        <v>48.286738272171768</v>
      </c>
      <c r="N79" s="22">
        <v>1807.3060113924166</v>
      </c>
      <c r="O79" s="23">
        <v>48.982338286444246</v>
      </c>
      <c r="P79" s="22">
        <v>330.19246376811594</v>
      </c>
      <c r="Q79" s="23">
        <v>57.386446355931142</v>
      </c>
      <c r="R79" s="22">
        <v>88.644258373205744</v>
      </c>
      <c r="S79" s="23">
        <v>69.848627657970141</v>
      </c>
      <c r="T79" s="22">
        <v>95.512923351158634</v>
      </c>
      <c r="U79" s="23">
        <v>58.958594661209034</v>
      </c>
      <c r="V79" s="22">
        <v>86804.644718282463</v>
      </c>
      <c r="W79" s="23">
        <v>58.202767156837012</v>
      </c>
    </row>
    <row r="80" spans="1:23" ht="17.45" customHeight="1" x14ac:dyDescent="0.15">
      <c r="A80" s="42"/>
      <c r="B80" s="43"/>
      <c r="C80" s="44"/>
      <c r="D80" s="45"/>
      <c r="E80" s="46"/>
      <c r="F80" s="45"/>
      <c r="G80" s="46"/>
      <c r="H80" s="45"/>
      <c r="I80" s="46"/>
      <c r="J80" s="45"/>
      <c r="K80" s="46"/>
      <c r="L80" s="45"/>
      <c r="M80" s="46"/>
      <c r="N80" s="45"/>
      <c r="O80" s="47" t="s">
        <v>33</v>
      </c>
      <c r="P80" s="48" t="s">
        <v>114</v>
      </c>
      <c r="Q80" s="3"/>
      <c r="R80" s="45"/>
      <c r="S80" s="46"/>
      <c r="T80" s="45"/>
      <c r="U80" s="46"/>
      <c r="V80" s="45"/>
      <c r="W80" s="46"/>
    </row>
    <row r="81" spans="1:23" ht="17.45" customHeight="1" x14ac:dyDescent="0.15">
      <c r="A81" s="49"/>
      <c r="B81" s="2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"/>
      <c r="P81" s="4" t="s">
        <v>115</v>
      </c>
      <c r="Q81" s="3"/>
      <c r="R81" s="50"/>
      <c r="S81" s="50"/>
      <c r="T81" s="50"/>
      <c r="U81" s="50"/>
      <c r="V81" s="50"/>
      <c r="W81" s="50"/>
    </row>
  </sheetData>
  <mergeCells count="30">
    <mergeCell ref="A76:B76"/>
    <mergeCell ref="A78:B79"/>
    <mergeCell ref="B52:B53"/>
    <mergeCell ref="B54:B55"/>
    <mergeCell ref="A60:B60"/>
    <mergeCell ref="B66:B67"/>
    <mergeCell ref="B70:B71"/>
    <mergeCell ref="B74:B75"/>
    <mergeCell ref="B50:B51"/>
    <mergeCell ref="T5:U5"/>
    <mergeCell ref="A6:A7"/>
    <mergeCell ref="B6:B7"/>
    <mergeCell ref="B12:B13"/>
    <mergeCell ref="B16:B17"/>
    <mergeCell ref="A18:B18"/>
    <mergeCell ref="D4:E5"/>
    <mergeCell ref="F4:U4"/>
    <mergeCell ref="A24:B24"/>
    <mergeCell ref="B28:B29"/>
    <mergeCell ref="B30:B31"/>
    <mergeCell ref="B44:B45"/>
    <mergeCell ref="B48:B49"/>
    <mergeCell ref="V4:W5"/>
    <mergeCell ref="F5:G5"/>
    <mergeCell ref="H5:I5"/>
    <mergeCell ref="J5:K5"/>
    <mergeCell ref="L5:M5"/>
    <mergeCell ref="N5:O5"/>
    <mergeCell ref="P5:Q5"/>
    <mergeCell ref="R5:S5"/>
  </mergeCells>
  <phoneticPr fontId="3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>
    <pageSetUpPr fitToPage="1"/>
  </sheetPr>
  <dimension ref="A1:AC51"/>
  <sheetViews>
    <sheetView view="pageBreakPreview" zoomScale="60" zoomScaleNormal="85" workbookViewId="0"/>
  </sheetViews>
  <sheetFormatPr defaultRowHeight="13.5" x14ac:dyDescent="0.15"/>
  <cols>
    <col min="1" max="1" width="12.375" style="57" customWidth="1"/>
    <col min="2" max="2" width="8.625" style="57" customWidth="1"/>
    <col min="3" max="3" width="8.125" style="55" customWidth="1"/>
    <col min="4" max="5" width="8.125" style="56" customWidth="1"/>
    <col min="6" max="6" width="8.125" style="55" customWidth="1"/>
    <col min="7" max="8" width="8.125" style="56" customWidth="1"/>
    <col min="9" max="9" width="8.125" style="55" customWidth="1"/>
    <col min="10" max="11" width="8.125" style="56" customWidth="1"/>
    <col min="12" max="12" width="8.125" style="55" customWidth="1"/>
    <col min="13" max="13" width="8.125" style="56" customWidth="1"/>
    <col min="14" max="256" width="9" style="57"/>
    <col min="257" max="257" width="12.375" style="57" customWidth="1"/>
    <col min="258" max="258" width="8.625" style="57" customWidth="1"/>
    <col min="259" max="269" width="8.125" style="57" customWidth="1"/>
    <col min="270" max="512" width="9" style="57"/>
    <col min="513" max="513" width="12.375" style="57" customWidth="1"/>
    <col min="514" max="514" width="8.625" style="57" customWidth="1"/>
    <col min="515" max="525" width="8.125" style="57" customWidth="1"/>
    <col min="526" max="768" width="9" style="57"/>
    <col min="769" max="769" width="12.375" style="57" customWidth="1"/>
    <col min="770" max="770" width="8.625" style="57" customWidth="1"/>
    <col min="771" max="781" width="8.125" style="57" customWidth="1"/>
    <col min="782" max="1024" width="9" style="57"/>
    <col min="1025" max="1025" width="12.375" style="57" customWidth="1"/>
    <col min="1026" max="1026" width="8.625" style="57" customWidth="1"/>
    <col min="1027" max="1037" width="8.125" style="57" customWidth="1"/>
    <col min="1038" max="1280" width="9" style="57"/>
    <col min="1281" max="1281" width="12.375" style="57" customWidth="1"/>
    <col min="1282" max="1282" width="8.625" style="57" customWidth="1"/>
    <col min="1283" max="1293" width="8.125" style="57" customWidth="1"/>
    <col min="1294" max="1536" width="9" style="57"/>
    <col min="1537" max="1537" width="12.375" style="57" customWidth="1"/>
    <col min="1538" max="1538" width="8.625" style="57" customWidth="1"/>
    <col min="1539" max="1549" width="8.125" style="57" customWidth="1"/>
    <col min="1550" max="1792" width="9" style="57"/>
    <col min="1793" max="1793" width="12.375" style="57" customWidth="1"/>
    <col min="1794" max="1794" width="8.625" style="57" customWidth="1"/>
    <col min="1795" max="1805" width="8.125" style="57" customWidth="1"/>
    <col min="1806" max="2048" width="9" style="57"/>
    <col min="2049" max="2049" width="12.375" style="57" customWidth="1"/>
    <col min="2050" max="2050" width="8.625" style="57" customWidth="1"/>
    <col min="2051" max="2061" width="8.125" style="57" customWidth="1"/>
    <col min="2062" max="2304" width="9" style="57"/>
    <col min="2305" max="2305" width="12.375" style="57" customWidth="1"/>
    <col min="2306" max="2306" width="8.625" style="57" customWidth="1"/>
    <col min="2307" max="2317" width="8.125" style="57" customWidth="1"/>
    <col min="2318" max="2560" width="9" style="57"/>
    <col min="2561" max="2561" width="12.375" style="57" customWidth="1"/>
    <col min="2562" max="2562" width="8.625" style="57" customWidth="1"/>
    <col min="2563" max="2573" width="8.125" style="57" customWidth="1"/>
    <col min="2574" max="2816" width="9" style="57"/>
    <col min="2817" max="2817" width="12.375" style="57" customWidth="1"/>
    <col min="2818" max="2818" width="8.625" style="57" customWidth="1"/>
    <col min="2819" max="2829" width="8.125" style="57" customWidth="1"/>
    <col min="2830" max="3072" width="9" style="57"/>
    <col min="3073" max="3073" width="12.375" style="57" customWidth="1"/>
    <col min="3074" max="3074" width="8.625" style="57" customWidth="1"/>
    <col min="3075" max="3085" width="8.125" style="57" customWidth="1"/>
    <col min="3086" max="3328" width="9" style="57"/>
    <col min="3329" max="3329" width="12.375" style="57" customWidth="1"/>
    <col min="3330" max="3330" width="8.625" style="57" customWidth="1"/>
    <col min="3331" max="3341" width="8.125" style="57" customWidth="1"/>
    <col min="3342" max="3584" width="9" style="57"/>
    <col min="3585" max="3585" width="12.375" style="57" customWidth="1"/>
    <col min="3586" max="3586" width="8.625" style="57" customWidth="1"/>
    <col min="3587" max="3597" width="8.125" style="57" customWidth="1"/>
    <col min="3598" max="3840" width="9" style="57"/>
    <col min="3841" max="3841" width="12.375" style="57" customWidth="1"/>
    <col min="3842" max="3842" width="8.625" style="57" customWidth="1"/>
    <col min="3843" max="3853" width="8.125" style="57" customWidth="1"/>
    <col min="3854" max="4096" width="9" style="57"/>
    <col min="4097" max="4097" width="12.375" style="57" customWidth="1"/>
    <col min="4098" max="4098" width="8.625" style="57" customWidth="1"/>
    <col min="4099" max="4109" width="8.125" style="57" customWidth="1"/>
    <col min="4110" max="4352" width="9" style="57"/>
    <col min="4353" max="4353" width="12.375" style="57" customWidth="1"/>
    <col min="4354" max="4354" width="8.625" style="57" customWidth="1"/>
    <col min="4355" max="4365" width="8.125" style="57" customWidth="1"/>
    <col min="4366" max="4608" width="9" style="57"/>
    <col min="4609" max="4609" width="12.375" style="57" customWidth="1"/>
    <col min="4610" max="4610" width="8.625" style="57" customWidth="1"/>
    <col min="4611" max="4621" width="8.125" style="57" customWidth="1"/>
    <col min="4622" max="4864" width="9" style="57"/>
    <col min="4865" max="4865" width="12.375" style="57" customWidth="1"/>
    <col min="4866" max="4866" width="8.625" style="57" customWidth="1"/>
    <col min="4867" max="4877" width="8.125" style="57" customWidth="1"/>
    <col min="4878" max="5120" width="9" style="57"/>
    <col min="5121" max="5121" width="12.375" style="57" customWidth="1"/>
    <col min="5122" max="5122" width="8.625" style="57" customWidth="1"/>
    <col min="5123" max="5133" width="8.125" style="57" customWidth="1"/>
    <col min="5134" max="5376" width="9" style="57"/>
    <col min="5377" max="5377" width="12.375" style="57" customWidth="1"/>
    <col min="5378" max="5378" width="8.625" style="57" customWidth="1"/>
    <col min="5379" max="5389" width="8.125" style="57" customWidth="1"/>
    <col min="5390" max="5632" width="9" style="57"/>
    <col min="5633" max="5633" width="12.375" style="57" customWidth="1"/>
    <col min="5634" max="5634" width="8.625" style="57" customWidth="1"/>
    <col min="5635" max="5645" width="8.125" style="57" customWidth="1"/>
    <col min="5646" max="5888" width="9" style="57"/>
    <col min="5889" max="5889" width="12.375" style="57" customWidth="1"/>
    <col min="5890" max="5890" width="8.625" style="57" customWidth="1"/>
    <col min="5891" max="5901" width="8.125" style="57" customWidth="1"/>
    <col min="5902" max="6144" width="9" style="57"/>
    <col min="6145" max="6145" width="12.375" style="57" customWidth="1"/>
    <col min="6146" max="6146" width="8.625" style="57" customWidth="1"/>
    <col min="6147" max="6157" width="8.125" style="57" customWidth="1"/>
    <col min="6158" max="6400" width="9" style="57"/>
    <col min="6401" max="6401" width="12.375" style="57" customWidth="1"/>
    <col min="6402" max="6402" width="8.625" style="57" customWidth="1"/>
    <col min="6403" max="6413" width="8.125" style="57" customWidth="1"/>
    <col min="6414" max="6656" width="9" style="57"/>
    <col min="6657" max="6657" width="12.375" style="57" customWidth="1"/>
    <col min="6658" max="6658" width="8.625" style="57" customWidth="1"/>
    <col min="6659" max="6669" width="8.125" style="57" customWidth="1"/>
    <col min="6670" max="6912" width="9" style="57"/>
    <col min="6913" max="6913" width="12.375" style="57" customWidth="1"/>
    <col min="6914" max="6914" width="8.625" style="57" customWidth="1"/>
    <col min="6915" max="6925" width="8.125" style="57" customWidth="1"/>
    <col min="6926" max="7168" width="9" style="57"/>
    <col min="7169" max="7169" width="12.375" style="57" customWidth="1"/>
    <col min="7170" max="7170" width="8.625" style="57" customWidth="1"/>
    <col min="7171" max="7181" width="8.125" style="57" customWidth="1"/>
    <col min="7182" max="7424" width="9" style="57"/>
    <col min="7425" max="7425" width="12.375" style="57" customWidth="1"/>
    <col min="7426" max="7426" width="8.625" style="57" customWidth="1"/>
    <col min="7427" max="7437" width="8.125" style="57" customWidth="1"/>
    <col min="7438" max="7680" width="9" style="57"/>
    <col min="7681" max="7681" width="12.375" style="57" customWidth="1"/>
    <col min="7682" max="7682" width="8.625" style="57" customWidth="1"/>
    <col min="7683" max="7693" width="8.125" style="57" customWidth="1"/>
    <col min="7694" max="7936" width="9" style="57"/>
    <col min="7937" max="7937" width="12.375" style="57" customWidth="1"/>
    <col min="7938" max="7938" width="8.625" style="57" customWidth="1"/>
    <col min="7939" max="7949" width="8.125" style="57" customWidth="1"/>
    <col min="7950" max="8192" width="9" style="57"/>
    <col min="8193" max="8193" width="12.375" style="57" customWidth="1"/>
    <col min="8194" max="8194" width="8.625" style="57" customWidth="1"/>
    <col min="8195" max="8205" width="8.125" style="57" customWidth="1"/>
    <col min="8206" max="8448" width="9" style="57"/>
    <col min="8449" max="8449" width="12.375" style="57" customWidth="1"/>
    <col min="8450" max="8450" width="8.625" style="57" customWidth="1"/>
    <col min="8451" max="8461" width="8.125" style="57" customWidth="1"/>
    <col min="8462" max="8704" width="9" style="57"/>
    <col min="8705" max="8705" width="12.375" style="57" customWidth="1"/>
    <col min="8706" max="8706" width="8.625" style="57" customWidth="1"/>
    <col min="8707" max="8717" width="8.125" style="57" customWidth="1"/>
    <col min="8718" max="8960" width="9" style="57"/>
    <col min="8961" max="8961" width="12.375" style="57" customWidth="1"/>
    <col min="8962" max="8962" width="8.625" style="57" customWidth="1"/>
    <col min="8963" max="8973" width="8.125" style="57" customWidth="1"/>
    <col min="8974" max="9216" width="9" style="57"/>
    <col min="9217" max="9217" width="12.375" style="57" customWidth="1"/>
    <col min="9218" max="9218" width="8.625" style="57" customWidth="1"/>
    <col min="9219" max="9229" width="8.125" style="57" customWidth="1"/>
    <col min="9230" max="9472" width="9" style="57"/>
    <col min="9473" max="9473" width="12.375" style="57" customWidth="1"/>
    <col min="9474" max="9474" width="8.625" style="57" customWidth="1"/>
    <col min="9475" max="9485" width="8.125" style="57" customWidth="1"/>
    <col min="9486" max="9728" width="9" style="57"/>
    <col min="9729" max="9729" width="12.375" style="57" customWidth="1"/>
    <col min="9730" max="9730" width="8.625" style="57" customWidth="1"/>
    <col min="9731" max="9741" width="8.125" style="57" customWidth="1"/>
    <col min="9742" max="9984" width="9" style="57"/>
    <col min="9985" max="9985" width="12.375" style="57" customWidth="1"/>
    <col min="9986" max="9986" width="8.625" style="57" customWidth="1"/>
    <col min="9987" max="9997" width="8.125" style="57" customWidth="1"/>
    <col min="9998" max="10240" width="9" style="57"/>
    <col min="10241" max="10241" width="12.375" style="57" customWidth="1"/>
    <col min="10242" max="10242" width="8.625" style="57" customWidth="1"/>
    <col min="10243" max="10253" width="8.125" style="57" customWidth="1"/>
    <col min="10254" max="10496" width="9" style="57"/>
    <col min="10497" max="10497" width="12.375" style="57" customWidth="1"/>
    <col min="10498" max="10498" width="8.625" style="57" customWidth="1"/>
    <col min="10499" max="10509" width="8.125" style="57" customWidth="1"/>
    <col min="10510" max="10752" width="9" style="57"/>
    <col min="10753" max="10753" width="12.375" style="57" customWidth="1"/>
    <col min="10754" max="10754" width="8.625" style="57" customWidth="1"/>
    <col min="10755" max="10765" width="8.125" style="57" customWidth="1"/>
    <col min="10766" max="11008" width="9" style="57"/>
    <col min="11009" max="11009" width="12.375" style="57" customWidth="1"/>
    <col min="11010" max="11010" width="8.625" style="57" customWidth="1"/>
    <col min="11011" max="11021" width="8.125" style="57" customWidth="1"/>
    <col min="11022" max="11264" width="9" style="57"/>
    <col min="11265" max="11265" width="12.375" style="57" customWidth="1"/>
    <col min="11266" max="11266" width="8.625" style="57" customWidth="1"/>
    <col min="11267" max="11277" width="8.125" style="57" customWidth="1"/>
    <col min="11278" max="11520" width="9" style="57"/>
    <col min="11521" max="11521" width="12.375" style="57" customWidth="1"/>
    <col min="11522" max="11522" width="8.625" style="57" customWidth="1"/>
    <col min="11523" max="11533" width="8.125" style="57" customWidth="1"/>
    <col min="11534" max="11776" width="9" style="57"/>
    <col min="11777" max="11777" width="12.375" style="57" customWidth="1"/>
    <col min="11778" max="11778" width="8.625" style="57" customWidth="1"/>
    <col min="11779" max="11789" width="8.125" style="57" customWidth="1"/>
    <col min="11790" max="12032" width="9" style="57"/>
    <col min="12033" max="12033" width="12.375" style="57" customWidth="1"/>
    <col min="12034" max="12034" width="8.625" style="57" customWidth="1"/>
    <col min="12035" max="12045" width="8.125" style="57" customWidth="1"/>
    <col min="12046" max="12288" width="9" style="57"/>
    <col min="12289" max="12289" width="12.375" style="57" customWidth="1"/>
    <col min="12290" max="12290" width="8.625" style="57" customWidth="1"/>
    <col min="12291" max="12301" width="8.125" style="57" customWidth="1"/>
    <col min="12302" max="12544" width="9" style="57"/>
    <col min="12545" max="12545" width="12.375" style="57" customWidth="1"/>
    <col min="12546" max="12546" width="8.625" style="57" customWidth="1"/>
    <col min="12547" max="12557" width="8.125" style="57" customWidth="1"/>
    <col min="12558" max="12800" width="9" style="57"/>
    <col min="12801" max="12801" width="12.375" style="57" customWidth="1"/>
    <col min="12802" max="12802" width="8.625" style="57" customWidth="1"/>
    <col min="12803" max="12813" width="8.125" style="57" customWidth="1"/>
    <col min="12814" max="13056" width="9" style="57"/>
    <col min="13057" max="13057" width="12.375" style="57" customWidth="1"/>
    <col min="13058" max="13058" width="8.625" style="57" customWidth="1"/>
    <col min="13059" max="13069" width="8.125" style="57" customWidth="1"/>
    <col min="13070" max="13312" width="9" style="57"/>
    <col min="13313" max="13313" width="12.375" style="57" customWidth="1"/>
    <col min="13314" max="13314" width="8.625" style="57" customWidth="1"/>
    <col min="13315" max="13325" width="8.125" style="57" customWidth="1"/>
    <col min="13326" max="13568" width="9" style="57"/>
    <col min="13569" max="13569" width="12.375" style="57" customWidth="1"/>
    <col min="13570" max="13570" width="8.625" style="57" customWidth="1"/>
    <col min="13571" max="13581" width="8.125" style="57" customWidth="1"/>
    <col min="13582" max="13824" width="9" style="57"/>
    <col min="13825" max="13825" width="12.375" style="57" customWidth="1"/>
    <col min="13826" max="13826" width="8.625" style="57" customWidth="1"/>
    <col min="13827" max="13837" width="8.125" style="57" customWidth="1"/>
    <col min="13838" max="14080" width="9" style="57"/>
    <col min="14081" max="14081" width="12.375" style="57" customWidth="1"/>
    <col min="14082" max="14082" width="8.625" style="57" customWidth="1"/>
    <col min="14083" max="14093" width="8.125" style="57" customWidth="1"/>
    <col min="14094" max="14336" width="9" style="57"/>
    <col min="14337" max="14337" width="12.375" style="57" customWidth="1"/>
    <col min="14338" max="14338" width="8.625" style="57" customWidth="1"/>
    <col min="14339" max="14349" width="8.125" style="57" customWidth="1"/>
    <col min="14350" max="14592" width="9" style="57"/>
    <col min="14593" max="14593" width="12.375" style="57" customWidth="1"/>
    <col min="14594" max="14594" width="8.625" style="57" customWidth="1"/>
    <col min="14595" max="14605" width="8.125" style="57" customWidth="1"/>
    <col min="14606" max="14848" width="9" style="57"/>
    <col min="14849" max="14849" width="12.375" style="57" customWidth="1"/>
    <col min="14850" max="14850" width="8.625" style="57" customWidth="1"/>
    <col min="14851" max="14861" width="8.125" style="57" customWidth="1"/>
    <col min="14862" max="15104" width="9" style="57"/>
    <col min="15105" max="15105" width="12.375" style="57" customWidth="1"/>
    <col min="15106" max="15106" width="8.625" style="57" customWidth="1"/>
    <col min="15107" max="15117" width="8.125" style="57" customWidth="1"/>
    <col min="15118" max="15360" width="9" style="57"/>
    <col min="15361" max="15361" width="12.375" style="57" customWidth="1"/>
    <col min="15362" max="15362" width="8.625" style="57" customWidth="1"/>
    <col min="15363" max="15373" width="8.125" style="57" customWidth="1"/>
    <col min="15374" max="15616" width="9" style="57"/>
    <col min="15617" max="15617" width="12.375" style="57" customWidth="1"/>
    <col min="15618" max="15618" width="8.625" style="57" customWidth="1"/>
    <col min="15619" max="15629" width="8.125" style="57" customWidth="1"/>
    <col min="15630" max="15872" width="9" style="57"/>
    <col min="15873" max="15873" width="12.375" style="57" customWidth="1"/>
    <col min="15874" max="15874" width="8.625" style="57" customWidth="1"/>
    <col min="15875" max="15885" width="8.125" style="57" customWidth="1"/>
    <col min="15886" max="16128" width="9" style="57"/>
    <col min="16129" max="16129" width="12.375" style="57" customWidth="1"/>
    <col min="16130" max="16130" width="8.625" style="57" customWidth="1"/>
    <col min="16131" max="16141" width="8.125" style="57" customWidth="1"/>
    <col min="16142" max="16384" width="9" style="57"/>
  </cols>
  <sheetData>
    <row r="1" spans="1:29" ht="17.25" customHeight="1" x14ac:dyDescent="0.15">
      <c r="A1" s="79" t="s">
        <v>116</v>
      </c>
      <c r="B1" s="80"/>
      <c r="C1" s="81"/>
      <c r="D1" s="82"/>
      <c r="E1" s="82"/>
      <c r="F1" s="81"/>
      <c r="G1" s="82"/>
      <c r="H1" s="82"/>
      <c r="I1" s="81"/>
      <c r="J1" s="82"/>
      <c r="K1" s="82"/>
      <c r="L1" s="81"/>
      <c r="M1" s="82"/>
      <c r="N1" s="83"/>
      <c r="O1" s="83"/>
      <c r="P1" s="83"/>
      <c r="Q1" s="83"/>
      <c r="R1" s="83"/>
      <c r="S1" s="83"/>
      <c r="T1" s="83"/>
      <c r="U1" s="83"/>
      <c r="V1" s="83"/>
      <c r="W1" s="83"/>
    </row>
    <row r="2" spans="1:29" x14ac:dyDescent="0.15">
      <c r="A2" s="84"/>
      <c r="B2" s="83"/>
      <c r="C2" s="81"/>
      <c r="D2" s="82"/>
      <c r="E2" s="82"/>
      <c r="F2" s="81"/>
      <c r="G2" s="82"/>
      <c r="H2" s="82"/>
      <c r="I2" s="81"/>
      <c r="J2" s="82"/>
      <c r="K2" s="82"/>
      <c r="L2" s="81"/>
      <c r="M2" s="82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9" ht="24" customHeight="1" x14ac:dyDescent="0.15">
      <c r="A3" s="83" t="s">
        <v>35</v>
      </c>
      <c r="B3" s="83"/>
      <c r="C3" s="83"/>
      <c r="D3" s="83"/>
      <c r="E3" s="83"/>
      <c r="F3" s="82"/>
      <c r="G3" s="82"/>
      <c r="H3" s="82"/>
      <c r="I3" s="82"/>
      <c r="J3" s="82"/>
      <c r="K3" s="82"/>
      <c r="L3" s="83"/>
      <c r="M3" s="82"/>
      <c r="N3" s="82"/>
      <c r="O3" s="82"/>
      <c r="P3" s="82"/>
      <c r="Q3" s="82"/>
      <c r="R3" s="82"/>
      <c r="S3" s="85" t="s">
        <v>117</v>
      </c>
      <c r="T3" s="83"/>
      <c r="U3" s="83"/>
      <c r="V3" s="83"/>
      <c r="W3" s="83"/>
      <c r="X3" s="83"/>
      <c r="Y3" s="83"/>
      <c r="Z3" s="83"/>
      <c r="AA3" s="83"/>
      <c r="AB3" s="83"/>
      <c r="AC3" s="83"/>
    </row>
    <row r="4" spans="1:29" ht="24" customHeight="1" x14ac:dyDescent="0.15">
      <c r="A4" s="86"/>
      <c r="B4" s="87" t="s">
        <v>36</v>
      </c>
      <c r="C4" s="185" t="s">
        <v>37</v>
      </c>
      <c r="D4" s="186"/>
      <c r="E4" s="88"/>
      <c r="F4" s="185" t="s">
        <v>38</v>
      </c>
      <c r="G4" s="186"/>
      <c r="H4" s="88"/>
      <c r="I4" s="185" t="s">
        <v>65</v>
      </c>
      <c r="J4" s="186"/>
      <c r="K4" s="88"/>
      <c r="L4" s="185" t="s">
        <v>118</v>
      </c>
      <c r="M4" s="186"/>
      <c r="N4" s="88"/>
      <c r="O4" s="185" t="s">
        <v>119</v>
      </c>
      <c r="P4" s="186"/>
      <c r="Q4" s="88"/>
      <c r="R4" s="185" t="s">
        <v>40</v>
      </c>
      <c r="S4" s="186"/>
      <c r="T4" s="89"/>
      <c r="U4" s="83"/>
      <c r="V4" s="83"/>
      <c r="W4" s="83"/>
      <c r="X4" s="83"/>
      <c r="Y4" s="83"/>
      <c r="Z4" s="83"/>
      <c r="AA4" s="83"/>
      <c r="AB4" s="83"/>
      <c r="AC4" s="83"/>
    </row>
    <row r="5" spans="1:29" ht="24" customHeight="1" x14ac:dyDescent="0.15">
      <c r="A5" s="90"/>
      <c r="B5" s="91"/>
      <c r="C5" s="187"/>
      <c r="D5" s="188"/>
      <c r="E5" s="92"/>
      <c r="F5" s="187"/>
      <c r="G5" s="188"/>
      <c r="H5" s="92"/>
      <c r="I5" s="187"/>
      <c r="J5" s="188"/>
      <c r="K5" s="92"/>
      <c r="L5" s="187"/>
      <c r="M5" s="188"/>
      <c r="N5" s="92"/>
      <c r="O5" s="187"/>
      <c r="P5" s="188"/>
      <c r="Q5" s="92"/>
      <c r="R5" s="187"/>
      <c r="S5" s="188"/>
      <c r="T5" s="93"/>
      <c r="U5" s="83"/>
      <c r="V5" s="83"/>
      <c r="W5" s="83"/>
      <c r="X5" s="83"/>
      <c r="Y5" s="83"/>
      <c r="Z5" s="83"/>
      <c r="AA5" s="83"/>
      <c r="AB5" s="83"/>
      <c r="AC5" s="83"/>
    </row>
    <row r="6" spans="1:29" s="59" customFormat="1" ht="24" customHeight="1" x14ac:dyDescent="0.15">
      <c r="A6" s="94" t="s">
        <v>41</v>
      </c>
      <c r="B6" s="95"/>
      <c r="C6" s="89"/>
      <c r="D6" s="96"/>
      <c r="E6" s="97" t="s">
        <v>42</v>
      </c>
      <c r="F6" s="89"/>
      <c r="G6" s="96"/>
      <c r="H6" s="97" t="s">
        <v>42</v>
      </c>
      <c r="I6" s="89"/>
      <c r="J6" s="96"/>
      <c r="K6" s="97" t="s">
        <v>42</v>
      </c>
      <c r="L6" s="89"/>
      <c r="M6" s="96"/>
      <c r="N6" s="97" t="s">
        <v>42</v>
      </c>
      <c r="O6" s="89"/>
      <c r="P6" s="96"/>
      <c r="Q6" s="97" t="s">
        <v>42</v>
      </c>
      <c r="R6" s="89"/>
      <c r="S6" s="96"/>
      <c r="T6" s="90"/>
      <c r="U6" s="98"/>
      <c r="V6" s="98"/>
      <c r="W6" s="98"/>
      <c r="X6" s="98"/>
      <c r="Y6" s="98"/>
      <c r="Z6" s="98"/>
      <c r="AA6" s="98"/>
      <c r="AB6" s="98"/>
      <c r="AC6" s="98"/>
    </row>
    <row r="7" spans="1:29" s="58" customFormat="1" ht="20.100000000000001" customHeight="1" x14ac:dyDescent="0.15">
      <c r="A7" s="189" t="s">
        <v>43</v>
      </c>
      <c r="B7" s="99" t="s">
        <v>44</v>
      </c>
      <c r="C7" s="121">
        <f>IF('7-2-1'!V6&lt;&gt;"",'7-2-1'!V6,"")</f>
        <v>1771.0060515657892</v>
      </c>
      <c r="D7" s="122">
        <f>IF('7-2-1'!W6&lt;&gt;"",'7-2-1'!W6,"")</f>
        <v>49.562803455201966</v>
      </c>
      <c r="E7" s="123">
        <f t="shared" ref="E7:E20" si="0">IF(AND(ISNUMBER(D7),ISNUMBER(G7)),D7-G7,"")</f>
        <v>-1.0477098901758168</v>
      </c>
      <c r="F7" s="121">
        <v>1985.2264040073751</v>
      </c>
      <c r="G7" s="122">
        <v>50.610513345377782</v>
      </c>
      <c r="H7" s="123">
        <f t="shared" ref="H7:H20" si="1">IF(AND(ISNUMBER(G7),ISNUMBER(J7)),G7-J7,"")</f>
        <v>2.1105133453777825</v>
      </c>
      <c r="I7" s="121">
        <v>2002.5</v>
      </c>
      <c r="J7" s="122">
        <v>48.5</v>
      </c>
      <c r="K7" s="123">
        <f>J7-M7</f>
        <v>-1.5</v>
      </c>
      <c r="L7" s="121">
        <v>2480</v>
      </c>
      <c r="M7" s="122">
        <v>50</v>
      </c>
      <c r="N7" s="123">
        <f>M7-P7</f>
        <v>-1.7000000000000028</v>
      </c>
      <c r="O7" s="121">
        <v>2895</v>
      </c>
      <c r="P7" s="122">
        <v>51.7</v>
      </c>
      <c r="Q7" s="123">
        <f>P7-S7</f>
        <v>11.139158738107163</v>
      </c>
      <c r="R7" s="121">
        <v>3239.71240234375</v>
      </c>
      <c r="S7" s="124">
        <f>IF((ROUND(R7,0)+ROUND(R8,0))=0,"",ROUND(R7,0)/(ROUND(R7,0)+ROUND(R8,0))*100)</f>
        <v>40.56084126189284</v>
      </c>
      <c r="T7" s="100"/>
      <c r="U7" s="101"/>
      <c r="V7" s="101"/>
      <c r="W7" s="101"/>
      <c r="X7" s="101"/>
      <c r="Y7" s="101"/>
      <c r="Z7" s="101"/>
      <c r="AA7" s="101"/>
      <c r="AB7" s="101"/>
      <c r="AC7" s="101"/>
    </row>
    <row r="8" spans="1:29" s="58" customFormat="1" ht="20.100000000000001" customHeight="1" x14ac:dyDescent="0.15">
      <c r="A8" s="190"/>
      <c r="B8" s="102" t="s">
        <v>45</v>
      </c>
      <c r="C8" s="125">
        <f>IF('7-2-1'!V7&lt;&gt;"",'7-2-1'!V7,"")</f>
        <v>1802.2503586906198</v>
      </c>
      <c r="D8" s="126">
        <f>IF('7-2-1'!W7&lt;&gt;"",'7-2-1'!W7,"")</f>
        <v>50.437196544798034</v>
      </c>
      <c r="E8" s="127">
        <f t="shared" si="0"/>
        <v>1.0477098901758168</v>
      </c>
      <c r="F8" s="125">
        <v>1937.3309319748416</v>
      </c>
      <c r="G8" s="126">
        <v>49.389486654622218</v>
      </c>
      <c r="H8" s="127">
        <f t="shared" si="1"/>
        <v>-2.1105133453777825</v>
      </c>
      <c r="I8" s="125">
        <v>2122.5500000000002</v>
      </c>
      <c r="J8" s="126">
        <v>51.5</v>
      </c>
      <c r="K8" s="127">
        <f t="shared" ref="K8:K20" si="2">J8-M8</f>
        <v>1.5</v>
      </c>
      <c r="L8" s="125">
        <v>2477</v>
      </c>
      <c r="M8" s="126">
        <v>50</v>
      </c>
      <c r="N8" s="127">
        <f t="shared" ref="N8:N20" si="3">M8-P8</f>
        <v>1.7000000000000028</v>
      </c>
      <c r="O8" s="125">
        <v>2701</v>
      </c>
      <c r="P8" s="126">
        <v>48.3</v>
      </c>
      <c r="Q8" s="127">
        <f t="shared" ref="Q8:Q20" si="4">P8-S8</f>
        <v>-11.139158738107156</v>
      </c>
      <c r="R8" s="125">
        <v>4748.28759765625</v>
      </c>
      <c r="S8" s="128">
        <f>IF((ROUND(R7,0)+ROUND(R8,0))=0,"",ROUND(R8,0)/(ROUND(R7,0)+ROUND(R8,0))*100)</f>
        <v>59.439158738107153</v>
      </c>
      <c r="T8" s="100"/>
      <c r="U8" s="101"/>
      <c r="V8" s="101"/>
      <c r="W8" s="101"/>
      <c r="X8" s="101"/>
      <c r="Y8" s="101"/>
      <c r="Z8" s="101"/>
      <c r="AA8" s="101"/>
      <c r="AB8" s="101"/>
      <c r="AC8" s="101"/>
    </row>
    <row r="9" spans="1:29" s="58" customFormat="1" ht="20.100000000000001" customHeight="1" x14ac:dyDescent="0.15">
      <c r="A9" s="189" t="s">
        <v>46</v>
      </c>
      <c r="B9" s="99" t="s">
        <v>44</v>
      </c>
      <c r="C9" s="121">
        <f>IF('7-2-1'!V18&lt;&gt;"",'7-2-1'!V18,"")</f>
        <v>12821.079443864208</v>
      </c>
      <c r="D9" s="122">
        <f>IF('7-2-1'!W18&lt;&gt;"",'7-2-1'!W18,"")</f>
        <v>40.493191496713884</v>
      </c>
      <c r="E9" s="123">
        <f t="shared" si="0"/>
        <v>-2.3777696670470903</v>
      </c>
      <c r="F9" s="121">
        <v>15283.668539697181</v>
      </c>
      <c r="G9" s="122">
        <v>42.870961163760974</v>
      </c>
      <c r="H9" s="123">
        <f t="shared" si="1"/>
        <v>0.67096116376097115</v>
      </c>
      <c r="I9" s="121">
        <v>16232.85</v>
      </c>
      <c r="J9" s="122">
        <v>42.2</v>
      </c>
      <c r="K9" s="123">
        <f t="shared" si="2"/>
        <v>-1.8999999999999986</v>
      </c>
      <c r="L9" s="121">
        <v>19891</v>
      </c>
      <c r="M9" s="122">
        <v>44.1</v>
      </c>
      <c r="N9" s="123">
        <f t="shared" si="3"/>
        <v>0.60000000000000142</v>
      </c>
      <c r="O9" s="121">
        <v>22983</v>
      </c>
      <c r="P9" s="122">
        <v>43.5</v>
      </c>
      <c r="Q9" s="123">
        <f t="shared" si="4"/>
        <v>6.2988320908242059</v>
      </c>
      <c r="R9" s="121">
        <v>25100.48828125</v>
      </c>
      <c r="S9" s="124">
        <f>IF((ROUND(R9,0)+ROUND(R10,0))=0,"",ROUND(R9,0)/(ROUND(R9,0)+ROUND(R10,0))*100)</f>
        <v>37.201167909175794</v>
      </c>
      <c r="T9" s="100"/>
      <c r="U9" s="101"/>
      <c r="V9" s="101"/>
      <c r="W9" s="101"/>
      <c r="X9" s="101"/>
      <c r="Y9" s="101"/>
      <c r="Z9" s="101"/>
      <c r="AA9" s="101"/>
      <c r="AB9" s="101"/>
      <c r="AC9" s="101"/>
    </row>
    <row r="10" spans="1:29" s="58" customFormat="1" ht="20.100000000000001" customHeight="1" x14ac:dyDescent="0.15">
      <c r="A10" s="190"/>
      <c r="B10" s="102" t="s">
        <v>45</v>
      </c>
      <c r="C10" s="125">
        <f>IF('7-2-1'!V19&lt;&gt;"",'7-2-1'!V19,"")</f>
        <v>18841.229625809068</v>
      </c>
      <c r="D10" s="126">
        <f>IF('7-2-1'!W19&lt;&gt;"",'7-2-1'!W19,"")</f>
        <v>59.506808503286116</v>
      </c>
      <c r="E10" s="127">
        <f t="shared" si="0"/>
        <v>2.3777696670470903</v>
      </c>
      <c r="F10" s="125">
        <v>20366.730063020732</v>
      </c>
      <c r="G10" s="126">
        <v>57.129038836239026</v>
      </c>
      <c r="H10" s="127">
        <f t="shared" si="1"/>
        <v>-0.67096116376097115</v>
      </c>
      <c r="I10" s="125">
        <v>22210.55</v>
      </c>
      <c r="J10" s="126">
        <v>57.8</v>
      </c>
      <c r="K10" s="127">
        <f t="shared" si="2"/>
        <v>1.8999999999999986</v>
      </c>
      <c r="L10" s="125">
        <v>25218</v>
      </c>
      <c r="M10" s="126">
        <v>55.9</v>
      </c>
      <c r="N10" s="127">
        <f t="shared" si="3"/>
        <v>-0.60000000000000142</v>
      </c>
      <c r="O10" s="125">
        <v>29894</v>
      </c>
      <c r="P10" s="126">
        <v>56.5</v>
      </c>
      <c r="Q10" s="127">
        <f t="shared" si="4"/>
        <v>-6.2988320908242059</v>
      </c>
      <c r="R10" s="125">
        <v>42370.51171875</v>
      </c>
      <c r="S10" s="128">
        <f>IF((ROUND(R9,0)+ROUND(R10,0))=0,"",ROUND(R10,0)/(ROUND(R9,0)+ROUND(R10,0))*100)</f>
        <v>62.798832090824206</v>
      </c>
      <c r="T10" s="100"/>
      <c r="U10" s="101"/>
      <c r="V10" s="101"/>
      <c r="W10" s="101"/>
      <c r="X10" s="101"/>
      <c r="Y10" s="101"/>
      <c r="Z10" s="101"/>
      <c r="AA10" s="101"/>
      <c r="AB10" s="101"/>
      <c r="AC10" s="101"/>
    </row>
    <row r="11" spans="1:29" s="58" customFormat="1" ht="20.100000000000001" customHeight="1" x14ac:dyDescent="0.15">
      <c r="A11" s="189" t="s">
        <v>47</v>
      </c>
      <c r="B11" s="99" t="s">
        <v>44</v>
      </c>
      <c r="C11" s="121">
        <f>IF('7-2-1'!V20&lt;&gt;"",'7-2-1'!V20,"")</f>
        <v>10195.959160972074</v>
      </c>
      <c r="D11" s="122">
        <f>IF('7-2-1'!W20&lt;&gt;"",'7-2-1'!W20,"")</f>
        <v>37.422725919021907</v>
      </c>
      <c r="E11" s="123">
        <f t="shared" si="0"/>
        <v>8.7964403547847034</v>
      </c>
      <c r="F11" s="121">
        <v>8625.0574310599877</v>
      </c>
      <c r="G11" s="122">
        <v>28.626285564237204</v>
      </c>
      <c r="H11" s="123">
        <f t="shared" si="1"/>
        <v>-7.1737144357627933</v>
      </c>
      <c r="I11" s="121">
        <v>12035.98</v>
      </c>
      <c r="J11" s="122">
        <v>35.799999999999997</v>
      </c>
      <c r="K11" s="123">
        <f t="shared" si="2"/>
        <v>4.0999999999999979</v>
      </c>
      <c r="L11" s="121">
        <v>10831</v>
      </c>
      <c r="M11" s="122">
        <v>31.7</v>
      </c>
      <c r="N11" s="123">
        <f t="shared" si="3"/>
        <v>-7.4000000000000021</v>
      </c>
      <c r="O11" s="121">
        <v>16394</v>
      </c>
      <c r="P11" s="122">
        <v>39.1</v>
      </c>
      <c r="Q11" s="123">
        <f t="shared" si="4"/>
        <v>5.078052876166673</v>
      </c>
      <c r="R11" s="121">
        <v>17424.080078125</v>
      </c>
      <c r="S11" s="124">
        <f>IF((ROUND(R11,0)+ROUND(R12,0))=0,"",ROUND(R11,0)/(ROUND(R11,0)+ROUND(R12,0))*100)</f>
        <v>34.021947123833328</v>
      </c>
      <c r="T11" s="100"/>
      <c r="U11" s="101"/>
      <c r="V11" s="101"/>
      <c r="W11" s="101"/>
      <c r="X11" s="101"/>
      <c r="Y11" s="101"/>
      <c r="Z11" s="101"/>
      <c r="AA11" s="101"/>
      <c r="AB11" s="101"/>
      <c r="AC11" s="101"/>
    </row>
    <row r="12" spans="1:29" s="58" customFormat="1" ht="20.100000000000001" customHeight="1" x14ac:dyDescent="0.15">
      <c r="A12" s="190"/>
      <c r="B12" s="102" t="s">
        <v>45</v>
      </c>
      <c r="C12" s="125">
        <f>IF('7-2-1'!V21&lt;&gt;"",'7-2-1'!V21,"")</f>
        <v>17049.408220962778</v>
      </c>
      <c r="D12" s="126">
        <f>IF('7-2-1'!W21&lt;&gt;"",'7-2-1'!W21,"")</f>
        <v>62.577274080978093</v>
      </c>
      <c r="E12" s="127">
        <f t="shared" si="0"/>
        <v>-8.7964403547846999</v>
      </c>
      <c r="F12" s="125">
        <v>21504.794420328184</v>
      </c>
      <c r="G12" s="126">
        <v>71.373714435762793</v>
      </c>
      <c r="H12" s="127">
        <f t="shared" si="1"/>
        <v>7.1737144357627898</v>
      </c>
      <c r="I12" s="125">
        <v>21589.17</v>
      </c>
      <c r="J12" s="126">
        <v>64.2</v>
      </c>
      <c r="K12" s="127">
        <f t="shared" si="2"/>
        <v>-4.0999999999999943</v>
      </c>
      <c r="L12" s="125">
        <v>23318</v>
      </c>
      <c r="M12" s="126">
        <v>68.3</v>
      </c>
      <c r="N12" s="127">
        <f t="shared" si="3"/>
        <v>7.3999999999999986</v>
      </c>
      <c r="O12" s="125">
        <v>25549</v>
      </c>
      <c r="P12" s="126">
        <v>60.9</v>
      </c>
      <c r="Q12" s="127">
        <f t="shared" si="4"/>
        <v>-5.078052876166673</v>
      </c>
      <c r="R12" s="125">
        <v>33789.90234375</v>
      </c>
      <c r="S12" s="128">
        <f>IF((ROUND(R11,0)+ROUND(R12,0))=0,"",ROUND(R12,0)/(ROUND(R11,0)+ROUND(R12,0))*100)</f>
        <v>65.978052876166672</v>
      </c>
      <c r="T12" s="100"/>
      <c r="U12" s="101"/>
      <c r="V12" s="101"/>
      <c r="W12" s="101"/>
      <c r="X12" s="101"/>
      <c r="Y12" s="101"/>
      <c r="Z12" s="101"/>
      <c r="AA12" s="101"/>
      <c r="AB12" s="101"/>
      <c r="AC12" s="101"/>
    </row>
    <row r="13" spans="1:29" s="58" customFormat="1" ht="20.100000000000001" customHeight="1" x14ac:dyDescent="0.15">
      <c r="A13" s="189" t="s">
        <v>48</v>
      </c>
      <c r="B13" s="99" t="s">
        <v>44</v>
      </c>
      <c r="C13" s="121">
        <f>IF('7-2-1'!V22&lt;&gt;"",'7-2-1'!V22,"")</f>
        <v>3761.5861853832444</v>
      </c>
      <c r="D13" s="122">
        <f>IF('7-2-1'!W22&lt;&gt;"",'7-2-1'!W22,"")</f>
        <v>37.057707312358119</v>
      </c>
      <c r="E13" s="123">
        <f t="shared" si="0"/>
        <v>4.3218186536322918</v>
      </c>
      <c r="F13" s="121">
        <v>4816.4889656634396</v>
      </c>
      <c r="G13" s="122">
        <v>32.735888658725827</v>
      </c>
      <c r="H13" s="123">
        <f t="shared" si="1"/>
        <v>-0.36411134127417455</v>
      </c>
      <c r="I13" s="121">
        <v>4432.6099999999997</v>
      </c>
      <c r="J13" s="122">
        <v>33.1</v>
      </c>
      <c r="K13" s="123">
        <f t="shared" si="2"/>
        <v>1.7000000000000028</v>
      </c>
      <c r="L13" s="121">
        <v>4628</v>
      </c>
      <c r="M13" s="122">
        <v>31.4</v>
      </c>
      <c r="N13" s="123">
        <f t="shared" si="3"/>
        <v>-3.8000000000000043</v>
      </c>
      <c r="O13" s="121">
        <v>6092</v>
      </c>
      <c r="P13" s="122">
        <v>35.200000000000003</v>
      </c>
      <c r="Q13" s="123">
        <f t="shared" si="4"/>
        <v>4.0558631921824109</v>
      </c>
      <c r="R13" s="121">
        <v>7648.666015625</v>
      </c>
      <c r="S13" s="124">
        <f>IF((ROUND(R13,0)+ROUND(R14,0))=0,"",ROUND(R13,0)/(ROUND(R13,0)+ROUND(R14,0))*100)</f>
        <v>31.144136807817592</v>
      </c>
      <c r="T13" s="100"/>
      <c r="U13" s="101"/>
      <c r="V13" s="101"/>
      <c r="W13" s="101"/>
      <c r="X13" s="101"/>
      <c r="Y13" s="101"/>
      <c r="Z13" s="101"/>
      <c r="AA13" s="101"/>
      <c r="AB13" s="101"/>
      <c r="AC13" s="101"/>
    </row>
    <row r="14" spans="1:29" s="58" customFormat="1" ht="20.100000000000001" customHeight="1" x14ac:dyDescent="0.15">
      <c r="A14" s="190"/>
      <c r="B14" s="102" t="s">
        <v>45</v>
      </c>
      <c r="C14" s="125">
        <f>IF('7-2-1'!V23&lt;&gt;"",'7-2-1'!V23,"")</f>
        <v>6389.0314814814801</v>
      </c>
      <c r="D14" s="126">
        <f>IF('7-2-1'!W23&lt;&gt;"",'7-2-1'!W23,"")</f>
        <v>62.942292687641881</v>
      </c>
      <c r="E14" s="127">
        <f t="shared" si="0"/>
        <v>-4.3218186536322918</v>
      </c>
      <c r="F14" s="125">
        <v>9896.6871936145617</v>
      </c>
      <c r="G14" s="126">
        <v>67.264111341274173</v>
      </c>
      <c r="H14" s="127">
        <f t="shared" si="1"/>
        <v>0.36411134127416744</v>
      </c>
      <c r="I14" s="125">
        <v>8943.32</v>
      </c>
      <c r="J14" s="126">
        <v>66.900000000000006</v>
      </c>
      <c r="K14" s="127">
        <f t="shared" si="2"/>
        <v>-1.6999999999999886</v>
      </c>
      <c r="L14" s="125">
        <v>10091</v>
      </c>
      <c r="M14" s="126">
        <v>68.599999999999994</v>
      </c>
      <c r="N14" s="127">
        <f t="shared" si="3"/>
        <v>3.7999999999999972</v>
      </c>
      <c r="O14" s="125">
        <v>11226</v>
      </c>
      <c r="P14" s="126">
        <v>64.8</v>
      </c>
      <c r="Q14" s="127">
        <f t="shared" si="4"/>
        <v>-4.0558631921824144</v>
      </c>
      <c r="R14" s="125">
        <v>16911.333984375</v>
      </c>
      <c r="S14" s="128">
        <f>IF((ROUND(R13,0)+ROUND(R14,0))=0,"",ROUND(R14,0)/(ROUND(R13,0)+ROUND(R14,0))*100)</f>
        <v>68.855863192182412</v>
      </c>
      <c r="T14" s="100"/>
      <c r="U14" s="101"/>
      <c r="V14" s="101"/>
      <c r="W14" s="101"/>
      <c r="X14" s="101"/>
      <c r="Y14" s="101"/>
      <c r="Z14" s="101"/>
      <c r="AA14" s="101"/>
      <c r="AB14" s="101"/>
      <c r="AC14" s="101"/>
    </row>
    <row r="15" spans="1:29" s="58" customFormat="1" ht="20.100000000000001" customHeight="1" x14ac:dyDescent="0.15">
      <c r="A15" s="189" t="s">
        <v>49</v>
      </c>
      <c r="B15" s="99" t="s">
        <v>44</v>
      </c>
      <c r="C15" s="121">
        <f>IF('7-2-1'!V60&lt;&gt;"",'7-2-1'!V60,"")</f>
        <v>17299.474030830705</v>
      </c>
      <c r="D15" s="122">
        <f>IF('7-2-1'!W60&lt;&gt;"",'7-2-1'!W60,"")</f>
        <v>39.983392249090478</v>
      </c>
      <c r="E15" s="123">
        <f t="shared" si="0"/>
        <v>6.032042019224491</v>
      </c>
      <c r="F15" s="121">
        <v>15028.118241706075</v>
      </c>
      <c r="G15" s="122">
        <v>33.951350229865987</v>
      </c>
      <c r="H15" s="123">
        <f t="shared" si="1"/>
        <v>-6.0486497701340127</v>
      </c>
      <c r="I15" s="121">
        <v>16679.560000000001</v>
      </c>
      <c r="J15" s="122">
        <v>40</v>
      </c>
      <c r="K15" s="123">
        <f t="shared" si="2"/>
        <v>3</v>
      </c>
      <c r="L15" s="121">
        <v>15789</v>
      </c>
      <c r="M15" s="122">
        <v>37</v>
      </c>
      <c r="N15" s="123">
        <f t="shared" si="3"/>
        <v>-0.89999999999999858</v>
      </c>
      <c r="O15" s="121">
        <v>17388</v>
      </c>
      <c r="P15" s="122">
        <v>37.9</v>
      </c>
      <c r="Q15" s="123">
        <f t="shared" si="4"/>
        <v>-1.5500977154794811</v>
      </c>
      <c r="R15" s="121">
        <v>23416.203125</v>
      </c>
      <c r="S15" s="124">
        <f>IF((ROUND(R15,0)+ROUND(R16,0))=0,"",ROUND(R15,0)/(ROUND(R15,0)+ROUND(R16,0))*100)</f>
        <v>39.45009771547948</v>
      </c>
      <c r="T15" s="100"/>
      <c r="U15" s="101"/>
      <c r="V15" s="101"/>
      <c r="W15" s="101"/>
      <c r="X15" s="101"/>
      <c r="Y15" s="101"/>
      <c r="Z15" s="101"/>
      <c r="AA15" s="101"/>
      <c r="AB15" s="101"/>
      <c r="AC15" s="101"/>
    </row>
    <row r="16" spans="1:29" s="58" customFormat="1" ht="20.100000000000001" customHeight="1" x14ac:dyDescent="0.15">
      <c r="A16" s="190"/>
      <c r="B16" s="102" t="s">
        <v>45</v>
      </c>
      <c r="C16" s="125">
        <f>IF('7-2-1'!V61&lt;&gt;"",'7-2-1'!V61,"")</f>
        <v>25967.175089528075</v>
      </c>
      <c r="D16" s="126">
        <f>IF('7-2-1'!W61&lt;&gt;"",'7-2-1'!W61,"")</f>
        <v>60.016607750909522</v>
      </c>
      <c r="E16" s="127">
        <f t="shared" si="0"/>
        <v>-6.0320420192244839</v>
      </c>
      <c r="F16" s="125">
        <v>29235.565352492449</v>
      </c>
      <c r="G16" s="126">
        <v>66.048649770134006</v>
      </c>
      <c r="H16" s="127">
        <f t="shared" si="1"/>
        <v>6.0486497701340056</v>
      </c>
      <c r="I16" s="125">
        <v>25068.400000000001</v>
      </c>
      <c r="J16" s="126">
        <v>60</v>
      </c>
      <c r="K16" s="127">
        <f t="shared" si="2"/>
        <v>-3</v>
      </c>
      <c r="L16" s="125">
        <v>26909</v>
      </c>
      <c r="M16" s="126">
        <v>63</v>
      </c>
      <c r="N16" s="127">
        <f t="shared" si="3"/>
        <v>0.89999999999999858</v>
      </c>
      <c r="O16" s="125">
        <v>28461</v>
      </c>
      <c r="P16" s="126">
        <v>62.1</v>
      </c>
      <c r="Q16" s="127">
        <f t="shared" si="4"/>
        <v>1.5500977154794811</v>
      </c>
      <c r="R16" s="125">
        <v>35939.796875</v>
      </c>
      <c r="S16" s="128">
        <f>IF((ROUND(R15,0)+ROUND(R16,0))=0,"",ROUND(R16,0)/(ROUND(R15,0)+ROUND(R16,0))*100)</f>
        <v>60.54990228452052</v>
      </c>
      <c r="T16" s="100"/>
      <c r="U16" s="101"/>
      <c r="V16" s="101"/>
      <c r="W16" s="101"/>
      <c r="X16" s="101"/>
      <c r="Y16" s="101"/>
      <c r="Z16" s="101"/>
      <c r="AA16" s="101"/>
      <c r="AB16" s="101"/>
      <c r="AC16" s="101"/>
    </row>
    <row r="17" spans="1:29" s="58" customFormat="1" ht="20.100000000000001" customHeight="1" x14ac:dyDescent="0.15">
      <c r="A17" s="189" t="s">
        <v>50</v>
      </c>
      <c r="B17" s="99" t="s">
        <v>44</v>
      </c>
      <c r="C17" s="121">
        <f>IF('7-2-1'!V76&lt;&gt;"",'7-2-1'!V76,"")</f>
        <v>16488.033452462591</v>
      </c>
      <c r="D17" s="122">
        <f>IF('7-2-1'!W76&lt;&gt;"",'7-2-1'!W76,"")</f>
        <v>49.597641917576865</v>
      </c>
      <c r="E17" s="123">
        <f t="shared" si="0"/>
        <v>0.64595622267901831</v>
      </c>
      <c r="F17" s="121">
        <v>17959.89758453309</v>
      </c>
      <c r="G17" s="122">
        <v>48.951685694897847</v>
      </c>
      <c r="H17" s="123">
        <f t="shared" si="1"/>
        <v>-5.0483143051021528</v>
      </c>
      <c r="I17" s="121">
        <v>19557.39</v>
      </c>
      <c r="J17" s="122">
        <v>54</v>
      </c>
      <c r="K17" s="123">
        <f t="shared" si="2"/>
        <v>-1.3999999999999986</v>
      </c>
      <c r="L17" s="121">
        <v>20366</v>
      </c>
      <c r="M17" s="122">
        <v>55.4</v>
      </c>
      <c r="N17" s="123">
        <f t="shared" si="3"/>
        <v>-1.1000000000000014</v>
      </c>
      <c r="O17" s="121">
        <v>22763</v>
      </c>
      <c r="P17" s="122">
        <v>56.5</v>
      </c>
      <c r="Q17" s="123">
        <f t="shared" si="4"/>
        <v>-0.19943690575094308</v>
      </c>
      <c r="R17" s="121">
        <v>24569.0390625</v>
      </c>
      <c r="S17" s="124">
        <f>IF((ROUND(R17,0)+ROUND(R18,0))=0,"",ROUND(R17,0)/(ROUND(R17,0)+ROUND(R18,0))*100)</f>
        <v>56.699436905750943</v>
      </c>
      <c r="T17" s="100"/>
      <c r="U17" s="101"/>
      <c r="V17" s="101"/>
      <c r="W17" s="101"/>
      <c r="X17" s="101"/>
      <c r="Y17" s="101"/>
      <c r="Z17" s="101"/>
      <c r="AA17" s="101"/>
      <c r="AB17" s="101"/>
      <c r="AC17" s="101"/>
    </row>
    <row r="18" spans="1:29" s="58" customFormat="1" ht="20.100000000000001" customHeight="1" x14ac:dyDescent="0.15">
      <c r="A18" s="190"/>
      <c r="B18" s="102" t="s">
        <v>45</v>
      </c>
      <c r="C18" s="125">
        <f>IF('7-2-1'!V77&lt;&gt;"",'7-2-1'!V77,"")</f>
        <v>16755.549941810455</v>
      </c>
      <c r="D18" s="126">
        <f>IF('7-2-1'!W77&lt;&gt;"",'7-2-1'!W77,"")</f>
        <v>50.402358082423135</v>
      </c>
      <c r="E18" s="127">
        <f t="shared" si="0"/>
        <v>-0.64595622267901831</v>
      </c>
      <c r="F18" s="125">
        <v>18729.130238680402</v>
      </c>
      <c r="G18" s="126">
        <v>51.048314305102153</v>
      </c>
      <c r="H18" s="127">
        <f t="shared" si="1"/>
        <v>5.0483143051021528</v>
      </c>
      <c r="I18" s="125">
        <v>16652.25</v>
      </c>
      <c r="J18" s="126">
        <v>46</v>
      </c>
      <c r="K18" s="127">
        <f t="shared" si="2"/>
        <v>1.3999999999999986</v>
      </c>
      <c r="L18" s="125">
        <v>16423</v>
      </c>
      <c r="M18" s="126">
        <v>44.6</v>
      </c>
      <c r="N18" s="127">
        <f t="shared" si="3"/>
        <v>1.1000000000000014</v>
      </c>
      <c r="O18" s="125">
        <v>17558</v>
      </c>
      <c r="P18" s="126">
        <v>43.5</v>
      </c>
      <c r="Q18" s="127">
        <f t="shared" si="4"/>
        <v>0.19943690575094308</v>
      </c>
      <c r="R18" s="125">
        <v>18762.9609375</v>
      </c>
      <c r="S18" s="128">
        <f>IF((ROUND(R17,0)+ROUND(R18,0))=0,"",ROUND(R18,0)/(ROUND(R17,0)+ROUND(R18,0))*100)</f>
        <v>43.300563094249057</v>
      </c>
      <c r="T18" s="100"/>
      <c r="U18" s="101"/>
      <c r="V18" s="101"/>
      <c r="W18" s="101"/>
      <c r="X18" s="101"/>
      <c r="Y18" s="101"/>
      <c r="Z18" s="101"/>
      <c r="AA18" s="101"/>
      <c r="AB18" s="101"/>
      <c r="AC18" s="101"/>
    </row>
    <row r="19" spans="1:29" s="58" customFormat="1" ht="20.100000000000001" customHeight="1" x14ac:dyDescent="0.15">
      <c r="A19" s="103" t="s">
        <v>51</v>
      </c>
      <c r="B19" s="99" t="s">
        <v>44</v>
      </c>
      <c r="C19" s="121">
        <f>IF('7-2-1'!V78&lt;&gt;"",'7-2-1'!V78,"")</f>
        <v>62337.138325078602</v>
      </c>
      <c r="D19" s="122">
        <f>IF('7-2-1'!W78&lt;&gt;"",'7-2-1'!W78,"")</f>
        <v>41.797232843162988</v>
      </c>
      <c r="E19" s="123">
        <f t="shared" si="0"/>
        <v>3.2781787831502385</v>
      </c>
      <c r="F19" s="121">
        <v>63698.457166667147</v>
      </c>
      <c r="G19" s="122">
        <v>38.519054060012749</v>
      </c>
      <c r="H19" s="123">
        <f t="shared" si="1"/>
        <v>-3.780945939987248</v>
      </c>
      <c r="I19" s="121">
        <v>70940.89</v>
      </c>
      <c r="J19" s="122">
        <v>42.3</v>
      </c>
      <c r="K19" s="123">
        <f t="shared" si="2"/>
        <v>0.79999999999999716</v>
      </c>
      <c r="L19" s="121">
        <v>73986</v>
      </c>
      <c r="M19" s="122">
        <v>41.5</v>
      </c>
      <c r="N19" s="123">
        <f t="shared" si="3"/>
        <v>-1.8999999999999986</v>
      </c>
      <c r="O19" s="121">
        <v>88514</v>
      </c>
      <c r="P19" s="122">
        <v>43.4</v>
      </c>
      <c r="Q19" s="123">
        <f t="shared" si="4"/>
        <v>3.4671074861866487</v>
      </c>
      <c r="R19" s="121">
        <v>101398.1875</v>
      </c>
      <c r="S19" s="124">
        <f>IF((ROUND(R19,0)+ROUND(R20,0))=0,"",ROUND(R19,0)/(ROUND(R19,0)+ROUND(R20,0))*100)</f>
        <v>39.93289251381335</v>
      </c>
      <c r="T19" s="100"/>
      <c r="U19" s="101"/>
      <c r="V19" s="101"/>
      <c r="W19" s="101"/>
      <c r="X19" s="101"/>
      <c r="Y19" s="101"/>
      <c r="Z19" s="101"/>
      <c r="AA19" s="101"/>
      <c r="AB19" s="101"/>
      <c r="AC19" s="101"/>
    </row>
    <row r="20" spans="1:29" s="58" customFormat="1" ht="20.100000000000001" customHeight="1" x14ac:dyDescent="0.15">
      <c r="A20" s="104"/>
      <c r="B20" s="102" t="s">
        <v>45</v>
      </c>
      <c r="C20" s="125">
        <f>IF('7-2-1'!V79&lt;&gt;"",'7-2-1'!V79,"")</f>
        <v>86804.644718282463</v>
      </c>
      <c r="D20" s="126">
        <f>IF('7-2-1'!W79&lt;&gt;"",'7-2-1'!W79,"")</f>
        <v>58.202767156837012</v>
      </c>
      <c r="E20" s="127">
        <f t="shared" si="0"/>
        <v>-3.2781787831502385</v>
      </c>
      <c r="F20" s="125">
        <v>101670.23820011118</v>
      </c>
      <c r="G20" s="126">
        <v>61.480945939987251</v>
      </c>
      <c r="H20" s="127">
        <f t="shared" si="1"/>
        <v>3.780945939987248</v>
      </c>
      <c r="I20" s="125">
        <v>96586.25</v>
      </c>
      <c r="J20" s="126">
        <v>57.7</v>
      </c>
      <c r="K20" s="127">
        <f t="shared" si="2"/>
        <v>-0.79999999999999716</v>
      </c>
      <c r="L20" s="125">
        <v>104436</v>
      </c>
      <c r="M20" s="126">
        <v>58.5</v>
      </c>
      <c r="N20" s="127">
        <f t="shared" si="3"/>
        <v>1.8999999999999986</v>
      </c>
      <c r="O20" s="125">
        <v>115389</v>
      </c>
      <c r="P20" s="126">
        <v>56.6</v>
      </c>
      <c r="Q20" s="127">
        <f t="shared" si="4"/>
        <v>-3.4671074861866416</v>
      </c>
      <c r="R20" s="125">
        <v>152522.796875</v>
      </c>
      <c r="S20" s="128">
        <f>IF((ROUND(R19,0)+ROUND(R20,0))=0,"",ROUND(R20,0)/(ROUND(R19,0)+ROUND(R20,0))*100)</f>
        <v>60.067107486186643</v>
      </c>
      <c r="T20" s="100"/>
      <c r="U20" s="101"/>
      <c r="V20" s="101"/>
      <c r="W20" s="101"/>
      <c r="X20" s="101"/>
      <c r="Y20" s="101"/>
      <c r="Z20" s="101"/>
      <c r="AA20" s="101"/>
      <c r="AB20" s="101"/>
      <c r="AC20" s="101"/>
    </row>
    <row r="21" spans="1:29" s="58" customFormat="1" ht="24" customHeight="1" x14ac:dyDescent="0.15">
      <c r="A21" s="105"/>
      <c r="B21" s="101"/>
      <c r="C21" s="101"/>
      <c r="D21" s="101"/>
      <c r="E21" s="101"/>
      <c r="F21" s="106"/>
      <c r="G21" s="107"/>
      <c r="H21" s="108"/>
      <c r="I21" s="106"/>
      <c r="J21" s="107"/>
      <c r="K21" s="108"/>
      <c r="L21" s="106"/>
      <c r="M21" s="107"/>
      <c r="N21" s="108"/>
      <c r="O21" s="106"/>
      <c r="P21" s="109" t="s">
        <v>33</v>
      </c>
      <c r="Q21" s="110" t="s">
        <v>34</v>
      </c>
      <c r="R21" s="106"/>
      <c r="S21" s="107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</row>
    <row r="22" spans="1:29" s="58" customFormat="1" ht="24" customHeight="1" x14ac:dyDescent="0.15">
      <c r="A22" s="105"/>
      <c r="B22" s="101"/>
      <c r="C22" s="101"/>
      <c r="D22" s="101"/>
      <c r="E22" s="101"/>
      <c r="F22" s="106"/>
      <c r="G22" s="107"/>
      <c r="H22" s="108"/>
      <c r="I22" s="106"/>
      <c r="J22" s="107"/>
      <c r="K22" s="108"/>
      <c r="L22" s="106"/>
      <c r="M22" s="107"/>
      <c r="N22" s="108"/>
      <c r="O22" s="106"/>
      <c r="P22" s="107"/>
      <c r="Q22" s="81" t="str">
        <f>Q51</f>
        <v>2．無効回答企業 197社を除く</v>
      </c>
      <c r="R22" s="106"/>
      <c r="S22" s="107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</row>
    <row r="23" spans="1:29" s="58" customFormat="1" ht="24" customHeight="1" x14ac:dyDescent="0.15">
      <c r="A23" s="105"/>
      <c r="B23" s="105"/>
      <c r="C23" s="106"/>
      <c r="D23" s="107"/>
      <c r="E23" s="108"/>
      <c r="F23" s="106"/>
      <c r="G23" s="107"/>
      <c r="H23" s="108"/>
      <c r="I23" s="106"/>
      <c r="J23" s="107"/>
      <c r="K23" s="108"/>
      <c r="L23" s="106"/>
      <c r="M23" s="107"/>
      <c r="N23" s="101"/>
      <c r="O23" s="101"/>
      <c r="P23" s="101"/>
      <c r="Q23" s="101"/>
      <c r="R23" s="101"/>
      <c r="S23" s="101"/>
      <c r="T23" s="101"/>
      <c r="U23" s="101"/>
      <c r="V23" s="101"/>
      <c r="W23" s="101"/>
    </row>
    <row r="24" spans="1:29" ht="24" customHeight="1" x14ac:dyDescent="0.15">
      <c r="A24" s="83" t="s">
        <v>52</v>
      </c>
      <c r="B24" s="83"/>
      <c r="C24" s="81"/>
      <c r="D24" s="82"/>
      <c r="E24" s="82"/>
      <c r="F24" s="81"/>
      <c r="G24" s="82"/>
      <c r="H24" s="82"/>
      <c r="I24" s="81"/>
      <c r="J24" s="82"/>
      <c r="K24" s="82"/>
      <c r="L24" s="81"/>
      <c r="M24" s="82"/>
      <c r="N24" s="83"/>
      <c r="O24" s="83"/>
      <c r="P24" s="83"/>
      <c r="Q24" s="83"/>
      <c r="R24" s="83"/>
      <c r="S24" s="83"/>
      <c r="T24" s="83"/>
      <c r="U24" s="83"/>
      <c r="V24" s="85" t="s">
        <v>117</v>
      </c>
      <c r="W24" s="83"/>
    </row>
    <row r="25" spans="1:29" ht="24" customHeight="1" x14ac:dyDescent="0.15">
      <c r="A25" s="86"/>
      <c r="B25" s="87" t="s">
        <v>53</v>
      </c>
      <c r="C25" s="191" t="s">
        <v>54</v>
      </c>
      <c r="D25" s="192"/>
      <c r="E25" s="205" t="s">
        <v>55</v>
      </c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7"/>
      <c r="U25" s="191" t="s">
        <v>56</v>
      </c>
      <c r="V25" s="192"/>
      <c r="W25" s="83"/>
    </row>
    <row r="26" spans="1:29" ht="24" customHeight="1" x14ac:dyDescent="0.15">
      <c r="A26" s="90"/>
      <c r="B26" s="91"/>
      <c r="C26" s="193"/>
      <c r="D26" s="194"/>
      <c r="E26" s="197" t="s">
        <v>57</v>
      </c>
      <c r="F26" s="192"/>
      <c r="G26" s="197" t="s">
        <v>58</v>
      </c>
      <c r="H26" s="192"/>
      <c r="I26" s="198" t="s">
        <v>59</v>
      </c>
      <c r="J26" s="199"/>
      <c r="K26" s="198" t="s">
        <v>60</v>
      </c>
      <c r="L26" s="199"/>
      <c r="M26" s="197" t="s">
        <v>61</v>
      </c>
      <c r="N26" s="192"/>
      <c r="O26" s="197" t="s">
        <v>62</v>
      </c>
      <c r="P26" s="192"/>
      <c r="Q26" s="197" t="s">
        <v>63</v>
      </c>
      <c r="R26" s="192"/>
      <c r="S26" s="191" t="s">
        <v>64</v>
      </c>
      <c r="T26" s="203"/>
      <c r="U26" s="193"/>
      <c r="V26" s="194"/>
      <c r="W26" s="83"/>
    </row>
    <row r="27" spans="1:29" s="59" customFormat="1" ht="24" customHeight="1" x14ac:dyDescent="0.15">
      <c r="A27" s="111" t="s">
        <v>36</v>
      </c>
      <c r="B27" s="112"/>
      <c r="C27" s="195"/>
      <c r="D27" s="196"/>
      <c r="E27" s="195"/>
      <c r="F27" s="196"/>
      <c r="G27" s="195"/>
      <c r="H27" s="196"/>
      <c r="I27" s="200"/>
      <c r="J27" s="200"/>
      <c r="K27" s="200"/>
      <c r="L27" s="200"/>
      <c r="M27" s="195"/>
      <c r="N27" s="196"/>
      <c r="O27" s="195"/>
      <c r="P27" s="196"/>
      <c r="Q27" s="195"/>
      <c r="R27" s="196"/>
      <c r="S27" s="195"/>
      <c r="T27" s="204"/>
      <c r="U27" s="195"/>
      <c r="V27" s="196"/>
      <c r="W27" s="98"/>
    </row>
    <row r="28" spans="1:29" s="58" customFormat="1" ht="20.100000000000001" customHeight="1" x14ac:dyDescent="0.15">
      <c r="A28" s="201" t="s">
        <v>37</v>
      </c>
      <c r="B28" s="99" t="s">
        <v>44</v>
      </c>
      <c r="C28" s="129">
        <f>IF('7-2-1'!D78&lt;&gt;"",'7-2-1'!D78,"")</f>
        <v>7593.3355088076278</v>
      </c>
      <c r="D28" s="124">
        <f>IF('7-2-1'!E78&lt;&gt;"",'7-2-1'!E78,"")</f>
        <v>43.301470520709842</v>
      </c>
      <c r="E28" s="129">
        <f>IF('7-2-1'!F78&lt;&gt;"",'7-2-1'!F78,"")</f>
        <v>11703.216714801909</v>
      </c>
      <c r="F28" s="124">
        <f>IF('7-2-1'!G78&lt;&gt;"",'7-2-1'!G78,"")</f>
        <v>31.566726529057661</v>
      </c>
      <c r="G28" s="129">
        <f>IF('7-2-1'!H78&lt;&gt;"",'7-2-1'!H78,"")</f>
        <v>10910.755959609003</v>
      </c>
      <c r="H28" s="124">
        <f>IF('7-2-1'!I78&lt;&gt;"",'7-2-1'!I78,"")</f>
        <v>41.388088341087787</v>
      </c>
      <c r="I28" s="129">
        <f>IF('7-2-1'!J78&lt;&gt;"",'7-2-1'!J78,"")</f>
        <v>24604.130909402713</v>
      </c>
      <c r="J28" s="122">
        <f>IF('7-2-1'!K78&lt;&gt;"",'7-2-1'!K78,"")</f>
        <v>46.09307437958573</v>
      </c>
      <c r="K28" s="129">
        <f>IF('7-2-1'!L78&lt;&gt;"",'7-2-1'!L78,"")</f>
        <v>5293.3521949042079</v>
      </c>
      <c r="L28" s="122">
        <f>IF('7-2-1'!M78&lt;&gt;"",'7-2-1'!M78,"")</f>
        <v>51.713261727828232</v>
      </c>
      <c r="M28" s="129">
        <f>IF('7-2-1'!N78&lt;&gt;"",'7-2-1'!N78,"")</f>
        <v>1882.4035341655269</v>
      </c>
      <c r="N28" s="124">
        <f>IF('7-2-1'!O78&lt;&gt;"",'7-2-1'!O78,"")</f>
        <v>51.017661713555754</v>
      </c>
      <c r="O28" s="129">
        <f>IF('7-2-1'!P78&lt;&gt;"",'7-2-1'!P78,"")</f>
        <v>245.19159420289853</v>
      </c>
      <c r="P28" s="124">
        <f>IF('7-2-1'!Q78&lt;&gt;"",'7-2-1'!Q78,"")</f>
        <v>42.613553644068858</v>
      </c>
      <c r="Q28" s="130">
        <f>IF('7-2-1'!R78&lt;&gt;"",'7-2-1'!R78,"")</f>
        <v>38.264832535885162</v>
      </c>
      <c r="R28" s="131">
        <f>IF('7-2-1'!S78&lt;&gt;"",'7-2-1'!S78,"")</f>
        <v>30.151372342029855</v>
      </c>
      <c r="S28" s="129">
        <f>IF('7-2-1'!T78&lt;&gt;"",'7-2-1'!T78,"")</f>
        <v>66.487076648841366</v>
      </c>
      <c r="T28" s="124">
        <f>IF('7-2-1'!U78&lt;&gt;"",'7-2-1'!U78,"")</f>
        <v>41.041405338790966</v>
      </c>
      <c r="U28" s="129">
        <f>IF('7-2-1'!V78&lt;&gt;"",'7-2-1'!V78,"")</f>
        <v>62337.138325078602</v>
      </c>
      <c r="V28" s="122">
        <f>IF('7-2-1'!W78&lt;&gt;"",'7-2-1'!W78,"")</f>
        <v>41.797232843162988</v>
      </c>
      <c r="W28" s="101"/>
    </row>
    <row r="29" spans="1:29" s="58" customFormat="1" ht="20.100000000000001" customHeight="1" x14ac:dyDescent="0.15">
      <c r="A29" s="202"/>
      <c r="B29" s="113" t="s">
        <v>45</v>
      </c>
      <c r="C29" s="132">
        <f>IF('7-2-1'!D79&lt;&gt;"",'7-2-1'!D79,"")</f>
        <v>9942.6405619725901</v>
      </c>
      <c r="D29" s="133">
        <f>IF('7-2-1'!E79&lt;&gt;"",'7-2-1'!E79,"")</f>
        <v>56.698529479290158</v>
      </c>
      <c r="E29" s="132">
        <f>IF('7-2-1'!F79&lt;&gt;"",'7-2-1'!F79,"")</f>
        <v>25371.317142957832</v>
      </c>
      <c r="F29" s="133">
        <f>IF('7-2-1'!G79&lt;&gt;"",'7-2-1'!G79,"")</f>
        <v>68.433273470942339</v>
      </c>
      <c r="G29" s="132">
        <f>IF('7-2-1'!H79&lt;&gt;"",'7-2-1'!H79,"")</f>
        <v>15451.311961216934</v>
      </c>
      <c r="H29" s="133">
        <f>IF('7-2-1'!I79&lt;&gt;"",'7-2-1'!I79,"")</f>
        <v>58.611911658912213</v>
      </c>
      <c r="I29" s="132">
        <f>IF('7-2-1'!J79&lt;&gt;"",'7-2-1'!J79,"")</f>
        <v>28775.104996587739</v>
      </c>
      <c r="J29" s="134">
        <f>IF('7-2-1'!K79&lt;&gt;"",'7-2-1'!K79,"")</f>
        <v>53.90692562041427</v>
      </c>
      <c r="K29" s="132">
        <f>IF('7-2-1'!L79&lt;&gt;"",'7-2-1'!L79,"")</f>
        <v>4942.6143986624847</v>
      </c>
      <c r="L29" s="134">
        <f>IF('7-2-1'!M79&lt;&gt;"",'7-2-1'!M79,"")</f>
        <v>48.286738272171768</v>
      </c>
      <c r="M29" s="132">
        <f>IF('7-2-1'!N79&lt;&gt;"",'7-2-1'!N79,"")</f>
        <v>1807.3060113924166</v>
      </c>
      <c r="N29" s="133">
        <f>IF('7-2-1'!O79&lt;&gt;"",'7-2-1'!O79,"")</f>
        <v>48.982338286444246</v>
      </c>
      <c r="O29" s="132">
        <f>IF('7-2-1'!P79&lt;&gt;"",'7-2-1'!P79,"")</f>
        <v>330.19246376811594</v>
      </c>
      <c r="P29" s="133">
        <f>IF('7-2-1'!Q79&lt;&gt;"",'7-2-1'!Q79,"")</f>
        <v>57.386446355931142</v>
      </c>
      <c r="Q29" s="135">
        <f>IF('7-2-1'!R79&lt;&gt;"",'7-2-1'!R79,"")</f>
        <v>88.644258373205744</v>
      </c>
      <c r="R29" s="136">
        <f>IF('7-2-1'!S79&lt;&gt;"",'7-2-1'!S79,"")</f>
        <v>69.848627657970141</v>
      </c>
      <c r="S29" s="132">
        <f>IF('7-2-1'!T79&lt;&gt;"",'7-2-1'!T79,"")</f>
        <v>95.512923351158634</v>
      </c>
      <c r="T29" s="133">
        <f>IF('7-2-1'!U79&lt;&gt;"",'7-2-1'!U79,"")</f>
        <v>58.958594661209034</v>
      </c>
      <c r="U29" s="132">
        <f>IF('7-2-1'!V79&lt;&gt;"",'7-2-1'!V79,"")</f>
        <v>86804.644718282463</v>
      </c>
      <c r="V29" s="134">
        <f>IF('7-2-1'!W79&lt;&gt;"",'7-2-1'!W79,"")</f>
        <v>58.202767156837012</v>
      </c>
      <c r="W29" s="101"/>
    </row>
    <row r="30" spans="1:29" ht="20.100000000000001" customHeight="1" x14ac:dyDescent="0.15">
      <c r="A30" s="201" t="s">
        <v>42</v>
      </c>
      <c r="B30" s="99" t="s">
        <v>44</v>
      </c>
      <c r="C30" s="129"/>
      <c r="D30" s="137">
        <f>IF(AND(ISNUMBER(D28),ISNUMBER(D32)),D28-D32,"")</f>
        <v>11.198738070827943</v>
      </c>
      <c r="E30" s="129"/>
      <c r="F30" s="137">
        <f>IF(AND(ISNUMBER(F28),ISNUMBER(F32)),F28-F32,"")</f>
        <v>2.6457621566578666</v>
      </c>
      <c r="G30" s="129"/>
      <c r="H30" s="137">
        <f>IF(AND(ISNUMBER(H28),ISNUMBER(H32)),H28-H32,"")</f>
        <v>7.6902982445843051</v>
      </c>
      <c r="I30" s="129"/>
      <c r="J30" s="137">
        <f>IF(AND(ISNUMBER(J28),ISNUMBER(J32)),J28-J32,"")</f>
        <v>-1.117495453715982</v>
      </c>
      <c r="K30" s="129"/>
      <c r="L30" s="137">
        <f>IF(AND(ISNUMBER(L28),ISNUMBER(L32)),L28-L32,"")</f>
        <v>1.756597438191406</v>
      </c>
      <c r="M30" s="129"/>
      <c r="N30" s="137">
        <f>IF(AND(ISNUMBER(N28),ISNUMBER(N32)),N28-N32,"")</f>
        <v>5.031777409152248</v>
      </c>
      <c r="O30" s="129"/>
      <c r="P30" s="137">
        <f>IF(AND(ISNUMBER(P28),ISNUMBER(P32)),P28-P32,"")</f>
        <v>6.9571277586852176</v>
      </c>
      <c r="Q30" s="129"/>
      <c r="R30" s="137">
        <f>IF(AND(ISNUMBER(R28),ISNUMBER(R32)),R28-R32,"")</f>
        <v>-1.7351887969645823</v>
      </c>
      <c r="S30" s="129"/>
      <c r="T30" s="137">
        <f>IF(AND(ISNUMBER(T28),ISNUMBER(T32)),T28-T32,"")</f>
        <v>10.273126094065898</v>
      </c>
      <c r="U30" s="129"/>
      <c r="V30" s="138">
        <f>IF(AND(ISNUMBER(V28),ISNUMBER(V32)),V28-V32,"")</f>
        <v>3.2781787831502385</v>
      </c>
      <c r="W30" s="82"/>
    </row>
    <row r="31" spans="1:29" ht="20.100000000000001" customHeight="1" x14ac:dyDescent="0.15">
      <c r="A31" s="202"/>
      <c r="B31" s="113" t="s">
        <v>45</v>
      </c>
      <c r="C31" s="132"/>
      <c r="D31" s="139">
        <f>IF(AND(ISNUMBER(D29),ISNUMBER(D33)),D29-D33,"")</f>
        <v>-11.198738070827943</v>
      </c>
      <c r="E31" s="132"/>
      <c r="F31" s="139">
        <f>IF(AND(ISNUMBER(F29),ISNUMBER(F33)),F29-F33,"")</f>
        <v>-2.6457621566578666</v>
      </c>
      <c r="G31" s="132"/>
      <c r="H31" s="139">
        <f>IF(AND(ISNUMBER(H29),ISNUMBER(H33)),H29-H33,"")</f>
        <v>-7.6902982445843051</v>
      </c>
      <c r="I31" s="132"/>
      <c r="J31" s="139">
        <f>IF(AND(ISNUMBER(J29),ISNUMBER(J33)),J29-J33,"")</f>
        <v>1.117495453715982</v>
      </c>
      <c r="K31" s="132"/>
      <c r="L31" s="139">
        <f>IF(AND(ISNUMBER(L29),ISNUMBER(L33)),L29-L33,"")</f>
        <v>-1.756597438191406</v>
      </c>
      <c r="M31" s="132"/>
      <c r="N31" s="139">
        <f>IF(AND(ISNUMBER(N29),ISNUMBER(N33)),N29-N33,"")</f>
        <v>-5.031777409152248</v>
      </c>
      <c r="O31" s="132"/>
      <c r="P31" s="139">
        <f>IF(AND(ISNUMBER(P29),ISNUMBER(P33)),P29-P33,"")</f>
        <v>-6.9571277586852176</v>
      </c>
      <c r="Q31" s="132"/>
      <c r="R31" s="139">
        <f>IF(AND(ISNUMBER(R29),ISNUMBER(R33)),R29-R33,"")</f>
        <v>1.7351887969645787</v>
      </c>
      <c r="S31" s="132"/>
      <c r="T31" s="139">
        <f>IF(AND(ISNUMBER(T29),ISNUMBER(T33)),T29-T33,"")</f>
        <v>-10.273126094065901</v>
      </c>
      <c r="U31" s="132"/>
      <c r="V31" s="140">
        <f>IF(AND(ISNUMBER(V29),ISNUMBER(V33)),V29-V33,"")</f>
        <v>-3.2781787831502385</v>
      </c>
      <c r="W31" s="82"/>
    </row>
    <row r="32" spans="1:29" s="58" customFormat="1" ht="20.100000000000001" customHeight="1" x14ac:dyDescent="0.15">
      <c r="A32" s="201" t="s">
        <v>120</v>
      </c>
      <c r="B32" s="99" t="s">
        <v>44</v>
      </c>
      <c r="C32" s="129">
        <v>8183.8348230901056</v>
      </c>
      <c r="D32" s="124">
        <v>32.102732449881898</v>
      </c>
      <c r="E32" s="129">
        <v>11724.749797186038</v>
      </c>
      <c r="F32" s="124">
        <v>28.920964372399794</v>
      </c>
      <c r="G32" s="129">
        <v>8061.5713308093536</v>
      </c>
      <c r="H32" s="124">
        <v>33.697790096503482</v>
      </c>
      <c r="I32" s="129">
        <v>28456.667072860218</v>
      </c>
      <c r="J32" s="122">
        <v>47.210569833301712</v>
      </c>
      <c r="K32" s="129">
        <v>5266.372779909625</v>
      </c>
      <c r="L32" s="122">
        <v>49.956664289636826</v>
      </c>
      <c r="M32" s="129">
        <v>1695.8782426052162</v>
      </c>
      <c r="N32" s="124">
        <v>45.985884304403505</v>
      </c>
      <c r="O32" s="129">
        <v>210.73747276688451</v>
      </c>
      <c r="P32" s="124">
        <v>35.656425885383641</v>
      </c>
      <c r="Q32" s="130">
        <v>45.092911877394641</v>
      </c>
      <c r="R32" s="131">
        <v>31.886561138994438</v>
      </c>
      <c r="S32" s="129">
        <v>53.552735562310026</v>
      </c>
      <c r="T32" s="124">
        <v>30.768279244725068</v>
      </c>
      <c r="U32" s="129">
        <v>63698.457166667147</v>
      </c>
      <c r="V32" s="122">
        <v>38.519054060012749</v>
      </c>
      <c r="W32" s="101"/>
    </row>
    <row r="33" spans="1:23" s="58" customFormat="1" ht="20.100000000000001" customHeight="1" x14ac:dyDescent="0.15">
      <c r="A33" s="202"/>
      <c r="B33" s="113" t="s">
        <v>45</v>
      </c>
      <c r="C33" s="132">
        <v>17308.807698435234</v>
      </c>
      <c r="D33" s="133">
        <v>67.897267550118102</v>
      </c>
      <c r="E33" s="132">
        <v>28815.910072286861</v>
      </c>
      <c r="F33" s="133">
        <v>71.079035627600206</v>
      </c>
      <c r="G33" s="132">
        <v>15861.574097192557</v>
      </c>
      <c r="H33" s="133">
        <v>66.302209903496518</v>
      </c>
      <c r="I33" s="132">
        <v>31819.383763508336</v>
      </c>
      <c r="J33" s="134">
        <v>52.789430166698288</v>
      </c>
      <c r="K33" s="132">
        <v>5275.5095791214972</v>
      </c>
      <c r="L33" s="134">
        <v>50.043335710363174</v>
      </c>
      <c r="M33" s="132">
        <v>1991.9452455316048</v>
      </c>
      <c r="N33" s="133">
        <v>54.014115695596495</v>
      </c>
      <c r="O33" s="132">
        <v>380.28495175848127</v>
      </c>
      <c r="P33" s="133">
        <v>64.343574114616359</v>
      </c>
      <c r="Q33" s="135">
        <v>96.323754789272044</v>
      </c>
      <c r="R33" s="136">
        <v>68.113438861005562</v>
      </c>
      <c r="S33" s="132">
        <v>120.49903748733537</v>
      </c>
      <c r="T33" s="133">
        <v>69.231720755274935</v>
      </c>
      <c r="U33" s="132">
        <v>101670.23820011118</v>
      </c>
      <c r="V33" s="134">
        <v>61.480945939987251</v>
      </c>
      <c r="W33" s="101"/>
    </row>
    <row r="34" spans="1:23" ht="20.100000000000001" customHeight="1" x14ac:dyDescent="0.15">
      <c r="A34" s="201" t="s">
        <v>42</v>
      </c>
      <c r="B34" s="99" t="s">
        <v>44</v>
      </c>
      <c r="C34" s="129"/>
      <c r="D34" s="137">
        <f>IF(AND(ISNUMBER(D32),ISNUMBER(D36)),D32-D36,"")</f>
        <v>-8.497267550118103</v>
      </c>
      <c r="E34" s="129"/>
      <c r="F34" s="137">
        <f>IF(AND(ISNUMBER(F32),ISNUMBER(F36)),F32-F36,"")</f>
        <v>-5.3790356276002029</v>
      </c>
      <c r="G34" s="129"/>
      <c r="H34" s="137">
        <f>IF(AND(ISNUMBER(H32),ISNUMBER(H36)),H32-H36,"")</f>
        <v>-2.9022099034965194</v>
      </c>
      <c r="I34" s="129"/>
      <c r="J34" s="137">
        <f>IF(AND(ISNUMBER(J32),ISNUMBER(J36)),J32-J36,"")</f>
        <v>-1.1894301666982869</v>
      </c>
      <c r="K34" s="129"/>
      <c r="L34" s="137">
        <f>IF(AND(ISNUMBER(L32),ISNUMBER(L36)),L32-L36,"")</f>
        <v>-3.6433357103631749</v>
      </c>
      <c r="M34" s="129"/>
      <c r="N34" s="137">
        <f>IF(AND(ISNUMBER(N32),ISNUMBER(N36)),N32-N36,"")</f>
        <v>-4.1141156955964959</v>
      </c>
      <c r="O34" s="129"/>
      <c r="P34" s="137">
        <f>IF(AND(ISNUMBER(P32),ISNUMBER(P36)),P32-P36,"")</f>
        <v>0.25642588538364208</v>
      </c>
      <c r="Q34" s="129"/>
      <c r="R34" s="137">
        <f>IF(AND(ISNUMBER(R32),ISNUMBER(R36)),R32-R36,"")</f>
        <v>1.8865611389944377</v>
      </c>
      <c r="S34" s="129"/>
      <c r="T34" s="137">
        <f>IF(AND(ISNUMBER(T32),ISNUMBER(T36)),T32-T36,"")</f>
        <v>6.0682792447250691</v>
      </c>
      <c r="U34" s="129"/>
      <c r="V34" s="138">
        <f>IF(AND(ISNUMBER(V32),ISNUMBER(V36)),V32-V36,"")</f>
        <v>-3.780945939987248</v>
      </c>
      <c r="W34" s="82"/>
    </row>
    <row r="35" spans="1:23" ht="20.100000000000001" customHeight="1" x14ac:dyDescent="0.15">
      <c r="A35" s="202"/>
      <c r="B35" s="113" t="s">
        <v>45</v>
      </c>
      <c r="C35" s="132"/>
      <c r="D35" s="139">
        <f>IF(AND(ISNUMBER(D33),ISNUMBER(D37)),D33-D37,"")</f>
        <v>8.497267550118103</v>
      </c>
      <c r="E35" s="132"/>
      <c r="F35" s="139">
        <f>IF(AND(ISNUMBER(F33),ISNUMBER(F37)),F33-F37,"")</f>
        <v>5.3790356276002029</v>
      </c>
      <c r="G35" s="132"/>
      <c r="H35" s="139">
        <f>IF(AND(ISNUMBER(H33),ISNUMBER(H37)),H33-H37,"")</f>
        <v>2.9022099034965194</v>
      </c>
      <c r="I35" s="132"/>
      <c r="J35" s="139">
        <f>IF(AND(ISNUMBER(J33),ISNUMBER(J37)),J33-J37,"")</f>
        <v>1.1894301666982869</v>
      </c>
      <c r="K35" s="132"/>
      <c r="L35" s="139">
        <f>IF(AND(ISNUMBER(L33),ISNUMBER(L37)),L33-L37,"")</f>
        <v>3.6433357103631749</v>
      </c>
      <c r="M35" s="132"/>
      <c r="N35" s="139">
        <f>IF(AND(ISNUMBER(N33),ISNUMBER(N37)),N33-N37,"")</f>
        <v>4.1141156955964959</v>
      </c>
      <c r="O35" s="132"/>
      <c r="P35" s="139">
        <f>IF(AND(ISNUMBER(P33),ISNUMBER(P37)),P33-P37,"")</f>
        <v>-0.25642588538363498</v>
      </c>
      <c r="Q35" s="132"/>
      <c r="R35" s="139">
        <f>IF(AND(ISNUMBER(R33),ISNUMBER(R37)),R33-R37,"")</f>
        <v>-1.8865611389944377</v>
      </c>
      <c r="S35" s="132"/>
      <c r="T35" s="139">
        <f>IF(AND(ISNUMBER(T33),ISNUMBER(T37)),T33-T37,"")</f>
        <v>-6.068279244725062</v>
      </c>
      <c r="U35" s="132"/>
      <c r="V35" s="140">
        <f>IF(AND(ISNUMBER(V33),ISNUMBER(V37)),V33-V37,"")</f>
        <v>3.780945939987248</v>
      </c>
      <c r="W35" s="82"/>
    </row>
    <row r="36" spans="1:23" s="58" customFormat="1" ht="20.100000000000001" customHeight="1" x14ac:dyDescent="0.15">
      <c r="A36" s="201" t="s">
        <v>121</v>
      </c>
      <c r="B36" s="99" t="s">
        <v>44</v>
      </c>
      <c r="C36" s="129">
        <v>11029.36</v>
      </c>
      <c r="D36" s="124">
        <v>40.6</v>
      </c>
      <c r="E36" s="129">
        <v>14056.93</v>
      </c>
      <c r="F36" s="124">
        <v>34.299999999999997</v>
      </c>
      <c r="G36" s="129">
        <v>8262.92</v>
      </c>
      <c r="H36" s="124">
        <v>36.6</v>
      </c>
      <c r="I36" s="129">
        <v>29671.3</v>
      </c>
      <c r="J36" s="122">
        <v>48.4</v>
      </c>
      <c r="K36" s="129">
        <v>5802.15</v>
      </c>
      <c r="L36" s="122">
        <v>53.6</v>
      </c>
      <c r="M36" s="129">
        <v>1818.5</v>
      </c>
      <c r="N36" s="124">
        <v>50.1</v>
      </c>
      <c r="O36" s="129">
        <v>209.97</v>
      </c>
      <c r="P36" s="124">
        <v>35.4</v>
      </c>
      <c r="Q36" s="130">
        <v>45.62</v>
      </c>
      <c r="R36" s="131">
        <v>30</v>
      </c>
      <c r="S36" s="129">
        <v>44.13</v>
      </c>
      <c r="T36" s="124">
        <v>24.7</v>
      </c>
      <c r="U36" s="129">
        <v>70940.89</v>
      </c>
      <c r="V36" s="122">
        <v>42.3</v>
      </c>
      <c r="W36" s="101"/>
    </row>
    <row r="37" spans="1:23" s="58" customFormat="1" ht="20.100000000000001" customHeight="1" x14ac:dyDescent="0.15">
      <c r="A37" s="202"/>
      <c r="B37" s="113" t="s">
        <v>45</v>
      </c>
      <c r="C37" s="132">
        <v>16165.9</v>
      </c>
      <c r="D37" s="133">
        <v>59.4</v>
      </c>
      <c r="E37" s="132">
        <v>26948.880000000001</v>
      </c>
      <c r="F37" s="133">
        <v>65.7</v>
      </c>
      <c r="G37" s="132">
        <v>14341.72</v>
      </c>
      <c r="H37" s="133">
        <v>63.4</v>
      </c>
      <c r="I37" s="132">
        <v>31663.18</v>
      </c>
      <c r="J37" s="134">
        <v>51.6</v>
      </c>
      <c r="K37" s="132">
        <v>5029.3500000000004</v>
      </c>
      <c r="L37" s="134">
        <v>46.4</v>
      </c>
      <c r="M37" s="132">
        <v>1813.26</v>
      </c>
      <c r="N37" s="133">
        <v>49.9</v>
      </c>
      <c r="O37" s="132">
        <v>382.87</v>
      </c>
      <c r="P37" s="133">
        <v>64.599999999999994</v>
      </c>
      <c r="Q37" s="135">
        <v>106.37</v>
      </c>
      <c r="R37" s="136">
        <v>70</v>
      </c>
      <c r="S37" s="132">
        <v>134.71</v>
      </c>
      <c r="T37" s="133">
        <v>75.3</v>
      </c>
      <c r="U37" s="132">
        <v>96586.25</v>
      </c>
      <c r="V37" s="134">
        <v>57.7</v>
      </c>
      <c r="W37" s="101"/>
    </row>
    <row r="38" spans="1:23" ht="20.100000000000001" customHeight="1" x14ac:dyDescent="0.15">
      <c r="A38" s="201" t="s">
        <v>42</v>
      </c>
      <c r="B38" s="99" t="s">
        <v>44</v>
      </c>
      <c r="C38" s="129"/>
      <c r="D38" s="137">
        <f>D36-D40</f>
        <v>13.100000000000001</v>
      </c>
      <c r="E38" s="129"/>
      <c r="F38" s="137">
        <f>F36-F40</f>
        <v>-1</v>
      </c>
      <c r="G38" s="129"/>
      <c r="H38" s="137">
        <f>H36-H40</f>
        <v>1.5</v>
      </c>
      <c r="I38" s="129"/>
      <c r="J38" s="137">
        <f>J36-J40</f>
        <v>-2.3000000000000043</v>
      </c>
      <c r="K38" s="129"/>
      <c r="L38" s="137">
        <f>L36-L40</f>
        <v>0.39999999999999858</v>
      </c>
      <c r="M38" s="129"/>
      <c r="N38" s="137">
        <f>N36-N40</f>
        <v>1.6000000000000014</v>
      </c>
      <c r="O38" s="129"/>
      <c r="P38" s="137">
        <f>P36-P40</f>
        <v>-4.8000000000000043</v>
      </c>
      <c r="Q38" s="129"/>
      <c r="R38" s="137">
        <f>R36-R40</f>
        <v>-0.69999999999999929</v>
      </c>
      <c r="S38" s="129"/>
      <c r="T38" s="137">
        <f>T36-T40</f>
        <v>-10.500000000000004</v>
      </c>
      <c r="U38" s="129"/>
      <c r="V38" s="138">
        <f>V36-V40</f>
        <v>0.79999999999999716</v>
      </c>
      <c r="W38" s="82"/>
    </row>
    <row r="39" spans="1:23" ht="20.100000000000001" customHeight="1" x14ac:dyDescent="0.15">
      <c r="A39" s="202"/>
      <c r="B39" s="113" t="s">
        <v>45</v>
      </c>
      <c r="C39" s="132"/>
      <c r="D39" s="139">
        <f>D37-D41</f>
        <v>-13.100000000000001</v>
      </c>
      <c r="E39" s="132"/>
      <c r="F39" s="139">
        <f>F37-F41</f>
        <v>1</v>
      </c>
      <c r="G39" s="132"/>
      <c r="H39" s="139">
        <f>H37-H41</f>
        <v>-1.5000000000000071</v>
      </c>
      <c r="I39" s="132"/>
      <c r="J39" s="139">
        <f>J37-J41</f>
        <v>2.3000000000000043</v>
      </c>
      <c r="K39" s="132"/>
      <c r="L39" s="139">
        <f>L37-L41</f>
        <v>-0.39999999999999858</v>
      </c>
      <c r="M39" s="132"/>
      <c r="N39" s="139">
        <f>N37-N41</f>
        <v>-1.6000000000000014</v>
      </c>
      <c r="O39" s="132"/>
      <c r="P39" s="139">
        <f>P37-P41</f>
        <v>4.7999999999999972</v>
      </c>
      <c r="Q39" s="132"/>
      <c r="R39" s="139">
        <f>R37-R41</f>
        <v>0.70000000000000284</v>
      </c>
      <c r="S39" s="132"/>
      <c r="T39" s="139">
        <f>T37-T41</f>
        <v>10.5</v>
      </c>
      <c r="U39" s="132"/>
      <c r="V39" s="140">
        <f>V37-V41</f>
        <v>-0.79999999999999716</v>
      </c>
      <c r="W39" s="82"/>
    </row>
    <row r="40" spans="1:23" s="58" customFormat="1" ht="20.100000000000001" customHeight="1" x14ac:dyDescent="0.15">
      <c r="A40" s="201" t="s">
        <v>39</v>
      </c>
      <c r="B40" s="99" t="s">
        <v>44</v>
      </c>
      <c r="C40" s="129">
        <v>8686</v>
      </c>
      <c r="D40" s="124">
        <v>27.5</v>
      </c>
      <c r="E40" s="129">
        <v>13767</v>
      </c>
      <c r="F40" s="124">
        <v>35.299999999999997</v>
      </c>
      <c r="G40" s="129">
        <v>7364</v>
      </c>
      <c r="H40" s="124">
        <v>35.1</v>
      </c>
      <c r="I40" s="129">
        <v>35368</v>
      </c>
      <c r="J40" s="122">
        <v>50.7</v>
      </c>
      <c r="K40" s="129">
        <v>6506</v>
      </c>
      <c r="L40" s="122">
        <v>53.2</v>
      </c>
      <c r="M40" s="129">
        <v>1892</v>
      </c>
      <c r="N40" s="124">
        <v>48.5</v>
      </c>
      <c r="O40" s="129">
        <v>277</v>
      </c>
      <c r="P40" s="124">
        <v>40.200000000000003</v>
      </c>
      <c r="Q40" s="130">
        <v>55</v>
      </c>
      <c r="R40" s="131">
        <v>30.7</v>
      </c>
      <c r="S40" s="129">
        <v>71</v>
      </c>
      <c r="T40" s="124">
        <v>35.200000000000003</v>
      </c>
      <c r="U40" s="129">
        <v>73986</v>
      </c>
      <c r="V40" s="122">
        <v>41.5</v>
      </c>
      <c r="W40" s="101"/>
    </row>
    <row r="41" spans="1:23" s="58" customFormat="1" ht="20.100000000000001" customHeight="1" x14ac:dyDescent="0.15">
      <c r="A41" s="202"/>
      <c r="B41" s="113" t="s">
        <v>45</v>
      </c>
      <c r="C41" s="132">
        <v>22842</v>
      </c>
      <c r="D41" s="133">
        <v>72.5</v>
      </c>
      <c r="E41" s="132">
        <v>25183</v>
      </c>
      <c r="F41" s="133">
        <v>64.7</v>
      </c>
      <c r="G41" s="132">
        <v>13614</v>
      </c>
      <c r="H41" s="133">
        <v>64.900000000000006</v>
      </c>
      <c r="I41" s="132">
        <v>34410</v>
      </c>
      <c r="J41" s="134">
        <v>49.3</v>
      </c>
      <c r="K41" s="132">
        <v>5712</v>
      </c>
      <c r="L41" s="134">
        <v>46.8</v>
      </c>
      <c r="M41" s="132">
        <v>2006</v>
      </c>
      <c r="N41" s="133">
        <v>51.5</v>
      </c>
      <c r="O41" s="132">
        <v>412</v>
      </c>
      <c r="P41" s="133">
        <v>59.8</v>
      </c>
      <c r="Q41" s="135">
        <v>124</v>
      </c>
      <c r="R41" s="136">
        <v>69.3</v>
      </c>
      <c r="S41" s="132">
        <v>132</v>
      </c>
      <c r="T41" s="133">
        <v>64.8</v>
      </c>
      <c r="U41" s="132">
        <v>104436</v>
      </c>
      <c r="V41" s="134">
        <v>58.5</v>
      </c>
      <c r="W41" s="101"/>
    </row>
    <row r="42" spans="1:23" ht="20.100000000000001" customHeight="1" x14ac:dyDescent="0.15">
      <c r="A42" s="201" t="s">
        <v>42</v>
      </c>
      <c r="B42" s="99" t="s">
        <v>44</v>
      </c>
      <c r="C42" s="129"/>
      <c r="D42" s="137">
        <f>D40-D44</f>
        <v>-13.299999999999997</v>
      </c>
      <c r="E42" s="129"/>
      <c r="F42" s="137">
        <f>F40-F44</f>
        <v>2.3999999999999986</v>
      </c>
      <c r="G42" s="129"/>
      <c r="H42" s="137">
        <f>H40-H44</f>
        <v>-0.39999999999999858</v>
      </c>
      <c r="I42" s="129"/>
      <c r="J42" s="137">
        <f>J40-J44</f>
        <v>-0.89999999999999858</v>
      </c>
      <c r="K42" s="129"/>
      <c r="L42" s="137">
        <f>L40-L44</f>
        <v>-0.59999999999999432</v>
      </c>
      <c r="M42" s="129"/>
      <c r="N42" s="137">
        <f>N40-N44</f>
        <v>-3</v>
      </c>
      <c r="O42" s="129"/>
      <c r="P42" s="137">
        <f>P40-P44</f>
        <v>-7.6999999999999957</v>
      </c>
      <c r="Q42" s="129"/>
      <c r="R42" s="137">
        <f>R40-R44</f>
        <v>-8.0999999999999979</v>
      </c>
      <c r="S42" s="129"/>
      <c r="T42" s="137">
        <f>T40-T44</f>
        <v>11.200000000000003</v>
      </c>
      <c r="U42" s="129"/>
      <c r="V42" s="138">
        <f>V40-V44</f>
        <v>-1.8999999999999986</v>
      </c>
      <c r="W42" s="82"/>
    </row>
    <row r="43" spans="1:23" ht="20.100000000000001" customHeight="1" x14ac:dyDescent="0.15">
      <c r="A43" s="202"/>
      <c r="B43" s="113" t="s">
        <v>45</v>
      </c>
      <c r="C43" s="132"/>
      <c r="D43" s="139">
        <f>D41-D45</f>
        <v>13.299999999999997</v>
      </c>
      <c r="E43" s="132"/>
      <c r="F43" s="139">
        <f>F41-F45</f>
        <v>-2.3999999999999915</v>
      </c>
      <c r="G43" s="132"/>
      <c r="H43" s="139">
        <f>H41-H45</f>
        <v>0.40000000000000568</v>
      </c>
      <c r="I43" s="132"/>
      <c r="J43" s="139">
        <f>J41-J45</f>
        <v>0.89999999999999858</v>
      </c>
      <c r="K43" s="132"/>
      <c r="L43" s="139">
        <f>L41-L45</f>
        <v>0.59999999999999432</v>
      </c>
      <c r="M43" s="132"/>
      <c r="N43" s="139">
        <f>N41-N45</f>
        <v>3</v>
      </c>
      <c r="O43" s="132"/>
      <c r="P43" s="139">
        <f>P41-P45</f>
        <v>7.6999999999999957</v>
      </c>
      <c r="Q43" s="132"/>
      <c r="R43" s="139">
        <f>R41-R45</f>
        <v>8.0999999999999943</v>
      </c>
      <c r="S43" s="132"/>
      <c r="T43" s="139">
        <f>T41-T45</f>
        <v>-11.200000000000003</v>
      </c>
      <c r="U43" s="132"/>
      <c r="V43" s="140">
        <f>V41-V45</f>
        <v>1.8999999999999986</v>
      </c>
      <c r="W43" s="82"/>
    </row>
    <row r="44" spans="1:23" s="58" customFormat="1" ht="20.100000000000001" customHeight="1" x14ac:dyDescent="0.15">
      <c r="A44" s="201" t="s">
        <v>122</v>
      </c>
      <c r="B44" s="99" t="s">
        <v>44</v>
      </c>
      <c r="C44" s="129">
        <v>15251</v>
      </c>
      <c r="D44" s="124">
        <v>40.799999999999997</v>
      </c>
      <c r="E44" s="129">
        <v>15115</v>
      </c>
      <c r="F44" s="124">
        <v>32.9</v>
      </c>
      <c r="G44" s="129">
        <v>9262</v>
      </c>
      <c r="H44" s="124">
        <v>35.5</v>
      </c>
      <c r="I44" s="129">
        <v>39181</v>
      </c>
      <c r="J44" s="122">
        <v>51.6</v>
      </c>
      <c r="K44" s="129">
        <v>7091</v>
      </c>
      <c r="L44" s="122">
        <v>53.8</v>
      </c>
      <c r="M44" s="129">
        <v>2109</v>
      </c>
      <c r="N44" s="124">
        <v>51.5</v>
      </c>
      <c r="O44" s="129">
        <v>372</v>
      </c>
      <c r="P44" s="124">
        <v>47.9</v>
      </c>
      <c r="Q44" s="130">
        <v>78</v>
      </c>
      <c r="R44" s="131">
        <v>38.799999999999997</v>
      </c>
      <c r="S44" s="129">
        <v>55</v>
      </c>
      <c r="T44" s="124">
        <v>24</v>
      </c>
      <c r="U44" s="129">
        <v>88514</v>
      </c>
      <c r="V44" s="122">
        <v>43.4</v>
      </c>
      <c r="W44" s="101"/>
    </row>
    <row r="45" spans="1:23" s="58" customFormat="1" ht="20.100000000000001" customHeight="1" x14ac:dyDescent="0.15">
      <c r="A45" s="202"/>
      <c r="B45" s="113" t="s">
        <v>45</v>
      </c>
      <c r="C45" s="132">
        <v>22142</v>
      </c>
      <c r="D45" s="133">
        <v>59.2</v>
      </c>
      <c r="E45" s="132">
        <v>30893</v>
      </c>
      <c r="F45" s="133">
        <v>67.099999999999994</v>
      </c>
      <c r="G45" s="132">
        <v>16828</v>
      </c>
      <c r="H45" s="133">
        <v>64.5</v>
      </c>
      <c r="I45" s="132">
        <v>36743</v>
      </c>
      <c r="J45" s="134">
        <v>48.4</v>
      </c>
      <c r="K45" s="132">
        <v>6095</v>
      </c>
      <c r="L45" s="134">
        <v>46.2</v>
      </c>
      <c r="M45" s="132">
        <v>1985</v>
      </c>
      <c r="N45" s="133">
        <v>48.5</v>
      </c>
      <c r="O45" s="132">
        <v>404</v>
      </c>
      <c r="P45" s="133">
        <v>52.1</v>
      </c>
      <c r="Q45" s="135">
        <v>123</v>
      </c>
      <c r="R45" s="136">
        <v>61.2</v>
      </c>
      <c r="S45" s="132">
        <v>175</v>
      </c>
      <c r="T45" s="133">
        <v>76</v>
      </c>
      <c r="U45" s="132">
        <v>115389</v>
      </c>
      <c r="V45" s="134">
        <v>56.6</v>
      </c>
      <c r="W45" s="101"/>
    </row>
    <row r="46" spans="1:23" ht="20.100000000000001" customHeight="1" x14ac:dyDescent="0.15">
      <c r="A46" s="201" t="s">
        <v>42</v>
      </c>
      <c r="B46" s="99" t="s">
        <v>44</v>
      </c>
      <c r="C46" s="129"/>
      <c r="D46" s="137">
        <f>D44-D48</f>
        <v>3.514390936831397</v>
      </c>
      <c r="E46" s="129"/>
      <c r="F46" s="137">
        <f>F44-F48</f>
        <v>0.3820971198578178</v>
      </c>
      <c r="G46" s="129"/>
      <c r="H46" s="137">
        <f>H44-H48</f>
        <v>-3.4277781517129995</v>
      </c>
      <c r="I46" s="129"/>
      <c r="J46" s="137">
        <f>J44-J48</f>
        <v>5.4171789870182252</v>
      </c>
      <c r="K46" s="129"/>
      <c r="L46" s="137">
        <f>L44-L48</f>
        <v>13.189479422185876</v>
      </c>
      <c r="M46" s="129"/>
      <c r="N46" s="137">
        <f>N44-N48</f>
        <v>2.5805943268797833</v>
      </c>
      <c r="O46" s="129"/>
      <c r="P46" s="137">
        <f>P44-P48</f>
        <v>2.8484536082474179</v>
      </c>
      <c r="Q46" s="129"/>
      <c r="R46" s="137">
        <f>R44-R48</f>
        <v>4.0777777777777757</v>
      </c>
      <c r="S46" s="129"/>
      <c r="T46" s="137">
        <f>T44-T48</f>
        <v>1.2727272727272734</v>
      </c>
      <c r="U46" s="129"/>
      <c r="V46" s="138">
        <f>V44-V48</f>
        <v>3.4671074861866487</v>
      </c>
      <c r="W46" s="82"/>
    </row>
    <row r="47" spans="1:23" ht="20.100000000000001" customHeight="1" x14ac:dyDescent="0.15">
      <c r="A47" s="202"/>
      <c r="B47" s="113" t="s">
        <v>45</v>
      </c>
      <c r="C47" s="132"/>
      <c r="D47" s="139">
        <f>D45-D49</f>
        <v>-3.514390936831397</v>
      </c>
      <c r="E47" s="132"/>
      <c r="F47" s="139">
        <f>F45-F49</f>
        <v>-0.38209711985783201</v>
      </c>
      <c r="G47" s="132"/>
      <c r="H47" s="139">
        <f>H45-H49</f>
        <v>3.4277781517129995</v>
      </c>
      <c r="I47" s="132"/>
      <c r="J47" s="139">
        <f>J45-J49</f>
        <v>-5.4171789870182323</v>
      </c>
      <c r="K47" s="132"/>
      <c r="L47" s="139">
        <f>L45-L49</f>
        <v>-13.189479422185883</v>
      </c>
      <c r="M47" s="132"/>
      <c r="N47" s="139">
        <f>N45-N49</f>
        <v>-2.5805943268797833</v>
      </c>
      <c r="O47" s="132"/>
      <c r="P47" s="139">
        <f>P45-P49</f>
        <v>-2.848453608247425</v>
      </c>
      <c r="Q47" s="132"/>
      <c r="R47" s="139">
        <f>R45-R49</f>
        <v>-4.0777777777777828</v>
      </c>
      <c r="S47" s="132"/>
      <c r="T47" s="139">
        <f>T45-T49</f>
        <v>-1.2727272727272663</v>
      </c>
      <c r="U47" s="132"/>
      <c r="V47" s="140">
        <f>V45-V49</f>
        <v>-3.4671074861866416</v>
      </c>
      <c r="W47" s="82"/>
    </row>
    <row r="48" spans="1:23" ht="20.100000000000001" customHeight="1" x14ac:dyDescent="0.15">
      <c r="A48" s="201" t="s">
        <v>40</v>
      </c>
      <c r="B48" s="99" t="s">
        <v>44</v>
      </c>
      <c r="C48" s="129">
        <v>21261</v>
      </c>
      <c r="D48" s="124">
        <f>IF((ROUND(C48,0)+ROUND(C49,0))=0,"",ROUND(C48,0)/(ROUND(C48,0)+ROUND(C49,0))*100)</f>
        <v>37.2856090631686</v>
      </c>
      <c r="E48" s="129">
        <v>18663</v>
      </c>
      <c r="F48" s="124">
        <f>IF((ROUND(E48,0)+ROUND(E49,0))=0,"",ROUND(E48,0)/(ROUND(E48,0)+ROUND(E49,0))*100)</f>
        <v>32.517902880142181</v>
      </c>
      <c r="G48" s="129">
        <v>11567</v>
      </c>
      <c r="H48" s="124">
        <f>IF((ROUND(G48,0)+ROUND(G49,0))=0,"",ROUND(G48,0)/(ROUND(G48,0)+ROUND(G49,0))*100)</f>
        <v>38.927778151712999</v>
      </c>
      <c r="I48" s="129">
        <v>41196</v>
      </c>
      <c r="J48" s="122">
        <f>IF((ROUND(I48,0)+ROUND(I49,0))=0,"",ROUND(I48,0)/(ROUND(I48,0)+ROUND(I49,0))*100)</f>
        <v>46.182821012981776</v>
      </c>
      <c r="K48" s="129">
        <v>5960</v>
      </c>
      <c r="L48" s="122">
        <f>IF((ROUND(K48,0)+ROUND(K49,0))=0,"",ROUND(K48,0)/(ROUND(K48,0)+ROUND(K49,0))*100)</f>
        <v>40.610520577814121</v>
      </c>
      <c r="M48" s="129">
        <v>2173</v>
      </c>
      <c r="N48" s="124">
        <f>IF((ROUND(M48,0)+ROUND(M49,0))=0,"",ROUND(M48,0)/(ROUND(M48,0)+ROUND(M49,0))*100)</f>
        <v>48.919405673120217</v>
      </c>
      <c r="O48" s="129">
        <v>437</v>
      </c>
      <c r="P48" s="124">
        <f>IF((ROUND(O48,0)+ROUND(O49,0))=0,"",ROUND(O48,0)/(ROUND(O48,0)+ROUND(O49,0))*100)</f>
        <v>45.051546391752581</v>
      </c>
      <c r="Q48" s="130">
        <v>75</v>
      </c>
      <c r="R48" s="131">
        <f>IF((ROUND(Q48,0)+ROUND(Q49,0))=0,"",ROUND(Q48,0)/(ROUND(Q48,0)+ROUND(Q49,0))*100)</f>
        <v>34.722222222222221</v>
      </c>
      <c r="S48" s="129">
        <v>65</v>
      </c>
      <c r="T48" s="124">
        <f>IF((ROUND(S48,0)+ROUND(S49,0))=0,"",ROUND(S48,0)/(ROUND(S48,0)+ROUND(S49,0))*100)</f>
        <v>22.727272727272727</v>
      </c>
      <c r="U48" s="129">
        <v>101398</v>
      </c>
      <c r="V48" s="122">
        <f>IF((ROUND(U48,0)+ROUND(U49,0))=0,"",ROUND(U48,0)/(ROUND(U48,0)+ROUND(U49,0))*100)</f>
        <v>39.93289251381335</v>
      </c>
      <c r="W48" s="83"/>
    </row>
    <row r="49" spans="1:23" ht="20.100000000000001" customHeight="1" x14ac:dyDescent="0.15">
      <c r="A49" s="202"/>
      <c r="B49" s="113" t="s">
        <v>45</v>
      </c>
      <c r="C49" s="132">
        <v>35761</v>
      </c>
      <c r="D49" s="133">
        <f>IF((ROUND(C49,0)+ROUND(C48,0))=0,"",ROUND(C49,0)/(ROUND(C49,0)+ROUND(C48,0))*100)</f>
        <v>62.7143909368314</v>
      </c>
      <c r="E49" s="132">
        <v>38730</v>
      </c>
      <c r="F49" s="133">
        <f>IF((ROUND(E49,0)+ROUND(E48,0))=0,"",ROUND(E49,0)/(ROUND(E49,0)+ROUND(E48,0))*100)</f>
        <v>67.482097119857826</v>
      </c>
      <c r="G49" s="132">
        <v>18147</v>
      </c>
      <c r="H49" s="133">
        <f>IF((ROUND(G49,0)+ROUND(G48,0))=0,"",ROUND(G49,0)/(ROUND(G49,0)+ROUND(G48,0))*100)</f>
        <v>61.072221848287001</v>
      </c>
      <c r="I49" s="132">
        <v>48006</v>
      </c>
      <c r="J49" s="134">
        <f>IF((ROUND(I49,0)+ROUND(I48,0))=0,"",ROUND(I49,0)/(ROUND(I49,0)+ROUND(I48,0))*100)</f>
        <v>53.817178987018231</v>
      </c>
      <c r="K49" s="132">
        <v>8716</v>
      </c>
      <c r="L49" s="134">
        <f>IF((ROUND(K49,0)+ROUND(K48,0))=0,"",ROUND(K49,0)/(ROUND(K49,0)+ROUND(K48,0))*100)</f>
        <v>59.389479422185886</v>
      </c>
      <c r="M49" s="132">
        <v>2269</v>
      </c>
      <c r="N49" s="133">
        <f>IF((ROUND(M49,0)+ROUND(M48,0))=0,"",ROUND(M49,0)/(ROUND(M49,0)+ROUND(M48,0))*100)</f>
        <v>51.080594326879783</v>
      </c>
      <c r="O49" s="132">
        <v>533</v>
      </c>
      <c r="P49" s="133">
        <f>IF((ROUND(O49,0)+ROUND(O48,0))=0,"",ROUND(O49,0)/(ROUND(O49,0)+ROUND(O48,0))*100)</f>
        <v>54.948453608247426</v>
      </c>
      <c r="Q49" s="135">
        <v>141</v>
      </c>
      <c r="R49" s="136">
        <f>IF((ROUND(Q49,0)+ROUND(Q48,0))=0,"",ROUND(Q49,0)/(ROUND(Q49,0)+ROUND(Q48,0))*100)</f>
        <v>65.277777777777786</v>
      </c>
      <c r="S49" s="132">
        <v>221</v>
      </c>
      <c r="T49" s="133">
        <f>IF((ROUND(S49,0)+ROUND(S48,0))=0,"",ROUND(S49,0)/(ROUND(S49,0)+ROUND(S48,0))*100)</f>
        <v>77.272727272727266</v>
      </c>
      <c r="U49" s="132">
        <v>152523</v>
      </c>
      <c r="V49" s="134">
        <f>IF((ROUND(U49,0)+ROUND(U48,0))=0,"",ROUND(U49,0)/(ROUND(U49,0)+ROUND(U48,0))*100)</f>
        <v>60.067107486186643</v>
      </c>
      <c r="W49" s="83"/>
    </row>
    <row r="50" spans="1:23" ht="20.100000000000001" customHeight="1" x14ac:dyDescent="0.15">
      <c r="A50" s="114"/>
      <c r="B50" s="105"/>
      <c r="C50" s="115"/>
      <c r="D50" s="107"/>
      <c r="E50" s="115"/>
      <c r="F50" s="107"/>
      <c r="G50" s="115"/>
      <c r="H50" s="107"/>
      <c r="I50" s="115"/>
      <c r="J50" s="107"/>
      <c r="K50" s="115"/>
      <c r="L50" s="107"/>
      <c r="M50" s="115"/>
      <c r="N50" s="107"/>
      <c r="O50" s="115"/>
      <c r="P50" s="109" t="s">
        <v>33</v>
      </c>
      <c r="Q50" s="110" t="s">
        <v>123</v>
      </c>
      <c r="R50" s="107"/>
      <c r="S50" s="110"/>
      <c r="T50" s="107"/>
      <c r="U50" s="115"/>
      <c r="V50" s="107"/>
      <c r="W50" s="83"/>
    </row>
    <row r="51" spans="1:23" ht="23.25" customHeight="1" x14ac:dyDescent="0.15">
      <c r="A51" s="83"/>
      <c r="B51" s="83"/>
      <c r="C51" s="81"/>
      <c r="D51" s="82"/>
      <c r="E51" s="82"/>
      <c r="F51" s="81"/>
      <c r="G51" s="82"/>
      <c r="H51" s="82"/>
      <c r="I51" s="81"/>
      <c r="J51" s="82"/>
      <c r="K51" s="82"/>
      <c r="L51" s="81"/>
      <c r="M51" s="82"/>
      <c r="N51" s="83"/>
      <c r="O51" s="83"/>
      <c r="P51" s="83"/>
      <c r="Q51" s="81" t="str">
        <f>'7-2-1'!P81</f>
        <v>2．無効回答企業 197社を除く</v>
      </c>
      <c r="R51" s="83"/>
      <c r="S51" s="81"/>
      <c r="T51" s="83"/>
      <c r="U51" s="83"/>
      <c r="V51" s="83"/>
      <c r="W51" s="83"/>
    </row>
  </sheetData>
  <mergeCells count="34">
    <mergeCell ref="A48:A49"/>
    <mergeCell ref="S26:T27"/>
    <mergeCell ref="A28:A29"/>
    <mergeCell ref="A30:A31"/>
    <mergeCell ref="A32:A33"/>
    <mergeCell ref="A34:A35"/>
    <mergeCell ref="A36:A37"/>
    <mergeCell ref="C25:D27"/>
    <mergeCell ref="E25:T25"/>
    <mergeCell ref="A38:A39"/>
    <mergeCell ref="A40:A41"/>
    <mergeCell ref="A42:A43"/>
    <mergeCell ref="A44:A45"/>
    <mergeCell ref="A46:A47"/>
    <mergeCell ref="U25:V27"/>
    <mergeCell ref="E26:F27"/>
    <mergeCell ref="G26:H27"/>
    <mergeCell ref="I26:J27"/>
    <mergeCell ref="K26:L27"/>
    <mergeCell ref="M26:N27"/>
    <mergeCell ref="O26:P27"/>
    <mergeCell ref="Q26:R27"/>
    <mergeCell ref="O4:P5"/>
    <mergeCell ref="R4:S5"/>
    <mergeCell ref="A17:A18"/>
    <mergeCell ref="C4:D5"/>
    <mergeCell ref="F4:G5"/>
    <mergeCell ref="I4:J5"/>
    <mergeCell ref="L4:M5"/>
    <mergeCell ref="A7:A8"/>
    <mergeCell ref="A9:A10"/>
    <mergeCell ref="A11:A12"/>
    <mergeCell ref="A13:A14"/>
    <mergeCell ref="A15:A16"/>
  </mergeCells>
  <phoneticPr fontId="3"/>
  <pageMargins left="0.59055118110236227" right="0.59055118110236227" top="0.98425196850393704" bottom="0.98425196850393704" header="0.51181102362204722" footer="0.51181102362204722"/>
  <pageSetup paperSize="9" scale="48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>
    <pageSetUpPr fitToPage="1"/>
  </sheetPr>
  <dimension ref="A1:Y35"/>
  <sheetViews>
    <sheetView view="pageBreakPreview" zoomScale="60" zoomScaleNormal="85" workbookViewId="0"/>
  </sheetViews>
  <sheetFormatPr defaultRowHeight="13.5" x14ac:dyDescent="0.15"/>
  <cols>
    <col min="1" max="1" width="13.5" style="78" customWidth="1"/>
    <col min="2" max="2" width="6.875" style="78" customWidth="1"/>
    <col min="3" max="3" width="6.25" style="78" customWidth="1"/>
    <col min="4" max="4" width="6.875" style="78" customWidth="1"/>
    <col min="5" max="5" width="6.25" style="78" customWidth="1"/>
    <col min="6" max="6" width="6.875" style="78" customWidth="1"/>
    <col min="7" max="7" width="6.25" style="78" customWidth="1"/>
    <col min="8" max="8" width="6.875" style="78" customWidth="1"/>
    <col min="9" max="9" width="6.25" style="78" customWidth="1"/>
    <col min="10" max="10" width="6.875" style="78" customWidth="1"/>
    <col min="11" max="11" width="6.25" style="78" customWidth="1"/>
    <col min="12" max="12" width="6.875" style="78" customWidth="1"/>
    <col min="13" max="13" width="6.25" style="78" customWidth="1"/>
    <col min="14" max="14" width="6.875" style="78" customWidth="1"/>
    <col min="15" max="15" width="6.25" style="78" customWidth="1"/>
    <col min="16" max="16" width="6.875" style="78" customWidth="1"/>
    <col min="17" max="17" width="6.25" style="78" customWidth="1"/>
    <col min="18" max="18" width="6.875" style="78" customWidth="1"/>
    <col min="19" max="19" width="6.25" style="78" customWidth="1"/>
    <col min="20" max="20" width="6.875" style="78" customWidth="1"/>
    <col min="21" max="21" width="6.25" style="78" customWidth="1"/>
    <col min="22" max="22" width="6.875" style="78" customWidth="1"/>
    <col min="23" max="23" width="6.25" style="78" customWidth="1"/>
    <col min="24" max="24" width="6.875" style="78" customWidth="1"/>
    <col min="25" max="25" width="6.25" style="78" customWidth="1"/>
    <col min="26" max="256" width="9" style="7"/>
    <col min="257" max="257" width="13.5" style="7" customWidth="1"/>
    <col min="258" max="258" width="6.875" style="7" customWidth="1"/>
    <col min="259" max="259" width="6.25" style="7" customWidth="1"/>
    <col min="260" max="260" width="6.875" style="7" customWidth="1"/>
    <col min="261" max="261" width="6.25" style="7" customWidth="1"/>
    <col min="262" max="262" width="6.875" style="7" customWidth="1"/>
    <col min="263" max="263" width="6.25" style="7" customWidth="1"/>
    <col min="264" max="264" width="6.875" style="7" customWidth="1"/>
    <col min="265" max="265" width="6.25" style="7" customWidth="1"/>
    <col min="266" max="266" width="6.875" style="7" customWidth="1"/>
    <col min="267" max="267" width="6.25" style="7" customWidth="1"/>
    <col min="268" max="268" width="6.875" style="7" customWidth="1"/>
    <col min="269" max="269" width="6.25" style="7" customWidth="1"/>
    <col min="270" max="270" width="6.875" style="7" customWidth="1"/>
    <col min="271" max="271" width="6.25" style="7" customWidth="1"/>
    <col min="272" max="272" width="6.875" style="7" customWidth="1"/>
    <col min="273" max="273" width="6.25" style="7" customWidth="1"/>
    <col min="274" max="274" width="6.875" style="7" customWidth="1"/>
    <col min="275" max="275" width="6.25" style="7" customWidth="1"/>
    <col min="276" max="276" width="6.875" style="7" customWidth="1"/>
    <col min="277" max="277" width="6.25" style="7" customWidth="1"/>
    <col min="278" max="278" width="6.875" style="7" customWidth="1"/>
    <col min="279" max="279" width="6.25" style="7" customWidth="1"/>
    <col min="280" max="280" width="6.875" style="7" customWidth="1"/>
    <col min="281" max="281" width="6.25" style="7" customWidth="1"/>
    <col min="282" max="512" width="9" style="7"/>
    <col min="513" max="513" width="13.5" style="7" customWidth="1"/>
    <col min="514" max="514" width="6.875" style="7" customWidth="1"/>
    <col min="515" max="515" width="6.25" style="7" customWidth="1"/>
    <col min="516" max="516" width="6.875" style="7" customWidth="1"/>
    <col min="517" max="517" width="6.25" style="7" customWidth="1"/>
    <col min="518" max="518" width="6.875" style="7" customWidth="1"/>
    <col min="519" max="519" width="6.25" style="7" customWidth="1"/>
    <col min="520" max="520" width="6.875" style="7" customWidth="1"/>
    <col min="521" max="521" width="6.25" style="7" customWidth="1"/>
    <col min="522" max="522" width="6.875" style="7" customWidth="1"/>
    <col min="523" max="523" width="6.25" style="7" customWidth="1"/>
    <col min="524" max="524" width="6.875" style="7" customWidth="1"/>
    <col min="525" max="525" width="6.25" style="7" customWidth="1"/>
    <col min="526" max="526" width="6.875" style="7" customWidth="1"/>
    <col min="527" max="527" width="6.25" style="7" customWidth="1"/>
    <col min="528" max="528" width="6.875" style="7" customWidth="1"/>
    <col min="529" max="529" width="6.25" style="7" customWidth="1"/>
    <col min="530" max="530" width="6.875" style="7" customWidth="1"/>
    <col min="531" max="531" width="6.25" style="7" customWidth="1"/>
    <col min="532" max="532" width="6.875" style="7" customWidth="1"/>
    <col min="533" max="533" width="6.25" style="7" customWidth="1"/>
    <col min="534" max="534" width="6.875" style="7" customWidth="1"/>
    <col min="535" max="535" width="6.25" style="7" customWidth="1"/>
    <col min="536" max="536" width="6.875" style="7" customWidth="1"/>
    <col min="537" max="537" width="6.25" style="7" customWidth="1"/>
    <col min="538" max="768" width="9" style="7"/>
    <col min="769" max="769" width="13.5" style="7" customWidth="1"/>
    <col min="770" max="770" width="6.875" style="7" customWidth="1"/>
    <col min="771" max="771" width="6.25" style="7" customWidth="1"/>
    <col min="772" max="772" width="6.875" style="7" customWidth="1"/>
    <col min="773" max="773" width="6.25" style="7" customWidth="1"/>
    <col min="774" max="774" width="6.875" style="7" customWidth="1"/>
    <col min="775" max="775" width="6.25" style="7" customWidth="1"/>
    <col min="776" max="776" width="6.875" style="7" customWidth="1"/>
    <col min="777" max="777" width="6.25" style="7" customWidth="1"/>
    <col min="778" max="778" width="6.875" style="7" customWidth="1"/>
    <col min="779" max="779" width="6.25" style="7" customWidth="1"/>
    <col min="780" max="780" width="6.875" style="7" customWidth="1"/>
    <col min="781" max="781" width="6.25" style="7" customWidth="1"/>
    <col min="782" max="782" width="6.875" style="7" customWidth="1"/>
    <col min="783" max="783" width="6.25" style="7" customWidth="1"/>
    <col min="784" max="784" width="6.875" style="7" customWidth="1"/>
    <col min="785" max="785" width="6.25" style="7" customWidth="1"/>
    <col min="786" max="786" width="6.875" style="7" customWidth="1"/>
    <col min="787" max="787" width="6.25" style="7" customWidth="1"/>
    <col min="788" max="788" width="6.875" style="7" customWidth="1"/>
    <col min="789" max="789" width="6.25" style="7" customWidth="1"/>
    <col min="790" max="790" width="6.875" style="7" customWidth="1"/>
    <col min="791" max="791" width="6.25" style="7" customWidth="1"/>
    <col min="792" max="792" width="6.875" style="7" customWidth="1"/>
    <col min="793" max="793" width="6.25" style="7" customWidth="1"/>
    <col min="794" max="1024" width="9" style="7"/>
    <col min="1025" max="1025" width="13.5" style="7" customWidth="1"/>
    <col min="1026" max="1026" width="6.875" style="7" customWidth="1"/>
    <col min="1027" max="1027" width="6.25" style="7" customWidth="1"/>
    <col min="1028" max="1028" width="6.875" style="7" customWidth="1"/>
    <col min="1029" max="1029" width="6.25" style="7" customWidth="1"/>
    <col min="1030" max="1030" width="6.875" style="7" customWidth="1"/>
    <col min="1031" max="1031" width="6.25" style="7" customWidth="1"/>
    <col min="1032" max="1032" width="6.875" style="7" customWidth="1"/>
    <col min="1033" max="1033" width="6.25" style="7" customWidth="1"/>
    <col min="1034" max="1034" width="6.875" style="7" customWidth="1"/>
    <col min="1035" max="1035" width="6.25" style="7" customWidth="1"/>
    <col min="1036" max="1036" width="6.875" style="7" customWidth="1"/>
    <col min="1037" max="1037" width="6.25" style="7" customWidth="1"/>
    <col min="1038" max="1038" width="6.875" style="7" customWidth="1"/>
    <col min="1039" max="1039" width="6.25" style="7" customWidth="1"/>
    <col min="1040" max="1040" width="6.875" style="7" customWidth="1"/>
    <col min="1041" max="1041" width="6.25" style="7" customWidth="1"/>
    <col min="1042" max="1042" width="6.875" style="7" customWidth="1"/>
    <col min="1043" max="1043" width="6.25" style="7" customWidth="1"/>
    <col min="1044" max="1044" width="6.875" style="7" customWidth="1"/>
    <col min="1045" max="1045" width="6.25" style="7" customWidth="1"/>
    <col min="1046" max="1046" width="6.875" style="7" customWidth="1"/>
    <col min="1047" max="1047" width="6.25" style="7" customWidth="1"/>
    <col min="1048" max="1048" width="6.875" style="7" customWidth="1"/>
    <col min="1049" max="1049" width="6.25" style="7" customWidth="1"/>
    <col min="1050" max="1280" width="9" style="7"/>
    <col min="1281" max="1281" width="13.5" style="7" customWidth="1"/>
    <col min="1282" max="1282" width="6.875" style="7" customWidth="1"/>
    <col min="1283" max="1283" width="6.25" style="7" customWidth="1"/>
    <col min="1284" max="1284" width="6.875" style="7" customWidth="1"/>
    <col min="1285" max="1285" width="6.25" style="7" customWidth="1"/>
    <col min="1286" max="1286" width="6.875" style="7" customWidth="1"/>
    <col min="1287" max="1287" width="6.25" style="7" customWidth="1"/>
    <col min="1288" max="1288" width="6.875" style="7" customWidth="1"/>
    <col min="1289" max="1289" width="6.25" style="7" customWidth="1"/>
    <col min="1290" max="1290" width="6.875" style="7" customWidth="1"/>
    <col min="1291" max="1291" width="6.25" style="7" customWidth="1"/>
    <col min="1292" max="1292" width="6.875" style="7" customWidth="1"/>
    <col min="1293" max="1293" width="6.25" style="7" customWidth="1"/>
    <col min="1294" max="1294" width="6.875" style="7" customWidth="1"/>
    <col min="1295" max="1295" width="6.25" style="7" customWidth="1"/>
    <col min="1296" max="1296" width="6.875" style="7" customWidth="1"/>
    <col min="1297" max="1297" width="6.25" style="7" customWidth="1"/>
    <col min="1298" max="1298" width="6.875" style="7" customWidth="1"/>
    <col min="1299" max="1299" width="6.25" style="7" customWidth="1"/>
    <col min="1300" max="1300" width="6.875" style="7" customWidth="1"/>
    <col min="1301" max="1301" width="6.25" style="7" customWidth="1"/>
    <col min="1302" max="1302" width="6.875" style="7" customWidth="1"/>
    <col min="1303" max="1303" width="6.25" style="7" customWidth="1"/>
    <col min="1304" max="1304" width="6.875" style="7" customWidth="1"/>
    <col min="1305" max="1305" width="6.25" style="7" customWidth="1"/>
    <col min="1306" max="1536" width="9" style="7"/>
    <col min="1537" max="1537" width="13.5" style="7" customWidth="1"/>
    <col min="1538" max="1538" width="6.875" style="7" customWidth="1"/>
    <col min="1539" max="1539" width="6.25" style="7" customWidth="1"/>
    <col min="1540" max="1540" width="6.875" style="7" customWidth="1"/>
    <col min="1541" max="1541" width="6.25" style="7" customWidth="1"/>
    <col min="1542" max="1542" width="6.875" style="7" customWidth="1"/>
    <col min="1543" max="1543" width="6.25" style="7" customWidth="1"/>
    <col min="1544" max="1544" width="6.875" style="7" customWidth="1"/>
    <col min="1545" max="1545" width="6.25" style="7" customWidth="1"/>
    <col min="1546" max="1546" width="6.875" style="7" customWidth="1"/>
    <col min="1547" max="1547" width="6.25" style="7" customWidth="1"/>
    <col min="1548" max="1548" width="6.875" style="7" customWidth="1"/>
    <col min="1549" max="1549" width="6.25" style="7" customWidth="1"/>
    <col min="1550" max="1550" width="6.875" style="7" customWidth="1"/>
    <col min="1551" max="1551" width="6.25" style="7" customWidth="1"/>
    <col min="1552" max="1552" width="6.875" style="7" customWidth="1"/>
    <col min="1553" max="1553" width="6.25" style="7" customWidth="1"/>
    <col min="1554" max="1554" width="6.875" style="7" customWidth="1"/>
    <col min="1555" max="1555" width="6.25" style="7" customWidth="1"/>
    <col min="1556" max="1556" width="6.875" style="7" customWidth="1"/>
    <col min="1557" max="1557" width="6.25" style="7" customWidth="1"/>
    <col min="1558" max="1558" width="6.875" style="7" customWidth="1"/>
    <col min="1559" max="1559" width="6.25" style="7" customWidth="1"/>
    <col min="1560" max="1560" width="6.875" style="7" customWidth="1"/>
    <col min="1561" max="1561" width="6.25" style="7" customWidth="1"/>
    <col min="1562" max="1792" width="9" style="7"/>
    <col min="1793" max="1793" width="13.5" style="7" customWidth="1"/>
    <col min="1794" max="1794" width="6.875" style="7" customWidth="1"/>
    <col min="1795" max="1795" width="6.25" style="7" customWidth="1"/>
    <col min="1796" max="1796" width="6.875" style="7" customWidth="1"/>
    <col min="1797" max="1797" width="6.25" style="7" customWidth="1"/>
    <col min="1798" max="1798" width="6.875" style="7" customWidth="1"/>
    <col min="1799" max="1799" width="6.25" style="7" customWidth="1"/>
    <col min="1800" max="1800" width="6.875" style="7" customWidth="1"/>
    <col min="1801" max="1801" width="6.25" style="7" customWidth="1"/>
    <col min="1802" max="1802" width="6.875" style="7" customWidth="1"/>
    <col min="1803" max="1803" width="6.25" style="7" customWidth="1"/>
    <col min="1804" max="1804" width="6.875" style="7" customWidth="1"/>
    <col min="1805" max="1805" width="6.25" style="7" customWidth="1"/>
    <col min="1806" max="1806" width="6.875" style="7" customWidth="1"/>
    <col min="1807" max="1807" width="6.25" style="7" customWidth="1"/>
    <col min="1808" max="1808" width="6.875" style="7" customWidth="1"/>
    <col min="1809" max="1809" width="6.25" style="7" customWidth="1"/>
    <col min="1810" max="1810" width="6.875" style="7" customWidth="1"/>
    <col min="1811" max="1811" width="6.25" style="7" customWidth="1"/>
    <col min="1812" max="1812" width="6.875" style="7" customWidth="1"/>
    <col min="1813" max="1813" width="6.25" style="7" customWidth="1"/>
    <col min="1814" max="1814" width="6.875" style="7" customWidth="1"/>
    <col min="1815" max="1815" width="6.25" style="7" customWidth="1"/>
    <col min="1816" max="1816" width="6.875" style="7" customWidth="1"/>
    <col min="1817" max="1817" width="6.25" style="7" customWidth="1"/>
    <col min="1818" max="2048" width="9" style="7"/>
    <col min="2049" max="2049" width="13.5" style="7" customWidth="1"/>
    <col min="2050" max="2050" width="6.875" style="7" customWidth="1"/>
    <col min="2051" max="2051" width="6.25" style="7" customWidth="1"/>
    <col min="2052" max="2052" width="6.875" style="7" customWidth="1"/>
    <col min="2053" max="2053" width="6.25" style="7" customWidth="1"/>
    <col min="2054" max="2054" width="6.875" style="7" customWidth="1"/>
    <col min="2055" max="2055" width="6.25" style="7" customWidth="1"/>
    <col min="2056" max="2056" width="6.875" style="7" customWidth="1"/>
    <col min="2057" max="2057" width="6.25" style="7" customWidth="1"/>
    <col min="2058" max="2058" width="6.875" style="7" customWidth="1"/>
    <col min="2059" max="2059" width="6.25" style="7" customWidth="1"/>
    <col min="2060" max="2060" width="6.875" style="7" customWidth="1"/>
    <col min="2061" max="2061" width="6.25" style="7" customWidth="1"/>
    <col min="2062" max="2062" width="6.875" style="7" customWidth="1"/>
    <col min="2063" max="2063" width="6.25" style="7" customWidth="1"/>
    <col min="2064" max="2064" width="6.875" style="7" customWidth="1"/>
    <col min="2065" max="2065" width="6.25" style="7" customWidth="1"/>
    <col min="2066" max="2066" width="6.875" style="7" customWidth="1"/>
    <col min="2067" max="2067" width="6.25" style="7" customWidth="1"/>
    <col min="2068" max="2068" width="6.875" style="7" customWidth="1"/>
    <col min="2069" max="2069" width="6.25" style="7" customWidth="1"/>
    <col min="2070" max="2070" width="6.875" style="7" customWidth="1"/>
    <col min="2071" max="2071" width="6.25" style="7" customWidth="1"/>
    <col min="2072" max="2072" width="6.875" style="7" customWidth="1"/>
    <col min="2073" max="2073" width="6.25" style="7" customWidth="1"/>
    <col min="2074" max="2304" width="9" style="7"/>
    <col min="2305" max="2305" width="13.5" style="7" customWidth="1"/>
    <col min="2306" max="2306" width="6.875" style="7" customWidth="1"/>
    <col min="2307" max="2307" width="6.25" style="7" customWidth="1"/>
    <col min="2308" max="2308" width="6.875" style="7" customWidth="1"/>
    <col min="2309" max="2309" width="6.25" style="7" customWidth="1"/>
    <col min="2310" max="2310" width="6.875" style="7" customWidth="1"/>
    <col min="2311" max="2311" width="6.25" style="7" customWidth="1"/>
    <col min="2312" max="2312" width="6.875" style="7" customWidth="1"/>
    <col min="2313" max="2313" width="6.25" style="7" customWidth="1"/>
    <col min="2314" max="2314" width="6.875" style="7" customWidth="1"/>
    <col min="2315" max="2315" width="6.25" style="7" customWidth="1"/>
    <col min="2316" max="2316" width="6.875" style="7" customWidth="1"/>
    <col min="2317" max="2317" width="6.25" style="7" customWidth="1"/>
    <col min="2318" max="2318" width="6.875" style="7" customWidth="1"/>
    <col min="2319" max="2319" width="6.25" style="7" customWidth="1"/>
    <col min="2320" max="2320" width="6.875" style="7" customWidth="1"/>
    <col min="2321" max="2321" width="6.25" style="7" customWidth="1"/>
    <col min="2322" max="2322" width="6.875" style="7" customWidth="1"/>
    <col min="2323" max="2323" width="6.25" style="7" customWidth="1"/>
    <col min="2324" max="2324" width="6.875" style="7" customWidth="1"/>
    <col min="2325" max="2325" width="6.25" style="7" customWidth="1"/>
    <col min="2326" max="2326" width="6.875" style="7" customWidth="1"/>
    <col min="2327" max="2327" width="6.25" style="7" customWidth="1"/>
    <col min="2328" max="2328" width="6.875" style="7" customWidth="1"/>
    <col min="2329" max="2329" width="6.25" style="7" customWidth="1"/>
    <col min="2330" max="2560" width="9" style="7"/>
    <col min="2561" max="2561" width="13.5" style="7" customWidth="1"/>
    <col min="2562" max="2562" width="6.875" style="7" customWidth="1"/>
    <col min="2563" max="2563" width="6.25" style="7" customWidth="1"/>
    <col min="2564" max="2564" width="6.875" style="7" customWidth="1"/>
    <col min="2565" max="2565" width="6.25" style="7" customWidth="1"/>
    <col min="2566" max="2566" width="6.875" style="7" customWidth="1"/>
    <col min="2567" max="2567" width="6.25" style="7" customWidth="1"/>
    <col min="2568" max="2568" width="6.875" style="7" customWidth="1"/>
    <col min="2569" max="2569" width="6.25" style="7" customWidth="1"/>
    <col min="2570" max="2570" width="6.875" style="7" customWidth="1"/>
    <col min="2571" max="2571" width="6.25" style="7" customWidth="1"/>
    <col min="2572" max="2572" width="6.875" style="7" customWidth="1"/>
    <col min="2573" max="2573" width="6.25" style="7" customWidth="1"/>
    <col min="2574" max="2574" width="6.875" style="7" customWidth="1"/>
    <col min="2575" max="2575" width="6.25" style="7" customWidth="1"/>
    <col min="2576" max="2576" width="6.875" style="7" customWidth="1"/>
    <col min="2577" max="2577" width="6.25" style="7" customWidth="1"/>
    <col min="2578" max="2578" width="6.875" style="7" customWidth="1"/>
    <col min="2579" max="2579" width="6.25" style="7" customWidth="1"/>
    <col min="2580" max="2580" width="6.875" style="7" customWidth="1"/>
    <col min="2581" max="2581" width="6.25" style="7" customWidth="1"/>
    <col min="2582" max="2582" width="6.875" style="7" customWidth="1"/>
    <col min="2583" max="2583" width="6.25" style="7" customWidth="1"/>
    <col min="2584" max="2584" width="6.875" style="7" customWidth="1"/>
    <col min="2585" max="2585" width="6.25" style="7" customWidth="1"/>
    <col min="2586" max="2816" width="9" style="7"/>
    <col min="2817" max="2817" width="13.5" style="7" customWidth="1"/>
    <col min="2818" max="2818" width="6.875" style="7" customWidth="1"/>
    <col min="2819" max="2819" width="6.25" style="7" customWidth="1"/>
    <col min="2820" max="2820" width="6.875" style="7" customWidth="1"/>
    <col min="2821" max="2821" width="6.25" style="7" customWidth="1"/>
    <col min="2822" max="2822" width="6.875" style="7" customWidth="1"/>
    <col min="2823" max="2823" width="6.25" style="7" customWidth="1"/>
    <col min="2824" max="2824" width="6.875" style="7" customWidth="1"/>
    <col min="2825" max="2825" width="6.25" style="7" customWidth="1"/>
    <col min="2826" max="2826" width="6.875" style="7" customWidth="1"/>
    <col min="2827" max="2827" width="6.25" style="7" customWidth="1"/>
    <col min="2828" max="2828" width="6.875" style="7" customWidth="1"/>
    <col min="2829" max="2829" width="6.25" style="7" customWidth="1"/>
    <col min="2830" max="2830" width="6.875" style="7" customWidth="1"/>
    <col min="2831" max="2831" width="6.25" style="7" customWidth="1"/>
    <col min="2832" max="2832" width="6.875" style="7" customWidth="1"/>
    <col min="2833" max="2833" width="6.25" style="7" customWidth="1"/>
    <col min="2834" max="2834" width="6.875" style="7" customWidth="1"/>
    <col min="2835" max="2835" width="6.25" style="7" customWidth="1"/>
    <col min="2836" max="2836" width="6.875" style="7" customWidth="1"/>
    <col min="2837" max="2837" width="6.25" style="7" customWidth="1"/>
    <col min="2838" max="2838" width="6.875" style="7" customWidth="1"/>
    <col min="2839" max="2839" width="6.25" style="7" customWidth="1"/>
    <col min="2840" max="2840" width="6.875" style="7" customWidth="1"/>
    <col min="2841" max="2841" width="6.25" style="7" customWidth="1"/>
    <col min="2842" max="3072" width="9" style="7"/>
    <col min="3073" max="3073" width="13.5" style="7" customWidth="1"/>
    <col min="3074" max="3074" width="6.875" style="7" customWidth="1"/>
    <col min="3075" max="3075" width="6.25" style="7" customWidth="1"/>
    <col min="3076" max="3076" width="6.875" style="7" customWidth="1"/>
    <col min="3077" max="3077" width="6.25" style="7" customWidth="1"/>
    <col min="3078" max="3078" width="6.875" style="7" customWidth="1"/>
    <col min="3079" max="3079" width="6.25" style="7" customWidth="1"/>
    <col min="3080" max="3080" width="6.875" style="7" customWidth="1"/>
    <col min="3081" max="3081" width="6.25" style="7" customWidth="1"/>
    <col min="3082" max="3082" width="6.875" style="7" customWidth="1"/>
    <col min="3083" max="3083" width="6.25" style="7" customWidth="1"/>
    <col min="3084" max="3084" width="6.875" style="7" customWidth="1"/>
    <col min="3085" max="3085" width="6.25" style="7" customWidth="1"/>
    <col min="3086" max="3086" width="6.875" style="7" customWidth="1"/>
    <col min="3087" max="3087" width="6.25" style="7" customWidth="1"/>
    <col min="3088" max="3088" width="6.875" style="7" customWidth="1"/>
    <col min="3089" max="3089" width="6.25" style="7" customWidth="1"/>
    <col min="3090" max="3090" width="6.875" style="7" customWidth="1"/>
    <col min="3091" max="3091" width="6.25" style="7" customWidth="1"/>
    <col min="3092" max="3092" width="6.875" style="7" customWidth="1"/>
    <col min="3093" max="3093" width="6.25" style="7" customWidth="1"/>
    <col min="3094" max="3094" width="6.875" style="7" customWidth="1"/>
    <col min="3095" max="3095" width="6.25" style="7" customWidth="1"/>
    <col min="3096" max="3096" width="6.875" style="7" customWidth="1"/>
    <col min="3097" max="3097" width="6.25" style="7" customWidth="1"/>
    <col min="3098" max="3328" width="9" style="7"/>
    <col min="3329" max="3329" width="13.5" style="7" customWidth="1"/>
    <col min="3330" max="3330" width="6.875" style="7" customWidth="1"/>
    <col min="3331" max="3331" width="6.25" style="7" customWidth="1"/>
    <col min="3332" max="3332" width="6.875" style="7" customWidth="1"/>
    <col min="3333" max="3333" width="6.25" style="7" customWidth="1"/>
    <col min="3334" max="3334" width="6.875" style="7" customWidth="1"/>
    <col min="3335" max="3335" width="6.25" style="7" customWidth="1"/>
    <col min="3336" max="3336" width="6.875" style="7" customWidth="1"/>
    <col min="3337" max="3337" width="6.25" style="7" customWidth="1"/>
    <col min="3338" max="3338" width="6.875" style="7" customWidth="1"/>
    <col min="3339" max="3339" width="6.25" style="7" customWidth="1"/>
    <col min="3340" max="3340" width="6.875" style="7" customWidth="1"/>
    <col min="3341" max="3341" width="6.25" style="7" customWidth="1"/>
    <col min="3342" max="3342" width="6.875" style="7" customWidth="1"/>
    <col min="3343" max="3343" width="6.25" style="7" customWidth="1"/>
    <col min="3344" max="3344" width="6.875" style="7" customWidth="1"/>
    <col min="3345" max="3345" width="6.25" style="7" customWidth="1"/>
    <col min="3346" max="3346" width="6.875" style="7" customWidth="1"/>
    <col min="3347" max="3347" width="6.25" style="7" customWidth="1"/>
    <col min="3348" max="3348" width="6.875" style="7" customWidth="1"/>
    <col min="3349" max="3349" width="6.25" style="7" customWidth="1"/>
    <col min="3350" max="3350" width="6.875" style="7" customWidth="1"/>
    <col min="3351" max="3351" width="6.25" style="7" customWidth="1"/>
    <col min="3352" max="3352" width="6.875" style="7" customWidth="1"/>
    <col min="3353" max="3353" width="6.25" style="7" customWidth="1"/>
    <col min="3354" max="3584" width="9" style="7"/>
    <col min="3585" max="3585" width="13.5" style="7" customWidth="1"/>
    <col min="3586" max="3586" width="6.875" style="7" customWidth="1"/>
    <col min="3587" max="3587" width="6.25" style="7" customWidth="1"/>
    <col min="3588" max="3588" width="6.875" style="7" customWidth="1"/>
    <col min="3589" max="3589" width="6.25" style="7" customWidth="1"/>
    <col min="3590" max="3590" width="6.875" style="7" customWidth="1"/>
    <col min="3591" max="3591" width="6.25" style="7" customWidth="1"/>
    <col min="3592" max="3592" width="6.875" style="7" customWidth="1"/>
    <col min="3593" max="3593" width="6.25" style="7" customWidth="1"/>
    <col min="3594" max="3594" width="6.875" style="7" customWidth="1"/>
    <col min="3595" max="3595" width="6.25" style="7" customWidth="1"/>
    <col min="3596" max="3596" width="6.875" style="7" customWidth="1"/>
    <col min="3597" max="3597" width="6.25" style="7" customWidth="1"/>
    <col min="3598" max="3598" width="6.875" style="7" customWidth="1"/>
    <col min="3599" max="3599" width="6.25" style="7" customWidth="1"/>
    <col min="3600" max="3600" width="6.875" style="7" customWidth="1"/>
    <col min="3601" max="3601" width="6.25" style="7" customWidth="1"/>
    <col min="3602" max="3602" width="6.875" style="7" customWidth="1"/>
    <col min="3603" max="3603" width="6.25" style="7" customWidth="1"/>
    <col min="3604" max="3604" width="6.875" style="7" customWidth="1"/>
    <col min="3605" max="3605" width="6.25" style="7" customWidth="1"/>
    <col min="3606" max="3606" width="6.875" style="7" customWidth="1"/>
    <col min="3607" max="3607" width="6.25" style="7" customWidth="1"/>
    <col min="3608" max="3608" width="6.875" style="7" customWidth="1"/>
    <col min="3609" max="3609" width="6.25" style="7" customWidth="1"/>
    <col min="3610" max="3840" width="9" style="7"/>
    <col min="3841" max="3841" width="13.5" style="7" customWidth="1"/>
    <col min="3842" max="3842" width="6.875" style="7" customWidth="1"/>
    <col min="3843" max="3843" width="6.25" style="7" customWidth="1"/>
    <col min="3844" max="3844" width="6.875" style="7" customWidth="1"/>
    <col min="3845" max="3845" width="6.25" style="7" customWidth="1"/>
    <col min="3846" max="3846" width="6.875" style="7" customWidth="1"/>
    <col min="3847" max="3847" width="6.25" style="7" customWidth="1"/>
    <col min="3848" max="3848" width="6.875" style="7" customWidth="1"/>
    <col min="3849" max="3849" width="6.25" style="7" customWidth="1"/>
    <col min="3850" max="3850" width="6.875" style="7" customWidth="1"/>
    <col min="3851" max="3851" width="6.25" style="7" customWidth="1"/>
    <col min="3852" max="3852" width="6.875" style="7" customWidth="1"/>
    <col min="3853" max="3853" width="6.25" style="7" customWidth="1"/>
    <col min="3854" max="3854" width="6.875" style="7" customWidth="1"/>
    <col min="3855" max="3855" width="6.25" style="7" customWidth="1"/>
    <col min="3856" max="3856" width="6.875" style="7" customWidth="1"/>
    <col min="3857" max="3857" width="6.25" style="7" customWidth="1"/>
    <col min="3858" max="3858" width="6.875" style="7" customWidth="1"/>
    <col min="3859" max="3859" width="6.25" style="7" customWidth="1"/>
    <col min="3860" max="3860" width="6.875" style="7" customWidth="1"/>
    <col min="3861" max="3861" width="6.25" style="7" customWidth="1"/>
    <col min="3862" max="3862" width="6.875" style="7" customWidth="1"/>
    <col min="3863" max="3863" width="6.25" style="7" customWidth="1"/>
    <col min="3864" max="3864" width="6.875" style="7" customWidth="1"/>
    <col min="3865" max="3865" width="6.25" style="7" customWidth="1"/>
    <col min="3866" max="4096" width="9" style="7"/>
    <col min="4097" max="4097" width="13.5" style="7" customWidth="1"/>
    <col min="4098" max="4098" width="6.875" style="7" customWidth="1"/>
    <col min="4099" max="4099" width="6.25" style="7" customWidth="1"/>
    <col min="4100" max="4100" width="6.875" style="7" customWidth="1"/>
    <col min="4101" max="4101" width="6.25" style="7" customWidth="1"/>
    <col min="4102" max="4102" width="6.875" style="7" customWidth="1"/>
    <col min="4103" max="4103" width="6.25" style="7" customWidth="1"/>
    <col min="4104" max="4104" width="6.875" style="7" customWidth="1"/>
    <col min="4105" max="4105" width="6.25" style="7" customWidth="1"/>
    <col min="4106" max="4106" width="6.875" style="7" customWidth="1"/>
    <col min="4107" max="4107" width="6.25" style="7" customWidth="1"/>
    <col min="4108" max="4108" width="6.875" style="7" customWidth="1"/>
    <col min="4109" max="4109" width="6.25" style="7" customWidth="1"/>
    <col min="4110" max="4110" width="6.875" style="7" customWidth="1"/>
    <col min="4111" max="4111" width="6.25" style="7" customWidth="1"/>
    <col min="4112" max="4112" width="6.875" style="7" customWidth="1"/>
    <col min="4113" max="4113" width="6.25" style="7" customWidth="1"/>
    <col min="4114" max="4114" width="6.875" style="7" customWidth="1"/>
    <col min="4115" max="4115" width="6.25" style="7" customWidth="1"/>
    <col min="4116" max="4116" width="6.875" style="7" customWidth="1"/>
    <col min="4117" max="4117" width="6.25" style="7" customWidth="1"/>
    <col min="4118" max="4118" width="6.875" style="7" customWidth="1"/>
    <col min="4119" max="4119" width="6.25" style="7" customWidth="1"/>
    <col min="4120" max="4120" width="6.875" style="7" customWidth="1"/>
    <col min="4121" max="4121" width="6.25" style="7" customWidth="1"/>
    <col min="4122" max="4352" width="9" style="7"/>
    <col min="4353" max="4353" width="13.5" style="7" customWidth="1"/>
    <col min="4354" max="4354" width="6.875" style="7" customWidth="1"/>
    <col min="4355" max="4355" width="6.25" style="7" customWidth="1"/>
    <col min="4356" max="4356" width="6.875" style="7" customWidth="1"/>
    <col min="4357" max="4357" width="6.25" style="7" customWidth="1"/>
    <col min="4358" max="4358" width="6.875" style="7" customWidth="1"/>
    <col min="4359" max="4359" width="6.25" style="7" customWidth="1"/>
    <col min="4360" max="4360" width="6.875" style="7" customWidth="1"/>
    <col min="4361" max="4361" width="6.25" style="7" customWidth="1"/>
    <col min="4362" max="4362" width="6.875" style="7" customWidth="1"/>
    <col min="4363" max="4363" width="6.25" style="7" customWidth="1"/>
    <col min="4364" max="4364" width="6.875" style="7" customWidth="1"/>
    <col min="4365" max="4365" width="6.25" style="7" customWidth="1"/>
    <col min="4366" max="4366" width="6.875" style="7" customWidth="1"/>
    <col min="4367" max="4367" width="6.25" style="7" customWidth="1"/>
    <col min="4368" max="4368" width="6.875" style="7" customWidth="1"/>
    <col min="4369" max="4369" width="6.25" style="7" customWidth="1"/>
    <col min="4370" max="4370" width="6.875" style="7" customWidth="1"/>
    <col min="4371" max="4371" width="6.25" style="7" customWidth="1"/>
    <col min="4372" max="4372" width="6.875" style="7" customWidth="1"/>
    <col min="4373" max="4373" width="6.25" style="7" customWidth="1"/>
    <col min="4374" max="4374" width="6.875" style="7" customWidth="1"/>
    <col min="4375" max="4375" width="6.25" style="7" customWidth="1"/>
    <col min="4376" max="4376" width="6.875" style="7" customWidth="1"/>
    <col min="4377" max="4377" width="6.25" style="7" customWidth="1"/>
    <col min="4378" max="4608" width="9" style="7"/>
    <col min="4609" max="4609" width="13.5" style="7" customWidth="1"/>
    <col min="4610" max="4610" width="6.875" style="7" customWidth="1"/>
    <col min="4611" max="4611" width="6.25" style="7" customWidth="1"/>
    <col min="4612" max="4612" width="6.875" style="7" customWidth="1"/>
    <col min="4613" max="4613" width="6.25" style="7" customWidth="1"/>
    <col min="4614" max="4614" width="6.875" style="7" customWidth="1"/>
    <col min="4615" max="4615" width="6.25" style="7" customWidth="1"/>
    <col min="4616" max="4616" width="6.875" style="7" customWidth="1"/>
    <col min="4617" max="4617" width="6.25" style="7" customWidth="1"/>
    <col min="4618" max="4618" width="6.875" style="7" customWidth="1"/>
    <col min="4619" max="4619" width="6.25" style="7" customWidth="1"/>
    <col min="4620" max="4620" width="6.875" style="7" customWidth="1"/>
    <col min="4621" max="4621" width="6.25" style="7" customWidth="1"/>
    <col min="4622" max="4622" width="6.875" style="7" customWidth="1"/>
    <col min="4623" max="4623" width="6.25" style="7" customWidth="1"/>
    <col min="4624" max="4624" width="6.875" style="7" customWidth="1"/>
    <col min="4625" max="4625" width="6.25" style="7" customWidth="1"/>
    <col min="4626" max="4626" width="6.875" style="7" customWidth="1"/>
    <col min="4627" max="4627" width="6.25" style="7" customWidth="1"/>
    <col min="4628" max="4628" width="6.875" style="7" customWidth="1"/>
    <col min="4629" max="4629" width="6.25" style="7" customWidth="1"/>
    <col min="4630" max="4630" width="6.875" style="7" customWidth="1"/>
    <col min="4631" max="4631" width="6.25" style="7" customWidth="1"/>
    <col min="4632" max="4632" width="6.875" style="7" customWidth="1"/>
    <col min="4633" max="4633" width="6.25" style="7" customWidth="1"/>
    <col min="4634" max="4864" width="9" style="7"/>
    <col min="4865" max="4865" width="13.5" style="7" customWidth="1"/>
    <col min="4866" max="4866" width="6.875" style="7" customWidth="1"/>
    <col min="4867" max="4867" width="6.25" style="7" customWidth="1"/>
    <col min="4868" max="4868" width="6.875" style="7" customWidth="1"/>
    <col min="4869" max="4869" width="6.25" style="7" customWidth="1"/>
    <col min="4870" max="4870" width="6.875" style="7" customWidth="1"/>
    <col min="4871" max="4871" width="6.25" style="7" customWidth="1"/>
    <col min="4872" max="4872" width="6.875" style="7" customWidth="1"/>
    <col min="4873" max="4873" width="6.25" style="7" customWidth="1"/>
    <col min="4874" max="4874" width="6.875" style="7" customWidth="1"/>
    <col min="4875" max="4875" width="6.25" style="7" customWidth="1"/>
    <col min="4876" max="4876" width="6.875" style="7" customWidth="1"/>
    <col min="4877" max="4877" width="6.25" style="7" customWidth="1"/>
    <col min="4878" max="4878" width="6.875" style="7" customWidth="1"/>
    <col min="4879" max="4879" width="6.25" style="7" customWidth="1"/>
    <col min="4880" max="4880" width="6.875" style="7" customWidth="1"/>
    <col min="4881" max="4881" width="6.25" style="7" customWidth="1"/>
    <col min="4882" max="4882" width="6.875" style="7" customWidth="1"/>
    <col min="4883" max="4883" width="6.25" style="7" customWidth="1"/>
    <col min="4884" max="4884" width="6.875" style="7" customWidth="1"/>
    <col min="4885" max="4885" width="6.25" style="7" customWidth="1"/>
    <col min="4886" max="4886" width="6.875" style="7" customWidth="1"/>
    <col min="4887" max="4887" width="6.25" style="7" customWidth="1"/>
    <col min="4888" max="4888" width="6.875" style="7" customWidth="1"/>
    <col min="4889" max="4889" width="6.25" style="7" customWidth="1"/>
    <col min="4890" max="5120" width="9" style="7"/>
    <col min="5121" max="5121" width="13.5" style="7" customWidth="1"/>
    <col min="5122" max="5122" width="6.875" style="7" customWidth="1"/>
    <col min="5123" max="5123" width="6.25" style="7" customWidth="1"/>
    <col min="5124" max="5124" width="6.875" style="7" customWidth="1"/>
    <col min="5125" max="5125" width="6.25" style="7" customWidth="1"/>
    <col min="5126" max="5126" width="6.875" style="7" customWidth="1"/>
    <col min="5127" max="5127" width="6.25" style="7" customWidth="1"/>
    <col min="5128" max="5128" width="6.875" style="7" customWidth="1"/>
    <col min="5129" max="5129" width="6.25" style="7" customWidth="1"/>
    <col min="5130" max="5130" width="6.875" style="7" customWidth="1"/>
    <col min="5131" max="5131" width="6.25" style="7" customWidth="1"/>
    <col min="5132" max="5132" width="6.875" style="7" customWidth="1"/>
    <col min="5133" max="5133" width="6.25" style="7" customWidth="1"/>
    <col min="5134" max="5134" width="6.875" style="7" customWidth="1"/>
    <col min="5135" max="5135" width="6.25" style="7" customWidth="1"/>
    <col min="5136" max="5136" width="6.875" style="7" customWidth="1"/>
    <col min="5137" max="5137" width="6.25" style="7" customWidth="1"/>
    <col min="5138" max="5138" width="6.875" style="7" customWidth="1"/>
    <col min="5139" max="5139" width="6.25" style="7" customWidth="1"/>
    <col min="5140" max="5140" width="6.875" style="7" customWidth="1"/>
    <col min="5141" max="5141" width="6.25" style="7" customWidth="1"/>
    <col min="5142" max="5142" width="6.875" style="7" customWidth="1"/>
    <col min="5143" max="5143" width="6.25" style="7" customWidth="1"/>
    <col min="5144" max="5144" width="6.875" style="7" customWidth="1"/>
    <col min="5145" max="5145" width="6.25" style="7" customWidth="1"/>
    <col min="5146" max="5376" width="9" style="7"/>
    <col min="5377" max="5377" width="13.5" style="7" customWidth="1"/>
    <col min="5378" max="5378" width="6.875" style="7" customWidth="1"/>
    <col min="5379" max="5379" width="6.25" style="7" customWidth="1"/>
    <col min="5380" max="5380" width="6.875" style="7" customWidth="1"/>
    <col min="5381" max="5381" width="6.25" style="7" customWidth="1"/>
    <col min="5382" max="5382" width="6.875" style="7" customWidth="1"/>
    <col min="5383" max="5383" width="6.25" style="7" customWidth="1"/>
    <col min="5384" max="5384" width="6.875" style="7" customWidth="1"/>
    <col min="5385" max="5385" width="6.25" style="7" customWidth="1"/>
    <col min="5386" max="5386" width="6.875" style="7" customWidth="1"/>
    <col min="5387" max="5387" width="6.25" style="7" customWidth="1"/>
    <col min="5388" max="5388" width="6.875" style="7" customWidth="1"/>
    <col min="5389" max="5389" width="6.25" style="7" customWidth="1"/>
    <col min="5390" max="5390" width="6.875" style="7" customWidth="1"/>
    <col min="5391" max="5391" width="6.25" style="7" customWidth="1"/>
    <col min="5392" max="5392" width="6.875" style="7" customWidth="1"/>
    <col min="5393" max="5393" width="6.25" style="7" customWidth="1"/>
    <col min="5394" max="5394" width="6.875" style="7" customWidth="1"/>
    <col min="5395" max="5395" width="6.25" style="7" customWidth="1"/>
    <col min="5396" max="5396" width="6.875" style="7" customWidth="1"/>
    <col min="5397" max="5397" width="6.25" style="7" customWidth="1"/>
    <col min="5398" max="5398" width="6.875" style="7" customWidth="1"/>
    <col min="5399" max="5399" width="6.25" style="7" customWidth="1"/>
    <col min="5400" max="5400" width="6.875" style="7" customWidth="1"/>
    <col min="5401" max="5401" width="6.25" style="7" customWidth="1"/>
    <col min="5402" max="5632" width="9" style="7"/>
    <col min="5633" max="5633" width="13.5" style="7" customWidth="1"/>
    <col min="5634" max="5634" width="6.875" style="7" customWidth="1"/>
    <col min="5635" max="5635" width="6.25" style="7" customWidth="1"/>
    <col min="5636" max="5636" width="6.875" style="7" customWidth="1"/>
    <col min="5637" max="5637" width="6.25" style="7" customWidth="1"/>
    <col min="5638" max="5638" width="6.875" style="7" customWidth="1"/>
    <col min="5639" max="5639" width="6.25" style="7" customWidth="1"/>
    <col min="5640" max="5640" width="6.875" style="7" customWidth="1"/>
    <col min="5641" max="5641" width="6.25" style="7" customWidth="1"/>
    <col min="5642" max="5642" width="6.875" style="7" customWidth="1"/>
    <col min="5643" max="5643" width="6.25" style="7" customWidth="1"/>
    <col min="5644" max="5644" width="6.875" style="7" customWidth="1"/>
    <col min="5645" max="5645" width="6.25" style="7" customWidth="1"/>
    <col min="5646" max="5646" width="6.875" style="7" customWidth="1"/>
    <col min="5647" max="5647" width="6.25" style="7" customWidth="1"/>
    <col min="5648" max="5648" width="6.875" style="7" customWidth="1"/>
    <col min="5649" max="5649" width="6.25" style="7" customWidth="1"/>
    <col min="5650" max="5650" width="6.875" style="7" customWidth="1"/>
    <col min="5651" max="5651" width="6.25" style="7" customWidth="1"/>
    <col min="5652" max="5652" width="6.875" style="7" customWidth="1"/>
    <col min="5653" max="5653" width="6.25" style="7" customWidth="1"/>
    <col min="5654" max="5654" width="6.875" style="7" customWidth="1"/>
    <col min="5655" max="5655" width="6.25" style="7" customWidth="1"/>
    <col min="5656" max="5656" width="6.875" style="7" customWidth="1"/>
    <col min="5657" max="5657" width="6.25" style="7" customWidth="1"/>
    <col min="5658" max="5888" width="9" style="7"/>
    <col min="5889" max="5889" width="13.5" style="7" customWidth="1"/>
    <col min="5890" max="5890" width="6.875" style="7" customWidth="1"/>
    <col min="5891" max="5891" width="6.25" style="7" customWidth="1"/>
    <col min="5892" max="5892" width="6.875" style="7" customWidth="1"/>
    <col min="5893" max="5893" width="6.25" style="7" customWidth="1"/>
    <col min="5894" max="5894" width="6.875" style="7" customWidth="1"/>
    <col min="5895" max="5895" width="6.25" style="7" customWidth="1"/>
    <col min="5896" max="5896" width="6.875" style="7" customWidth="1"/>
    <col min="5897" max="5897" width="6.25" style="7" customWidth="1"/>
    <col min="5898" max="5898" width="6.875" style="7" customWidth="1"/>
    <col min="5899" max="5899" width="6.25" style="7" customWidth="1"/>
    <col min="5900" max="5900" width="6.875" style="7" customWidth="1"/>
    <col min="5901" max="5901" width="6.25" style="7" customWidth="1"/>
    <col min="5902" max="5902" width="6.875" style="7" customWidth="1"/>
    <col min="5903" max="5903" width="6.25" style="7" customWidth="1"/>
    <col min="5904" max="5904" width="6.875" style="7" customWidth="1"/>
    <col min="5905" max="5905" width="6.25" style="7" customWidth="1"/>
    <col min="5906" max="5906" width="6.875" style="7" customWidth="1"/>
    <col min="5907" max="5907" width="6.25" style="7" customWidth="1"/>
    <col min="5908" max="5908" width="6.875" style="7" customWidth="1"/>
    <col min="5909" max="5909" width="6.25" style="7" customWidth="1"/>
    <col min="5910" max="5910" width="6.875" style="7" customWidth="1"/>
    <col min="5911" max="5911" width="6.25" style="7" customWidth="1"/>
    <col min="5912" max="5912" width="6.875" style="7" customWidth="1"/>
    <col min="5913" max="5913" width="6.25" style="7" customWidth="1"/>
    <col min="5914" max="6144" width="9" style="7"/>
    <col min="6145" max="6145" width="13.5" style="7" customWidth="1"/>
    <col min="6146" max="6146" width="6.875" style="7" customWidth="1"/>
    <col min="6147" max="6147" width="6.25" style="7" customWidth="1"/>
    <col min="6148" max="6148" width="6.875" style="7" customWidth="1"/>
    <col min="6149" max="6149" width="6.25" style="7" customWidth="1"/>
    <col min="6150" max="6150" width="6.875" style="7" customWidth="1"/>
    <col min="6151" max="6151" width="6.25" style="7" customWidth="1"/>
    <col min="6152" max="6152" width="6.875" style="7" customWidth="1"/>
    <col min="6153" max="6153" width="6.25" style="7" customWidth="1"/>
    <col min="6154" max="6154" width="6.875" style="7" customWidth="1"/>
    <col min="6155" max="6155" width="6.25" style="7" customWidth="1"/>
    <col min="6156" max="6156" width="6.875" style="7" customWidth="1"/>
    <col min="6157" max="6157" width="6.25" style="7" customWidth="1"/>
    <col min="6158" max="6158" width="6.875" style="7" customWidth="1"/>
    <col min="6159" max="6159" width="6.25" style="7" customWidth="1"/>
    <col min="6160" max="6160" width="6.875" style="7" customWidth="1"/>
    <col min="6161" max="6161" width="6.25" style="7" customWidth="1"/>
    <col min="6162" max="6162" width="6.875" style="7" customWidth="1"/>
    <col min="6163" max="6163" width="6.25" style="7" customWidth="1"/>
    <col min="6164" max="6164" width="6.875" style="7" customWidth="1"/>
    <col min="6165" max="6165" width="6.25" style="7" customWidth="1"/>
    <col min="6166" max="6166" width="6.875" style="7" customWidth="1"/>
    <col min="6167" max="6167" width="6.25" style="7" customWidth="1"/>
    <col min="6168" max="6168" width="6.875" style="7" customWidth="1"/>
    <col min="6169" max="6169" width="6.25" style="7" customWidth="1"/>
    <col min="6170" max="6400" width="9" style="7"/>
    <col min="6401" max="6401" width="13.5" style="7" customWidth="1"/>
    <col min="6402" max="6402" width="6.875" style="7" customWidth="1"/>
    <col min="6403" max="6403" width="6.25" style="7" customWidth="1"/>
    <col min="6404" max="6404" width="6.875" style="7" customWidth="1"/>
    <col min="6405" max="6405" width="6.25" style="7" customWidth="1"/>
    <col min="6406" max="6406" width="6.875" style="7" customWidth="1"/>
    <col min="6407" max="6407" width="6.25" style="7" customWidth="1"/>
    <col min="6408" max="6408" width="6.875" style="7" customWidth="1"/>
    <col min="6409" max="6409" width="6.25" style="7" customWidth="1"/>
    <col min="6410" max="6410" width="6.875" style="7" customWidth="1"/>
    <col min="6411" max="6411" width="6.25" style="7" customWidth="1"/>
    <col min="6412" max="6412" width="6.875" style="7" customWidth="1"/>
    <col min="6413" max="6413" width="6.25" style="7" customWidth="1"/>
    <col min="6414" max="6414" width="6.875" style="7" customWidth="1"/>
    <col min="6415" max="6415" width="6.25" style="7" customWidth="1"/>
    <col min="6416" max="6416" width="6.875" style="7" customWidth="1"/>
    <col min="6417" max="6417" width="6.25" style="7" customWidth="1"/>
    <col min="6418" max="6418" width="6.875" style="7" customWidth="1"/>
    <col min="6419" max="6419" width="6.25" style="7" customWidth="1"/>
    <col min="6420" max="6420" width="6.875" style="7" customWidth="1"/>
    <col min="6421" max="6421" width="6.25" style="7" customWidth="1"/>
    <col min="6422" max="6422" width="6.875" style="7" customWidth="1"/>
    <col min="6423" max="6423" width="6.25" style="7" customWidth="1"/>
    <col min="6424" max="6424" width="6.875" style="7" customWidth="1"/>
    <col min="6425" max="6425" width="6.25" style="7" customWidth="1"/>
    <col min="6426" max="6656" width="9" style="7"/>
    <col min="6657" max="6657" width="13.5" style="7" customWidth="1"/>
    <col min="6658" max="6658" width="6.875" style="7" customWidth="1"/>
    <col min="6659" max="6659" width="6.25" style="7" customWidth="1"/>
    <col min="6660" max="6660" width="6.875" style="7" customWidth="1"/>
    <col min="6661" max="6661" width="6.25" style="7" customWidth="1"/>
    <col min="6662" max="6662" width="6.875" style="7" customWidth="1"/>
    <col min="6663" max="6663" width="6.25" style="7" customWidth="1"/>
    <col min="6664" max="6664" width="6.875" style="7" customWidth="1"/>
    <col min="6665" max="6665" width="6.25" style="7" customWidth="1"/>
    <col min="6666" max="6666" width="6.875" style="7" customWidth="1"/>
    <col min="6667" max="6667" width="6.25" style="7" customWidth="1"/>
    <col min="6668" max="6668" width="6.875" style="7" customWidth="1"/>
    <col min="6669" max="6669" width="6.25" style="7" customWidth="1"/>
    <col min="6670" max="6670" width="6.875" style="7" customWidth="1"/>
    <col min="6671" max="6671" width="6.25" style="7" customWidth="1"/>
    <col min="6672" max="6672" width="6.875" style="7" customWidth="1"/>
    <col min="6673" max="6673" width="6.25" style="7" customWidth="1"/>
    <col min="6674" max="6674" width="6.875" style="7" customWidth="1"/>
    <col min="6675" max="6675" width="6.25" style="7" customWidth="1"/>
    <col min="6676" max="6676" width="6.875" style="7" customWidth="1"/>
    <col min="6677" max="6677" width="6.25" style="7" customWidth="1"/>
    <col min="6678" max="6678" width="6.875" style="7" customWidth="1"/>
    <col min="6679" max="6679" width="6.25" style="7" customWidth="1"/>
    <col min="6680" max="6680" width="6.875" style="7" customWidth="1"/>
    <col min="6681" max="6681" width="6.25" style="7" customWidth="1"/>
    <col min="6682" max="6912" width="9" style="7"/>
    <col min="6913" max="6913" width="13.5" style="7" customWidth="1"/>
    <col min="6914" max="6914" width="6.875" style="7" customWidth="1"/>
    <col min="6915" max="6915" width="6.25" style="7" customWidth="1"/>
    <col min="6916" max="6916" width="6.875" style="7" customWidth="1"/>
    <col min="6917" max="6917" width="6.25" style="7" customWidth="1"/>
    <col min="6918" max="6918" width="6.875" style="7" customWidth="1"/>
    <col min="6919" max="6919" width="6.25" style="7" customWidth="1"/>
    <col min="6920" max="6920" width="6.875" style="7" customWidth="1"/>
    <col min="6921" max="6921" width="6.25" style="7" customWidth="1"/>
    <col min="6922" max="6922" width="6.875" style="7" customWidth="1"/>
    <col min="6923" max="6923" width="6.25" style="7" customWidth="1"/>
    <col min="6924" max="6924" width="6.875" style="7" customWidth="1"/>
    <col min="6925" max="6925" width="6.25" style="7" customWidth="1"/>
    <col min="6926" max="6926" width="6.875" style="7" customWidth="1"/>
    <col min="6927" max="6927" width="6.25" style="7" customWidth="1"/>
    <col min="6928" max="6928" width="6.875" style="7" customWidth="1"/>
    <col min="6929" max="6929" width="6.25" style="7" customWidth="1"/>
    <col min="6930" max="6930" width="6.875" style="7" customWidth="1"/>
    <col min="6931" max="6931" width="6.25" style="7" customWidth="1"/>
    <col min="6932" max="6932" width="6.875" style="7" customWidth="1"/>
    <col min="6933" max="6933" width="6.25" style="7" customWidth="1"/>
    <col min="6934" max="6934" width="6.875" style="7" customWidth="1"/>
    <col min="6935" max="6935" width="6.25" style="7" customWidth="1"/>
    <col min="6936" max="6936" width="6.875" style="7" customWidth="1"/>
    <col min="6937" max="6937" width="6.25" style="7" customWidth="1"/>
    <col min="6938" max="7168" width="9" style="7"/>
    <col min="7169" max="7169" width="13.5" style="7" customWidth="1"/>
    <col min="7170" max="7170" width="6.875" style="7" customWidth="1"/>
    <col min="7171" max="7171" width="6.25" style="7" customWidth="1"/>
    <col min="7172" max="7172" width="6.875" style="7" customWidth="1"/>
    <col min="7173" max="7173" width="6.25" style="7" customWidth="1"/>
    <col min="7174" max="7174" width="6.875" style="7" customWidth="1"/>
    <col min="7175" max="7175" width="6.25" style="7" customWidth="1"/>
    <col min="7176" max="7176" width="6.875" style="7" customWidth="1"/>
    <col min="7177" max="7177" width="6.25" style="7" customWidth="1"/>
    <col min="7178" max="7178" width="6.875" style="7" customWidth="1"/>
    <col min="7179" max="7179" width="6.25" style="7" customWidth="1"/>
    <col min="7180" max="7180" width="6.875" style="7" customWidth="1"/>
    <col min="7181" max="7181" width="6.25" style="7" customWidth="1"/>
    <col min="7182" max="7182" width="6.875" style="7" customWidth="1"/>
    <col min="7183" max="7183" width="6.25" style="7" customWidth="1"/>
    <col min="7184" max="7184" width="6.875" style="7" customWidth="1"/>
    <col min="7185" max="7185" width="6.25" style="7" customWidth="1"/>
    <col min="7186" max="7186" width="6.875" style="7" customWidth="1"/>
    <col min="7187" max="7187" width="6.25" style="7" customWidth="1"/>
    <col min="7188" max="7188" width="6.875" style="7" customWidth="1"/>
    <col min="7189" max="7189" width="6.25" style="7" customWidth="1"/>
    <col min="7190" max="7190" width="6.875" style="7" customWidth="1"/>
    <col min="7191" max="7191" width="6.25" style="7" customWidth="1"/>
    <col min="7192" max="7192" width="6.875" style="7" customWidth="1"/>
    <col min="7193" max="7193" width="6.25" style="7" customWidth="1"/>
    <col min="7194" max="7424" width="9" style="7"/>
    <col min="7425" max="7425" width="13.5" style="7" customWidth="1"/>
    <col min="7426" max="7426" width="6.875" style="7" customWidth="1"/>
    <col min="7427" max="7427" width="6.25" style="7" customWidth="1"/>
    <col min="7428" max="7428" width="6.875" style="7" customWidth="1"/>
    <col min="7429" max="7429" width="6.25" style="7" customWidth="1"/>
    <col min="7430" max="7430" width="6.875" style="7" customWidth="1"/>
    <col min="7431" max="7431" width="6.25" style="7" customWidth="1"/>
    <col min="7432" max="7432" width="6.875" style="7" customWidth="1"/>
    <col min="7433" max="7433" width="6.25" style="7" customWidth="1"/>
    <col min="7434" max="7434" width="6.875" style="7" customWidth="1"/>
    <col min="7435" max="7435" width="6.25" style="7" customWidth="1"/>
    <col min="7436" max="7436" width="6.875" style="7" customWidth="1"/>
    <col min="7437" max="7437" width="6.25" style="7" customWidth="1"/>
    <col min="7438" max="7438" width="6.875" style="7" customWidth="1"/>
    <col min="7439" max="7439" width="6.25" style="7" customWidth="1"/>
    <col min="7440" max="7440" width="6.875" style="7" customWidth="1"/>
    <col min="7441" max="7441" width="6.25" style="7" customWidth="1"/>
    <col min="7442" max="7442" width="6.875" style="7" customWidth="1"/>
    <col min="7443" max="7443" width="6.25" style="7" customWidth="1"/>
    <col min="7444" max="7444" width="6.875" style="7" customWidth="1"/>
    <col min="7445" max="7445" width="6.25" style="7" customWidth="1"/>
    <col min="7446" max="7446" width="6.875" style="7" customWidth="1"/>
    <col min="7447" max="7447" width="6.25" style="7" customWidth="1"/>
    <col min="7448" max="7448" width="6.875" style="7" customWidth="1"/>
    <col min="7449" max="7449" width="6.25" style="7" customWidth="1"/>
    <col min="7450" max="7680" width="9" style="7"/>
    <col min="7681" max="7681" width="13.5" style="7" customWidth="1"/>
    <col min="7682" max="7682" width="6.875" style="7" customWidth="1"/>
    <col min="7683" max="7683" width="6.25" style="7" customWidth="1"/>
    <col min="7684" max="7684" width="6.875" style="7" customWidth="1"/>
    <col min="7685" max="7685" width="6.25" style="7" customWidth="1"/>
    <col min="7686" max="7686" width="6.875" style="7" customWidth="1"/>
    <col min="7687" max="7687" width="6.25" style="7" customWidth="1"/>
    <col min="7688" max="7688" width="6.875" style="7" customWidth="1"/>
    <col min="7689" max="7689" width="6.25" style="7" customWidth="1"/>
    <col min="7690" max="7690" width="6.875" style="7" customWidth="1"/>
    <col min="7691" max="7691" width="6.25" style="7" customWidth="1"/>
    <col min="7692" max="7692" width="6.875" style="7" customWidth="1"/>
    <col min="7693" max="7693" width="6.25" style="7" customWidth="1"/>
    <col min="7694" max="7694" width="6.875" style="7" customWidth="1"/>
    <col min="7695" max="7695" width="6.25" style="7" customWidth="1"/>
    <col min="7696" max="7696" width="6.875" style="7" customWidth="1"/>
    <col min="7697" max="7697" width="6.25" style="7" customWidth="1"/>
    <col min="7698" max="7698" width="6.875" style="7" customWidth="1"/>
    <col min="7699" max="7699" width="6.25" style="7" customWidth="1"/>
    <col min="7700" max="7700" width="6.875" style="7" customWidth="1"/>
    <col min="7701" max="7701" width="6.25" style="7" customWidth="1"/>
    <col min="7702" max="7702" width="6.875" style="7" customWidth="1"/>
    <col min="7703" max="7703" width="6.25" style="7" customWidth="1"/>
    <col min="7704" max="7704" width="6.875" style="7" customWidth="1"/>
    <col min="7705" max="7705" width="6.25" style="7" customWidth="1"/>
    <col min="7706" max="7936" width="9" style="7"/>
    <col min="7937" max="7937" width="13.5" style="7" customWidth="1"/>
    <col min="7938" max="7938" width="6.875" style="7" customWidth="1"/>
    <col min="7939" max="7939" width="6.25" style="7" customWidth="1"/>
    <col min="7940" max="7940" width="6.875" style="7" customWidth="1"/>
    <col min="7941" max="7941" width="6.25" style="7" customWidth="1"/>
    <col min="7942" max="7942" width="6.875" style="7" customWidth="1"/>
    <col min="7943" max="7943" width="6.25" style="7" customWidth="1"/>
    <col min="7944" max="7944" width="6.875" style="7" customWidth="1"/>
    <col min="7945" max="7945" width="6.25" style="7" customWidth="1"/>
    <col min="7946" max="7946" width="6.875" style="7" customWidth="1"/>
    <col min="7947" max="7947" width="6.25" style="7" customWidth="1"/>
    <col min="7948" max="7948" width="6.875" style="7" customWidth="1"/>
    <col min="7949" max="7949" width="6.25" style="7" customWidth="1"/>
    <col min="7950" max="7950" width="6.875" style="7" customWidth="1"/>
    <col min="7951" max="7951" width="6.25" style="7" customWidth="1"/>
    <col min="7952" max="7952" width="6.875" style="7" customWidth="1"/>
    <col min="7953" max="7953" width="6.25" style="7" customWidth="1"/>
    <col min="7954" max="7954" width="6.875" style="7" customWidth="1"/>
    <col min="7955" max="7955" width="6.25" style="7" customWidth="1"/>
    <col min="7956" max="7956" width="6.875" style="7" customWidth="1"/>
    <col min="7957" max="7957" width="6.25" style="7" customWidth="1"/>
    <col min="7958" max="7958" width="6.875" style="7" customWidth="1"/>
    <col min="7959" max="7959" width="6.25" style="7" customWidth="1"/>
    <col min="7960" max="7960" width="6.875" style="7" customWidth="1"/>
    <col min="7961" max="7961" width="6.25" style="7" customWidth="1"/>
    <col min="7962" max="8192" width="9" style="7"/>
    <col min="8193" max="8193" width="13.5" style="7" customWidth="1"/>
    <col min="8194" max="8194" width="6.875" style="7" customWidth="1"/>
    <col min="8195" max="8195" width="6.25" style="7" customWidth="1"/>
    <col min="8196" max="8196" width="6.875" style="7" customWidth="1"/>
    <col min="8197" max="8197" width="6.25" style="7" customWidth="1"/>
    <col min="8198" max="8198" width="6.875" style="7" customWidth="1"/>
    <col min="8199" max="8199" width="6.25" style="7" customWidth="1"/>
    <col min="8200" max="8200" width="6.875" style="7" customWidth="1"/>
    <col min="8201" max="8201" width="6.25" style="7" customWidth="1"/>
    <col min="8202" max="8202" width="6.875" style="7" customWidth="1"/>
    <col min="8203" max="8203" width="6.25" style="7" customWidth="1"/>
    <col min="8204" max="8204" width="6.875" style="7" customWidth="1"/>
    <col min="8205" max="8205" width="6.25" style="7" customWidth="1"/>
    <col min="8206" max="8206" width="6.875" style="7" customWidth="1"/>
    <col min="8207" max="8207" width="6.25" style="7" customWidth="1"/>
    <col min="8208" max="8208" width="6.875" style="7" customWidth="1"/>
    <col min="8209" max="8209" width="6.25" style="7" customWidth="1"/>
    <col min="8210" max="8210" width="6.875" style="7" customWidth="1"/>
    <col min="8211" max="8211" width="6.25" style="7" customWidth="1"/>
    <col min="8212" max="8212" width="6.875" style="7" customWidth="1"/>
    <col min="8213" max="8213" width="6.25" style="7" customWidth="1"/>
    <col min="8214" max="8214" width="6.875" style="7" customWidth="1"/>
    <col min="8215" max="8215" width="6.25" style="7" customWidth="1"/>
    <col min="8216" max="8216" width="6.875" style="7" customWidth="1"/>
    <col min="8217" max="8217" width="6.25" style="7" customWidth="1"/>
    <col min="8218" max="8448" width="9" style="7"/>
    <col min="8449" max="8449" width="13.5" style="7" customWidth="1"/>
    <col min="8450" max="8450" width="6.875" style="7" customWidth="1"/>
    <col min="8451" max="8451" width="6.25" style="7" customWidth="1"/>
    <col min="8452" max="8452" width="6.875" style="7" customWidth="1"/>
    <col min="8453" max="8453" width="6.25" style="7" customWidth="1"/>
    <col min="8454" max="8454" width="6.875" style="7" customWidth="1"/>
    <col min="8455" max="8455" width="6.25" style="7" customWidth="1"/>
    <col min="8456" max="8456" width="6.875" style="7" customWidth="1"/>
    <col min="8457" max="8457" width="6.25" style="7" customWidth="1"/>
    <col min="8458" max="8458" width="6.875" style="7" customWidth="1"/>
    <col min="8459" max="8459" width="6.25" style="7" customWidth="1"/>
    <col min="8460" max="8460" width="6.875" style="7" customWidth="1"/>
    <col min="8461" max="8461" width="6.25" style="7" customWidth="1"/>
    <col min="8462" max="8462" width="6.875" style="7" customWidth="1"/>
    <col min="8463" max="8463" width="6.25" style="7" customWidth="1"/>
    <col min="8464" max="8464" width="6.875" style="7" customWidth="1"/>
    <col min="8465" max="8465" width="6.25" style="7" customWidth="1"/>
    <col min="8466" max="8466" width="6.875" style="7" customWidth="1"/>
    <col min="8467" max="8467" width="6.25" style="7" customWidth="1"/>
    <col min="8468" max="8468" width="6.875" style="7" customWidth="1"/>
    <col min="8469" max="8469" width="6.25" style="7" customWidth="1"/>
    <col min="8470" max="8470" width="6.875" style="7" customWidth="1"/>
    <col min="8471" max="8471" width="6.25" style="7" customWidth="1"/>
    <col min="8472" max="8472" width="6.875" style="7" customWidth="1"/>
    <col min="8473" max="8473" width="6.25" style="7" customWidth="1"/>
    <col min="8474" max="8704" width="9" style="7"/>
    <col min="8705" max="8705" width="13.5" style="7" customWidth="1"/>
    <col min="8706" max="8706" width="6.875" style="7" customWidth="1"/>
    <col min="8707" max="8707" width="6.25" style="7" customWidth="1"/>
    <col min="8708" max="8708" width="6.875" style="7" customWidth="1"/>
    <col min="8709" max="8709" width="6.25" style="7" customWidth="1"/>
    <col min="8710" max="8710" width="6.875" style="7" customWidth="1"/>
    <col min="8711" max="8711" width="6.25" style="7" customWidth="1"/>
    <col min="8712" max="8712" width="6.875" style="7" customWidth="1"/>
    <col min="8713" max="8713" width="6.25" style="7" customWidth="1"/>
    <col min="8714" max="8714" width="6.875" style="7" customWidth="1"/>
    <col min="8715" max="8715" width="6.25" style="7" customWidth="1"/>
    <col min="8716" max="8716" width="6.875" style="7" customWidth="1"/>
    <col min="8717" max="8717" width="6.25" style="7" customWidth="1"/>
    <col min="8718" max="8718" width="6.875" style="7" customWidth="1"/>
    <col min="8719" max="8719" width="6.25" style="7" customWidth="1"/>
    <col min="8720" max="8720" width="6.875" style="7" customWidth="1"/>
    <col min="8721" max="8721" width="6.25" style="7" customWidth="1"/>
    <col min="8722" max="8722" width="6.875" style="7" customWidth="1"/>
    <col min="8723" max="8723" width="6.25" style="7" customWidth="1"/>
    <col min="8724" max="8724" width="6.875" style="7" customWidth="1"/>
    <col min="8725" max="8725" width="6.25" style="7" customWidth="1"/>
    <col min="8726" max="8726" width="6.875" style="7" customWidth="1"/>
    <col min="8727" max="8727" width="6.25" style="7" customWidth="1"/>
    <col min="8728" max="8728" width="6.875" style="7" customWidth="1"/>
    <col min="8729" max="8729" width="6.25" style="7" customWidth="1"/>
    <col min="8730" max="8960" width="9" style="7"/>
    <col min="8961" max="8961" width="13.5" style="7" customWidth="1"/>
    <col min="8962" max="8962" width="6.875" style="7" customWidth="1"/>
    <col min="8963" max="8963" width="6.25" style="7" customWidth="1"/>
    <col min="8964" max="8964" width="6.875" style="7" customWidth="1"/>
    <col min="8965" max="8965" width="6.25" style="7" customWidth="1"/>
    <col min="8966" max="8966" width="6.875" style="7" customWidth="1"/>
    <col min="8967" max="8967" width="6.25" style="7" customWidth="1"/>
    <col min="8968" max="8968" width="6.875" style="7" customWidth="1"/>
    <col min="8969" max="8969" width="6.25" style="7" customWidth="1"/>
    <col min="8970" max="8970" width="6.875" style="7" customWidth="1"/>
    <col min="8971" max="8971" width="6.25" style="7" customWidth="1"/>
    <col min="8972" max="8972" width="6.875" style="7" customWidth="1"/>
    <col min="8973" max="8973" width="6.25" style="7" customWidth="1"/>
    <col min="8974" max="8974" width="6.875" style="7" customWidth="1"/>
    <col min="8975" max="8975" width="6.25" style="7" customWidth="1"/>
    <col min="8976" max="8976" width="6.875" style="7" customWidth="1"/>
    <col min="8977" max="8977" width="6.25" style="7" customWidth="1"/>
    <col min="8978" max="8978" width="6.875" style="7" customWidth="1"/>
    <col min="8979" max="8979" width="6.25" style="7" customWidth="1"/>
    <col min="8980" max="8980" width="6.875" style="7" customWidth="1"/>
    <col min="8981" max="8981" width="6.25" style="7" customWidth="1"/>
    <col min="8982" max="8982" width="6.875" style="7" customWidth="1"/>
    <col min="8983" max="8983" width="6.25" style="7" customWidth="1"/>
    <col min="8984" max="8984" width="6.875" style="7" customWidth="1"/>
    <col min="8985" max="8985" width="6.25" style="7" customWidth="1"/>
    <col min="8986" max="9216" width="9" style="7"/>
    <col min="9217" max="9217" width="13.5" style="7" customWidth="1"/>
    <col min="9218" max="9218" width="6.875" style="7" customWidth="1"/>
    <col min="9219" max="9219" width="6.25" style="7" customWidth="1"/>
    <col min="9220" max="9220" width="6.875" style="7" customWidth="1"/>
    <col min="9221" max="9221" width="6.25" style="7" customWidth="1"/>
    <col min="9222" max="9222" width="6.875" style="7" customWidth="1"/>
    <col min="9223" max="9223" width="6.25" style="7" customWidth="1"/>
    <col min="9224" max="9224" width="6.875" style="7" customWidth="1"/>
    <col min="9225" max="9225" width="6.25" style="7" customWidth="1"/>
    <col min="9226" max="9226" width="6.875" style="7" customWidth="1"/>
    <col min="9227" max="9227" width="6.25" style="7" customWidth="1"/>
    <col min="9228" max="9228" width="6.875" style="7" customWidth="1"/>
    <col min="9229" max="9229" width="6.25" style="7" customWidth="1"/>
    <col min="9230" max="9230" width="6.875" style="7" customWidth="1"/>
    <col min="9231" max="9231" width="6.25" style="7" customWidth="1"/>
    <col min="9232" max="9232" width="6.875" style="7" customWidth="1"/>
    <col min="9233" max="9233" width="6.25" style="7" customWidth="1"/>
    <col min="9234" max="9234" width="6.875" style="7" customWidth="1"/>
    <col min="9235" max="9235" width="6.25" style="7" customWidth="1"/>
    <col min="9236" max="9236" width="6.875" style="7" customWidth="1"/>
    <col min="9237" max="9237" width="6.25" style="7" customWidth="1"/>
    <col min="9238" max="9238" width="6.875" style="7" customWidth="1"/>
    <col min="9239" max="9239" width="6.25" style="7" customWidth="1"/>
    <col min="9240" max="9240" width="6.875" style="7" customWidth="1"/>
    <col min="9241" max="9241" width="6.25" style="7" customWidth="1"/>
    <col min="9242" max="9472" width="9" style="7"/>
    <col min="9473" max="9473" width="13.5" style="7" customWidth="1"/>
    <col min="9474" max="9474" width="6.875" style="7" customWidth="1"/>
    <col min="9475" max="9475" width="6.25" style="7" customWidth="1"/>
    <col min="9476" max="9476" width="6.875" style="7" customWidth="1"/>
    <col min="9477" max="9477" width="6.25" style="7" customWidth="1"/>
    <col min="9478" max="9478" width="6.875" style="7" customWidth="1"/>
    <col min="9479" max="9479" width="6.25" style="7" customWidth="1"/>
    <col min="9480" max="9480" width="6.875" style="7" customWidth="1"/>
    <col min="9481" max="9481" width="6.25" style="7" customWidth="1"/>
    <col min="9482" max="9482" width="6.875" style="7" customWidth="1"/>
    <col min="9483" max="9483" width="6.25" style="7" customWidth="1"/>
    <col min="9484" max="9484" width="6.875" style="7" customWidth="1"/>
    <col min="9485" max="9485" width="6.25" style="7" customWidth="1"/>
    <col min="9486" max="9486" width="6.875" style="7" customWidth="1"/>
    <col min="9487" max="9487" width="6.25" style="7" customWidth="1"/>
    <col min="9488" max="9488" width="6.875" style="7" customWidth="1"/>
    <col min="9489" max="9489" width="6.25" style="7" customWidth="1"/>
    <col min="9490" max="9490" width="6.875" style="7" customWidth="1"/>
    <col min="9491" max="9491" width="6.25" style="7" customWidth="1"/>
    <col min="9492" max="9492" width="6.875" style="7" customWidth="1"/>
    <col min="9493" max="9493" width="6.25" style="7" customWidth="1"/>
    <col min="9494" max="9494" width="6.875" style="7" customWidth="1"/>
    <col min="9495" max="9495" width="6.25" style="7" customWidth="1"/>
    <col min="9496" max="9496" width="6.875" style="7" customWidth="1"/>
    <col min="9497" max="9497" width="6.25" style="7" customWidth="1"/>
    <col min="9498" max="9728" width="9" style="7"/>
    <col min="9729" max="9729" width="13.5" style="7" customWidth="1"/>
    <col min="9730" max="9730" width="6.875" style="7" customWidth="1"/>
    <col min="9731" max="9731" width="6.25" style="7" customWidth="1"/>
    <col min="9732" max="9732" width="6.875" style="7" customWidth="1"/>
    <col min="9733" max="9733" width="6.25" style="7" customWidth="1"/>
    <col min="9734" max="9734" width="6.875" style="7" customWidth="1"/>
    <col min="9735" max="9735" width="6.25" style="7" customWidth="1"/>
    <col min="9736" max="9736" width="6.875" style="7" customWidth="1"/>
    <col min="9737" max="9737" width="6.25" style="7" customWidth="1"/>
    <col min="9738" max="9738" width="6.875" style="7" customWidth="1"/>
    <col min="9739" max="9739" width="6.25" style="7" customWidth="1"/>
    <col min="9740" max="9740" width="6.875" style="7" customWidth="1"/>
    <col min="9741" max="9741" width="6.25" style="7" customWidth="1"/>
    <col min="9742" max="9742" width="6.875" style="7" customWidth="1"/>
    <col min="9743" max="9743" width="6.25" style="7" customWidth="1"/>
    <col min="9744" max="9744" width="6.875" style="7" customWidth="1"/>
    <col min="9745" max="9745" width="6.25" style="7" customWidth="1"/>
    <col min="9746" max="9746" width="6.875" style="7" customWidth="1"/>
    <col min="9747" max="9747" width="6.25" style="7" customWidth="1"/>
    <col min="9748" max="9748" width="6.875" style="7" customWidth="1"/>
    <col min="9749" max="9749" width="6.25" style="7" customWidth="1"/>
    <col min="9750" max="9750" width="6.875" style="7" customWidth="1"/>
    <col min="9751" max="9751" width="6.25" style="7" customWidth="1"/>
    <col min="9752" max="9752" width="6.875" style="7" customWidth="1"/>
    <col min="9753" max="9753" width="6.25" style="7" customWidth="1"/>
    <col min="9754" max="9984" width="9" style="7"/>
    <col min="9985" max="9985" width="13.5" style="7" customWidth="1"/>
    <col min="9986" max="9986" width="6.875" style="7" customWidth="1"/>
    <col min="9987" max="9987" width="6.25" style="7" customWidth="1"/>
    <col min="9988" max="9988" width="6.875" style="7" customWidth="1"/>
    <col min="9989" max="9989" width="6.25" style="7" customWidth="1"/>
    <col min="9990" max="9990" width="6.875" style="7" customWidth="1"/>
    <col min="9991" max="9991" width="6.25" style="7" customWidth="1"/>
    <col min="9992" max="9992" width="6.875" style="7" customWidth="1"/>
    <col min="9993" max="9993" width="6.25" style="7" customWidth="1"/>
    <col min="9994" max="9994" width="6.875" style="7" customWidth="1"/>
    <col min="9995" max="9995" width="6.25" style="7" customWidth="1"/>
    <col min="9996" max="9996" width="6.875" style="7" customWidth="1"/>
    <col min="9997" max="9997" width="6.25" style="7" customWidth="1"/>
    <col min="9998" max="9998" width="6.875" style="7" customWidth="1"/>
    <col min="9999" max="9999" width="6.25" style="7" customWidth="1"/>
    <col min="10000" max="10000" width="6.875" style="7" customWidth="1"/>
    <col min="10001" max="10001" width="6.25" style="7" customWidth="1"/>
    <col min="10002" max="10002" width="6.875" style="7" customWidth="1"/>
    <col min="10003" max="10003" width="6.25" style="7" customWidth="1"/>
    <col min="10004" max="10004" width="6.875" style="7" customWidth="1"/>
    <col min="10005" max="10005" width="6.25" style="7" customWidth="1"/>
    <col min="10006" max="10006" width="6.875" style="7" customWidth="1"/>
    <col min="10007" max="10007" width="6.25" style="7" customWidth="1"/>
    <col min="10008" max="10008" width="6.875" style="7" customWidth="1"/>
    <col min="10009" max="10009" width="6.25" style="7" customWidth="1"/>
    <col min="10010" max="10240" width="9" style="7"/>
    <col min="10241" max="10241" width="13.5" style="7" customWidth="1"/>
    <col min="10242" max="10242" width="6.875" style="7" customWidth="1"/>
    <col min="10243" max="10243" width="6.25" style="7" customWidth="1"/>
    <col min="10244" max="10244" width="6.875" style="7" customWidth="1"/>
    <col min="10245" max="10245" width="6.25" style="7" customWidth="1"/>
    <col min="10246" max="10246" width="6.875" style="7" customWidth="1"/>
    <col min="10247" max="10247" width="6.25" style="7" customWidth="1"/>
    <col min="10248" max="10248" width="6.875" style="7" customWidth="1"/>
    <col min="10249" max="10249" width="6.25" style="7" customWidth="1"/>
    <col min="10250" max="10250" width="6.875" style="7" customWidth="1"/>
    <col min="10251" max="10251" width="6.25" style="7" customWidth="1"/>
    <col min="10252" max="10252" width="6.875" style="7" customWidth="1"/>
    <col min="10253" max="10253" width="6.25" style="7" customWidth="1"/>
    <col min="10254" max="10254" width="6.875" style="7" customWidth="1"/>
    <col min="10255" max="10255" width="6.25" style="7" customWidth="1"/>
    <col min="10256" max="10256" width="6.875" style="7" customWidth="1"/>
    <col min="10257" max="10257" width="6.25" style="7" customWidth="1"/>
    <col min="10258" max="10258" width="6.875" style="7" customWidth="1"/>
    <col min="10259" max="10259" width="6.25" style="7" customWidth="1"/>
    <col min="10260" max="10260" width="6.875" style="7" customWidth="1"/>
    <col min="10261" max="10261" width="6.25" style="7" customWidth="1"/>
    <col min="10262" max="10262" width="6.875" style="7" customWidth="1"/>
    <col min="10263" max="10263" width="6.25" style="7" customWidth="1"/>
    <col min="10264" max="10264" width="6.875" style="7" customWidth="1"/>
    <col min="10265" max="10265" width="6.25" style="7" customWidth="1"/>
    <col min="10266" max="10496" width="9" style="7"/>
    <col min="10497" max="10497" width="13.5" style="7" customWidth="1"/>
    <col min="10498" max="10498" width="6.875" style="7" customWidth="1"/>
    <col min="10499" max="10499" width="6.25" style="7" customWidth="1"/>
    <col min="10500" max="10500" width="6.875" style="7" customWidth="1"/>
    <col min="10501" max="10501" width="6.25" style="7" customWidth="1"/>
    <col min="10502" max="10502" width="6.875" style="7" customWidth="1"/>
    <col min="10503" max="10503" width="6.25" style="7" customWidth="1"/>
    <col min="10504" max="10504" width="6.875" style="7" customWidth="1"/>
    <col min="10505" max="10505" width="6.25" style="7" customWidth="1"/>
    <col min="10506" max="10506" width="6.875" style="7" customWidth="1"/>
    <col min="10507" max="10507" width="6.25" style="7" customWidth="1"/>
    <col min="10508" max="10508" width="6.875" style="7" customWidth="1"/>
    <col min="10509" max="10509" width="6.25" style="7" customWidth="1"/>
    <col min="10510" max="10510" width="6.875" style="7" customWidth="1"/>
    <col min="10511" max="10511" width="6.25" style="7" customWidth="1"/>
    <col min="10512" max="10512" width="6.875" style="7" customWidth="1"/>
    <col min="10513" max="10513" width="6.25" style="7" customWidth="1"/>
    <col min="10514" max="10514" width="6.875" style="7" customWidth="1"/>
    <col min="10515" max="10515" width="6.25" style="7" customWidth="1"/>
    <col min="10516" max="10516" width="6.875" style="7" customWidth="1"/>
    <col min="10517" max="10517" width="6.25" style="7" customWidth="1"/>
    <col min="10518" max="10518" width="6.875" style="7" customWidth="1"/>
    <col min="10519" max="10519" width="6.25" style="7" customWidth="1"/>
    <col min="10520" max="10520" width="6.875" style="7" customWidth="1"/>
    <col min="10521" max="10521" width="6.25" style="7" customWidth="1"/>
    <col min="10522" max="10752" width="9" style="7"/>
    <col min="10753" max="10753" width="13.5" style="7" customWidth="1"/>
    <col min="10754" max="10754" width="6.875" style="7" customWidth="1"/>
    <col min="10755" max="10755" width="6.25" style="7" customWidth="1"/>
    <col min="10756" max="10756" width="6.875" style="7" customWidth="1"/>
    <col min="10757" max="10757" width="6.25" style="7" customWidth="1"/>
    <col min="10758" max="10758" width="6.875" style="7" customWidth="1"/>
    <col min="10759" max="10759" width="6.25" style="7" customWidth="1"/>
    <col min="10760" max="10760" width="6.875" style="7" customWidth="1"/>
    <col min="10761" max="10761" width="6.25" style="7" customWidth="1"/>
    <col min="10762" max="10762" width="6.875" style="7" customWidth="1"/>
    <col min="10763" max="10763" width="6.25" style="7" customWidth="1"/>
    <col min="10764" max="10764" width="6.875" style="7" customWidth="1"/>
    <col min="10765" max="10765" width="6.25" style="7" customWidth="1"/>
    <col min="10766" max="10766" width="6.875" style="7" customWidth="1"/>
    <col min="10767" max="10767" width="6.25" style="7" customWidth="1"/>
    <col min="10768" max="10768" width="6.875" style="7" customWidth="1"/>
    <col min="10769" max="10769" width="6.25" style="7" customWidth="1"/>
    <col min="10770" max="10770" width="6.875" style="7" customWidth="1"/>
    <col min="10771" max="10771" width="6.25" style="7" customWidth="1"/>
    <col min="10772" max="10772" width="6.875" style="7" customWidth="1"/>
    <col min="10773" max="10773" width="6.25" style="7" customWidth="1"/>
    <col min="10774" max="10774" width="6.875" style="7" customWidth="1"/>
    <col min="10775" max="10775" width="6.25" style="7" customWidth="1"/>
    <col min="10776" max="10776" width="6.875" style="7" customWidth="1"/>
    <col min="10777" max="10777" width="6.25" style="7" customWidth="1"/>
    <col min="10778" max="11008" width="9" style="7"/>
    <col min="11009" max="11009" width="13.5" style="7" customWidth="1"/>
    <col min="11010" max="11010" width="6.875" style="7" customWidth="1"/>
    <col min="11011" max="11011" width="6.25" style="7" customWidth="1"/>
    <col min="11012" max="11012" width="6.875" style="7" customWidth="1"/>
    <col min="11013" max="11013" width="6.25" style="7" customWidth="1"/>
    <col min="11014" max="11014" width="6.875" style="7" customWidth="1"/>
    <col min="11015" max="11015" width="6.25" style="7" customWidth="1"/>
    <col min="11016" max="11016" width="6.875" style="7" customWidth="1"/>
    <col min="11017" max="11017" width="6.25" style="7" customWidth="1"/>
    <col min="11018" max="11018" width="6.875" style="7" customWidth="1"/>
    <col min="11019" max="11019" width="6.25" style="7" customWidth="1"/>
    <col min="11020" max="11020" width="6.875" style="7" customWidth="1"/>
    <col min="11021" max="11021" width="6.25" style="7" customWidth="1"/>
    <col min="11022" max="11022" width="6.875" style="7" customWidth="1"/>
    <col min="11023" max="11023" width="6.25" style="7" customWidth="1"/>
    <col min="11024" max="11024" width="6.875" style="7" customWidth="1"/>
    <col min="11025" max="11025" width="6.25" style="7" customWidth="1"/>
    <col min="11026" max="11026" width="6.875" style="7" customWidth="1"/>
    <col min="11027" max="11027" width="6.25" style="7" customWidth="1"/>
    <col min="11028" max="11028" width="6.875" style="7" customWidth="1"/>
    <col min="11029" max="11029" width="6.25" style="7" customWidth="1"/>
    <col min="11030" max="11030" width="6.875" style="7" customWidth="1"/>
    <col min="11031" max="11031" width="6.25" style="7" customWidth="1"/>
    <col min="11032" max="11032" width="6.875" style="7" customWidth="1"/>
    <col min="11033" max="11033" width="6.25" style="7" customWidth="1"/>
    <col min="11034" max="11264" width="9" style="7"/>
    <col min="11265" max="11265" width="13.5" style="7" customWidth="1"/>
    <col min="11266" max="11266" width="6.875" style="7" customWidth="1"/>
    <col min="11267" max="11267" width="6.25" style="7" customWidth="1"/>
    <col min="11268" max="11268" width="6.875" style="7" customWidth="1"/>
    <col min="11269" max="11269" width="6.25" style="7" customWidth="1"/>
    <col min="11270" max="11270" width="6.875" style="7" customWidth="1"/>
    <col min="11271" max="11271" width="6.25" style="7" customWidth="1"/>
    <col min="11272" max="11272" width="6.875" style="7" customWidth="1"/>
    <col min="11273" max="11273" width="6.25" style="7" customWidth="1"/>
    <col min="11274" max="11274" width="6.875" style="7" customWidth="1"/>
    <col min="11275" max="11275" width="6.25" style="7" customWidth="1"/>
    <col min="11276" max="11276" width="6.875" style="7" customWidth="1"/>
    <col min="11277" max="11277" width="6.25" style="7" customWidth="1"/>
    <col min="11278" max="11278" width="6.875" style="7" customWidth="1"/>
    <col min="11279" max="11279" width="6.25" style="7" customWidth="1"/>
    <col min="11280" max="11280" width="6.875" style="7" customWidth="1"/>
    <col min="11281" max="11281" width="6.25" style="7" customWidth="1"/>
    <col min="11282" max="11282" width="6.875" style="7" customWidth="1"/>
    <col min="11283" max="11283" width="6.25" style="7" customWidth="1"/>
    <col min="11284" max="11284" width="6.875" style="7" customWidth="1"/>
    <col min="11285" max="11285" width="6.25" style="7" customWidth="1"/>
    <col min="11286" max="11286" width="6.875" style="7" customWidth="1"/>
    <col min="11287" max="11287" width="6.25" style="7" customWidth="1"/>
    <col min="11288" max="11288" width="6.875" style="7" customWidth="1"/>
    <col min="11289" max="11289" width="6.25" style="7" customWidth="1"/>
    <col min="11290" max="11520" width="9" style="7"/>
    <col min="11521" max="11521" width="13.5" style="7" customWidth="1"/>
    <col min="11522" max="11522" width="6.875" style="7" customWidth="1"/>
    <col min="11523" max="11523" width="6.25" style="7" customWidth="1"/>
    <col min="11524" max="11524" width="6.875" style="7" customWidth="1"/>
    <col min="11525" max="11525" width="6.25" style="7" customWidth="1"/>
    <col min="11526" max="11526" width="6.875" style="7" customWidth="1"/>
    <col min="11527" max="11527" width="6.25" style="7" customWidth="1"/>
    <col min="11528" max="11528" width="6.875" style="7" customWidth="1"/>
    <col min="11529" max="11529" width="6.25" style="7" customWidth="1"/>
    <col min="11530" max="11530" width="6.875" style="7" customWidth="1"/>
    <col min="11531" max="11531" width="6.25" style="7" customWidth="1"/>
    <col min="11532" max="11532" width="6.875" style="7" customWidth="1"/>
    <col min="11533" max="11533" width="6.25" style="7" customWidth="1"/>
    <col min="11534" max="11534" width="6.875" style="7" customWidth="1"/>
    <col min="11535" max="11535" width="6.25" style="7" customWidth="1"/>
    <col min="11536" max="11536" width="6.875" style="7" customWidth="1"/>
    <col min="11537" max="11537" width="6.25" style="7" customWidth="1"/>
    <col min="11538" max="11538" width="6.875" style="7" customWidth="1"/>
    <col min="11539" max="11539" width="6.25" style="7" customWidth="1"/>
    <col min="11540" max="11540" width="6.875" style="7" customWidth="1"/>
    <col min="11541" max="11541" width="6.25" style="7" customWidth="1"/>
    <col min="11542" max="11542" width="6.875" style="7" customWidth="1"/>
    <col min="11543" max="11543" width="6.25" style="7" customWidth="1"/>
    <col min="11544" max="11544" width="6.875" style="7" customWidth="1"/>
    <col min="11545" max="11545" width="6.25" style="7" customWidth="1"/>
    <col min="11546" max="11776" width="9" style="7"/>
    <col min="11777" max="11777" width="13.5" style="7" customWidth="1"/>
    <col min="11778" max="11778" width="6.875" style="7" customWidth="1"/>
    <col min="11779" max="11779" width="6.25" style="7" customWidth="1"/>
    <col min="11780" max="11780" width="6.875" style="7" customWidth="1"/>
    <col min="11781" max="11781" width="6.25" style="7" customWidth="1"/>
    <col min="11782" max="11782" width="6.875" style="7" customWidth="1"/>
    <col min="11783" max="11783" width="6.25" style="7" customWidth="1"/>
    <col min="11784" max="11784" width="6.875" style="7" customWidth="1"/>
    <col min="11785" max="11785" width="6.25" style="7" customWidth="1"/>
    <col min="11786" max="11786" width="6.875" style="7" customWidth="1"/>
    <col min="11787" max="11787" width="6.25" style="7" customWidth="1"/>
    <col min="11788" max="11788" width="6.875" style="7" customWidth="1"/>
    <col min="11789" max="11789" width="6.25" style="7" customWidth="1"/>
    <col min="11790" max="11790" width="6.875" style="7" customWidth="1"/>
    <col min="11791" max="11791" width="6.25" style="7" customWidth="1"/>
    <col min="11792" max="11792" width="6.875" style="7" customWidth="1"/>
    <col min="11793" max="11793" width="6.25" style="7" customWidth="1"/>
    <col min="11794" max="11794" width="6.875" style="7" customWidth="1"/>
    <col min="11795" max="11795" width="6.25" style="7" customWidth="1"/>
    <col min="11796" max="11796" width="6.875" style="7" customWidth="1"/>
    <col min="11797" max="11797" width="6.25" style="7" customWidth="1"/>
    <col min="11798" max="11798" width="6.875" style="7" customWidth="1"/>
    <col min="11799" max="11799" width="6.25" style="7" customWidth="1"/>
    <col min="11800" max="11800" width="6.875" style="7" customWidth="1"/>
    <col min="11801" max="11801" width="6.25" style="7" customWidth="1"/>
    <col min="11802" max="12032" width="9" style="7"/>
    <col min="12033" max="12033" width="13.5" style="7" customWidth="1"/>
    <col min="12034" max="12034" width="6.875" style="7" customWidth="1"/>
    <col min="12035" max="12035" width="6.25" style="7" customWidth="1"/>
    <col min="12036" max="12036" width="6.875" style="7" customWidth="1"/>
    <col min="12037" max="12037" width="6.25" style="7" customWidth="1"/>
    <col min="12038" max="12038" width="6.875" style="7" customWidth="1"/>
    <col min="12039" max="12039" width="6.25" style="7" customWidth="1"/>
    <col min="12040" max="12040" width="6.875" style="7" customWidth="1"/>
    <col min="12041" max="12041" width="6.25" style="7" customWidth="1"/>
    <col min="12042" max="12042" width="6.875" style="7" customWidth="1"/>
    <col min="12043" max="12043" width="6.25" style="7" customWidth="1"/>
    <col min="12044" max="12044" width="6.875" style="7" customWidth="1"/>
    <col min="12045" max="12045" width="6.25" style="7" customWidth="1"/>
    <col min="12046" max="12046" width="6.875" style="7" customWidth="1"/>
    <col min="12047" max="12047" width="6.25" style="7" customWidth="1"/>
    <col min="12048" max="12048" width="6.875" style="7" customWidth="1"/>
    <col min="12049" max="12049" width="6.25" style="7" customWidth="1"/>
    <col min="12050" max="12050" width="6.875" style="7" customWidth="1"/>
    <col min="12051" max="12051" width="6.25" style="7" customWidth="1"/>
    <col min="12052" max="12052" width="6.875" style="7" customWidth="1"/>
    <col min="12053" max="12053" width="6.25" style="7" customWidth="1"/>
    <col min="12054" max="12054" width="6.875" style="7" customWidth="1"/>
    <col min="12055" max="12055" width="6.25" style="7" customWidth="1"/>
    <col min="12056" max="12056" width="6.875" style="7" customWidth="1"/>
    <col min="12057" max="12057" width="6.25" style="7" customWidth="1"/>
    <col min="12058" max="12288" width="9" style="7"/>
    <col min="12289" max="12289" width="13.5" style="7" customWidth="1"/>
    <col min="12290" max="12290" width="6.875" style="7" customWidth="1"/>
    <col min="12291" max="12291" width="6.25" style="7" customWidth="1"/>
    <col min="12292" max="12292" width="6.875" style="7" customWidth="1"/>
    <col min="12293" max="12293" width="6.25" style="7" customWidth="1"/>
    <col min="12294" max="12294" width="6.875" style="7" customWidth="1"/>
    <col min="12295" max="12295" width="6.25" style="7" customWidth="1"/>
    <col min="12296" max="12296" width="6.875" style="7" customWidth="1"/>
    <col min="12297" max="12297" width="6.25" style="7" customWidth="1"/>
    <col min="12298" max="12298" width="6.875" style="7" customWidth="1"/>
    <col min="12299" max="12299" width="6.25" style="7" customWidth="1"/>
    <col min="12300" max="12300" width="6.875" style="7" customWidth="1"/>
    <col min="12301" max="12301" width="6.25" style="7" customWidth="1"/>
    <col min="12302" max="12302" width="6.875" style="7" customWidth="1"/>
    <col min="12303" max="12303" width="6.25" style="7" customWidth="1"/>
    <col min="12304" max="12304" width="6.875" style="7" customWidth="1"/>
    <col min="12305" max="12305" width="6.25" style="7" customWidth="1"/>
    <col min="12306" max="12306" width="6.875" style="7" customWidth="1"/>
    <col min="12307" max="12307" width="6.25" style="7" customWidth="1"/>
    <col min="12308" max="12308" width="6.875" style="7" customWidth="1"/>
    <col min="12309" max="12309" width="6.25" style="7" customWidth="1"/>
    <col min="12310" max="12310" width="6.875" style="7" customWidth="1"/>
    <col min="12311" max="12311" width="6.25" style="7" customWidth="1"/>
    <col min="12312" max="12312" width="6.875" style="7" customWidth="1"/>
    <col min="12313" max="12313" width="6.25" style="7" customWidth="1"/>
    <col min="12314" max="12544" width="9" style="7"/>
    <col min="12545" max="12545" width="13.5" style="7" customWidth="1"/>
    <col min="12546" max="12546" width="6.875" style="7" customWidth="1"/>
    <col min="12547" max="12547" width="6.25" style="7" customWidth="1"/>
    <col min="12548" max="12548" width="6.875" style="7" customWidth="1"/>
    <col min="12549" max="12549" width="6.25" style="7" customWidth="1"/>
    <col min="12550" max="12550" width="6.875" style="7" customWidth="1"/>
    <col min="12551" max="12551" width="6.25" style="7" customWidth="1"/>
    <col min="12552" max="12552" width="6.875" style="7" customWidth="1"/>
    <col min="12553" max="12553" width="6.25" style="7" customWidth="1"/>
    <col min="12554" max="12554" width="6.875" style="7" customWidth="1"/>
    <col min="12555" max="12555" width="6.25" style="7" customWidth="1"/>
    <col min="12556" max="12556" width="6.875" style="7" customWidth="1"/>
    <col min="12557" max="12557" width="6.25" style="7" customWidth="1"/>
    <col min="12558" max="12558" width="6.875" style="7" customWidth="1"/>
    <col min="12559" max="12559" width="6.25" style="7" customWidth="1"/>
    <col min="12560" max="12560" width="6.875" style="7" customWidth="1"/>
    <col min="12561" max="12561" width="6.25" style="7" customWidth="1"/>
    <col min="12562" max="12562" width="6.875" style="7" customWidth="1"/>
    <col min="12563" max="12563" width="6.25" style="7" customWidth="1"/>
    <col min="12564" max="12564" width="6.875" style="7" customWidth="1"/>
    <col min="12565" max="12565" width="6.25" style="7" customWidth="1"/>
    <col min="12566" max="12566" width="6.875" style="7" customWidth="1"/>
    <col min="12567" max="12567" width="6.25" style="7" customWidth="1"/>
    <col min="12568" max="12568" width="6.875" style="7" customWidth="1"/>
    <col min="12569" max="12569" width="6.25" style="7" customWidth="1"/>
    <col min="12570" max="12800" width="9" style="7"/>
    <col min="12801" max="12801" width="13.5" style="7" customWidth="1"/>
    <col min="12802" max="12802" width="6.875" style="7" customWidth="1"/>
    <col min="12803" max="12803" width="6.25" style="7" customWidth="1"/>
    <col min="12804" max="12804" width="6.875" style="7" customWidth="1"/>
    <col min="12805" max="12805" width="6.25" style="7" customWidth="1"/>
    <col min="12806" max="12806" width="6.875" style="7" customWidth="1"/>
    <col min="12807" max="12807" width="6.25" style="7" customWidth="1"/>
    <col min="12808" max="12808" width="6.875" style="7" customWidth="1"/>
    <col min="12809" max="12809" width="6.25" style="7" customWidth="1"/>
    <col min="12810" max="12810" width="6.875" style="7" customWidth="1"/>
    <col min="12811" max="12811" width="6.25" style="7" customWidth="1"/>
    <col min="12812" max="12812" width="6.875" style="7" customWidth="1"/>
    <col min="12813" max="12813" width="6.25" style="7" customWidth="1"/>
    <col min="12814" max="12814" width="6.875" style="7" customWidth="1"/>
    <col min="12815" max="12815" width="6.25" style="7" customWidth="1"/>
    <col min="12816" max="12816" width="6.875" style="7" customWidth="1"/>
    <col min="12817" max="12817" width="6.25" style="7" customWidth="1"/>
    <col min="12818" max="12818" width="6.875" style="7" customWidth="1"/>
    <col min="12819" max="12819" width="6.25" style="7" customWidth="1"/>
    <col min="12820" max="12820" width="6.875" style="7" customWidth="1"/>
    <col min="12821" max="12821" width="6.25" style="7" customWidth="1"/>
    <col min="12822" max="12822" width="6.875" style="7" customWidth="1"/>
    <col min="12823" max="12823" width="6.25" style="7" customWidth="1"/>
    <col min="12824" max="12824" width="6.875" style="7" customWidth="1"/>
    <col min="12825" max="12825" width="6.25" style="7" customWidth="1"/>
    <col min="12826" max="13056" width="9" style="7"/>
    <col min="13057" max="13057" width="13.5" style="7" customWidth="1"/>
    <col min="13058" max="13058" width="6.875" style="7" customWidth="1"/>
    <col min="13059" max="13059" width="6.25" style="7" customWidth="1"/>
    <col min="13060" max="13060" width="6.875" style="7" customWidth="1"/>
    <col min="13061" max="13061" width="6.25" style="7" customWidth="1"/>
    <col min="13062" max="13062" width="6.875" style="7" customWidth="1"/>
    <col min="13063" max="13063" width="6.25" style="7" customWidth="1"/>
    <col min="13064" max="13064" width="6.875" style="7" customWidth="1"/>
    <col min="13065" max="13065" width="6.25" style="7" customWidth="1"/>
    <col min="13066" max="13066" width="6.875" style="7" customWidth="1"/>
    <col min="13067" max="13067" width="6.25" style="7" customWidth="1"/>
    <col min="13068" max="13068" width="6.875" style="7" customWidth="1"/>
    <col min="13069" max="13069" width="6.25" style="7" customWidth="1"/>
    <col min="13070" max="13070" width="6.875" style="7" customWidth="1"/>
    <col min="13071" max="13071" width="6.25" style="7" customWidth="1"/>
    <col min="13072" max="13072" width="6.875" style="7" customWidth="1"/>
    <col min="13073" max="13073" width="6.25" style="7" customWidth="1"/>
    <col min="13074" max="13074" width="6.875" style="7" customWidth="1"/>
    <col min="13075" max="13075" width="6.25" style="7" customWidth="1"/>
    <col min="13076" max="13076" width="6.875" style="7" customWidth="1"/>
    <col min="13077" max="13077" width="6.25" style="7" customWidth="1"/>
    <col min="13078" max="13078" width="6.875" style="7" customWidth="1"/>
    <col min="13079" max="13079" width="6.25" style="7" customWidth="1"/>
    <col min="13080" max="13080" width="6.875" style="7" customWidth="1"/>
    <col min="13081" max="13081" width="6.25" style="7" customWidth="1"/>
    <col min="13082" max="13312" width="9" style="7"/>
    <col min="13313" max="13313" width="13.5" style="7" customWidth="1"/>
    <col min="13314" max="13314" width="6.875" style="7" customWidth="1"/>
    <col min="13315" max="13315" width="6.25" style="7" customWidth="1"/>
    <col min="13316" max="13316" width="6.875" style="7" customWidth="1"/>
    <col min="13317" max="13317" width="6.25" style="7" customWidth="1"/>
    <col min="13318" max="13318" width="6.875" style="7" customWidth="1"/>
    <col min="13319" max="13319" width="6.25" style="7" customWidth="1"/>
    <col min="13320" max="13320" width="6.875" style="7" customWidth="1"/>
    <col min="13321" max="13321" width="6.25" style="7" customWidth="1"/>
    <col min="13322" max="13322" width="6.875" style="7" customWidth="1"/>
    <col min="13323" max="13323" width="6.25" style="7" customWidth="1"/>
    <col min="13324" max="13324" width="6.875" style="7" customWidth="1"/>
    <col min="13325" max="13325" width="6.25" style="7" customWidth="1"/>
    <col min="13326" max="13326" width="6.875" style="7" customWidth="1"/>
    <col min="13327" max="13327" width="6.25" style="7" customWidth="1"/>
    <col min="13328" max="13328" width="6.875" style="7" customWidth="1"/>
    <col min="13329" max="13329" width="6.25" style="7" customWidth="1"/>
    <col min="13330" max="13330" width="6.875" style="7" customWidth="1"/>
    <col min="13331" max="13331" width="6.25" style="7" customWidth="1"/>
    <col min="13332" max="13332" width="6.875" style="7" customWidth="1"/>
    <col min="13333" max="13333" width="6.25" style="7" customWidth="1"/>
    <col min="13334" max="13334" width="6.875" style="7" customWidth="1"/>
    <col min="13335" max="13335" width="6.25" style="7" customWidth="1"/>
    <col min="13336" max="13336" width="6.875" style="7" customWidth="1"/>
    <col min="13337" max="13337" width="6.25" style="7" customWidth="1"/>
    <col min="13338" max="13568" width="9" style="7"/>
    <col min="13569" max="13569" width="13.5" style="7" customWidth="1"/>
    <col min="13570" max="13570" width="6.875" style="7" customWidth="1"/>
    <col min="13571" max="13571" width="6.25" style="7" customWidth="1"/>
    <col min="13572" max="13572" width="6.875" style="7" customWidth="1"/>
    <col min="13573" max="13573" width="6.25" style="7" customWidth="1"/>
    <col min="13574" max="13574" width="6.875" style="7" customWidth="1"/>
    <col min="13575" max="13575" width="6.25" style="7" customWidth="1"/>
    <col min="13576" max="13576" width="6.875" style="7" customWidth="1"/>
    <col min="13577" max="13577" width="6.25" style="7" customWidth="1"/>
    <col min="13578" max="13578" width="6.875" style="7" customWidth="1"/>
    <col min="13579" max="13579" width="6.25" style="7" customWidth="1"/>
    <col min="13580" max="13580" width="6.875" style="7" customWidth="1"/>
    <col min="13581" max="13581" width="6.25" style="7" customWidth="1"/>
    <col min="13582" max="13582" width="6.875" style="7" customWidth="1"/>
    <col min="13583" max="13583" width="6.25" style="7" customWidth="1"/>
    <col min="13584" max="13584" width="6.875" style="7" customWidth="1"/>
    <col min="13585" max="13585" width="6.25" style="7" customWidth="1"/>
    <col min="13586" max="13586" width="6.875" style="7" customWidth="1"/>
    <col min="13587" max="13587" width="6.25" style="7" customWidth="1"/>
    <col min="13588" max="13588" width="6.875" style="7" customWidth="1"/>
    <col min="13589" max="13589" width="6.25" style="7" customWidth="1"/>
    <col min="13590" max="13590" width="6.875" style="7" customWidth="1"/>
    <col min="13591" max="13591" width="6.25" style="7" customWidth="1"/>
    <col min="13592" max="13592" width="6.875" style="7" customWidth="1"/>
    <col min="13593" max="13593" width="6.25" style="7" customWidth="1"/>
    <col min="13594" max="13824" width="9" style="7"/>
    <col min="13825" max="13825" width="13.5" style="7" customWidth="1"/>
    <col min="13826" max="13826" width="6.875" style="7" customWidth="1"/>
    <col min="13827" max="13827" width="6.25" style="7" customWidth="1"/>
    <col min="13828" max="13828" width="6.875" style="7" customWidth="1"/>
    <col min="13829" max="13829" width="6.25" style="7" customWidth="1"/>
    <col min="13830" max="13830" width="6.875" style="7" customWidth="1"/>
    <col min="13831" max="13831" width="6.25" style="7" customWidth="1"/>
    <col min="13832" max="13832" width="6.875" style="7" customWidth="1"/>
    <col min="13833" max="13833" width="6.25" style="7" customWidth="1"/>
    <col min="13834" max="13834" width="6.875" style="7" customWidth="1"/>
    <col min="13835" max="13835" width="6.25" style="7" customWidth="1"/>
    <col min="13836" max="13836" width="6.875" style="7" customWidth="1"/>
    <col min="13837" max="13837" width="6.25" style="7" customWidth="1"/>
    <col min="13838" max="13838" width="6.875" style="7" customWidth="1"/>
    <col min="13839" max="13839" width="6.25" style="7" customWidth="1"/>
    <col min="13840" max="13840" width="6.875" style="7" customWidth="1"/>
    <col min="13841" max="13841" width="6.25" style="7" customWidth="1"/>
    <col min="13842" max="13842" width="6.875" style="7" customWidth="1"/>
    <col min="13843" max="13843" width="6.25" style="7" customWidth="1"/>
    <col min="13844" max="13844" width="6.875" style="7" customWidth="1"/>
    <col min="13845" max="13845" width="6.25" style="7" customWidth="1"/>
    <col min="13846" max="13846" width="6.875" style="7" customWidth="1"/>
    <col min="13847" max="13847" width="6.25" style="7" customWidth="1"/>
    <col min="13848" max="13848" width="6.875" style="7" customWidth="1"/>
    <col min="13849" max="13849" width="6.25" style="7" customWidth="1"/>
    <col min="13850" max="14080" width="9" style="7"/>
    <col min="14081" max="14081" width="13.5" style="7" customWidth="1"/>
    <col min="14082" max="14082" width="6.875" style="7" customWidth="1"/>
    <col min="14083" max="14083" width="6.25" style="7" customWidth="1"/>
    <col min="14084" max="14084" width="6.875" style="7" customWidth="1"/>
    <col min="14085" max="14085" width="6.25" style="7" customWidth="1"/>
    <col min="14086" max="14086" width="6.875" style="7" customWidth="1"/>
    <col min="14087" max="14087" width="6.25" style="7" customWidth="1"/>
    <col min="14088" max="14088" width="6.875" style="7" customWidth="1"/>
    <col min="14089" max="14089" width="6.25" style="7" customWidth="1"/>
    <col min="14090" max="14090" width="6.875" style="7" customWidth="1"/>
    <col min="14091" max="14091" width="6.25" style="7" customWidth="1"/>
    <col min="14092" max="14092" width="6.875" style="7" customWidth="1"/>
    <col min="14093" max="14093" width="6.25" style="7" customWidth="1"/>
    <col min="14094" max="14094" width="6.875" style="7" customWidth="1"/>
    <col min="14095" max="14095" width="6.25" style="7" customWidth="1"/>
    <col min="14096" max="14096" width="6.875" style="7" customWidth="1"/>
    <col min="14097" max="14097" width="6.25" style="7" customWidth="1"/>
    <col min="14098" max="14098" width="6.875" style="7" customWidth="1"/>
    <col min="14099" max="14099" width="6.25" style="7" customWidth="1"/>
    <col min="14100" max="14100" width="6.875" style="7" customWidth="1"/>
    <col min="14101" max="14101" width="6.25" style="7" customWidth="1"/>
    <col min="14102" max="14102" width="6.875" style="7" customWidth="1"/>
    <col min="14103" max="14103" width="6.25" style="7" customWidth="1"/>
    <col min="14104" max="14104" width="6.875" style="7" customWidth="1"/>
    <col min="14105" max="14105" width="6.25" style="7" customWidth="1"/>
    <col min="14106" max="14336" width="9" style="7"/>
    <col min="14337" max="14337" width="13.5" style="7" customWidth="1"/>
    <col min="14338" max="14338" width="6.875" style="7" customWidth="1"/>
    <col min="14339" max="14339" width="6.25" style="7" customWidth="1"/>
    <col min="14340" max="14340" width="6.875" style="7" customWidth="1"/>
    <col min="14341" max="14341" width="6.25" style="7" customWidth="1"/>
    <col min="14342" max="14342" width="6.875" style="7" customWidth="1"/>
    <col min="14343" max="14343" width="6.25" style="7" customWidth="1"/>
    <col min="14344" max="14344" width="6.875" style="7" customWidth="1"/>
    <col min="14345" max="14345" width="6.25" style="7" customWidth="1"/>
    <col min="14346" max="14346" width="6.875" style="7" customWidth="1"/>
    <col min="14347" max="14347" width="6.25" style="7" customWidth="1"/>
    <col min="14348" max="14348" width="6.875" style="7" customWidth="1"/>
    <col min="14349" max="14349" width="6.25" style="7" customWidth="1"/>
    <col min="14350" max="14350" width="6.875" style="7" customWidth="1"/>
    <col min="14351" max="14351" width="6.25" style="7" customWidth="1"/>
    <col min="14352" max="14352" width="6.875" style="7" customWidth="1"/>
    <col min="14353" max="14353" width="6.25" style="7" customWidth="1"/>
    <col min="14354" max="14354" width="6.875" style="7" customWidth="1"/>
    <col min="14355" max="14355" width="6.25" style="7" customWidth="1"/>
    <col min="14356" max="14356" width="6.875" style="7" customWidth="1"/>
    <col min="14357" max="14357" width="6.25" style="7" customWidth="1"/>
    <col min="14358" max="14358" width="6.875" style="7" customWidth="1"/>
    <col min="14359" max="14359" width="6.25" style="7" customWidth="1"/>
    <col min="14360" max="14360" width="6.875" style="7" customWidth="1"/>
    <col min="14361" max="14361" width="6.25" style="7" customWidth="1"/>
    <col min="14362" max="14592" width="9" style="7"/>
    <col min="14593" max="14593" width="13.5" style="7" customWidth="1"/>
    <col min="14594" max="14594" width="6.875" style="7" customWidth="1"/>
    <col min="14595" max="14595" width="6.25" style="7" customWidth="1"/>
    <col min="14596" max="14596" width="6.875" style="7" customWidth="1"/>
    <col min="14597" max="14597" width="6.25" style="7" customWidth="1"/>
    <col min="14598" max="14598" width="6.875" style="7" customWidth="1"/>
    <col min="14599" max="14599" width="6.25" style="7" customWidth="1"/>
    <col min="14600" max="14600" width="6.875" style="7" customWidth="1"/>
    <col min="14601" max="14601" width="6.25" style="7" customWidth="1"/>
    <col min="14602" max="14602" width="6.875" style="7" customWidth="1"/>
    <col min="14603" max="14603" width="6.25" style="7" customWidth="1"/>
    <col min="14604" max="14604" width="6.875" style="7" customWidth="1"/>
    <col min="14605" max="14605" width="6.25" style="7" customWidth="1"/>
    <col min="14606" max="14606" width="6.875" style="7" customWidth="1"/>
    <col min="14607" max="14607" width="6.25" style="7" customWidth="1"/>
    <col min="14608" max="14608" width="6.875" style="7" customWidth="1"/>
    <col min="14609" max="14609" width="6.25" style="7" customWidth="1"/>
    <col min="14610" max="14610" width="6.875" style="7" customWidth="1"/>
    <col min="14611" max="14611" width="6.25" style="7" customWidth="1"/>
    <col min="14612" max="14612" width="6.875" style="7" customWidth="1"/>
    <col min="14613" max="14613" width="6.25" style="7" customWidth="1"/>
    <col min="14614" max="14614" width="6.875" style="7" customWidth="1"/>
    <col min="14615" max="14615" width="6.25" style="7" customWidth="1"/>
    <col min="14616" max="14616" width="6.875" style="7" customWidth="1"/>
    <col min="14617" max="14617" width="6.25" style="7" customWidth="1"/>
    <col min="14618" max="14848" width="9" style="7"/>
    <col min="14849" max="14849" width="13.5" style="7" customWidth="1"/>
    <col min="14850" max="14850" width="6.875" style="7" customWidth="1"/>
    <col min="14851" max="14851" width="6.25" style="7" customWidth="1"/>
    <col min="14852" max="14852" width="6.875" style="7" customWidth="1"/>
    <col min="14853" max="14853" width="6.25" style="7" customWidth="1"/>
    <col min="14854" max="14854" width="6.875" style="7" customWidth="1"/>
    <col min="14855" max="14855" width="6.25" style="7" customWidth="1"/>
    <col min="14856" max="14856" width="6.875" style="7" customWidth="1"/>
    <col min="14857" max="14857" width="6.25" style="7" customWidth="1"/>
    <col min="14858" max="14858" width="6.875" style="7" customWidth="1"/>
    <col min="14859" max="14859" width="6.25" style="7" customWidth="1"/>
    <col min="14860" max="14860" width="6.875" style="7" customWidth="1"/>
    <col min="14861" max="14861" width="6.25" style="7" customWidth="1"/>
    <col min="14862" max="14862" width="6.875" style="7" customWidth="1"/>
    <col min="14863" max="14863" width="6.25" style="7" customWidth="1"/>
    <col min="14864" max="14864" width="6.875" style="7" customWidth="1"/>
    <col min="14865" max="14865" width="6.25" style="7" customWidth="1"/>
    <col min="14866" max="14866" width="6.875" style="7" customWidth="1"/>
    <col min="14867" max="14867" width="6.25" style="7" customWidth="1"/>
    <col min="14868" max="14868" width="6.875" style="7" customWidth="1"/>
    <col min="14869" max="14869" width="6.25" style="7" customWidth="1"/>
    <col min="14870" max="14870" width="6.875" style="7" customWidth="1"/>
    <col min="14871" max="14871" width="6.25" style="7" customWidth="1"/>
    <col min="14872" max="14872" width="6.875" style="7" customWidth="1"/>
    <col min="14873" max="14873" width="6.25" style="7" customWidth="1"/>
    <col min="14874" max="15104" width="9" style="7"/>
    <col min="15105" max="15105" width="13.5" style="7" customWidth="1"/>
    <col min="15106" max="15106" width="6.875" style="7" customWidth="1"/>
    <col min="15107" max="15107" width="6.25" style="7" customWidth="1"/>
    <col min="15108" max="15108" width="6.875" style="7" customWidth="1"/>
    <col min="15109" max="15109" width="6.25" style="7" customWidth="1"/>
    <col min="15110" max="15110" width="6.875" style="7" customWidth="1"/>
    <col min="15111" max="15111" width="6.25" style="7" customWidth="1"/>
    <col min="15112" max="15112" width="6.875" style="7" customWidth="1"/>
    <col min="15113" max="15113" width="6.25" style="7" customWidth="1"/>
    <col min="15114" max="15114" width="6.875" style="7" customWidth="1"/>
    <col min="15115" max="15115" width="6.25" style="7" customWidth="1"/>
    <col min="15116" max="15116" width="6.875" style="7" customWidth="1"/>
    <col min="15117" max="15117" width="6.25" style="7" customWidth="1"/>
    <col min="15118" max="15118" width="6.875" style="7" customWidth="1"/>
    <col min="15119" max="15119" width="6.25" style="7" customWidth="1"/>
    <col min="15120" max="15120" width="6.875" style="7" customWidth="1"/>
    <col min="15121" max="15121" width="6.25" style="7" customWidth="1"/>
    <col min="15122" max="15122" width="6.875" style="7" customWidth="1"/>
    <col min="15123" max="15123" width="6.25" style="7" customWidth="1"/>
    <col min="15124" max="15124" width="6.875" style="7" customWidth="1"/>
    <col min="15125" max="15125" width="6.25" style="7" customWidth="1"/>
    <col min="15126" max="15126" width="6.875" style="7" customWidth="1"/>
    <col min="15127" max="15127" width="6.25" style="7" customWidth="1"/>
    <col min="15128" max="15128" width="6.875" style="7" customWidth="1"/>
    <col min="15129" max="15129" width="6.25" style="7" customWidth="1"/>
    <col min="15130" max="15360" width="9" style="7"/>
    <col min="15361" max="15361" width="13.5" style="7" customWidth="1"/>
    <col min="15362" max="15362" width="6.875" style="7" customWidth="1"/>
    <col min="15363" max="15363" width="6.25" style="7" customWidth="1"/>
    <col min="15364" max="15364" width="6.875" style="7" customWidth="1"/>
    <col min="15365" max="15365" width="6.25" style="7" customWidth="1"/>
    <col min="15366" max="15366" width="6.875" style="7" customWidth="1"/>
    <col min="15367" max="15367" width="6.25" style="7" customWidth="1"/>
    <col min="15368" max="15368" width="6.875" style="7" customWidth="1"/>
    <col min="15369" max="15369" width="6.25" style="7" customWidth="1"/>
    <col min="15370" max="15370" width="6.875" style="7" customWidth="1"/>
    <col min="15371" max="15371" width="6.25" style="7" customWidth="1"/>
    <col min="15372" max="15372" width="6.875" style="7" customWidth="1"/>
    <col min="15373" max="15373" width="6.25" style="7" customWidth="1"/>
    <col min="15374" max="15374" width="6.875" style="7" customWidth="1"/>
    <col min="15375" max="15375" width="6.25" style="7" customWidth="1"/>
    <col min="15376" max="15376" width="6.875" style="7" customWidth="1"/>
    <col min="15377" max="15377" width="6.25" style="7" customWidth="1"/>
    <col min="15378" max="15378" width="6.875" style="7" customWidth="1"/>
    <col min="15379" max="15379" width="6.25" style="7" customWidth="1"/>
    <col min="15380" max="15380" width="6.875" style="7" customWidth="1"/>
    <col min="15381" max="15381" width="6.25" style="7" customWidth="1"/>
    <col min="15382" max="15382" width="6.875" style="7" customWidth="1"/>
    <col min="15383" max="15383" width="6.25" style="7" customWidth="1"/>
    <col min="15384" max="15384" width="6.875" style="7" customWidth="1"/>
    <col min="15385" max="15385" width="6.25" style="7" customWidth="1"/>
    <col min="15386" max="15616" width="9" style="7"/>
    <col min="15617" max="15617" width="13.5" style="7" customWidth="1"/>
    <col min="15618" max="15618" width="6.875" style="7" customWidth="1"/>
    <col min="15619" max="15619" width="6.25" style="7" customWidth="1"/>
    <col min="15620" max="15620" width="6.875" style="7" customWidth="1"/>
    <col min="15621" max="15621" width="6.25" style="7" customWidth="1"/>
    <col min="15622" max="15622" width="6.875" style="7" customWidth="1"/>
    <col min="15623" max="15623" width="6.25" style="7" customWidth="1"/>
    <col min="15624" max="15624" width="6.875" style="7" customWidth="1"/>
    <col min="15625" max="15625" width="6.25" style="7" customWidth="1"/>
    <col min="15626" max="15626" width="6.875" style="7" customWidth="1"/>
    <col min="15627" max="15627" width="6.25" style="7" customWidth="1"/>
    <col min="15628" max="15628" width="6.875" style="7" customWidth="1"/>
    <col min="15629" max="15629" width="6.25" style="7" customWidth="1"/>
    <col min="15630" max="15630" width="6.875" style="7" customWidth="1"/>
    <col min="15631" max="15631" width="6.25" style="7" customWidth="1"/>
    <col min="15632" max="15632" width="6.875" style="7" customWidth="1"/>
    <col min="15633" max="15633" width="6.25" style="7" customWidth="1"/>
    <col min="15634" max="15634" width="6.875" style="7" customWidth="1"/>
    <col min="15635" max="15635" width="6.25" style="7" customWidth="1"/>
    <col min="15636" max="15636" width="6.875" style="7" customWidth="1"/>
    <col min="15637" max="15637" width="6.25" style="7" customWidth="1"/>
    <col min="15638" max="15638" width="6.875" style="7" customWidth="1"/>
    <col min="15639" max="15639" width="6.25" style="7" customWidth="1"/>
    <col min="15640" max="15640" width="6.875" style="7" customWidth="1"/>
    <col min="15641" max="15641" width="6.25" style="7" customWidth="1"/>
    <col min="15642" max="15872" width="9" style="7"/>
    <col min="15873" max="15873" width="13.5" style="7" customWidth="1"/>
    <col min="15874" max="15874" width="6.875" style="7" customWidth="1"/>
    <col min="15875" max="15875" width="6.25" style="7" customWidth="1"/>
    <col min="15876" max="15876" width="6.875" style="7" customWidth="1"/>
    <col min="15877" max="15877" width="6.25" style="7" customWidth="1"/>
    <col min="15878" max="15878" width="6.875" style="7" customWidth="1"/>
    <col min="15879" max="15879" width="6.25" style="7" customWidth="1"/>
    <col min="15880" max="15880" width="6.875" style="7" customWidth="1"/>
    <col min="15881" max="15881" width="6.25" style="7" customWidth="1"/>
    <col min="15882" max="15882" width="6.875" style="7" customWidth="1"/>
    <col min="15883" max="15883" width="6.25" style="7" customWidth="1"/>
    <col min="15884" max="15884" width="6.875" style="7" customWidth="1"/>
    <col min="15885" max="15885" width="6.25" style="7" customWidth="1"/>
    <col min="15886" max="15886" width="6.875" style="7" customWidth="1"/>
    <col min="15887" max="15887" width="6.25" style="7" customWidth="1"/>
    <col min="15888" max="15888" width="6.875" style="7" customWidth="1"/>
    <col min="15889" max="15889" width="6.25" style="7" customWidth="1"/>
    <col min="15890" max="15890" width="6.875" style="7" customWidth="1"/>
    <col min="15891" max="15891" width="6.25" style="7" customWidth="1"/>
    <col min="15892" max="15892" width="6.875" style="7" customWidth="1"/>
    <col min="15893" max="15893" width="6.25" style="7" customWidth="1"/>
    <col min="15894" max="15894" width="6.875" style="7" customWidth="1"/>
    <col min="15895" max="15895" width="6.25" style="7" customWidth="1"/>
    <col min="15896" max="15896" width="6.875" style="7" customWidth="1"/>
    <col min="15897" max="15897" width="6.25" style="7" customWidth="1"/>
    <col min="15898" max="16128" width="9" style="7"/>
    <col min="16129" max="16129" width="13.5" style="7" customWidth="1"/>
    <col min="16130" max="16130" width="6.875" style="7" customWidth="1"/>
    <col min="16131" max="16131" width="6.25" style="7" customWidth="1"/>
    <col min="16132" max="16132" width="6.875" style="7" customWidth="1"/>
    <col min="16133" max="16133" width="6.25" style="7" customWidth="1"/>
    <col min="16134" max="16134" width="6.875" style="7" customWidth="1"/>
    <col min="16135" max="16135" width="6.25" style="7" customWidth="1"/>
    <col min="16136" max="16136" width="6.875" style="7" customWidth="1"/>
    <col min="16137" max="16137" width="6.25" style="7" customWidth="1"/>
    <col min="16138" max="16138" width="6.875" style="7" customWidth="1"/>
    <col min="16139" max="16139" width="6.25" style="7" customWidth="1"/>
    <col min="16140" max="16140" width="6.875" style="7" customWidth="1"/>
    <col min="16141" max="16141" width="6.25" style="7" customWidth="1"/>
    <col min="16142" max="16142" width="6.875" style="7" customWidth="1"/>
    <col min="16143" max="16143" width="6.25" style="7" customWidth="1"/>
    <col min="16144" max="16144" width="6.875" style="7" customWidth="1"/>
    <col min="16145" max="16145" width="6.25" style="7" customWidth="1"/>
    <col min="16146" max="16146" width="6.875" style="7" customWidth="1"/>
    <col min="16147" max="16147" width="6.25" style="7" customWidth="1"/>
    <col min="16148" max="16148" width="6.875" style="7" customWidth="1"/>
    <col min="16149" max="16149" width="6.25" style="7" customWidth="1"/>
    <col min="16150" max="16150" width="6.875" style="7" customWidth="1"/>
    <col min="16151" max="16151" width="6.25" style="7" customWidth="1"/>
    <col min="16152" max="16152" width="6.875" style="7" customWidth="1"/>
    <col min="16153" max="16153" width="6.25" style="7" customWidth="1"/>
    <col min="16154" max="16384" width="9" style="7"/>
  </cols>
  <sheetData>
    <row r="1" spans="1:25" ht="17.25" customHeight="1" x14ac:dyDescent="0.15">
      <c r="A1" s="1" t="s">
        <v>124</v>
      </c>
      <c r="B1" s="60"/>
      <c r="C1" s="4"/>
      <c r="D1" s="5"/>
      <c r="E1" s="5"/>
      <c r="F1" s="4"/>
      <c r="G1" s="5"/>
      <c r="H1" s="5"/>
      <c r="I1" s="4"/>
      <c r="J1" s="5"/>
      <c r="K1" s="5"/>
      <c r="L1" s="4"/>
      <c r="M1" s="5"/>
      <c r="N1" s="5"/>
      <c r="O1" s="4"/>
      <c r="P1" s="5"/>
      <c r="Q1" s="3"/>
      <c r="R1" s="3"/>
      <c r="S1" s="3"/>
      <c r="T1" s="3"/>
      <c r="U1" s="3"/>
      <c r="V1" s="3"/>
      <c r="W1" s="3"/>
      <c r="X1" s="3"/>
      <c r="Y1" s="3"/>
    </row>
    <row r="2" spans="1:25" ht="17.25" customHeight="1" x14ac:dyDescent="0.15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</row>
    <row r="3" spans="1:25" s="65" customFormat="1" x14ac:dyDescent="0.15">
      <c r="A3" s="63" t="s">
        <v>66</v>
      </c>
      <c r="B3" s="63"/>
      <c r="C3" s="63"/>
      <c r="D3" s="63"/>
      <c r="E3" s="63"/>
      <c r="F3" s="63"/>
      <c r="G3" s="63"/>
      <c r="H3" s="63"/>
      <c r="I3" s="63"/>
      <c r="J3" s="63"/>
      <c r="K3" s="8"/>
      <c r="L3" s="63"/>
      <c r="M3" s="64" t="s">
        <v>0</v>
      </c>
      <c r="N3" s="63"/>
      <c r="O3" s="63"/>
      <c r="P3" s="63"/>
      <c r="Q3" s="63"/>
      <c r="R3" s="63"/>
      <c r="S3" s="63"/>
      <c r="T3" s="63"/>
      <c r="U3" s="63"/>
      <c r="V3" s="63"/>
      <c r="W3" s="63"/>
      <c r="X3" s="8"/>
      <c r="Y3" s="8"/>
    </row>
    <row r="4" spans="1:25" s="65" customFormat="1" ht="20.100000000000001" customHeight="1" x14ac:dyDescent="0.15">
      <c r="A4" s="66" t="s">
        <v>67</v>
      </c>
      <c r="B4" s="165" t="s">
        <v>68</v>
      </c>
      <c r="C4" s="166"/>
      <c r="D4" s="170" t="s">
        <v>69</v>
      </c>
      <c r="E4" s="170"/>
      <c r="F4" s="177"/>
      <c r="G4" s="177"/>
      <c r="H4" s="177"/>
      <c r="I4" s="177"/>
      <c r="J4" s="170"/>
      <c r="K4" s="116"/>
      <c r="L4" s="169" t="s">
        <v>70</v>
      </c>
      <c r="M4" s="171"/>
      <c r="N4" s="62"/>
      <c r="O4" s="62"/>
      <c r="P4" s="62"/>
      <c r="Q4" s="62"/>
      <c r="R4" s="62"/>
      <c r="S4" s="62"/>
      <c r="T4" s="62"/>
      <c r="U4" s="62"/>
      <c r="V4" s="62"/>
      <c r="W4" s="62"/>
      <c r="X4" s="8"/>
      <c r="Y4" s="8"/>
    </row>
    <row r="5" spans="1:25" s="65" customFormat="1" ht="39.950000000000003" customHeight="1" x14ac:dyDescent="0.15">
      <c r="A5" s="67"/>
      <c r="B5" s="167"/>
      <c r="C5" s="168"/>
      <c r="D5" s="68"/>
      <c r="E5" s="69"/>
      <c r="F5" s="174" t="s">
        <v>71</v>
      </c>
      <c r="G5" s="175"/>
      <c r="H5" s="174" t="s">
        <v>72</v>
      </c>
      <c r="I5" s="175"/>
      <c r="J5" s="174" t="s">
        <v>73</v>
      </c>
      <c r="K5" s="175"/>
      <c r="L5" s="172"/>
      <c r="M5" s="173"/>
      <c r="N5" s="70"/>
      <c r="O5" s="70"/>
      <c r="P5" s="70"/>
      <c r="Q5" s="70"/>
      <c r="R5" s="70"/>
      <c r="S5" s="70"/>
      <c r="T5" s="70"/>
      <c r="U5" s="70"/>
      <c r="V5" s="70"/>
      <c r="W5" s="70"/>
      <c r="X5" s="8"/>
      <c r="Y5" s="8"/>
    </row>
    <row r="6" spans="1:25" s="65" customFormat="1" ht="24" customHeight="1" x14ac:dyDescent="0.15">
      <c r="A6" s="71" t="s">
        <v>74</v>
      </c>
      <c r="B6" s="117">
        <v>18721.74238421685</v>
      </c>
      <c r="C6" s="118">
        <v>52.196206491102913</v>
      </c>
      <c r="D6" s="117">
        <v>29966.498387631607</v>
      </c>
      <c r="E6" s="118">
        <v>38.904995634536242</v>
      </c>
      <c r="F6" s="117">
        <v>23367.041311565437</v>
      </c>
      <c r="G6" s="118">
        <v>42.652654724511905</v>
      </c>
      <c r="H6" s="117">
        <v>5729.4284248589065</v>
      </c>
      <c r="I6" s="118">
        <v>32.659840657244324</v>
      </c>
      <c r="J6" s="117">
        <v>870.02865120726324</v>
      </c>
      <c r="K6" s="118">
        <v>18.520777778845165</v>
      </c>
      <c r="L6" s="117">
        <v>48688.240771848461</v>
      </c>
      <c r="M6" s="118">
        <v>43.12784454416007</v>
      </c>
      <c r="N6" s="72"/>
      <c r="O6" s="72"/>
      <c r="P6" s="72"/>
      <c r="Q6" s="72"/>
      <c r="R6" s="72"/>
      <c r="S6" s="72"/>
      <c r="T6" s="72"/>
      <c r="U6" s="72"/>
      <c r="V6" s="72"/>
      <c r="W6" s="72"/>
      <c r="X6" s="8"/>
      <c r="Y6" s="8"/>
    </row>
    <row r="7" spans="1:25" s="65" customFormat="1" ht="24" customHeight="1" x14ac:dyDescent="0.15">
      <c r="A7" s="73" t="s">
        <v>75</v>
      </c>
      <c r="B7" s="119">
        <v>17146.271103330484</v>
      </c>
      <c r="C7" s="120">
        <v>47.803793508897087</v>
      </c>
      <c r="D7" s="119">
        <v>47058.310120585098</v>
      </c>
      <c r="E7" s="120">
        <v>61.095004365463758</v>
      </c>
      <c r="F7" s="119">
        <v>31417.453258562025</v>
      </c>
      <c r="G7" s="120">
        <v>57.347345275488095</v>
      </c>
      <c r="H7" s="119">
        <v>11813.303901938452</v>
      </c>
      <c r="I7" s="120">
        <v>67.340159342755683</v>
      </c>
      <c r="J7" s="119">
        <v>3827.5529600846171</v>
      </c>
      <c r="K7" s="120">
        <v>81.479222221154828</v>
      </c>
      <c r="L7" s="119">
        <v>64204.581223915586</v>
      </c>
      <c r="M7" s="120">
        <v>56.87215545583993</v>
      </c>
      <c r="N7" s="72"/>
      <c r="O7" s="72"/>
      <c r="P7" s="72"/>
      <c r="Q7" s="72"/>
      <c r="R7" s="72"/>
      <c r="S7" s="72"/>
      <c r="T7" s="72"/>
      <c r="U7" s="72"/>
      <c r="V7" s="72"/>
      <c r="W7" s="72"/>
      <c r="X7" s="8"/>
      <c r="Y7" s="8"/>
    </row>
    <row r="8" spans="1:25" ht="24" customHeight="1" x14ac:dyDescent="0.15">
      <c r="A8" s="62"/>
      <c r="B8" s="62"/>
      <c r="C8" s="62"/>
      <c r="D8" s="62"/>
      <c r="E8" s="62"/>
      <c r="F8" s="47" t="s">
        <v>33</v>
      </c>
      <c r="G8" s="48" t="s">
        <v>76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3"/>
      <c r="Y8" s="3"/>
    </row>
    <row r="9" spans="1:25" ht="24" customHeight="1" x14ac:dyDescent="0.15">
      <c r="A9" s="62"/>
      <c r="B9" s="62"/>
      <c r="C9" s="62"/>
      <c r="D9" s="62"/>
      <c r="E9" s="62"/>
      <c r="F9" s="62"/>
      <c r="G9" s="63" t="str">
        <f>R35</f>
        <v>2．無効回答企業 1,118社を除く</v>
      </c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3"/>
      <c r="Y9" s="3"/>
    </row>
    <row r="10" spans="1:25" ht="24" customHeight="1" x14ac:dyDescent="0.15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</row>
    <row r="11" spans="1:25" ht="24" customHeight="1" x14ac:dyDescent="0.15">
      <c r="A11" s="62" t="s">
        <v>77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74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</row>
    <row r="12" spans="1:25" ht="24" customHeight="1" x14ac:dyDescent="0.15">
      <c r="A12" s="66" t="s">
        <v>67</v>
      </c>
      <c r="B12" s="176" t="s">
        <v>78</v>
      </c>
      <c r="C12" s="177"/>
      <c r="D12" s="177"/>
      <c r="E12" s="177"/>
      <c r="F12" s="177"/>
      <c r="G12" s="177"/>
      <c r="H12" s="170"/>
      <c r="I12" s="171"/>
      <c r="J12" s="176" t="s">
        <v>79</v>
      </c>
      <c r="K12" s="177"/>
      <c r="L12" s="177"/>
      <c r="M12" s="177"/>
      <c r="N12" s="177"/>
      <c r="O12" s="177"/>
      <c r="P12" s="170"/>
      <c r="Q12" s="171"/>
      <c r="R12" s="176" t="s">
        <v>80</v>
      </c>
      <c r="S12" s="177"/>
      <c r="T12" s="177"/>
      <c r="U12" s="177"/>
      <c r="V12" s="177"/>
      <c r="W12" s="177"/>
      <c r="X12" s="170"/>
      <c r="Y12" s="171"/>
    </row>
    <row r="13" spans="1:25" ht="24" customHeight="1" x14ac:dyDescent="0.15">
      <c r="A13" s="67"/>
      <c r="B13" s="174" t="s">
        <v>71</v>
      </c>
      <c r="C13" s="175"/>
      <c r="D13" s="174" t="s">
        <v>72</v>
      </c>
      <c r="E13" s="175"/>
      <c r="F13" s="174" t="s">
        <v>81</v>
      </c>
      <c r="G13" s="175"/>
      <c r="H13" s="178" t="s">
        <v>82</v>
      </c>
      <c r="I13" s="179"/>
      <c r="J13" s="174" t="s">
        <v>71</v>
      </c>
      <c r="K13" s="175"/>
      <c r="L13" s="174" t="s">
        <v>72</v>
      </c>
      <c r="M13" s="175"/>
      <c r="N13" s="174" t="s">
        <v>81</v>
      </c>
      <c r="O13" s="175"/>
      <c r="P13" s="178" t="s">
        <v>82</v>
      </c>
      <c r="Q13" s="179"/>
      <c r="R13" s="174" t="s">
        <v>71</v>
      </c>
      <c r="S13" s="175"/>
      <c r="T13" s="174" t="s">
        <v>72</v>
      </c>
      <c r="U13" s="175"/>
      <c r="V13" s="174" t="s">
        <v>81</v>
      </c>
      <c r="W13" s="175"/>
      <c r="X13" s="178" t="s">
        <v>82</v>
      </c>
      <c r="Y13" s="179"/>
    </row>
    <row r="14" spans="1:25" ht="24" customHeight="1" x14ac:dyDescent="0.15">
      <c r="A14" s="71" t="s">
        <v>74</v>
      </c>
      <c r="B14" s="117">
        <v>4498.2603972938741</v>
      </c>
      <c r="C14" s="118">
        <v>44.892115437465804</v>
      </c>
      <c r="D14" s="117">
        <v>60.798169905443785</v>
      </c>
      <c r="E14" s="118">
        <v>50.42426267813844</v>
      </c>
      <c r="F14" s="117">
        <v>28.829268292682926</v>
      </c>
      <c r="G14" s="118">
        <v>100</v>
      </c>
      <c r="H14" s="117">
        <v>4587.8878354920007</v>
      </c>
      <c r="I14" s="118">
        <v>45.113929268919968</v>
      </c>
      <c r="J14" s="117">
        <v>3971.2007412738612</v>
      </c>
      <c r="K14" s="118">
        <v>55.256406358931315</v>
      </c>
      <c r="L14" s="117">
        <v>315.08554458862642</v>
      </c>
      <c r="M14" s="118">
        <v>61.626876198151834</v>
      </c>
      <c r="N14" s="117">
        <v>25.407407407407408</v>
      </c>
      <c r="O14" s="118">
        <v>92.365692742695572</v>
      </c>
      <c r="P14" s="117">
        <v>4311.6936932698954</v>
      </c>
      <c r="Q14" s="118">
        <v>55.810129612448485</v>
      </c>
      <c r="R14" s="117">
        <v>2946.1897531226341</v>
      </c>
      <c r="S14" s="118">
        <v>50.946739849392955</v>
      </c>
      <c r="T14" s="117">
        <v>198.08958088292951</v>
      </c>
      <c r="U14" s="118">
        <v>50.049968872283834</v>
      </c>
      <c r="V14" s="117" t="s">
        <v>126</v>
      </c>
      <c r="W14" s="118" t="s">
        <v>126</v>
      </c>
      <c r="X14" s="117">
        <v>3144.2793340055637</v>
      </c>
      <c r="Y14" s="118">
        <v>50.889295847725826</v>
      </c>
    </row>
    <row r="15" spans="1:25" ht="24" customHeight="1" x14ac:dyDescent="0.15">
      <c r="A15" s="73" t="s">
        <v>75</v>
      </c>
      <c r="B15" s="119">
        <v>5521.8964909683837</v>
      </c>
      <c r="C15" s="120">
        <v>55.107884562534196</v>
      </c>
      <c r="D15" s="119">
        <v>59.775075346594335</v>
      </c>
      <c r="E15" s="120">
        <v>49.57573732186156</v>
      </c>
      <c r="F15" s="119" t="s">
        <v>126</v>
      </c>
      <c r="G15" s="120" t="s">
        <v>126</v>
      </c>
      <c r="H15" s="119">
        <v>5581.671566314978</v>
      </c>
      <c r="I15" s="120">
        <v>54.886070731080032</v>
      </c>
      <c r="J15" s="119">
        <v>3215.65957584117</v>
      </c>
      <c r="K15" s="120">
        <v>44.743593641068685</v>
      </c>
      <c r="L15" s="119">
        <v>196.19389066218335</v>
      </c>
      <c r="M15" s="120">
        <v>38.373123801848166</v>
      </c>
      <c r="N15" s="119">
        <v>2.1</v>
      </c>
      <c r="O15" s="120">
        <v>7.6343072573044299</v>
      </c>
      <c r="P15" s="119">
        <v>3413.9534665033534</v>
      </c>
      <c r="Q15" s="120">
        <v>44.189870387551515</v>
      </c>
      <c r="R15" s="119">
        <v>2836.6920599866276</v>
      </c>
      <c r="S15" s="120">
        <v>49.053260150607045</v>
      </c>
      <c r="T15" s="119">
        <v>197.69404365519793</v>
      </c>
      <c r="U15" s="120">
        <v>49.950031127716166</v>
      </c>
      <c r="V15" s="119" t="s">
        <v>126</v>
      </c>
      <c r="W15" s="120" t="s">
        <v>126</v>
      </c>
      <c r="X15" s="119">
        <v>3034.3861036418257</v>
      </c>
      <c r="Y15" s="120">
        <v>49.110704152274174</v>
      </c>
    </row>
    <row r="16" spans="1:25" ht="24" customHeight="1" x14ac:dyDescent="0.15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</row>
    <row r="17" spans="1:25" ht="24" customHeight="1" x14ac:dyDescent="0.15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</row>
    <row r="18" spans="1:25" ht="24" customHeight="1" x14ac:dyDescent="0.15">
      <c r="A18" s="66" t="s">
        <v>67</v>
      </c>
      <c r="B18" s="176" t="s">
        <v>83</v>
      </c>
      <c r="C18" s="177"/>
      <c r="D18" s="177"/>
      <c r="E18" s="177"/>
      <c r="F18" s="177"/>
      <c r="G18" s="177"/>
      <c r="H18" s="170"/>
      <c r="I18" s="171"/>
      <c r="J18" s="176" t="s">
        <v>84</v>
      </c>
      <c r="K18" s="177"/>
      <c r="L18" s="177"/>
      <c r="M18" s="177"/>
      <c r="N18" s="177"/>
      <c r="O18" s="177"/>
      <c r="P18" s="170"/>
      <c r="Q18" s="171"/>
      <c r="R18" s="176" t="s">
        <v>85</v>
      </c>
      <c r="S18" s="177"/>
      <c r="T18" s="177"/>
      <c r="U18" s="177"/>
      <c r="V18" s="177"/>
      <c r="W18" s="177"/>
      <c r="X18" s="170"/>
      <c r="Y18" s="171"/>
    </row>
    <row r="19" spans="1:25" ht="24" customHeight="1" x14ac:dyDescent="0.15">
      <c r="A19" s="67"/>
      <c r="B19" s="174" t="s">
        <v>71</v>
      </c>
      <c r="C19" s="175"/>
      <c r="D19" s="174" t="s">
        <v>72</v>
      </c>
      <c r="E19" s="175"/>
      <c r="F19" s="174" t="s">
        <v>81</v>
      </c>
      <c r="G19" s="175"/>
      <c r="H19" s="178" t="s">
        <v>82</v>
      </c>
      <c r="I19" s="179"/>
      <c r="J19" s="174" t="s">
        <v>71</v>
      </c>
      <c r="K19" s="175"/>
      <c r="L19" s="174" t="s">
        <v>72</v>
      </c>
      <c r="M19" s="175"/>
      <c r="N19" s="174" t="s">
        <v>81</v>
      </c>
      <c r="O19" s="175"/>
      <c r="P19" s="178" t="s">
        <v>82</v>
      </c>
      <c r="Q19" s="179"/>
      <c r="R19" s="174" t="s">
        <v>71</v>
      </c>
      <c r="S19" s="175"/>
      <c r="T19" s="174" t="s">
        <v>72</v>
      </c>
      <c r="U19" s="175"/>
      <c r="V19" s="174" t="s">
        <v>81</v>
      </c>
      <c r="W19" s="175"/>
      <c r="X19" s="178" t="s">
        <v>82</v>
      </c>
      <c r="Y19" s="179"/>
    </row>
    <row r="20" spans="1:25" ht="24" customHeight="1" x14ac:dyDescent="0.15">
      <c r="A20" s="71" t="s">
        <v>74</v>
      </c>
      <c r="B20" s="117">
        <v>3270.0757383953801</v>
      </c>
      <c r="C20" s="118">
        <v>56.692615661119191</v>
      </c>
      <c r="D20" s="117">
        <v>158.82338014358473</v>
      </c>
      <c r="E20" s="118">
        <v>34.067331927166151</v>
      </c>
      <c r="F20" s="117" t="s">
        <v>126</v>
      </c>
      <c r="G20" s="118" t="s">
        <v>126</v>
      </c>
      <c r="H20" s="117">
        <v>3428.899118538965</v>
      </c>
      <c r="I20" s="118">
        <v>55.000680553240301</v>
      </c>
      <c r="J20" s="117">
        <v>2984.6564755868071</v>
      </c>
      <c r="K20" s="118">
        <v>59.729907893264027</v>
      </c>
      <c r="L20" s="117">
        <v>231.97535261097221</v>
      </c>
      <c r="M20" s="118">
        <v>51.626031690753756</v>
      </c>
      <c r="N20" s="117">
        <v>32.350574712643677</v>
      </c>
      <c r="O20" s="118">
        <v>28.478278001496356</v>
      </c>
      <c r="P20" s="117">
        <v>3248.9824029104229</v>
      </c>
      <c r="Q20" s="118">
        <v>58.436442504499297</v>
      </c>
      <c r="R20" s="117">
        <v>2640.2464386707638</v>
      </c>
      <c r="S20" s="118">
        <v>53.259352678811155</v>
      </c>
      <c r="T20" s="117">
        <v>265.48686430117783</v>
      </c>
      <c r="U20" s="118">
        <v>67.697291312864351</v>
      </c>
      <c r="V20" s="117">
        <v>67.548546209761156</v>
      </c>
      <c r="W20" s="118">
        <v>73.390992529188438</v>
      </c>
      <c r="X20" s="117">
        <v>2973.2818491817029</v>
      </c>
      <c r="Y20" s="118">
        <v>54.64039304351278</v>
      </c>
    </row>
    <row r="21" spans="1:25" ht="24" customHeight="1" x14ac:dyDescent="0.15">
      <c r="A21" s="73" t="s">
        <v>75</v>
      </c>
      <c r="B21" s="119">
        <v>2498.0048136509358</v>
      </c>
      <c r="C21" s="120">
        <v>43.307384338880809</v>
      </c>
      <c r="D21" s="119">
        <v>307.38096037577054</v>
      </c>
      <c r="E21" s="120">
        <v>65.932668072833849</v>
      </c>
      <c r="F21" s="119" t="s">
        <v>126</v>
      </c>
      <c r="G21" s="120" t="s">
        <v>126</v>
      </c>
      <c r="H21" s="119">
        <v>2805.3857740267063</v>
      </c>
      <c r="I21" s="120">
        <v>44.999319446759699</v>
      </c>
      <c r="J21" s="119">
        <v>2012.2648003011777</v>
      </c>
      <c r="K21" s="120">
        <v>40.270092106735973</v>
      </c>
      <c r="L21" s="119">
        <v>217.36259767064723</v>
      </c>
      <c r="M21" s="120">
        <v>48.373968309246244</v>
      </c>
      <c r="N21" s="119">
        <v>81.246794871794876</v>
      </c>
      <c r="O21" s="120">
        <v>71.521721998503651</v>
      </c>
      <c r="P21" s="119">
        <v>2310.8741928436198</v>
      </c>
      <c r="Q21" s="120">
        <v>41.563557495500703</v>
      </c>
      <c r="R21" s="119">
        <v>2317.0921429548566</v>
      </c>
      <c r="S21" s="120">
        <v>46.740647321188845</v>
      </c>
      <c r="T21" s="119">
        <v>126.68076774516966</v>
      </c>
      <c r="U21" s="120">
        <v>32.302708687135649</v>
      </c>
      <c r="V21" s="119">
        <v>24.49074074074074</v>
      </c>
      <c r="W21" s="120">
        <v>26.609007470811562</v>
      </c>
      <c r="X21" s="119">
        <v>2468.2636514407673</v>
      </c>
      <c r="Y21" s="120">
        <v>45.35960695648722</v>
      </c>
    </row>
    <row r="22" spans="1:25" ht="24" customHeight="1" x14ac:dyDescent="0.15">
      <c r="A22" s="75"/>
      <c r="B22" s="72"/>
      <c r="C22" s="76"/>
      <c r="D22" s="72"/>
      <c r="E22" s="76"/>
      <c r="F22" s="72"/>
      <c r="G22" s="76"/>
      <c r="H22" s="72"/>
      <c r="I22" s="76"/>
      <c r="J22" s="72"/>
      <c r="K22" s="76"/>
      <c r="L22" s="72"/>
      <c r="M22" s="76"/>
      <c r="N22" s="72"/>
      <c r="O22" s="76"/>
      <c r="P22" s="72"/>
      <c r="Q22" s="76"/>
      <c r="R22" s="72"/>
      <c r="S22" s="76"/>
      <c r="T22" s="72"/>
      <c r="U22" s="76"/>
      <c r="V22" s="72"/>
      <c r="W22" s="76"/>
      <c r="X22" s="72"/>
      <c r="Y22" s="76"/>
    </row>
    <row r="23" spans="1:25" ht="24" customHeight="1" x14ac:dyDescent="0.1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</row>
    <row r="24" spans="1:25" ht="24" customHeight="1" x14ac:dyDescent="0.15">
      <c r="A24" s="66" t="s">
        <v>67</v>
      </c>
      <c r="B24" s="176" t="s">
        <v>86</v>
      </c>
      <c r="C24" s="177"/>
      <c r="D24" s="177"/>
      <c r="E24" s="177"/>
      <c r="F24" s="177"/>
      <c r="G24" s="177"/>
      <c r="H24" s="170"/>
      <c r="I24" s="171"/>
      <c r="J24" s="176" t="s">
        <v>87</v>
      </c>
      <c r="K24" s="177"/>
      <c r="L24" s="177"/>
      <c r="M24" s="177"/>
      <c r="N24" s="177"/>
      <c r="O24" s="177"/>
      <c r="P24" s="170"/>
      <c r="Q24" s="171"/>
      <c r="R24" s="176" t="s">
        <v>88</v>
      </c>
      <c r="S24" s="177"/>
      <c r="T24" s="177"/>
      <c r="U24" s="177"/>
      <c r="V24" s="177"/>
      <c r="W24" s="177"/>
      <c r="X24" s="170"/>
      <c r="Y24" s="171"/>
    </row>
    <row r="25" spans="1:25" ht="24" customHeight="1" x14ac:dyDescent="0.15">
      <c r="A25" s="67"/>
      <c r="B25" s="174" t="s">
        <v>71</v>
      </c>
      <c r="C25" s="175"/>
      <c r="D25" s="174" t="s">
        <v>72</v>
      </c>
      <c r="E25" s="175"/>
      <c r="F25" s="174" t="s">
        <v>81</v>
      </c>
      <c r="G25" s="175"/>
      <c r="H25" s="178" t="s">
        <v>82</v>
      </c>
      <c r="I25" s="179"/>
      <c r="J25" s="174" t="s">
        <v>71</v>
      </c>
      <c r="K25" s="175"/>
      <c r="L25" s="174" t="s">
        <v>72</v>
      </c>
      <c r="M25" s="175"/>
      <c r="N25" s="174" t="s">
        <v>81</v>
      </c>
      <c r="O25" s="175"/>
      <c r="P25" s="178" t="s">
        <v>82</v>
      </c>
      <c r="Q25" s="179"/>
      <c r="R25" s="174" t="s">
        <v>71</v>
      </c>
      <c r="S25" s="175"/>
      <c r="T25" s="174" t="s">
        <v>72</v>
      </c>
      <c r="U25" s="175"/>
      <c r="V25" s="174" t="s">
        <v>81</v>
      </c>
      <c r="W25" s="175"/>
      <c r="X25" s="178" t="s">
        <v>82</v>
      </c>
      <c r="Y25" s="179"/>
    </row>
    <row r="26" spans="1:25" ht="24" customHeight="1" x14ac:dyDescent="0.15">
      <c r="A26" s="71" t="s">
        <v>74</v>
      </c>
      <c r="B26" s="117">
        <v>2811.1771133486568</v>
      </c>
      <c r="C26" s="118">
        <v>52.45261377609183</v>
      </c>
      <c r="D26" s="117">
        <v>210.89140077187147</v>
      </c>
      <c r="E26" s="118">
        <v>35.523861221779406</v>
      </c>
      <c r="F26" s="117">
        <v>3.125</v>
      </c>
      <c r="G26" s="118">
        <v>3.1168348372218841</v>
      </c>
      <c r="H26" s="117">
        <v>3025.1935141205281</v>
      </c>
      <c r="I26" s="118">
        <v>49.975247797976316</v>
      </c>
      <c r="J26" s="117">
        <v>2184.1526585938864</v>
      </c>
      <c r="K26" s="118">
        <v>46.074057505334373</v>
      </c>
      <c r="L26" s="117">
        <v>414.56441150569185</v>
      </c>
      <c r="M26" s="118">
        <v>47.428020847401029</v>
      </c>
      <c r="N26" s="117" t="s">
        <v>126</v>
      </c>
      <c r="O26" s="118" t="s">
        <v>126</v>
      </c>
      <c r="P26" s="117">
        <v>2598.7170700995785</v>
      </c>
      <c r="Q26" s="118">
        <v>45.283012719557746</v>
      </c>
      <c r="R26" s="117">
        <v>3309.4709912665812</v>
      </c>
      <c r="S26" s="118">
        <v>50.393314248237026</v>
      </c>
      <c r="T26" s="117">
        <v>645.31424598737999</v>
      </c>
      <c r="U26" s="118">
        <v>46.425505385140184</v>
      </c>
      <c r="V26" s="117">
        <v>80.541265822784808</v>
      </c>
      <c r="W26" s="118">
        <v>17.72930589067407</v>
      </c>
      <c r="X26" s="117">
        <v>4035.3265030767457</v>
      </c>
      <c r="Y26" s="118">
        <v>47.973554694772652</v>
      </c>
    </row>
    <row r="27" spans="1:25" ht="24" customHeight="1" x14ac:dyDescent="0.15">
      <c r="A27" s="73" t="s">
        <v>75</v>
      </c>
      <c r="B27" s="119">
        <v>2548.2833805533755</v>
      </c>
      <c r="C27" s="120">
        <v>47.54738622390817</v>
      </c>
      <c r="D27" s="119">
        <v>382.7698554053585</v>
      </c>
      <c r="E27" s="120">
        <v>64.476138778220601</v>
      </c>
      <c r="F27" s="119">
        <v>97.136969696969686</v>
      </c>
      <c r="G27" s="120">
        <v>96.883165162778113</v>
      </c>
      <c r="H27" s="119">
        <v>3028.1902056557037</v>
      </c>
      <c r="I27" s="120">
        <v>50.024752202023684</v>
      </c>
      <c r="J27" s="119">
        <v>2556.3733051569925</v>
      </c>
      <c r="K27" s="120">
        <v>53.925942494665627</v>
      </c>
      <c r="L27" s="119">
        <v>459.52732603390916</v>
      </c>
      <c r="M27" s="120">
        <v>52.571979152598971</v>
      </c>
      <c r="N27" s="119">
        <v>124.21660771120895</v>
      </c>
      <c r="O27" s="120">
        <v>100</v>
      </c>
      <c r="P27" s="119">
        <v>3140.1172389021103</v>
      </c>
      <c r="Q27" s="120">
        <v>54.716987280442254</v>
      </c>
      <c r="R27" s="119">
        <v>3257.8108806185578</v>
      </c>
      <c r="S27" s="120">
        <v>49.606685751762974</v>
      </c>
      <c r="T27" s="119">
        <v>744.68515333834364</v>
      </c>
      <c r="U27" s="120">
        <v>53.574494614859816</v>
      </c>
      <c r="V27" s="119">
        <v>373.74197752263547</v>
      </c>
      <c r="W27" s="120">
        <v>82.27069410932593</v>
      </c>
      <c r="X27" s="119">
        <v>4376.2380114795369</v>
      </c>
      <c r="Y27" s="120">
        <v>52.026445305227348</v>
      </c>
    </row>
    <row r="28" spans="1:25" ht="24" customHeight="1" x14ac:dyDescent="0.1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</row>
    <row r="29" spans="1:25" ht="24" customHeight="1" x14ac:dyDescent="0.1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</row>
    <row r="30" spans="1:25" ht="24" customHeight="1" x14ac:dyDescent="0.15">
      <c r="A30" s="66" t="s">
        <v>67</v>
      </c>
      <c r="B30" s="176" t="s">
        <v>89</v>
      </c>
      <c r="C30" s="177"/>
      <c r="D30" s="177"/>
      <c r="E30" s="177"/>
      <c r="F30" s="177"/>
      <c r="G30" s="177"/>
      <c r="H30" s="170"/>
      <c r="I30" s="171"/>
      <c r="J30" s="180" t="s">
        <v>125</v>
      </c>
      <c r="K30" s="177"/>
      <c r="L30" s="177"/>
      <c r="M30" s="177"/>
      <c r="N30" s="177"/>
      <c r="O30" s="177"/>
      <c r="P30" s="170"/>
      <c r="Q30" s="171"/>
      <c r="R30" s="176" t="s">
        <v>56</v>
      </c>
      <c r="S30" s="177"/>
      <c r="T30" s="177"/>
      <c r="U30" s="177"/>
      <c r="V30" s="177"/>
      <c r="W30" s="177"/>
      <c r="X30" s="170"/>
      <c r="Y30" s="171"/>
    </row>
    <row r="31" spans="1:25" ht="24" customHeight="1" x14ac:dyDescent="0.15">
      <c r="A31" s="67"/>
      <c r="B31" s="174" t="s">
        <v>71</v>
      </c>
      <c r="C31" s="175"/>
      <c r="D31" s="174" t="s">
        <v>72</v>
      </c>
      <c r="E31" s="175"/>
      <c r="F31" s="174" t="s">
        <v>81</v>
      </c>
      <c r="G31" s="175"/>
      <c r="H31" s="178" t="s">
        <v>82</v>
      </c>
      <c r="I31" s="179"/>
      <c r="J31" s="174" t="s">
        <v>71</v>
      </c>
      <c r="K31" s="175"/>
      <c r="L31" s="174" t="s">
        <v>72</v>
      </c>
      <c r="M31" s="175"/>
      <c r="N31" s="174" t="s">
        <v>81</v>
      </c>
      <c r="O31" s="175"/>
      <c r="P31" s="178" t="s">
        <v>82</v>
      </c>
      <c r="Q31" s="179"/>
      <c r="R31" s="174" t="s">
        <v>71</v>
      </c>
      <c r="S31" s="175"/>
      <c r="T31" s="174" t="s">
        <v>72</v>
      </c>
      <c r="U31" s="175"/>
      <c r="V31" s="174" t="s">
        <v>81</v>
      </c>
      <c r="W31" s="175"/>
      <c r="X31" s="178"/>
      <c r="Y31" s="179"/>
    </row>
    <row r="32" spans="1:25" ht="24" customHeight="1" x14ac:dyDescent="0.15">
      <c r="A32" s="71" t="s">
        <v>74</v>
      </c>
      <c r="B32" s="117">
        <v>4182.9252218356514</v>
      </c>
      <c r="C32" s="118">
        <v>47.439808636642333</v>
      </c>
      <c r="D32" s="117">
        <v>1059.3455347212232</v>
      </c>
      <c r="E32" s="118">
        <v>39.848865469617181</v>
      </c>
      <c r="F32" s="117">
        <v>20.147058823529413</v>
      </c>
      <c r="G32" s="118">
        <v>9.9085973085644472</v>
      </c>
      <c r="H32" s="117">
        <v>5262.4178153804041</v>
      </c>
      <c r="I32" s="118">
        <v>45.058538979874854</v>
      </c>
      <c r="J32" s="117">
        <v>8239.0688878499004</v>
      </c>
      <c r="K32" s="118">
        <v>33.846358847578855</v>
      </c>
      <c r="L32" s="117">
        <v>3133.8259675715626</v>
      </c>
      <c r="M32" s="118">
        <v>26.935852998949017</v>
      </c>
      <c r="N32" s="117">
        <v>698.66678035118787</v>
      </c>
      <c r="O32" s="118">
        <v>18.763955779676323</v>
      </c>
      <c r="P32" s="117">
        <v>12071.56163577265</v>
      </c>
      <c r="Q32" s="118">
        <v>30.406641044462265</v>
      </c>
      <c r="R32" s="117">
        <v>41037.424417237999</v>
      </c>
      <c r="S32" s="118">
        <v>46.349338872454013</v>
      </c>
      <c r="T32" s="117">
        <v>6694.2004529904634</v>
      </c>
      <c r="U32" s="118">
        <v>34.354054473342288</v>
      </c>
      <c r="V32" s="117">
        <v>956.6159016199972</v>
      </c>
      <c r="W32" s="118">
        <v>19.653062652762738</v>
      </c>
      <c r="X32" s="117">
        <v>48688.240771848461</v>
      </c>
      <c r="Y32" s="118">
        <v>43.12784454416007</v>
      </c>
    </row>
    <row r="33" spans="1:25" ht="24" customHeight="1" x14ac:dyDescent="0.15">
      <c r="A33" s="73" t="s">
        <v>75</v>
      </c>
      <c r="B33" s="119">
        <v>4634.4063443055647</v>
      </c>
      <c r="C33" s="120">
        <v>52.560191363357667</v>
      </c>
      <c r="D33" s="119">
        <v>1599.0627342141186</v>
      </c>
      <c r="E33" s="120">
        <v>60.151134530382819</v>
      </c>
      <c r="F33" s="119">
        <v>183.18201184235991</v>
      </c>
      <c r="G33" s="120">
        <v>90.091402691435547</v>
      </c>
      <c r="H33" s="119">
        <v>6416.6510903620438</v>
      </c>
      <c r="I33" s="120">
        <v>54.941461020125146</v>
      </c>
      <c r="J33" s="119">
        <v>16103.48720497268</v>
      </c>
      <c r="K33" s="120">
        <v>66.153641152421145</v>
      </c>
      <c r="L33" s="119">
        <v>8500.5780652015528</v>
      </c>
      <c r="M33" s="120">
        <v>73.064147001050983</v>
      </c>
      <c r="N33" s="119">
        <v>3024.7846525707023</v>
      </c>
      <c r="O33" s="120">
        <v>81.236044220323677</v>
      </c>
      <c r="P33" s="119">
        <v>27628.849922744936</v>
      </c>
      <c r="Q33" s="120">
        <v>69.593358955537738</v>
      </c>
      <c r="R33" s="119">
        <v>47501.970999310324</v>
      </c>
      <c r="S33" s="120">
        <v>53.650661127545987</v>
      </c>
      <c r="T33" s="119">
        <v>12791.710469648846</v>
      </c>
      <c r="U33" s="120">
        <v>65.645945526657712</v>
      </c>
      <c r="V33" s="119">
        <v>3910.8997549564119</v>
      </c>
      <c r="W33" s="120">
        <v>80.346937347237258</v>
      </c>
      <c r="X33" s="119">
        <v>64204.581223915586</v>
      </c>
      <c r="Y33" s="120">
        <v>56.87215545583993</v>
      </c>
    </row>
    <row r="34" spans="1:25" ht="24" customHeight="1" x14ac:dyDescent="0.1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47" t="s">
        <v>33</v>
      </c>
      <c r="R34" s="48" t="s">
        <v>76</v>
      </c>
      <c r="S34" s="48"/>
      <c r="T34" s="77"/>
      <c r="U34" s="77"/>
      <c r="V34" s="77"/>
      <c r="W34" s="77"/>
      <c r="X34" s="77"/>
      <c r="Y34" s="77"/>
    </row>
    <row r="35" spans="1:25" ht="24" customHeight="1" x14ac:dyDescent="0.1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5"/>
      <c r="R35" s="4" t="s">
        <v>127</v>
      </c>
      <c r="S35" s="4"/>
      <c r="T35" s="77"/>
      <c r="U35" s="77"/>
      <c r="V35" s="77"/>
      <c r="W35" s="77"/>
      <c r="X35" s="77"/>
      <c r="Y35" s="77"/>
    </row>
  </sheetData>
  <mergeCells count="66">
    <mergeCell ref="V25:W25"/>
    <mergeCell ref="X25:Y25"/>
    <mergeCell ref="X31:Y31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B30:I30"/>
    <mergeCell ref="J30:Q30"/>
    <mergeCell ref="B18:I18"/>
    <mergeCell ref="J18:Q18"/>
    <mergeCell ref="R30:Y30"/>
    <mergeCell ref="B24:I24"/>
    <mergeCell ref="J24:Q24"/>
    <mergeCell ref="R24:Y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X19:Y19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R18:Y18"/>
    <mergeCell ref="B12:I12"/>
    <mergeCell ref="J12:Q12"/>
    <mergeCell ref="R12:Y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B4:C5"/>
    <mergeCell ref="D4:J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7-2-1</vt:lpstr>
      <vt:lpstr>7-2-2</vt:lpstr>
      <vt:lpstr>7-2-3</vt:lpstr>
      <vt:lpstr>'7-2-1'!Print_Area</vt:lpstr>
      <vt:lpstr>'7-2-2'!Print_Area</vt:lpstr>
      <vt:lpstr>'7-2-3'!Print_Area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2020-09-27T06:19:37Z</cp:lastPrinted>
  <dcterms:created xsi:type="dcterms:W3CDTF">2020-09-23T10:57:37Z</dcterms:created>
  <dcterms:modified xsi:type="dcterms:W3CDTF">2020-10-02T13:38:37Z</dcterms:modified>
</cp:coreProperties>
</file>