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02【検討中フォルダ】\03_調査係\【大分類】地方公務員給与実態調査\04_【中分類】公表\【小分類】令和２年度地方公務員給与実態調査等（202603031廃棄）\★HP修正\05_e-Stat\03_掲載データ\給与比較データ\02_指定都市\"/>
    </mc:Choice>
  </mc:AlternateContent>
  <bookViews>
    <workbookView xWindow="150" yWindow="-90" windowWidth="12260" windowHeight="9710"/>
  </bookViews>
  <sheets>
    <sheet name="イ級別最高号給" sheetId="4" r:id="rId1"/>
    <sheet name="ロ級別職員構成 " sheetId="7" r:id="rId2"/>
  </sheets>
  <definedNames>
    <definedName name="_xlnm._FilterDatabase" localSheetId="1" hidden="1">'ロ級別職員構成 '!$A$7:$AL$27</definedName>
    <definedName name="_xlnm.Print_Area" localSheetId="0">イ級別最高号給!$A$1:$U$28</definedName>
    <definedName name="_xlnm.Print_Area" localSheetId="1">'ロ級別職員構成 '!$A$1:$V$27</definedName>
    <definedName name="_xlnm.Print_Titles" localSheetId="0">イ級別最高号給!$A:$A,イ級別最高号給!$1:$5</definedName>
    <definedName name="_xlnm.Print_Titles" localSheetId="1">'ロ級別職員構成 '!$A:$A,'ロ級別職員構成 '!$1:$5</definedName>
  </definedNames>
  <calcPr calcId="162913"/>
</workbook>
</file>

<file path=xl/calcChain.xml><?xml version="1.0" encoding="utf-8"?>
<calcChain xmlns="http://schemas.openxmlformats.org/spreadsheetml/2006/main">
  <c r="AG27" i="7" l="1"/>
  <c r="AF27" i="7"/>
  <c r="AE27" i="7"/>
  <c r="AD27" i="7"/>
  <c r="AC27" i="7"/>
  <c r="AB27" i="7"/>
  <c r="AA27" i="7"/>
  <c r="Z27" i="7"/>
  <c r="Y27" i="7"/>
  <c r="X27" i="7"/>
  <c r="AH27" i="7" s="1"/>
  <c r="AG26" i="7"/>
  <c r="AF26" i="7"/>
  <c r="AE26" i="7"/>
  <c r="AD26" i="7"/>
  <c r="AC26" i="7"/>
  <c r="AB26" i="7"/>
  <c r="AA26" i="7"/>
  <c r="Z26" i="7"/>
  <c r="Y26" i="7"/>
  <c r="X26" i="7"/>
  <c r="AH26" i="7" s="1"/>
  <c r="AG25" i="7"/>
  <c r="AF25" i="7"/>
  <c r="AE25" i="7"/>
  <c r="AD25" i="7"/>
  <c r="AC25" i="7"/>
  <c r="AB25" i="7"/>
  <c r="AA25" i="7"/>
  <c r="Z25" i="7"/>
  <c r="Y25" i="7"/>
  <c r="X25" i="7"/>
  <c r="AH25" i="7" s="1"/>
  <c r="AG24" i="7"/>
  <c r="AF24" i="7"/>
  <c r="AE24" i="7"/>
  <c r="AD24" i="7"/>
  <c r="AC24" i="7"/>
  <c r="AB24" i="7"/>
  <c r="AA24" i="7"/>
  <c r="Z24" i="7"/>
  <c r="Y24" i="7"/>
  <c r="X24" i="7"/>
  <c r="AH24" i="7" s="1"/>
  <c r="AG23" i="7"/>
  <c r="AF23" i="7"/>
  <c r="AE23" i="7"/>
  <c r="AD23" i="7"/>
  <c r="AC23" i="7"/>
  <c r="AB23" i="7"/>
  <c r="AA23" i="7"/>
  <c r="Z23" i="7"/>
  <c r="Y23" i="7"/>
  <c r="X23" i="7"/>
  <c r="AH23" i="7" s="1"/>
  <c r="AG22" i="7"/>
  <c r="AF22" i="7"/>
  <c r="AE22" i="7"/>
  <c r="AD22" i="7"/>
  <c r="AC22" i="7"/>
  <c r="AB22" i="7"/>
  <c r="AA22" i="7"/>
  <c r="Z22" i="7"/>
  <c r="Y22" i="7"/>
  <c r="X22" i="7"/>
  <c r="AH22" i="7" s="1"/>
  <c r="AG21" i="7"/>
  <c r="AF21" i="7"/>
  <c r="AE21" i="7"/>
  <c r="AD21" i="7"/>
  <c r="AC21" i="7"/>
  <c r="AB21" i="7"/>
  <c r="AA21" i="7"/>
  <c r="Z21" i="7"/>
  <c r="Y21" i="7"/>
  <c r="X21" i="7"/>
  <c r="AH21" i="7" s="1"/>
  <c r="AG20" i="7"/>
  <c r="AF20" i="7"/>
  <c r="AE20" i="7"/>
  <c r="AD20" i="7"/>
  <c r="AC20" i="7"/>
  <c r="AB20" i="7"/>
  <c r="AA20" i="7"/>
  <c r="Z20" i="7"/>
  <c r="Y20" i="7"/>
  <c r="X20" i="7"/>
  <c r="AH20" i="7" s="1"/>
  <c r="AG19" i="7"/>
  <c r="AF19" i="7"/>
  <c r="AE19" i="7"/>
  <c r="AD19" i="7"/>
  <c r="AC19" i="7"/>
  <c r="AB19" i="7"/>
  <c r="AA19" i="7"/>
  <c r="Z19" i="7"/>
  <c r="Y19" i="7"/>
  <c r="X19" i="7"/>
  <c r="AH19" i="7" s="1"/>
  <c r="AG18" i="7"/>
  <c r="AF18" i="7"/>
  <c r="AE18" i="7"/>
  <c r="AD18" i="7"/>
  <c r="AC18" i="7"/>
  <c r="AB18" i="7"/>
  <c r="AA18" i="7"/>
  <c r="Z18" i="7"/>
  <c r="Y18" i="7"/>
  <c r="X18" i="7"/>
  <c r="AH18" i="7" s="1"/>
  <c r="AG17" i="7"/>
  <c r="AF17" i="7"/>
  <c r="AE17" i="7"/>
  <c r="AD17" i="7"/>
  <c r="AC17" i="7"/>
  <c r="AB17" i="7"/>
  <c r="AA17" i="7"/>
  <c r="Z17" i="7"/>
  <c r="Y17" i="7"/>
  <c r="X17" i="7"/>
  <c r="AH17" i="7" s="1"/>
  <c r="AG16" i="7"/>
  <c r="AF16" i="7"/>
  <c r="AE16" i="7"/>
  <c r="AD16" i="7"/>
  <c r="AC16" i="7"/>
  <c r="AB16" i="7"/>
  <c r="AA16" i="7"/>
  <c r="Z16" i="7"/>
  <c r="Y16" i="7"/>
  <c r="X16" i="7"/>
  <c r="AH16" i="7" s="1"/>
  <c r="AG15" i="7"/>
  <c r="AF15" i="7"/>
  <c r="AE15" i="7"/>
  <c r="AD15" i="7"/>
  <c r="AC15" i="7"/>
  <c r="AB15" i="7"/>
  <c r="AA15" i="7"/>
  <c r="Z15" i="7"/>
  <c r="Y15" i="7"/>
  <c r="X15" i="7"/>
  <c r="AH15" i="7" s="1"/>
  <c r="AG14" i="7"/>
  <c r="AF14" i="7"/>
  <c r="AE14" i="7"/>
  <c r="AD14" i="7"/>
  <c r="AC14" i="7"/>
  <c r="AB14" i="7"/>
  <c r="AA14" i="7"/>
  <c r="Z14" i="7"/>
  <c r="Y14" i="7"/>
  <c r="X14" i="7"/>
  <c r="AH14" i="7" s="1"/>
  <c r="AG13" i="7"/>
  <c r="AF13" i="7"/>
  <c r="AE13" i="7"/>
  <c r="AD13" i="7"/>
  <c r="AC13" i="7"/>
  <c r="AB13" i="7"/>
  <c r="AA13" i="7"/>
  <c r="Z13" i="7"/>
  <c r="Y13" i="7"/>
  <c r="X13" i="7"/>
  <c r="AH13" i="7" s="1"/>
  <c r="AG12" i="7"/>
  <c r="AF12" i="7"/>
  <c r="AE12" i="7"/>
  <c r="AD12" i="7"/>
  <c r="AC12" i="7"/>
  <c r="AB12" i="7"/>
  <c r="AA12" i="7"/>
  <c r="Z12" i="7"/>
  <c r="Y12" i="7"/>
  <c r="X12" i="7"/>
  <c r="AH12" i="7" s="1"/>
  <c r="AG11" i="7"/>
  <c r="AF11" i="7"/>
  <c r="AE11" i="7"/>
  <c r="AD11" i="7"/>
  <c r="AC11" i="7"/>
  <c r="AB11" i="7"/>
  <c r="AA11" i="7"/>
  <c r="Z11" i="7"/>
  <c r="Y11" i="7"/>
  <c r="X11" i="7"/>
  <c r="AH11" i="7" s="1"/>
  <c r="AG10" i="7"/>
  <c r="AF10" i="7"/>
  <c r="AE10" i="7"/>
  <c r="AD10" i="7"/>
  <c r="AC10" i="7"/>
  <c r="AB10" i="7"/>
  <c r="AA10" i="7"/>
  <c r="Z10" i="7"/>
  <c r="Y10" i="7"/>
  <c r="X10" i="7"/>
  <c r="AH10" i="7" s="1"/>
  <c r="AG9" i="7"/>
  <c r="AF9" i="7"/>
  <c r="AE9" i="7"/>
  <c r="AD9" i="7"/>
  <c r="AC9" i="7"/>
  <c r="AB9" i="7"/>
  <c r="AA9" i="7"/>
  <c r="Z9" i="7"/>
  <c r="Y9" i="7"/>
  <c r="X9" i="7"/>
  <c r="AH9" i="7" s="1"/>
  <c r="AG8" i="7"/>
  <c r="AF8" i="7"/>
  <c r="AE8" i="7"/>
  <c r="AD8" i="7"/>
  <c r="AC8" i="7"/>
  <c r="AB8" i="7"/>
  <c r="AA8" i="7"/>
  <c r="Z8" i="7"/>
  <c r="Y8" i="7"/>
  <c r="X8" i="7"/>
  <c r="AH8" i="7" s="1"/>
  <c r="AI27" i="7" l="1"/>
  <c r="AI17" i="7"/>
  <c r="AI10" i="7"/>
  <c r="AI15" i="7"/>
  <c r="AI20" i="7"/>
  <c r="AI21" i="7"/>
  <c r="AI25" i="7"/>
  <c r="AI26" i="7"/>
  <c r="AI11" i="7"/>
  <c r="AI22" i="7"/>
  <c r="AI24" i="7"/>
  <c r="AI9" i="7"/>
  <c r="AI19" i="7"/>
  <c r="AI13" i="7"/>
  <c r="AI14" i="7"/>
  <c r="AI16" i="7"/>
  <c r="AI12" i="7"/>
  <c r="AI18" i="7"/>
  <c r="AI8" i="7"/>
  <c r="AI23" i="7"/>
  <c r="AJ11" i="7" l="1"/>
  <c r="AJ26" i="7"/>
  <c r="AJ15" i="7"/>
  <c r="AJ27" i="7"/>
  <c r="AJ10" i="7"/>
  <c r="AJ19" i="7"/>
  <c r="AJ9" i="7"/>
  <c r="AJ25" i="7"/>
  <c r="AJ21" i="7"/>
  <c r="AJ17" i="7"/>
  <c r="AJ13" i="7"/>
  <c r="AJ22" i="7"/>
  <c r="AJ12" i="7"/>
  <c r="AJ20" i="7"/>
  <c r="AJ14" i="7"/>
  <c r="AJ24" i="7"/>
  <c r="AJ18" i="7"/>
  <c r="AJ16" i="7"/>
  <c r="AJ8" i="7"/>
  <c r="AJ23" i="7"/>
</calcChain>
</file>

<file path=xl/sharedStrings.xml><?xml version="1.0" encoding="utf-8"?>
<sst xmlns="http://schemas.openxmlformats.org/spreadsheetml/2006/main" count="351" uniqueCount="57">
  <si>
    <t>市区町村名</t>
    <rPh sb="0" eb="2">
      <t>シク</t>
    </rPh>
    <rPh sb="2" eb="4">
      <t>チョウソン</t>
    </rPh>
    <rPh sb="4" eb="5">
      <t>メイ</t>
    </rPh>
    <phoneticPr fontId="19"/>
  </si>
  <si>
    <t>給与表構造指数（仮称）</t>
    <rPh sb="0" eb="2">
      <t>キュウヨ</t>
    </rPh>
    <rPh sb="2" eb="3">
      <t>ヒョウ</t>
    </rPh>
    <rPh sb="3" eb="5">
      <t>コウゾウ</t>
    </rPh>
    <rPh sb="5" eb="7">
      <t>シスウ</t>
    </rPh>
    <rPh sb="8" eb="10">
      <t>カショウ</t>
    </rPh>
    <phoneticPr fontId="19"/>
  </si>
  <si>
    <t>行政職給料表（一）最高号給×級別職員数（本庁）</t>
    <rPh sb="0" eb="3">
      <t>ギョウセイショク</t>
    </rPh>
    <rPh sb="3" eb="5">
      <t>キュウリョウ</t>
    </rPh>
    <rPh sb="5" eb="6">
      <t>ヒョウ</t>
    </rPh>
    <rPh sb="7" eb="8">
      <t>イチ</t>
    </rPh>
    <rPh sb="9" eb="11">
      <t>サイコウ</t>
    </rPh>
    <rPh sb="11" eb="12">
      <t>ゴウ</t>
    </rPh>
    <rPh sb="12" eb="13">
      <t>キュウ</t>
    </rPh>
    <rPh sb="14" eb="15">
      <t>キュウ</t>
    </rPh>
    <rPh sb="15" eb="16">
      <t>ベツ</t>
    </rPh>
    <rPh sb="16" eb="19">
      <t>ショクインスウ</t>
    </rPh>
    <rPh sb="20" eb="22">
      <t>ホンチョウ</t>
    </rPh>
    <phoneticPr fontId="19"/>
  </si>
  <si>
    <t>平均最高号給</t>
    <rPh sb="0" eb="2">
      <t>ヘイキン</t>
    </rPh>
    <rPh sb="2" eb="4">
      <t>サイコウ</t>
    </rPh>
    <rPh sb="4" eb="6">
      <t>ゴウキュウ</t>
    </rPh>
    <phoneticPr fontId="19"/>
  </si>
  <si>
    <t>給料表構造指数</t>
    <rPh sb="0" eb="2">
      <t>キュウリョウ</t>
    </rPh>
    <rPh sb="2" eb="3">
      <t>ヒョウ</t>
    </rPh>
    <rPh sb="3" eb="5">
      <t>コウゾウ</t>
    </rPh>
    <rPh sb="5" eb="7">
      <t>シスウ</t>
    </rPh>
    <phoneticPr fontId="19"/>
  </si>
  <si>
    <t>１級</t>
    <rPh sb="1" eb="2">
      <t>キュウ</t>
    </rPh>
    <phoneticPr fontId="19"/>
  </si>
  <si>
    <t>２級</t>
    <rPh sb="1" eb="2">
      <t>キュウ</t>
    </rPh>
    <phoneticPr fontId="19"/>
  </si>
  <si>
    <t>３級</t>
    <rPh sb="1" eb="2">
      <t>キュウ</t>
    </rPh>
    <phoneticPr fontId="19"/>
  </si>
  <si>
    <t>４級</t>
    <rPh sb="1" eb="2">
      <t>キュウ</t>
    </rPh>
    <phoneticPr fontId="19"/>
  </si>
  <si>
    <t>５級</t>
    <rPh sb="1" eb="2">
      <t>キュウ</t>
    </rPh>
    <phoneticPr fontId="19"/>
  </si>
  <si>
    <t>６級</t>
    <rPh sb="1" eb="2">
      <t>キュウ</t>
    </rPh>
    <phoneticPr fontId="19"/>
  </si>
  <si>
    <t>７級</t>
    <rPh sb="1" eb="2">
      <t>キュウ</t>
    </rPh>
    <phoneticPr fontId="19"/>
  </si>
  <si>
    <t>８級</t>
    <rPh sb="1" eb="2">
      <t>キュウ</t>
    </rPh>
    <phoneticPr fontId="19"/>
  </si>
  <si>
    <t>９級</t>
    <rPh sb="1" eb="2">
      <t>キュウ</t>
    </rPh>
    <phoneticPr fontId="19"/>
  </si>
  <si>
    <t>10級</t>
    <rPh sb="2" eb="3">
      <t>キュウ</t>
    </rPh>
    <phoneticPr fontId="19"/>
  </si>
  <si>
    <t>計　Ａ</t>
    <rPh sb="0" eb="1">
      <t>ケイ</t>
    </rPh>
    <phoneticPr fontId="19"/>
  </si>
  <si>
    <t>Ａ／Ｂ</t>
    <phoneticPr fontId="19"/>
  </si>
  <si>
    <t>札幌市</t>
    <rPh sb="0" eb="3">
      <t>サッポロシ</t>
    </rPh>
    <phoneticPr fontId="2"/>
  </si>
  <si>
    <t>仙台市</t>
  </si>
  <si>
    <t>さいたま市</t>
    <rPh sb="0" eb="5">
      <t>サイタマシ</t>
    </rPh>
    <phoneticPr fontId="2"/>
  </si>
  <si>
    <t>千葉市</t>
  </si>
  <si>
    <t>横浜市</t>
  </si>
  <si>
    <t>川崎市</t>
  </si>
  <si>
    <t>相模原市</t>
    <rPh sb="0" eb="4">
      <t>サガミハラシ</t>
    </rPh>
    <phoneticPr fontId="4"/>
  </si>
  <si>
    <t>新潟市</t>
    <rPh sb="0" eb="3">
      <t>ニイガタシ</t>
    </rPh>
    <phoneticPr fontId="2"/>
  </si>
  <si>
    <t>静岡市</t>
    <rPh sb="0" eb="3">
      <t>シズオカシ</t>
    </rPh>
    <phoneticPr fontId="2"/>
  </si>
  <si>
    <t>浜松市</t>
    <rPh sb="0" eb="3">
      <t>ハママツシ</t>
    </rPh>
    <phoneticPr fontId="2"/>
  </si>
  <si>
    <t>名古屋市</t>
  </si>
  <si>
    <t>大阪市</t>
  </si>
  <si>
    <t>神戸市</t>
  </si>
  <si>
    <t>岡山市</t>
    <rPh sb="0" eb="3">
      <t>オカヤマシ</t>
    </rPh>
    <phoneticPr fontId="4"/>
  </si>
  <si>
    <t>広島市</t>
  </si>
  <si>
    <t>北九州市</t>
  </si>
  <si>
    <t>福岡市</t>
    <rPh sb="0" eb="3">
      <t>フクオカシ</t>
    </rPh>
    <phoneticPr fontId="19"/>
  </si>
  <si>
    <t>※平均最高号給（級別最高号給×級別職員数の総数／職員総数）／指定都市平均最高号給</t>
    <rPh sb="1" eb="3">
      <t>ヘイキン</t>
    </rPh>
    <rPh sb="3" eb="5">
      <t>サイコウ</t>
    </rPh>
    <rPh sb="5" eb="7">
      <t>ゴウキュウ</t>
    </rPh>
    <rPh sb="8" eb="9">
      <t>キュウ</t>
    </rPh>
    <rPh sb="9" eb="10">
      <t>ベツ</t>
    </rPh>
    <rPh sb="10" eb="12">
      <t>サイコウ</t>
    </rPh>
    <rPh sb="12" eb="14">
      <t>ゴウキュウ</t>
    </rPh>
    <rPh sb="15" eb="16">
      <t>キュウ</t>
    </rPh>
    <rPh sb="16" eb="17">
      <t>ベツ</t>
    </rPh>
    <rPh sb="17" eb="19">
      <t>ショクイン</t>
    </rPh>
    <rPh sb="19" eb="20">
      <t>スウ</t>
    </rPh>
    <rPh sb="21" eb="23">
      <t>ソウスウ</t>
    </rPh>
    <rPh sb="24" eb="26">
      <t>ショクイン</t>
    </rPh>
    <rPh sb="26" eb="28">
      <t>ソウスウ</t>
    </rPh>
    <rPh sb="30" eb="32">
      <t>シテイ</t>
    </rPh>
    <rPh sb="32" eb="34">
      <t>トシ</t>
    </rPh>
    <rPh sb="34" eb="36">
      <t>ヘイキン</t>
    </rPh>
    <rPh sb="36" eb="38">
      <t>サイコウ</t>
    </rPh>
    <rPh sb="38" eb="40">
      <t>ゴウキュウ</t>
    </rPh>
    <phoneticPr fontId="19"/>
  </si>
  <si>
    <t>国</t>
    <rPh sb="0" eb="1">
      <t>クニ</t>
    </rPh>
    <phoneticPr fontId="19"/>
  </si>
  <si>
    <t>計</t>
    <rPh sb="0" eb="1">
      <t>ケイ</t>
    </rPh>
    <phoneticPr fontId="19"/>
  </si>
  <si>
    <t>行政職（一）職員数</t>
    <rPh sb="0" eb="2">
      <t>ギョウセイ</t>
    </rPh>
    <rPh sb="2" eb="3">
      <t>ショク</t>
    </rPh>
    <rPh sb="4" eb="5">
      <t>イチ</t>
    </rPh>
    <rPh sb="6" eb="9">
      <t>ショクインスウ</t>
    </rPh>
    <phoneticPr fontId="19"/>
  </si>
  <si>
    <t>行政職（一）給料表　最低・最高号給</t>
    <rPh sb="0" eb="3">
      <t>ギョウセイショク</t>
    </rPh>
    <rPh sb="4" eb="5">
      <t>イチ</t>
    </rPh>
    <rPh sb="6" eb="8">
      <t>キュウリョウ</t>
    </rPh>
    <rPh sb="8" eb="9">
      <t>ヒョウ</t>
    </rPh>
    <rPh sb="10" eb="12">
      <t>サイテイ</t>
    </rPh>
    <rPh sb="13" eb="15">
      <t>サイコウ</t>
    </rPh>
    <rPh sb="15" eb="16">
      <t>ゴウ</t>
    </rPh>
    <rPh sb="16" eb="17">
      <t>キュウ</t>
    </rPh>
    <phoneticPr fontId="19"/>
  </si>
  <si>
    <t>１号給</t>
    <rPh sb="1" eb="3">
      <t>ゴウキュウ</t>
    </rPh>
    <phoneticPr fontId="19"/>
  </si>
  <si>
    <t>最高号給</t>
    <rPh sb="0" eb="2">
      <t>サイコウ</t>
    </rPh>
    <rPh sb="2" eb="4">
      <t>ゴウキュウ</t>
    </rPh>
    <phoneticPr fontId="19"/>
  </si>
  <si>
    <t>給料表における最低・最高号給及び級別職員構成の状況（政令市）</t>
    <rPh sb="7" eb="9">
      <t>サイテイ</t>
    </rPh>
    <rPh sb="26" eb="29">
      <t>セイレイシ</t>
    </rPh>
    <phoneticPr fontId="19"/>
  </si>
  <si>
    <t>熊本市</t>
    <rPh sb="0" eb="2">
      <t>クマモト</t>
    </rPh>
    <rPh sb="2" eb="3">
      <t>シ</t>
    </rPh>
    <phoneticPr fontId="19"/>
  </si>
  <si>
    <t>熊本市</t>
    <rPh sb="0" eb="3">
      <t>クマモトシ</t>
    </rPh>
    <phoneticPr fontId="19"/>
  </si>
  <si>
    <t>令和２年４月１日現在</t>
    <rPh sb="0" eb="2">
      <t>レイワ</t>
    </rPh>
    <rPh sb="3" eb="4">
      <t>ネン</t>
    </rPh>
    <phoneticPr fontId="19"/>
  </si>
  <si>
    <t>イ級別最低・最高号給</t>
    <rPh sb="3" eb="5">
      <t>サイテイ</t>
    </rPh>
    <phoneticPr fontId="19"/>
  </si>
  <si>
    <t>百円</t>
    <rPh sb="0" eb="2">
      <t>ヒャクエン</t>
    </rPh>
    <phoneticPr fontId="19"/>
  </si>
  <si>
    <t>１級</t>
    <phoneticPr fontId="19"/>
  </si>
  <si>
    <t>京都市</t>
    <phoneticPr fontId="19"/>
  </si>
  <si>
    <t>堺市</t>
    <rPh sb="0" eb="1">
      <t>サカイ</t>
    </rPh>
    <rPh sb="1" eb="2">
      <t>シ</t>
    </rPh>
    <phoneticPr fontId="2"/>
  </si>
  <si>
    <t>神戸市</t>
    <phoneticPr fontId="19"/>
  </si>
  <si>
    <t>***</t>
  </si>
  <si>
    <t>***</t>
    <phoneticPr fontId="19"/>
  </si>
  <si>
    <t>ロ級別職員構成</t>
    <rPh sb="1" eb="3">
      <t>キュウベツ</t>
    </rPh>
    <rPh sb="3" eb="5">
      <t>ショクイン</t>
    </rPh>
    <rPh sb="5" eb="7">
      <t>コウセイ</t>
    </rPh>
    <phoneticPr fontId="19"/>
  </si>
  <si>
    <t>人</t>
    <rPh sb="0" eb="1">
      <t>ニン</t>
    </rPh>
    <phoneticPr fontId="19"/>
  </si>
  <si>
    <t>%</t>
    <phoneticPr fontId="19"/>
  </si>
  <si>
    <t>参考(級別職員構成）％</t>
    <rPh sb="0" eb="1">
      <t>サン</t>
    </rPh>
    <rPh sb="1" eb="2">
      <t>コウ</t>
    </rPh>
    <rPh sb="3" eb="4">
      <t>キュウ</t>
    </rPh>
    <rPh sb="4" eb="5">
      <t>ベツ</t>
    </rPh>
    <rPh sb="5" eb="7">
      <t>ショクイン</t>
    </rPh>
    <rPh sb="7" eb="9">
      <t>コウセイ</t>
    </rPh>
    <phoneticPr fontId="1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</si>
</sst>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76" formatCode="00000#"/>
    <numFmt numFmtId="177" formatCode="#,##0.0_ "/>
    <numFmt numFmtId="178" formatCode="0_ "/>
    <numFmt numFmtId="179" formatCode="0_);[Red]\(0\)"/>
    <numFmt numFmtId="180" formatCode="0.0_);[Red]\(0.0\)"/>
  </numFmts>
  <fonts count="35" x14ac:knownFonts="1"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color indexed="8"/>
      <name val="ＭＳ ゴシック"/>
      <family val="3"/>
      <charset val="128"/>
    </font>
    <font>
      <sz val="11"/>
      <color indexed="8"/>
      <name val="ＭＳ ゴシック"/>
      <family val="3"/>
      <charset val="128"/>
    </font>
    <font>
      <sz val="8"/>
      <color indexed="8"/>
      <name val="ＭＳ ゴシック"/>
      <family val="3"/>
      <charset val="128"/>
    </font>
    <font>
      <sz val="11"/>
      <name val="ＭＳ ゴシック"/>
      <family val="3"/>
      <charset val="128"/>
    </font>
    <font>
      <sz val="10"/>
      <color indexed="8"/>
      <name val="ＭＳ 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i/>
      <sz val="11"/>
      <color indexed="8"/>
      <name val="ＭＳ ゴシック"/>
      <family val="3"/>
      <charset val="128"/>
    </font>
    <font>
      <sz val="13"/>
      <color indexed="8"/>
      <name val="ＭＳ ゴシック"/>
      <family val="3"/>
      <charset val="128"/>
    </font>
    <font>
      <b/>
      <sz val="11"/>
      <color rgb="FFFF0000"/>
      <name val="ＭＳ ゴシック"/>
      <family val="3"/>
      <charset val="128"/>
    </font>
    <font>
      <sz val="12"/>
      <name val="ＭＳ ゴシック"/>
      <family val="3"/>
      <charset val="128"/>
    </font>
    <font>
      <sz val="14"/>
      <name val="ＭＳ ゴシック"/>
      <family val="3"/>
      <charset val="128"/>
    </font>
    <font>
      <sz val="12"/>
      <color indexed="8"/>
      <name val="ＭＳ ゴシック"/>
      <family val="3"/>
      <charset val="128"/>
    </font>
    <font>
      <b/>
      <sz val="16"/>
      <color indexed="8"/>
      <name val="ＭＳ ゴシック"/>
      <family val="3"/>
      <charset val="128"/>
    </font>
    <font>
      <sz val="16"/>
      <name val="ＭＳ ゴシック"/>
      <family val="3"/>
      <charset val="128"/>
    </font>
    <font>
      <sz val="9"/>
      <color indexed="8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8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8">
    <xf numFmtId="0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6" borderId="0" applyNumberFormat="0" applyBorder="0" applyAlignment="0" applyProtection="0">
      <alignment vertical="center"/>
    </xf>
    <xf numFmtId="0" fontId="2" fillId="17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0" borderId="1" applyNumberFormat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22" borderId="2" applyNumberFormat="0" applyFont="0" applyAlignment="0" applyProtection="0">
      <alignment vertical="center"/>
    </xf>
    <xf numFmtId="0" fontId="7" fillId="0" borderId="3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3" borderId="4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38" fontId="6" fillId="0" borderId="0" applyFont="0" applyFill="0" applyBorder="0" applyAlignment="0" applyProtection="0"/>
    <xf numFmtId="0" fontId="11" fillId="0" borderId="5" applyNumberFormat="0" applyFill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13" fillId="0" borderId="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8" applyNumberFormat="0" applyFill="0" applyAlignment="0" applyProtection="0">
      <alignment vertical="center"/>
    </xf>
    <xf numFmtId="0" fontId="15" fillId="23" borderId="9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4" applyNumberFormat="0" applyAlignment="0" applyProtection="0">
      <alignment vertical="center"/>
    </xf>
    <xf numFmtId="0" fontId="1" fillId="0" borderId="0">
      <alignment vertical="center"/>
    </xf>
    <xf numFmtId="0" fontId="18" fillId="4" borderId="0" applyNumberFormat="0" applyBorder="0" applyAlignment="0" applyProtection="0">
      <alignment vertical="center"/>
    </xf>
    <xf numFmtId="38" fontId="6" fillId="0" borderId="0" applyFont="0" applyFill="0" applyBorder="0" applyAlignment="0" applyProtection="0"/>
  </cellStyleXfs>
  <cellXfs count="178">
    <xf numFmtId="0" fontId="0" fillId="0" borderId="0" xfId="0"/>
    <xf numFmtId="0" fontId="20" fillId="0" borderId="0" xfId="45" applyFont="1" applyAlignment="1">
      <alignment horizontal="center" vertical="center"/>
    </xf>
    <xf numFmtId="0" fontId="21" fillId="0" borderId="0" xfId="45" applyFont="1">
      <alignment vertical="center"/>
    </xf>
    <xf numFmtId="0" fontId="22" fillId="0" borderId="0" xfId="45" applyFont="1">
      <alignment vertical="center"/>
    </xf>
    <xf numFmtId="0" fontId="23" fillId="0" borderId="0" xfId="0" applyFont="1" applyAlignment="1">
      <alignment horizontal="center" vertical="center"/>
    </xf>
    <xf numFmtId="0" fontId="24" fillId="0" borderId="0" xfId="45" applyFont="1" applyAlignment="1">
      <alignment horizontal="right" vertical="center"/>
    </xf>
    <xf numFmtId="0" fontId="25" fillId="0" borderId="0" xfId="45" applyFont="1" applyFill="1" applyBorder="1" applyAlignment="1">
      <alignment vertical="center"/>
    </xf>
    <xf numFmtId="0" fontId="27" fillId="0" borderId="0" xfId="45" applyFont="1">
      <alignment vertical="center"/>
    </xf>
    <xf numFmtId="0" fontId="28" fillId="0" borderId="0" xfId="45" applyFont="1">
      <alignment vertical="center"/>
    </xf>
    <xf numFmtId="0" fontId="21" fillId="0" borderId="0" xfId="45" applyFont="1" applyFill="1">
      <alignment vertical="center"/>
    </xf>
    <xf numFmtId="0" fontId="21" fillId="0" borderId="10" xfId="45" applyFont="1" applyBorder="1" applyAlignment="1">
      <alignment horizontal="right" vertical="center"/>
    </xf>
    <xf numFmtId="0" fontId="21" fillId="0" borderId="0" xfId="45" applyFont="1" applyAlignment="1">
      <alignment vertical="center" wrapText="1"/>
    </xf>
    <xf numFmtId="0" fontId="21" fillId="0" borderId="35" xfId="45" applyFont="1" applyBorder="1" applyAlignment="1">
      <alignment vertical="center" shrinkToFit="1"/>
    </xf>
    <xf numFmtId="0" fontId="29" fillId="0" borderId="36" xfId="45" applyFont="1" applyFill="1" applyBorder="1" applyAlignment="1">
      <alignment horizontal="center" vertical="center" readingOrder="1"/>
    </xf>
    <xf numFmtId="0" fontId="29" fillId="0" borderId="37" xfId="45" applyFont="1" applyFill="1" applyBorder="1" applyAlignment="1">
      <alignment horizontal="center" vertical="center" readingOrder="1"/>
    </xf>
    <xf numFmtId="0" fontId="29" fillId="0" borderId="14" xfId="45" applyFont="1" applyFill="1" applyBorder="1" applyAlignment="1">
      <alignment horizontal="center" vertical="center"/>
    </xf>
    <xf numFmtId="0" fontId="29" fillId="0" borderId="21" xfId="45" applyFont="1" applyFill="1" applyBorder="1" applyAlignment="1">
      <alignment horizontal="center" vertical="center"/>
    </xf>
    <xf numFmtId="0" fontId="29" fillId="0" borderId="38" xfId="45" applyFont="1" applyFill="1" applyBorder="1" applyAlignment="1">
      <alignment horizontal="center" vertical="center"/>
    </xf>
    <xf numFmtId="0" fontId="29" fillId="0" borderId="39" xfId="45" applyFont="1" applyFill="1" applyBorder="1" applyAlignment="1">
      <alignment horizontal="center" vertical="center"/>
    </xf>
    <xf numFmtId="0" fontId="29" fillId="0" borderId="40" xfId="45" applyFont="1" applyFill="1" applyBorder="1" applyAlignment="1">
      <alignment horizontal="center" vertical="center" readingOrder="1"/>
    </xf>
    <xf numFmtId="0" fontId="29" fillId="0" borderId="64" xfId="45" applyFont="1" applyFill="1" applyBorder="1" applyAlignment="1">
      <alignment horizontal="center" vertical="center"/>
    </xf>
    <xf numFmtId="0" fontId="21" fillId="0" borderId="16" xfId="45" applyFont="1" applyFill="1" applyBorder="1" applyAlignment="1">
      <alignment horizontal="center" vertical="center" wrapText="1"/>
    </xf>
    <xf numFmtId="0" fontId="21" fillId="0" borderId="41" xfId="45" applyFont="1" applyBorder="1" applyAlignment="1">
      <alignment horizontal="center" vertical="center" wrapText="1"/>
    </xf>
    <xf numFmtId="0" fontId="29" fillId="24" borderId="42" xfId="45" applyFont="1" applyFill="1" applyBorder="1" applyAlignment="1">
      <alignment horizontal="center" vertical="center" wrapText="1"/>
    </xf>
    <xf numFmtId="0" fontId="23" fillId="0" borderId="43" xfId="0" applyFont="1" applyBorder="1" applyAlignment="1">
      <alignment vertical="center" wrapText="1"/>
    </xf>
    <xf numFmtId="176" fontId="31" fillId="0" borderId="44" xfId="45" applyNumberFormat="1" applyFont="1" applyFill="1" applyBorder="1" applyAlignment="1">
      <alignment horizontal="distributed" vertical="center" justifyLastLine="1"/>
    </xf>
    <xf numFmtId="0" fontId="21" fillId="0" borderId="49" xfId="45" applyFont="1" applyBorder="1">
      <alignment vertical="center"/>
    </xf>
    <xf numFmtId="0" fontId="21" fillId="0" borderId="50" xfId="45" applyFont="1" applyBorder="1">
      <alignment vertical="center"/>
    </xf>
    <xf numFmtId="177" fontId="21" fillId="0" borderId="51" xfId="45" applyNumberFormat="1" applyFont="1" applyFill="1" applyBorder="1" applyAlignment="1">
      <alignment horizontal="center" vertical="center"/>
    </xf>
    <xf numFmtId="176" fontId="31" fillId="0" borderId="52" xfId="45" applyNumberFormat="1" applyFont="1" applyFill="1" applyBorder="1" applyAlignment="1">
      <alignment horizontal="distributed" vertical="center" justifyLastLine="1"/>
    </xf>
    <xf numFmtId="0" fontId="21" fillId="0" borderId="12" xfId="45" applyFont="1" applyBorder="1">
      <alignment vertical="center"/>
    </xf>
    <xf numFmtId="0" fontId="21" fillId="0" borderId="23" xfId="45" applyFont="1" applyBorder="1">
      <alignment vertical="center"/>
    </xf>
    <xf numFmtId="177" fontId="21" fillId="0" borderId="55" xfId="45" applyNumberFormat="1" applyFont="1" applyFill="1" applyBorder="1" applyAlignment="1">
      <alignment horizontal="center" vertical="center"/>
    </xf>
    <xf numFmtId="0" fontId="29" fillId="0" borderId="52" xfId="45" applyFont="1" applyFill="1" applyBorder="1" applyAlignment="1">
      <alignment horizontal="center" vertical="distributed" wrapText="1"/>
    </xf>
    <xf numFmtId="176" fontId="31" fillId="0" borderId="56" xfId="45" applyNumberFormat="1" applyFont="1" applyFill="1" applyBorder="1" applyAlignment="1">
      <alignment horizontal="distributed" vertical="center" justifyLastLine="1"/>
    </xf>
    <xf numFmtId="177" fontId="21" fillId="0" borderId="60" xfId="45" applyNumberFormat="1" applyFont="1" applyFill="1" applyBorder="1" applyAlignment="1">
      <alignment horizontal="center" vertical="center"/>
    </xf>
    <xf numFmtId="176" fontId="31" fillId="0" borderId="61" xfId="45" applyNumberFormat="1" applyFont="1" applyFill="1" applyBorder="1" applyAlignment="1">
      <alignment horizontal="distributed" vertical="center" justifyLastLine="1"/>
    </xf>
    <xf numFmtId="0" fontId="24" fillId="0" borderId="0" xfId="45" applyFont="1" applyAlignment="1">
      <alignment horizontal="left" vertical="center"/>
    </xf>
    <xf numFmtId="0" fontId="24" fillId="0" borderId="0" xfId="45" applyFont="1" applyAlignment="1">
      <alignment horizontal="left" vertical="center" wrapText="1"/>
    </xf>
    <xf numFmtId="0" fontId="24" fillId="0" borderId="0" xfId="45" applyFont="1" applyAlignment="1">
      <alignment vertical="center" wrapText="1"/>
    </xf>
    <xf numFmtId="0" fontId="23" fillId="0" borderId="0" xfId="0" applyFont="1" applyAlignment="1">
      <alignment horizontal="left" vertical="center" shrinkToFit="1"/>
    </xf>
    <xf numFmtId="0" fontId="20" fillId="0" borderId="0" xfId="45" applyFont="1" applyFill="1" applyAlignment="1">
      <alignment horizontal="center" vertical="center"/>
    </xf>
    <xf numFmtId="0" fontId="24" fillId="0" borderId="0" xfId="45" applyFont="1" applyFill="1" applyAlignment="1">
      <alignment horizontal="right" vertical="center"/>
    </xf>
    <xf numFmtId="0" fontId="21" fillId="0" borderId="0" xfId="45" applyFont="1" applyFill="1" applyAlignment="1">
      <alignment vertical="center"/>
    </xf>
    <xf numFmtId="0" fontId="27" fillId="0" borderId="0" xfId="45" applyFont="1" applyFill="1">
      <alignment vertical="center"/>
    </xf>
    <xf numFmtId="0" fontId="21" fillId="0" borderId="0" xfId="45" applyFont="1" applyFill="1" applyAlignment="1">
      <alignment vertical="center" wrapText="1"/>
    </xf>
    <xf numFmtId="0" fontId="34" fillId="0" borderId="13" xfId="45" applyFont="1" applyFill="1" applyBorder="1" applyAlignment="1">
      <alignment horizontal="center" vertical="center" wrapText="1"/>
    </xf>
    <xf numFmtId="0" fontId="34" fillId="0" borderId="14" xfId="45" applyFont="1" applyFill="1" applyBorder="1" applyAlignment="1">
      <alignment horizontal="center" vertical="center" wrapText="1"/>
    </xf>
    <xf numFmtId="0" fontId="34" fillId="0" borderId="16" xfId="45" applyFont="1" applyFill="1" applyBorder="1" applyAlignment="1">
      <alignment horizontal="center" vertical="center" wrapText="1"/>
    </xf>
    <xf numFmtId="0" fontId="34" fillId="0" borderId="22" xfId="45" applyFont="1" applyFill="1" applyBorder="1" applyAlignment="1">
      <alignment horizontal="center" vertical="center" wrapText="1"/>
    </xf>
    <xf numFmtId="0" fontId="34" fillId="0" borderId="18" xfId="45" applyFont="1" applyFill="1" applyBorder="1" applyAlignment="1">
      <alignment horizontal="center" vertical="center" wrapText="1"/>
    </xf>
    <xf numFmtId="0" fontId="24" fillId="0" borderId="0" xfId="45" applyFont="1" applyFill="1" applyAlignment="1">
      <alignment horizontal="left" vertical="center"/>
    </xf>
    <xf numFmtId="0" fontId="24" fillId="0" borderId="0" xfId="45" applyFont="1" applyFill="1" applyAlignment="1">
      <alignment horizontal="left" vertical="center" wrapText="1"/>
    </xf>
    <xf numFmtId="0" fontId="24" fillId="0" borderId="0" xfId="45" applyFont="1" applyFill="1" applyAlignment="1">
      <alignment vertical="center" wrapText="1"/>
    </xf>
    <xf numFmtId="0" fontId="21" fillId="0" borderId="12" xfId="45" applyFont="1" applyFill="1" applyBorder="1">
      <alignment vertical="center"/>
    </xf>
    <xf numFmtId="0" fontId="21" fillId="0" borderId="23" xfId="45" applyFont="1" applyFill="1" applyBorder="1">
      <alignment vertical="center"/>
    </xf>
    <xf numFmtId="0" fontId="23" fillId="0" borderId="0" xfId="45" applyFont="1" applyFill="1" applyAlignment="1">
      <alignment vertical="center" wrapText="1"/>
    </xf>
    <xf numFmtId="0" fontId="29" fillId="25" borderId="42" xfId="45" applyFont="1" applyFill="1" applyBorder="1" applyAlignment="1">
      <alignment horizontal="center" vertical="center" wrapText="1"/>
    </xf>
    <xf numFmtId="0" fontId="23" fillId="0" borderId="0" xfId="45" applyFont="1" applyAlignment="1">
      <alignment vertical="center" wrapText="1"/>
    </xf>
    <xf numFmtId="0" fontId="23" fillId="0" borderId="16" xfId="45" applyFont="1" applyFill="1" applyBorder="1" applyAlignment="1">
      <alignment horizontal="center" vertical="center" wrapText="1"/>
    </xf>
    <xf numFmtId="0" fontId="23" fillId="0" borderId="22" xfId="45" applyFont="1" applyBorder="1" applyAlignment="1">
      <alignment horizontal="center" vertical="center" wrapText="1"/>
    </xf>
    <xf numFmtId="0" fontId="31" fillId="0" borderId="68" xfId="45" applyFont="1" applyFill="1" applyBorder="1" applyAlignment="1">
      <alignment horizontal="center" vertical="center" wrapText="1"/>
    </xf>
    <xf numFmtId="0" fontId="31" fillId="0" borderId="29" xfId="45" applyFont="1" applyFill="1" applyBorder="1" applyAlignment="1">
      <alignment horizontal="center" vertical="center" wrapText="1"/>
    </xf>
    <xf numFmtId="0" fontId="31" fillId="0" borderId="17" xfId="45" applyFont="1" applyFill="1" applyBorder="1" applyAlignment="1">
      <alignment horizontal="center" vertical="center" wrapText="1"/>
    </xf>
    <xf numFmtId="0" fontId="29" fillId="0" borderId="69" xfId="45" applyFont="1" applyFill="1" applyBorder="1" applyAlignment="1">
      <alignment horizontal="center" vertical="center" wrapText="1"/>
    </xf>
    <xf numFmtId="0" fontId="29" fillId="0" borderId="70" xfId="45" applyFont="1" applyFill="1" applyBorder="1" applyAlignment="1">
      <alignment horizontal="center" vertical="center" wrapText="1"/>
    </xf>
    <xf numFmtId="0" fontId="29" fillId="0" borderId="71" xfId="45" applyFont="1" applyFill="1" applyBorder="1" applyAlignment="1">
      <alignment horizontal="center" vertical="center" wrapText="1"/>
    </xf>
    <xf numFmtId="0" fontId="31" fillId="0" borderId="31" xfId="45" applyFont="1" applyFill="1" applyBorder="1" applyAlignment="1">
      <alignment horizontal="center" vertical="center" wrapText="1"/>
    </xf>
    <xf numFmtId="0" fontId="31" fillId="0" borderId="23" xfId="45" applyFont="1" applyFill="1" applyBorder="1" applyAlignment="1">
      <alignment horizontal="center" vertical="center" wrapText="1"/>
    </xf>
    <xf numFmtId="0" fontId="34" fillId="0" borderId="36" xfId="45" applyFont="1" applyFill="1" applyBorder="1" applyAlignment="1">
      <alignment horizontal="center" vertical="center" wrapText="1"/>
    </xf>
    <xf numFmtId="0" fontId="34" fillId="0" borderId="37" xfId="45" applyFont="1" applyFill="1" applyBorder="1" applyAlignment="1">
      <alignment horizontal="center" vertical="center" wrapText="1"/>
    </xf>
    <xf numFmtId="0" fontId="31" fillId="0" borderId="76" xfId="45" applyFont="1" applyFill="1" applyBorder="1" applyAlignment="1">
      <alignment horizontal="center" vertical="center" wrapText="1"/>
    </xf>
    <xf numFmtId="0" fontId="31" fillId="0" borderId="77" xfId="45" applyFont="1" applyFill="1" applyBorder="1" applyAlignment="1">
      <alignment horizontal="center" vertical="center" wrapText="1"/>
    </xf>
    <xf numFmtId="0" fontId="34" fillId="0" borderId="38" xfId="45" applyFont="1" applyFill="1" applyBorder="1" applyAlignment="1">
      <alignment horizontal="center" vertical="center" wrapText="1"/>
    </xf>
    <xf numFmtId="0" fontId="34" fillId="0" borderId="78" xfId="45" applyFont="1" applyFill="1" applyBorder="1" applyAlignment="1">
      <alignment horizontal="center" vertical="center" wrapText="1"/>
    </xf>
    <xf numFmtId="178" fontId="30" fillId="25" borderId="24" xfId="45" applyNumberFormat="1" applyFont="1" applyFill="1" applyBorder="1" applyAlignment="1">
      <alignment horizontal="center" vertical="center" wrapText="1"/>
    </xf>
    <xf numFmtId="178" fontId="30" fillId="25" borderId="25" xfId="45" applyNumberFormat="1" applyFont="1" applyFill="1" applyBorder="1" applyAlignment="1">
      <alignment horizontal="center" vertical="center" wrapText="1"/>
    </xf>
    <xf numFmtId="178" fontId="30" fillId="25" borderId="26" xfId="45" applyNumberFormat="1" applyFont="1" applyFill="1" applyBorder="1" applyAlignment="1">
      <alignment horizontal="center" vertical="center" wrapText="1"/>
    </xf>
    <xf numFmtId="178" fontId="30" fillId="25" borderId="27" xfId="45" applyNumberFormat="1" applyFont="1" applyFill="1" applyBorder="1" applyAlignment="1">
      <alignment horizontal="center" vertical="center" wrapText="1"/>
    </xf>
    <xf numFmtId="178" fontId="30" fillId="25" borderId="28" xfId="45" applyNumberFormat="1" applyFont="1" applyFill="1" applyBorder="1" applyAlignment="1">
      <alignment horizontal="center" vertical="center" wrapText="1"/>
    </xf>
    <xf numFmtId="178" fontId="20" fillId="0" borderId="15" xfId="45" applyNumberFormat="1" applyFont="1" applyFill="1" applyBorder="1" applyAlignment="1">
      <alignment horizontal="center" vertical="center" wrapText="1"/>
    </xf>
    <xf numFmtId="178" fontId="20" fillId="0" borderId="19" xfId="45" applyNumberFormat="1" applyFont="1" applyFill="1" applyBorder="1" applyAlignment="1">
      <alignment horizontal="center" vertical="center" wrapText="1"/>
    </xf>
    <xf numFmtId="178" fontId="20" fillId="0" borderId="16" xfId="45" applyNumberFormat="1" applyFont="1" applyFill="1" applyBorder="1" applyAlignment="1">
      <alignment horizontal="center" vertical="center" wrapText="1"/>
    </xf>
    <xf numFmtId="178" fontId="20" fillId="0" borderId="22" xfId="45" applyNumberFormat="1" applyFont="1" applyFill="1" applyBorder="1" applyAlignment="1">
      <alignment horizontal="center" vertical="center" wrapText="1"/>
    </xf>
    <xf numFmtId="178" fontId="20" fillId="0" borderId="18" xfId="45" applyNumberFormat="1" applyFont="1" applyFill="1" applyBorder="1" applyAlignment="1">
      <alignment horizontal="center" vertical="center" wrapText="1"/>
    </xf>
    <xf numFmtId="178" fontId="20" fillId="0" borderId="11" xfId="45" applyNumberFormat="1" applyFont="1" applyFill="1" applyBorder="1" applyAlignment="1">
      <alignment horizontal="center" vertical="center" wrapText="1"/>
    </xf>
    <xf numFmtId="178" fontId="20" fillId="0" borderId="20" xfId="45" applyNumberFormat="1" applyFont="1" applyFill="1" applyBorder="1" applyAlignment="1">
      <alignment horizontal="center" vertical="center" wrapText="1"/>
    </xf>
    <xf numFmtId="178" fontId="20" fillId="0" borderId="12" xfId="45" applyNumberFormat="1" applyFont="1" applyFill="1" applyBorder="1" applyAlignment="1">
      <alignment horizontal="center" vertical="center" wrapText="1"/>
    </xf>
    <xf numFmtId="178" fontId="20" fillId="0" borderId="23" xfId="45" applyNumberFormat="1" applyFont="1" applyFill="1" applyBorder="1" applyAlignment="1">
      <alignment horizontal="center" vertical="center" wrapText="1"/>
    </xf>
    <xf numFmtId="178" fontId="20" fillId="0" borderId="30" xfId="45" applyNumberFormat="1" applyFont="1" applyFill="1" applyBorder="1" applyAlignment="1">
      <alignment horizontal="center" vertical="center" wrapText="1"/>
    </xf>
    <xf numFmtId="178" fontId="20" fillId="0" borderId="31" xfId="45" applyNumberFormat="1" applyFont="1" applyFill="1" applyBorder="1" applyAlignment="1">
      <alignment horizontal="center" vertical="center" wrapText="1"/>
    </xf>
    <xf numFmtId="178" fontId="20" fillId="0" borderId="32" xfId="45" applyNumberFormat="1" applyFont="1" applyFill="1" applyBorder="1" applyAlignment="1">
      <alignment horizontal="center" vertical="center" wrapText="1"/>
    </xf>
    <xf numFmtId="178" fontId="20" fillId="0" borderId="13" xfId="45" applyNumberFormat="1" applyFont="1" applyFill="1" applyBorder="1" applyAlignment="1">
      <alignment horizontal="center" vertical="center" wrapText="1"/>
    </xf>
    <xf numFmtId="178" fontId="20" fillId="0" borderId="21" xfId="45" applyNumberFormat="1" applyFont="1" applyFill="1" applyBorder="1" applyAlignment="1">
      <alignment horizontal="center" vertical="center" wrapText="1"/>
    </xf>
    <xf numFmtId="178" fontId="20" fillId="0" borderId="14" xfId="45" applyNumberFormat="1" applyFont="1" applyFill="1" applyBorder="1" applyAlignment="1">
      <alignment horizontal="center" vertical="center" wrapText="1"/>
    </xf>
    <xf numFmtId="0" fontId="29" fillId="0" borderId="79" xfId="45" applyFont="1" applyFill="1" applyBorder="1" applyAlignment="1">
      <alignment horizontal="center" vertical="center"/>
    </xf>
    <xf numFmtId="0" fontId="29" fillId="0" borderId="37" xfId="45" applyFont="1" applyFill="1" applyBorder="1" applyAlignment="1">
      <alignment horizontal="center" vertical="center"/>
    </xf>
    <xf numFmtId="0" fontId="29" fillId="0" borderId="80" xfId="45" applyFont="1" applyFill="1" applyBorder="1" applyAlignment="1">
      <alignment horizontal="center" vertical="center"/>
    </xf>
    <xf numFmtId="0" fontId="29" fillId="0" borderId="81" xfId="45" applyFont="1" applyFill="1" applyBorder="1" applyAlignment="1">
      <alignment horizontal="center" vertical="center"/>
    </xf>
    <xf numFmtId="0" fontId="29" fillId="0" borderId="82" xfId="45" applyFont="1" applyFill="1" applyBorder="1" applyAlignment="1">
      <alignment horizontal="center" vertical="center" readingOrder="1"/>
    </xf>
    <xf numFmtId="0" fontId="29" fillId="0" borderId="83" xfId="45" applyFont="1" applyFill="1" applyBorder="1" applyAlignment="1">
      <alignment horizontal="center" vertical="center"/>
    </xf>
    <xf numFmtId="0" fontId="21" fillId="0" borderId="22" xfId="45" applyFont="1" applyBorder="1" applyAlignment="1">
      <alignment horizontal="center" vertical="center" wrapText="1"/>
    </xf>
    <xf numFmtId="0" fontId="29" fillId="0" borderId="69" xfId="45" applyFont="1" applyFill="1" applyBorder="1" applyAlignment="1">
      <alignment vertical="center" wrapText="1"/>
    </xf>
    <xf numFmtId="0" fontId="29" fillId="0" borderId="65" xfId="45" applyFont="1" applyFill="1" applyBorder="1" applyAlignment="1">
      <alignment horizontal="center" vertical="center" wrapText="1"/>
    </xf>
    <xf numFmtId="0" fontId="29" fillId="0" borderId="66" xfId="0" applyFont="1" applyBorder="1" applyAlignment="1">
      <alignment horizontal="center" vertical="center" wrapText="1"/>
    </xf>
    <xf numFmtId="0" fontId="29" fillId="0" borderId="73" xfId="45" applyFont="1" applyFill="1" applyBorder="1" applyAlignment="1">
      <alignment horizontal="center" vertical="center" wrapText="1"/>
    </xf>
    <xf numFmtId="0" fontId="29" fillId="0" borderId="66" xfId="45" applyFont="1" applyFill="1" applyBorder="1" applyAlignment="1">
      <alignment horizontal="center" vertical="center" wrapText="1"/>
    </xf>
    <xf numFmtId="0" fontId="29" fillId="0" borderId="67" xfId="45" applyFont="1" applyFill="1" applyBorder="1" applyAlignment="1">
      <alignment horizontal="center" vertical="center" wrapText="1"/>
    </xf>
    <xf numFmtId="0" fontId="29" fillId="0" borderId="70" xfId="45" applyFont="1" applyFill="1" applyBorder="1" applyAlignment="1">
      <alignment vertical="center" wrapText="1"/>
    </xf>
    <xf numFmtId="179" fontId="20" fillId="0" borderId="15" xfId="45" applyNumberFormat="1" applyFont="1" applyFill="1" applyBorder="1" applyAlignment="1">
      <alignment horizontal="center" vertical="center" wrapText="1"/>
    </xf>
    <xf numFmtId="179" fontId="20" fillId="0" borderId="0" xfId="45" applyNumberFormat="1" applyFont="1" applyFill="1" applyBorder="1" applyAlignment="1">
      <alignment horizontal="center" vertical="center" wrapText="1"/>
    </xf>
    <xf numFmtId="179" fontId="20" fillId="0" borderId="16" xfId="45" applyNumberFormat="1" applyFont="1" applyFill="1" applyBorder="1" applyAlignment="1">
      <alignment horizontal="center" vertical="center" wrapText="1"/>
    </xf>
    <xf numFmtId="179" fontId="20" fillId="0" borderId="45" xfId="45" applyNumberFormat="1" applyFont="1" applyFill="1" applyBorder="1" applyAlignment="1">
      <alignment horizontal="center" vertical="center" wrapText="1"/>
    </xf>
    <xf numFmtId="179" fontId="20" fillId="0" borderId="19" xfId="45" applyNumberFormat="1" applyFont="1" applyFill="1" applyBorder="1" applyAlignment="1">
      <alignment horizontal="center" vertical="center" wrapText="1"/>
    </xf>
    <xf numFmtId="179" fontId="20" fillId="0" borderId="22" xfId="45" applyNumberFormat="1" applyFont="1" applyFill="1" applyBorder="1" applyAlignment="1">
      <alignment horizontal="center" vertical="center" wrapText="1"/>
    </xf>
    <xf numFmtId="179" fontId="20" fillId="0" borderId="75" xfId="45" applyNumberFormat="1" applyFont="1" applyFill="1" applyBorder="1" applyAlignment="1">
      <alignment horizontal="center" vertical="center" wrapText="1"/>
    </xf>
    <xf numFmtId="179" fontId="20" fillId="0" borderId="46" xfId="45" applyNumberFormat="1" applyFont="1" applyFill="1" applyBorder="1" applyAlignment="1">
      <alignment horizontal="center" vertical="center" wrapText="1"/>
    </xf>
    <xf numFmtId="179" fontId="20" fillId="0" borderId="11" xfId="45" applyNumberFormat="1" applyFont="1" applyFill="1" applyBorder="1" applyAlignment="1">
      <alignment horizontal="center" vertical="center" wrapText="1"/>
    </xf>
    <xf numFmtId="179" fontId="20" fillId="0" borderId="53" xfId="45" applyNumberFormat="1" applyFont="1" applyFill="1" applyBorder="1" applyAlignment="1">
      <alignment horizontal="center" vertical="center" wrapText="1"/>
    </xf>
    <xf numFmtId="179" fontId="20" fillId="0" borderId="12" xfId="45" applyNumberFormat="1" applyFont="1" applyFill="1" applyBorder="1" applyAlignment="1">
      <alignment horizontal="center" vertical="center" wrapText="1"/>
    </xf>
    <xf numFmtId="179" fontId="20" fillId="0" borderId="20" xfId="45" applyNumberFormat="1" applyFont="1" applyFill="1" applyBorder="1" applyAlignment="1">
      <alignment horizontal="center" vertical="center" wrapText="1"/>
    </xf>
    <xf numFmtId="179" fontId="20" fillId="0" borderId="23" xfId="45" applyNumberFormat="1" applyFont="1" applyFill="1" applyBorder="1" applyAlignment="1">
      <alignment horizontal="center" vertical="center" wrapText="1"/>
    </xf>
    <xf numFmtId="179" fontId="20" fillId="0" borderId="54" xfId="45" applyNumberFormat="1" applyFont="1" applyFill="1" applyBorder="1" applyAlignment="1">
      <alignment horizontal="center" vertical="center" wrapText="1"/>
    </xf>
    <xf numFmtId="179" fontId="20" fillId="0" borderId="30" xfId="45" applyNumberFormat="1" applyFont="1" applyFill="1" applyBorder="1" applyAlignment="1">
      <alignment horizontal="center" vertical="center" wrapText="1"/>
    </xf>
    <xf numFmtId="179" fontId="20" fillId="0" borderId="57" xfId="45" applyNumberFormat="1" applyFont="1" applyFill="1" applyBorder="1" applyAlignment="1">
      <alignment horizontal="center" vertical="center" wrapText="1"/>
    </xf>
    <xf numFmtId="179" fontId="20" fillId="0" borderId="32" xfId="45" applyNumberFormat="1" applyFont="1" applyFill="1" applyBorder="1" applyAlignment="1">
      <alignment horizontal="center" vertical="center" wrapText="1"/>
    </xf>
    <xf numFmtId="179" fontId="20" fillId="0" borderId="31" xfId="45" applyNumberFormat="1" applyFont="1" applyFill="1" applyBorder="1" applyAlignment="1">
      <alignment horizontal="center" vertical="center" wrapText="1"/>
    </xf>
    <xf numFmtId="179" fontId="20" fillId="0" borderId="35" xfId="45" applyNumberFormat="1" applyFont="1" applyFill="1" applyBorder="1" applyAlignment="1">
      <alignment horizontal="center" vertical="center" wrapText="1"/>
    </xf>
    <xf numFmtId="179" fontId="20" fillId="0" borderId="58" xfId="45" applyNumberFormat="1" applyFont="1" applyFill="1" applyBorder="1" applyAlignment="1">
      <alignment horizontal="center" vertical="center" wrapText="1"/>
    </xf>
    <xf numFmtId="179" fontId="20" fillId="0" borderId="13" xfId="45" applyNumberFormat="1" applyFont="1" applyFill="1" applyBorder="1" applyAlignment="1">
      <alignment horizontal="center" vertical="center" wrapText="1"/>
    </xf>
    <xf numFmtId="179" fontId="20" fillId="0" borderId="62" xfId="45" applyNumberFormat="1" applyFont="1" applyFill="1" applyBorder="1" applyAlignment="1">
      <alignment horizontal="center" vertical="center" wrapText="1"/>
    </xf>
    <xf numFmtId="179" fontId="20" fillId="0" borderId="14" xfId="45" applyNumberFormat="1" applyFont="1" applyFill="1" applyBorder="1" applyAlignment="1">
      <alignment horizontal="center" vertical="center" wrapText="1"/>
    </xf>
    <xf numFmtId="179" fontId="20" fillId="0" borderId="21" xfId="45" applyNumberFormat="1" applyFont="1" applyFill="1" applyBorder="1" applyAlignment="1">
      <alignment horizontal="center" vertical="center" wrapText="1"/>
    </xf>
    <xf numFmtId="179" fontId="20" fillId="0" borderId="38" xfId="45" applyNumberFormat="1" applyFont="1" applyFill="1" applyBorder="1" applyAlignment="1">
      <alignment horizontal="center" vertical="center" wrapText="1"/>
    </xf>
    <xf numFmtId="179" fontId="20" fillId="0" borderId="39" xfId="45" applyNumberFormat="1" applyFont="1" applyFill="1" applyBorder="1" applyAlignment="1">
      <alignment horizontal="center" vertical="center" wrapText="1"/>
    </xf>
    <xf numFmtId="179" fontId="20" fillId="0" borderId="84" xfId="45" applyNumberFormat="1" applyFont="1" applyFill="1" applyBorder="1" applyAlignment="1">
      <alignment horizontal="center" vertical="center" wrapText="1"/>
    </xf>
    <xf numFmtId="179" fontId="30" fillId="0" borderId="12" xfId="45" applyNumberFormat="1" applyFont="1" applyFill="1" applyBorder="1" applyAlignment="1">
      <alignment horizontal="center" vertical="center"/>
    </xf>
    <xf numFmtId="179" fontId="30" fillId="0" borderId="84" xfId="45" applyNumberFormat="1" applyFont="1" applyFill="1" applyBorder="1" applyAlignment="1">
      <alignment horizontal="center" vertical="center"/>
    </xf>
    <xf numFmtId="179" fontId="20" fillId="0" borderId="85" xfId="45" applyNumberFormat="1" applyFont="1" applyFill="1" applyBorder="1" applyAlignment="1">
      <alignment horizontal="center" vertical="center" wrapText="1"/>
    </xf>
    <xf numFmtId="179" fontId="20" fillId="0" borderId="86" xfId="45" applyNumberFormat="1" applyFont="1" applyFill="1" applyBorder="1" applyAlignment="1">
      <alignment horizontal="center" vertical="center" wrapText="1"/>
    </xf>
    <xf numFmtId="178" fontId="20" fillId="0" borderId="77" xfId="45" applyNumberFormat="1" applyFont="1" applyFill="1" applyBorder="1" applyAlignment="1">
      <alignment horizontal="center" vertical="center" wrapText="1"/>
    </xf>
    <xf numFmtId="178" fontId="20" fillId="0" borderId="87" xfId="45" applyNumberFormat="1" applyFont="1" applyFill="1" applyBorder="1" applyAlignment="1">
      <alignment horizontal="center" vertical="center" wrapText="1"/>
    </xf>
    <xf numFmtId="178" fontId="20" fillId="0" borderId="64" xfId="45" applyNumberFormat="1" applyFont="1" applyFill="1" applyBorder="1" applyAlignment="1">
      <alignment horizontal="center" vertical="center" wrapText="1"/>
    </xf>
    <xf numFmtId="0" fontId="24" fillId="0" borderId="0" xfId="45" applyFont="1" applyFill="1" applyBorder="1" applyAlignment="1">
      <alignment horizontal="right" vertical="center"/>
    </xf>
    <xf numFmtId="0" fontId="25" fillId="0" borderId="0" xfId="45" applyFont="1" applyFill="1" applyBorder="1" applyAlignment="1">
      <alignment horizontal="center" vertical="center"/>
    </xf>
    <xf numFmtId="0" fontId="26" fillId="0" borderId="0" xfId="45" applyFont="1" applyFill="1" applyBorder="1" applyAlignment="1">
      <alignment horizontal="center" vertical="center"/>
    </xf>
    <xf numFmtId="0" fontId="32" fillId="0" borderId="0" xfId="45" applyFont="1" applyFill="1" applyBorder="1" applyAlignment="1">
      <alignment horizontal="left" vertical="center" shrinkToFit="1"/>
    </xf>
    <xf numFmtId="0" fontId="33" fillId="0" borderId="0" xfId="0" applyFont="1" applyAlignment="1">
      <alignment horizontal="left" vertical="center" shrinkToFit="1"/>
    </xf>
    <xf numFmtId="0" fontId="21" fillId="0" borderId="0" xfId="45" applyFont="1" applyFill="1" applyAlignment="1">
      <alignment horizontal="center" vertical="center"/>
    </xf>
    <xf numFmtId="0" fontId="21" fillId="0" borderId="72" xfId="45" applyFont="1" applyBorder="1" applyAlignment="1">
      <alignment vertical="center" wrapText="1"/>
    </xf>
    <xf numFmtId="0" fontId="23" fillId="0" borderId="51" xfId="0" applyFont="1" applyBorder="1" applyAlignment="1">
      <alignment vertical="center" wrapText="1"/>
    </xf>
    <xf numFmtId="0" fontId="21" fillId="0" borderId="23" xfId="45" applyFont="1" applyFill="1" applyBorder="1" applyAlignment="1">
      <alignment horizontal="center" vertical="center"/>
    </xf>
    <xf numFmtId="0" fontId="21" fillId="0" borderId="53" xfId="45" applyFont="1" applyFill="1" applyBorder="1" applyAlignment="1">
      <alignment horizontal="center" vertical="center"/>
    </xf>
    <xf numFmtId="0" fontId="23" fillId="0" borderId="20" xfId="0" applyFont="1" applyBorder="1" applyAlignment="1">
      <alignment vertical="center"/>
    </xf>
    <xf numFmtId="179" fontId="30" fillId="25" borderId="24" xfId="35" applyNumberFormat="1" applyFont="1" applyFill="1" applyBorder="1" applyAlignment="1">
      <alignment horizontal="center" vertical="center" shrinkToFit="1" readingOrder="1"/>
    </xf>
    <xf numFmtId="179" fontId="30" fillId="25" borderId="25" xfId="35" applyNumberFormat="1" applyFont="1" applyFill="1" applyBorder="1" applyAlignment="1">
      <alignment horizontal="center" vertical="center" shrinkToFit="1" readingOrder="1"/>
    </xf>
    <xf numFmtId="179" fontId="30" fillId="25" borderId="26" xfId="35" applyNumberFormat="1" applyFont="1" applyFill="1" applyBorder="1" applyAlignment="1">
      <alignment horizontal="center" vertical="center" shrinkToFit="1" readingOrder="1"/>
    </xf>
    <xf numFmtId="179" fontId="30" fillId="25" borderId="27" xfId="35" applyNumberFormat="1" applyFont="1" applyFill="1" applyBorder="1" applyAlignment="1">
      <alignment horizontal="center" vertical="center" shrinkToFit="1" readingOrder="1"/>
    </xf>
    <xf numFmtId="179" fontId="30" fillId="25" borderId="33" xfId="45" applyNumberFormat="1" applyFont="1" applyFill="1" applyBorder="1" applyAlignment="1">
      <alignment horizontal="center" vertical="center" shrinkToFit="1" readingOrder="1"/>
    </xf>
    <xf numFmtId="180" fontId="30" fillId="25" borderId="34" xfId="45" applyNumberFormat="1" applyFont="1" applyFill="1" applyBorder="1" applyAlignment="1">
      <alignment horizontal="center" vertical="center" wrapText="1" readingOrder="1"/>
    </xf>
    <xf numFmtId="180" fontId="30" fillId="25" borderId="26" xfId="45" applyNumberFormat="1" applyFont="1" applyFill="1" applyBorder="1" applyAlignment="1">
      <alignment horizontal="center" vertical="center" wrapText="1" readingOrder="1"/>
    </xf>
    <xf numFmtId="180" fontId="30" fillId="25" borderId="25" xfId="45" applyNumberFormat="1" applyFont="1" applyFill="1" applyBorder="1" applyAlignment="1">
      <alignment horizontal="center" vertical="center" wrapText="1" readingOrder="1"/>
    </xf>
    <xf numFmtId="180" fontId="30" fillId="25" borderId="27" xfId="45" applyNumberFormat="1" applyFont="1" applyFill="1" applyBorder="1" applyAlignment="1">
      <alignment horizontal="center" vertical="center" wrapText="1" readingOrder="1"/>
    </xf>
    <xf numFmtId="180" fontId="30" fillId="25" borderId="74" xfId="45" applyNumberFormat="1" applyFont="1" applyFill="1" applyBorder="1" applyAlignment="1">
      <alignment horizontal="center" vertical="center" wrapText="1" readingOrder="1"/>
    </xf>
    <xf numFmtId="180" fontId="20" fillId="0" borderId="47" xfId="45" applyNumberFormat="1" applyFont="1" applyFill="1" applyBorder="1" applyAlignment="1">
      <alignment horizontal="center" vertical="center" wrapText="1"/>
    </xf>
    <xf numFmtId="180" fontId="20" fillId="0" borderId="48" xfId="45" applyNumberFormat="1" applyFont="1" applyFill="1" applyBorder="1" applyAlignment="1">
      <alignment horizontal="center" vertical="center" wrapText="1"/>
    </xf>
    <xf numFmtId="180" fontId="20" fillId="0" borderId="41" xfId="45" applyNumberFormat="1" applyFont="1" applyFill="1" applyBorder="1" applyAlignment="1">
      <alignment horizontal="center" vertical="center" wrapText="1"/>
    </xf>
    <xf numFmtId="180" fontId="20" fillId="0" borderId="77" xfId="28" applyNumberFormat="1" applyFont="1" applyFill="1" applyBorder="1" applyAlignment="1">
      <alignment horizontal="center" vertical="center" wrapText="1"/>
    </xf>
    <xf numFmtId="180" fontId="20" fillId="0" borderId="12" xfId="45" applyNumberFormat="1" applyFont="1" applyFill="1" applyBorder="1" applyAlignment="1">
      <alignment horizontal="center" vertical="center" wrapText="1"/>
    </xf>
    <xf numFmtId="180" fontId="20" fillId="0" borderId="23" xfId="45" applyNumberFormat="1" applyFont="1" applyFill="1" applyBorder="1" applyAlignment="1">
      <alignment horizontal="center" vertical="center" wrapText="1"/>
    </xf>
    <xf numFmtId="180" fontId="20" fillId="0" borderId="59" xfId="45" applyNumberFormat="1" applyFont="1" applyFill="1" applyBorder="1" applyAlignment="1">
      <alignment horizontal="center" vertical="center" wrapText="1"/>
    </xf>
    <xf numFmtId="180" fontId="20" fillId="0" borderId="32" xfId="45" applyNumberFormat="1" applyFont="1" applyFill="1" applyBorder="1" applyAlignment="1">
      <alignment horizontal="center" vertical="center" wrapText="1"/>
    </xf>
    <xf numFmtId="180" fontId="20" fillId="0" borderId="35" xfId="45" applyNumberFormat="1" applyFont="1" applyFill="1" applyBorder="1" applyAlignment="1">
      <alignment horizontal="center" vertical="center" wrapText="1"/>
    </xf>
    <xf numFmtId="180" fontId="20" fillId="0" borderId="87" xfId="28" applyNumberFormat="1" applyFont="1" applyFill="1" applyBorder="1" applyAlignment="1">
      <alignment horizontal="center" vertical="center" wrapText="1"/>
    </xf>
    <xf numFmtId="180" fontId="20" fillId="0" borderId="63" xfId="45" applyNumberFormat="1" applyFont="1" applyFill="1" applyBorder="1" applyAlignment="1">
      <alignment horizontal="center" vertical="center" wrapText="1"/>
    </xf>
    <xf numFmtId="180" fontId="20" fillId="0" borderId="14" xfId="45" applyNumberFormat="1" applyFont="1" applyFill="1" applyBorder="1" applyAlignment="1">
      <alignment horizontal="center" vertical="center" wrapText="1"/>
    </xf>
    <xf numFmtId="180" fontId="20" fillId="0" borderId="38" xfId="45" applyNumberFormat="1" applyFont="1" applyFill="1" applyBorder="1" applyAlignment="1">
      <alignment horizontal="center" vertical="center" wrapText="1"/>
    </xf>
    <xf numFmtId="180" fontId="20" fillId="0" borderId="64" xfId="28" applyNumberFormat="1" applyFont="1" applyFill="1" applyBorder="1" applyAlignment="1">
      <alignment horizontal="center" vertical="center" wrapText="1"/>
    </xf>
  </cellXfs>
  <cellStyles count="4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パーセント" xfId="28" builtinId="5"/>
    <cellStyle name="パーセント 2" xfId="29"/>
    <cellStyle name="メモ" xfId="30" builtinId="10" customBuiltin="1"/>
    <cellStyle name="リンク セル" xfId="31" builtinId="24" customBuiltin="1"/>
    <cellStyle name="悪い" xfId="32" builtinId="27" customBuiltin="1"/>
    <cellStyle name="計算" xfId="33" builtinId="22" customBuiltin="1"/>
    <cellStyle name="警告文" xfId="34" builtinId="11" customBuiltin="1"/>
    <cellStyle name="桁区切り" xfId="35" builtinId="6"/>
    <cellStyle name="桁区切り 2" xfId="36"/>
    <cellStyle name="桁区切り 2 2" xfId="47"/>
    <cellStyle name="見出し 1" xfId="37" builtinId="16" customBuiltin="1"/>
    <cellStyle name="見出し 2" xfId="38" builtinId="17" customBuiltin="1"/>
    <cellStyle name="見出し 3" xfId="39" builtinId="18" customBuiltin="1"/>
    <cellStyle name="見出し 4" xfId="40" builtinId="19" customBuiltin="1"/>
    <cellStyle name="集計" xfId="41" builtinId="25" customBuiltin="1"/>
    <cellStyle name="出力" xfId="42" builtinId="21" customBuiltin="1"/>
    <cellStyle name="説明文" xfId="43" builtinId="53" customBuiltin="1"/>
    <cellStyle name="入力" xfId="44" builtinId="20" customBuiltin="1"/>
    <cellStyle name="標準" xfId="0" builtinId="0"/>
    <cellStyle name="標準_【再確認】市区町村の「わたり」等の状況" xfId="45"/>
    <cellStyle name="良い" xfId="46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97"/>
  <sheetViews>
    <sheetView tabSelected="1" zoomScale="70" zoomScaleNormal="70" zoomScaleSheetLayoutView="70" workbookViewId="0">
      <selection activeCell="A4" sqref="A4"/>
    </sheetView>
  </sheetViews>
  <sheetFormatPr defaultColWidth="9.453125" defaultRowHeight="21.75" customHeight="1" x14ac:dyDescent="0.2"/>
  <cols>
    <col min="1" max="1" width="13.453125" style="9" customWidth="1"/>
    <col min="2" max="21" width="9.7265625" style="9" customWidth="1"/>
    <col min="22" max="22" width="2.7265625" style="9" customWidth="1"/>
    <col min="23" max="23" width="9.453125" style="9"/>
    <col min="24" max="26" width="8.6328125" style="9" customWidth="1"/>
    <col min="27" max="16384" width="9.453125" style="9"/>
  </cols>
  <sheetData>
    <row r="1" spans="1:22" ht="20.25" customHeight="1" x14ac:dyDescent="0.2">
      <c r="A1" s="146" t="s">
        <v>41</v>
      </c>
      <c r="B1" s="147"/>
      <c r="C1" s="147"/>
      <c r="D1" s="147"/>
      <c r="E1" s="147"/>
      <c r="F1" s="147"/>
      <c r="G1" s="147"/>
      <c r="H1" s="147"/>
      <c r="I1" s="40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</row>
    <row r="2" spans="1:22" ht="15" customHeight="1" x14ac:dyDescent="0.2">
      <c r="A2" s="42"/>
      <c r="B2" s="148"/>
      <c r="C2" s="148"/>
      <c r="D2" s="148"/>
      <c r="E2" s="148"/>
      <c r="F2" s="148"/>
      <c r="G2" s="148"/>
      <c r="H2" s="148"/>
      <c r="I2" s="148"/>
      <c r="J2" s="148"/>
      <c r="K2" s="144"/>
      <c r="L2" s="144"/>
      <c r="M2" s="6"/>
      <c r="N2" s="145"/>
      <c r="O2" s="145"/>
      <c r="P2" s="43"/>
      <c r="Q2" s="43"/>
      <c r="R2" s="43"/>
      <c r="S2" s="43"/>
      <c r="T2" s="43" t="s">
        <v>44</v>
      </c>
      <c r="U2" s="43"/>
    </row>
    <row r="3" spans="1:22" ht="15" customHeight="1" thickBot="1" x14ac:dyDescent="0.25">
      <c r="A3" s="44" t="s">
        <v>45</v>
      </c>
      <c r="P3" s="143"/>
      <c r="Q3" s="143"/>
      <c r="R3" s="143"/>
      <c r="S3" s="143"/>
      <c r="T3" s="143"/>
      <c r="U3" s="143"/>
    </row>
    <row r="4" spans="1:22" s="45" customFormat="1" ht="92.5" customHeight="1" x14ac:dyDescent="0.2">
      <c r="A4" s="64" t="s">
        <v>0</v>
      </c>
      <c r="B4" s="61" t="s">
        <v>38</v>
      </c>
      <c r="C4" s="62" t="s">
        <v>38</v>
      </c>
      <c r="D4" s="62" t="s">
        <v>38</v>
      </c>
      <c r="E4" s="62" t="s">
        <v>38</v>
      </c>
      <c r="F4" s="62" t="s">
        <v>38</v>
      </c>
      <c r="G4" s="62" t="s">
        <v>38</v>
      </c>
      <c r="H4" s="62" t="s">
        <v>38</v>
      </c>
      <c r="I4" s="62" t="s">
        <v>38</v>
      </c>
      <c r="J4" s="62" t="s">
        <v>38</v>
      </c>
      <c r="K4" s="62" t="s">
        <v>38</v>
      </c>
      <c r="L4" s="62" t="s">
        <v>38</v>
      </c>
      <c r="M4" s="62" t="s">
        <v>38</v>
      </c>
      <c r="N4" s="62" t="s">
        <v>38</v>
      </c>
      <c r="O4" s="62" t="s">
        <v>38</v>
      </c>
      <c r="P4" s="62" t="s">
        <v>38</v>
      </c>
      <c r="Q4" s="62" t="s">
        <v>38</v>
      </c>
      <c r="R4" s="62" t="s">
        <v>38</v>
      </c>
      <c r="S4" s="62" t="s">
        <v>38</v>
      </c>
      <c r="T4" s="62" t="s">
        <v>38</v>
      </c>
      <c r="U4" s="63" t="s">
        <v>38</v>
      </c>
    </row>
    <row r="5" spans="1:22" s="45" customFormat="1" ht="15" customHeight="1" x14ac:dyDescent="0.2">
      <c r="A5" s="65"/>
      <c r="B5" s="71" t="s">
        <v>5</v>
      </c>
      <c r="C5" s="67" t="s">
        <v>47</v>
      </c>
      <c r="D5" s="68" t="s">
        <v>6</v>
      </c>
      <c r="E5" s="68" t="s">
        <v>6</v>
      </c>
      <c r="F5" s="68" t="s">
        <v>7</v>
      </c>
      <c r="G5" s="68" t="s">
        <v>7</v>
      </c>
      <c r="H5" s="68" t="s">
        <v>8</v>
      </c>
      <c r="I5" s="68" t="s">
        <v>8</v>
      </c>
      <c r="J5" s="68" t="s">
        <v>9</v>
      </c>
      <c r="K5" s="68" t="s">
        <v>9</v>
      </c>
      <c r="L5" s="68" t="s">
        <v>10</v>
      </c>
      <c r="M5" s="68" t="s">
        <v>10</v>
      </c>
      <c r="N5" s="68" t="s">
        <v>11</v>
      </c>
      <c r="O5" s="68" t="s">
        <v>11</v>
      </c>
      <c r="P5" s="68" t="s">
        <v>12</v>
      </c>
      <c r="Q5" s="68" t="s">
        <v>12</v>
      </c>
      <c r="R5" s="68" t="s">
        <v>13</v>
      </c>
      <c r="S5" s="68" t="s">
        <v>13</v>
      </c>
      <c r="T5" s="68" t="s">
        <v>14</v>
      </c>
      <c r="U5" s="72" t="s">
        <v>14</v>
      </c>
    </row>
    <row r="6" spans="1:22" s="45" customFormat="1" ht="15" customHeight="1" thickBot="1" x14ac:dyDescent="0.25">
      <c r="A6" s="65"/>
      <c r="B6" s="46" t="s">
        <v>39</v>
      </c>
      <c r="C6" s="47" t="s">
        <v>40</v>
      </c>
      <c r="D6" s="47" t="s">
        <v>39</v>
      </c>
      <c r="E6" s="47" t="s">
        <v>40</v>
      </c>
      <c r="F6" s="47" t="s">
        <v>39</v>
      </c>
      <c r="G6" s="47" t="s">
        <v>40</v>
      </c>
      <c r="H6" s="47" t="s">
        <v>39</v>
      </c>
      <c r="I6" s="47" t="s">
        <v>40</v>
      </c>
      <c r="J6" s="47" t="s">
        <v>39</v>
      </c>
      <c r="K6" s="47" t="s">
        <v>40</v>
      </c>
      <c r="L6" s="47" t="s">
        <v>39</v>
      </c>
      <c r="M6" s="47" t="s">
        <v>40</v>
      </c>
      <c r="N6" s="47" t="s">
        <v>39</v>
      </c>
      <c r="O6" s="47" t="s">
        <v>40</v>
      </c>
      <c r="P6" s="47" t="s">
        <v>39</v>
      </c>
      <c r="Q6" s="47" t="s">
        <v>40</v>
      </c>
      <c r="R6" s="47" t="s">
        <v>39</v>
      </c>
      <c r="S6" s="73" t="s">
        <v>40</v>
      </c>
      <c r="T6" s="47" t="s">
        <v>39</v>
      </c>
      <c r="U6" s="74" t="s">
        <v>40</v>
      </c>
    </row>
    <row r="7" spans="1:22" s="45" customFormat="1" ht="15" customHeight="1" thickBot="1" x14ac:dyDescent="0.25">
      <c r="A7" s="66"/>
      <c r="B7" s="69" t="s">
        <v>46</v>
      </c>
      <c r="C7" s="70" t="s">
        <v>46</v>
      </c>
      <c r="D7" s="48" t="s">
        <v>46</v>
      </c>
      <c r="E7" s="48" t="s">
        <v>46</v>
      </c>
      <c r="F7" s="48" t="s">
        <v>46</v>
      </c>
      <c r="G7" s="48" t="s">
        <v>46</v>
      </c>
      <c r="H7" s="48" t="s">
        <v>46</v>
      </c>
      <c r="I7" s="48" t="s">
        <v>46</v>
      </c>
      <c r="J7" s="48" t="s">
        <v>46</v>
      </c>
      <c r="K7" s="48" t="s">
        <v>46</v>
      </c>
      <c r="L7" s="48" t="s">
        <v>46</v>
      </c>
      <c r="M7" s="48" t="s">
        <v>46</v>
      </c>
      <c r="N7" s="48" t="s">
        <v>46</v>
      </c>
      <c r="O7" s="48" t="s">
        <v>46</v>
      </c>
      <c r="P7" s="48" t="s">
        <v>46</v>
      </c>
      <c r="Q7" s="48" t="s">
        <v>46</v>
      </c>
      <c r="R7" s="48" t="s">
        <v>46</v>
      </c>
      <c r="S7" s="49" t="s">
        <v>46</v>
      </c>
      <c r="T7" s="48" t="s">
        <v>46</v>
      </c>
      <c r="U7" s="50" t="s">
        <v>46</v>
      </c>
    </row>
    <row r="8" spans="1:22" s="56" customFormat="1" ht="28.9" customHeight="1" thickBot="1" x14ac:dyDescent="0.25">
      <c r="A8" s="23" t="s">
        <v>35</v>
      </c>
      <c r="B8" s="75">
        <v>1461</v>
      </c>
      <c r="C8" s="76">
        <v>2476</v>
      </c>
      <c r="D8" s="77">
        <v>1955</v>
      </c>
      <c r="E8" s="77">
        <v>3042</v>
      </c>
      <c r="F8" s="77">
        <v>2315</v>
      </c>
      <c r="G8" s="77">
        <v>3500</v>
      </c>
      <c r="H8" s="77">
        <v>2642</v>
      </c>
      <c r="I8" s="77">
        <v>3810</v>
      </c>
      <c r="J8" s="77">
        <v>2897</v>
      </c>
      <c r="K8" s="77">
        <v>3930</v>
      </c>
      <c r="L8" s="77">
        <v>3192</v>
      </c>
      <c r="M8" s="77">
        <v>4102</v>
      </c>
      <c r="N8" s="77">
        <v>3629</v>
      </c>
      <c r="O8" s="77">
        <v>4449</v>
      </c>
      <c r="P8" s="77">
        <v>4081</v>
      </c>
      <c r="Q8" s="77">
        <v>4686</v>
      </c>
      <c r="R8" s="77">
        <v>4584</v>
      </c>
      <c r="S8" s="78">
        <v>5275</v>
      </c>
      <c r="T8" s="77">
        <v>5217</v>
      </c>
      <c r="U8" s="79">
        <v>5595</v>
      </c>
    </row>
    <row r="9" spans="1:22" s="45" customFormat="1" ht="25.9" customHeight="1" x14ac:dyDescent="0.2">
      <c r="A9" s="25" t="s">
        <v>17</v>
      </c>
      <c r="B9" s="80">
        <v>1383</v>
      </c>
      <c r="C9" s="81">
        <v>2700</v>
      </c>
      <c r="D9" s="82">
        <v>1989</v>
      </c>
      <c r="E9" s="82">
        <v>3263</v>
      </c>
      <c r="F9" s="82">
        <v>2267</v>
      </c>
      <c r="G9" s="82">
        <v>3641</v>
      </c>
      <c r="H9" s="82">
        <v>2492</v>
      </c>
      <c r="I9" s="82">
        <v>4009</v>
      </c>
      <c r="J9" s="82">
        <v>2670</v>
      </c>
      <c r="K9" s="82">
        <v>4147</v>
      </c>
      <c r="L9" s="82">
        <v>2877</v>
      </c>
      <c r="M9" s="82">
        <v>4389</v>
      </c>
      <c r="N9" s="82">
        <v>3398</v>
      </c>
      <c r="O9" s="82">
        <v>4695</v>
      </c>
      <c r="P9" s="82">
        <v>3862</v>
      </c>
      <c r="Q9" s="82">
        <v>5004</v>
      </c>
      <c r="R9" s="82">
        <v>4546</v>
      </c>
      <c r="S9" s="83">
        <v>5439</v>
      </c>
      <c r="T9" s="82">
        <v>5354</v>
      </c>
      <c r="U9" s="84">
        <v>5727</v>
      </c>
      <c r="V9" s="9"/>
    </row>
    <row r="10" spans="1:22" ht="30" customHeight="1" x14ac:dyDescent="0.2">
      <c r="A10" s="29" t="s">
        <v>18</v>
      </c>
      <c r="B10" s="85">
        <v>1465</v>
      </c>
      <c r="C10" s="86">
        <v>3257</v>
      </c>
      <c r="D10" s="87">
        <v>2462</v>
      </c>
      <c r="E10" s="87">
        <v>3669</v>
      </c>
      <c r="F10" s="87">
        <v>2725</v>
      </c>
      <c r="G10" s="87">
        <v>3959</v>
      </c>
      <c r="H10" s="87">
        <v>3001</v>
      </c>
      <c r="I10" s="87">
        <v>4132</v>
      </c>
      <c r="J10" s="87">
        <v>3296</v>
      </c>
      <c r="K10" s="87">
        <v>4376</v>
      </c>
      <c r="L10" s="87">
        <v>3619</v>
      </c>
      <c r="M10" s="87">
        <v>4511</v>
      </c>
      <c r="N10" s="87">
        <v>3839</v>
      </c>
      <c r="O10" s="87">
        <v>4850</v>
      </c>
      <c r="P10" s="87">
        <v>4053</v>
      </c>
      <c r="Q10" s="87">
        <v>5244</v>
      </c>
      <c r="R10" s="87" t="s">
        <v>52</v>
      </c>
      <c r="S10" s="87" t="s">
        <v>52</v>
      </c>
      <c r="T10" s="87" t="s">
        <v>52</v>
      </c>
      <c r="U10" s="140" t="s">
        <v>52</v>
      </c>
    </row>
    <row r="11" spans="1:22" ht="30" customHeight="1" x14ac:dyDescent="0.2">
      <c r="A11" s="29" t="s">
        <v>19</v>
      </c>
      <c r="B11" s="85">
        <v>1419</v>
      </c>
      <c r="C11" s="86">
        <v>2807</v>
      </c>
      <c r="D11" s="87">
        <v>2323</v>
      </c>
      <c r="E11" s="87">
        <v>3551</v>
      </c>
      <c r="F11" s="87">
        <v>2688</v>
      </c>
      <c r="G11" s="87">
        <v>3982</v>
      </c>
      <c r="H11" s="87">
        <v>3049</v>
      </c>
      <c r="I11" s="87">
        <v>4125</v>
      </c>
      <c r="J11" s="87">
        <v>3510</v>
      </c>
      <c r="K11" s="87">
        <v>4509</v>
      </c>
      <c r="L11" s="87">
        <v>3931</v>
      </c>
      <c r="M11" s="87">
        <v>4828</v>
      </c>
      <c r="N11" s="87">
        <v>4460</v>
      </c>
      <c r="O11" s="87">
        <v>5163</v>
      </c>
      <c r="P11" s="87">
        <v>5042</v>
      </c>
      <c r="Q11" s="87">
        <v>5563</v>
      </c>
      <c r="R11" s="87" t="s">
        <v>52</v>
      </c>
      <c r="S11" s="87" t="s">
        <v>52</v>
      </c>
      <c r="T11" s="87" t="s">
        <v>52</v>
      </c>
      <c r="U11" s="140" t="s">
        <v>52</v>
      </c>
    </row>
    <row r="12" spans="1:22" ht="30" customHeight="1" x14ac:dyDescent="0.2">
      <c r="A12" s="29" t="s">
        <v>20</v>
      </c>
      <c r="B12" s="85">
        <v>1379</v>
      </c>
      <c r="C12" s="86">
        <v>2359</v>
      </c>
      <c r="D12" s="87">
        <v>1648</v>
      </c>
      <c r="E12" s="87">
        <v>2955</v>
      </c>
      <c r="F12" s="87">
        <v>2130</v>
      </c>
      <c r="G12" s="87">
        <v>3817</v>
      </c>
      <c r="H12" s="87">
        <v>2488</v>
      </c>
      <c r="I12" s="87">
        <v>4060</v>
      </c>
      <c r="J12" s="87">
        <v>2800</v>
      </c>
      <c r="K12" s="87">
        <v>4173</v>
      </c>
      <c r="L12" s="87">
        <v>3204</v>
      </c>
      <c r="M12" s="87">
        <v>4475</v>
      </c>
      <c r="N12" s="87">
        <v>3732</v>
      </c>
      <c r="O12" s="87">
        <v>5003</v>
      </c>
      <c r="P12" s="87">
        <v>4443</v>
      </c>
      <c r="Q12" s="87">
        <v>5205</v>
      </c>
      <c r="R12" s="87" t="s">
        <v>52</v>
      </c>
      <c r="S12" s="87" t="s">
        <v>52</v>
      </c>
      <c r="T12" s="87" t="s">
        <v>52</v>
      </c>
      <c r="U12" s="140" t="s">
        <v>52</v>
      </c>
    </row>
    <row r="13" spans="1:22" ht="30" customHeight="1" x14ac:dyDescent="0.2">
      <c r="A13" s="29" t="s">
        <v>21</v>
      </c>
      <c r="B13" s="85">
        <v>1269</v>
      </c>
      <c r="C13" s="86">
        <v>2936</v>
      </c>
      <c r="D13" s="87">
        <v>1982</v>
      </c>
      <c r="E13" s="87">
        <v>3475</v>
      </c>
      <c r="F13" s="87">
        <v>2207</v>
      </c>
      <c r="G13" s="87">
        <v>3856</v>
      </c>
      <c r="H13" s="87">
        <v>2406</v>
      </c>
      <c r="I13" s="87">
        <v>4098</v>
      </c>
      <c r="J13" s="87">
        <v>2656</v>
      </c>
      <c r="K13" s="87">
        <v>4213</v>
      </c>
      <c r="L13" s="87">
        <v>3185</v>
      </c>
      <c r="M13" s="87">
        <v>4953</v>
      </c>
      <c r="N13" s="87">
        <v>4565</v>
      </c>
      <c r="O13" s="87">
        <v>5336</v>
      </c>
      <c r="P13" s="87">
        <v>5438</v>
      </c>
      <c r="Q13" s="87">
        <v>6258</v>
      </c>
      <c r="R13" s="87" t="s">
        <v>52</v>
      </c>
      <c r="S13" s="87" t="s">
        <v>52</v>
      </c>
      <c r="T13" s="87" t="s">
        <v>52</v>
      </c>
      <c r="U13" s="140" t="s">
        <v>52</v>
      </c>
    </row>
    <row r="14" spans="1:22" ht="30" customHeight="1" x14ac:dyDescent="0.2">
      <c r="A14" s="29" t="s">
        <v>22</v>
      </c>
      <c r="B14" s="85">
        <v>1395</v>
      </c>
      <c r="C14" s="86">
        <v>2414</v>
      </c>
      <c r="D14" s="87">
        <v>1529</v>
      </c>
      <c r="E14" s="87">
        <v>3290</v>
      </c>
      <c r="F14" s="87">
        <v>2281</v>
      </c>
      <c r="G14" s="87">
        <v>3765</v>
      </c>
      <c r="H14" s="87">
        <v>2579</v>
      </c>
      <c r="I14" s="87">
        <v>4046</v>
      </c>
      <c r="J14" s="87">
        <v>3039</v>
      </c>
      <c r="K14" s="87">
        <v>4314</v>
      </c>
      <c r="L14" s="87">
        <v>3417</v>
      </c>
      <c r="M14" s="87">
        <v>4524</v>
      </c>
      <c r="N14" s="87">
        <v>3731</v>
      </c>
      <c r="O14" s="87">
        <v>4871</v>
      </c>
      <c r="P14" s="87">
        <v>4099</v>
      </c>
      <c r="Q14" s="87">
        <v>5346</v>
      </c>
      <c r="R14" s="87" t="s">
        <v>52</v>
      </c>
      <c r="S14" s="87" t="s">
        <v>52</v>
      </c>
      <c r="T14" s="87" t="s">
        <v>52</v>
      </c>
      <c r="U14" s="140" t="s">
        <v>52</v>
      </c>
    </row>
    <row r="15" spans="1:22" ht="30" customHeight="1" x14ac:dyDescent="0.2">
      <c r="A15" s="29" t="s">
        <v>23</v>
      </c>
      <c r="B15" s="85">
        <v>1426</v>
      </c>
      <c r="C15" s="86">
        <v>2457</v>
      </c>
      <c r="D15" s="87">
        <v>1919</v>
      </c>
      <c r="E15" s="87">
        <v>3025</v>
      </c>
      <c r="F15" s="87">
        <v>2258</v>
      </c>
      <c r="G15" s="87">
        <v>3483</v>
      </c>
      <c r="H15" s="87">
        <v>2600</v>
      </c>
      <c r="I15" s="87">
        <v>3793</v>
      </c>
      <c r="J15" s="87">
        <v>2864</v>
      </c>
      <c r="K15" s="87">
        <v>3921</v>
      </c>
      <c r="L15" s="87">
        <v>3169</v>
      </c>
      <c r="M15" s="87">
        <v>4077</v>
      </c>
      <c r="N15" s="87">
        <v>3609</v>
      </c>
      <c r="O15" s="87">
        <v>4432</v>
      </c>
      <c r="P15" s="87">
        <v>4064</v>
      </c>
      <c r="Q15" s="87">
        <v>4669</v>
      </c>
      <c r="R15" s="87">
        <v>4567</v>
      </c>
      <c r="S15" s="88">
        <v>5258</v>
      </c>
      <c r="T15" s="87" t="s">
        <v>52</v>
      </c>
      <c r="U15" s="140" t="s">
        <v>52</v>
      </c>
    </row>
    <row r="16" spans="1:22" ht="30" customHeight="1" x14ac:dyDescent="0.2">
      <c r="A16" s="29" t="s">
        <v>24</v>
      </c>
      <c r="B16" s="85">
        <v>1459</v>
      </c>
      <c r="C16" s="86">
        <v>2475</v>
      </c>
      <c r="D16" s="87">
        <v>1955</v>
      </c>
      <c r="E16" s="87">
        <v>3041</v>
      </c>
      <c r="F16" s="87">
        <v>2315</v>
      </c>
      <c r="G16" s="87">
        <v>3499</v>
      </c>
      <c r="H16" s="87">
        <v>2642</v>
      </c>
      <c r="I16" s="87">
        <v>3824</v>
      </c>
      <c r="J16" s="87">
        <v>2897</v>
      </c>
      <c r="K16" s="87">
        <v>3937</v>
      </c>
      <c r="L16" s="87">
        <v>3191</v>
      </c>
      <c r="M16" s="87">
        <v>4131</v>
      </c>
      <c r="N16" s="87">
        <v>3626</v>
      </c>
      <c r="O16" s="87">
        <v>4467</v>
      </c>
      <c r="P16" s="87">
        <v>4074</v>
      </c>
      <c r="Q16" s="87">
        <v>4687</v>
      </c>
      <c r="R16" s="87">
        <v>4586</v>
      </c>
      <c r="S16" s="88">
        <v>5276</v>
      </c>
      <c r="T16" s="87" t="s">
        <v>52</v>
      </c>
      <c r="U16" s="140" t="s">
        <v>52</v>
      </c>
    </row>
    <row r="17" spans="1:21" ht="30" customHeight="1" x14ac:dyDescent="0.2">
      <c r="A17" s="29" t="s">
        <v>25</v>
      </c>
      <c r="B17" s="85">
        <v>1369</v>
      </c>
      <c r="C17" s="86">
        <v>2598</v>
      </c>
      <c r="D17" s="87">
        <v>1943</v>
      </c>
      <c r="E17" s="87">
        <v>3679</v>
      </c>
      <c r="F17" s="87">
        <v>2489</v>
      </c>
      <c r="G17" s="87">
        <v>3917</v>
      </c>
      <c r="H17" s="87">
        <v>3199</v>
      </c>
      <c r="I17" s="87">
        <v>4186</v>
      </c>
      <c r="J17" s="87">
        <v>3523</v>
      </c>
      <c r="K17" s="87">
        <v>4477</v>
      </c>
      <c r="L17" s="87">
        <v>3982</v>
      </c>
      <c r="M17" s="87">
        <v>4692</v>
      </c>
      <c r="N17" s="87">
        <v>4373</v>
      </c>
      <c r="O17" s="87">
        <v>5067</v>
      </c>
      <c r="P17" s="87">
        <v>4565</v>
      </c>
      <c r="Q17" s="87">
        <v>5286</v>
      </c>
      <c r="R17" s="87" t="s">
        <v>51</v>
      </c>
      <c r="S17" s="87" t="s">
        <v>51</v>
      </c>
      <c r="T17" s="87" t="s">
        <v>51</v>
      </c>
      <c r="U17" s="140" t="s">
        <v>51</v>
      </c>
    </row>
    <row r="18" spans="1:21" ht="30" customHeight="1" x14ac:dyDescent="0.2">
      <c r="A18" s="29" t="s">
        <v>26</v>
      </c>
      <c r="B18" s="85">
        <v>1488</v>
      </c>
      <c r="C18" s="86">
        <v>2521</v>
      </c>
      <c r="D18" s="87">
        <v>1991</v>
      </c>
      <c r="E18" s="87">
        <v>3097</v>
      </c>
      <c r="F18" s="87">
        <v>2357</v>
      </c>
      <c r="G18" s="87">
        <v>3564</v>
      </c>
      <c r="H18" s="87">
        <v>2690</v>
      </c>
      <c r="I18" s="87">
        <v>3912</v>
      </c>
      <c r="J18" s="87">
        <v>2950</v>
      </c>
      <c r="K18" s="87">
        <v>4002</v>
      </c>
      <c r="L18" s="87">
        <v>3250</v>
      </c>
      <c r="M18" s="87">
        <v>4156</v>
      </c>
      <c r="N18" s="87">
        <v>3695</v>
      </c>
      <c r="O18" s="87">
        <v>4530</v>
      </c>
      <c r="P18" s="87">
        <v>4155</v>
      </c>
      <c r="Q18" s="87">
        <v>4771</v>
      </c>
      <c r="R18" s="87">
        <v>4667</v>
      </c>
      <c r="S18" s="88">
        <v>5371</v>
      </c>
      <c r="T18" s="87" t="s">
        <v>51</v>
      </c>
      <c r="U18" s="140" t="s">
        <v>51</v>
      </c>
    </row>
    <row r="19" spans="1:21" ht="30" customHeight="1" x14ac:dyDescent="0.2">
      <c r="A19" s="29" t="s">
        <v>27</v>
      </c>
      <c r="B19" s="85">
        <v>1424</v>
      </c>
      <c r="C19" s="86">
        <v>2407</v>
      </c>
      <c r="D19" s="87">
        <v>1573</v>
      </c>
      <c r="E19" s="87">
        <v>3095</v>
      </c>
      <c r="F19" s="87">
        <v>2146</v>
      </c>
      <c r="G19" s="87">
        <v>3656</v>
      </c>
      <c r="H19" s="87">
        <v>2291</v>
      </c>
      <c r="I19" s="87">
        <v>4044</v>
      </c>
      <c r="J19" s="87">
        <v>2439</v>
      </c>
      <c r="K19" s="87">
        <v>4119</v>
      </c>
      <c r="L19" s="87">
        <v>2711</v>
      </c>
      <c r="M19" s="87">
        <v>4297</v>
      </c>
      <c r="N19" s="87">
        <v>3233</v>
      </c>
      <c r="O19" s="87">
        <v>4669</v>
      </c>
      <c r="P19" s="87">
        <v>3947</v>
      </c>
      <c r="Q19" s="87">
        <v>5183</v>
      </c>
      <c r="R19" s="87">
        <v>4140</v>
      </c>
      <c r="S19" s="88">
        <v>6023</v>
      </c>
      <c r="T19" s="87" t="s">
        <v>51</v>
      </c>
      <c r="U19" s="140" t="s">
        <v>51</v>
      </c>
    </row>
    <row r="20" spans="1:21" ht="30" customHeight="1" x14ac:dyDescent="0.2">
      <c r="A20" s="33" t="s">
        <v>48</v>
      </c>
      <c r="B20" s="85">
        <v>1363</v>
      </c>
      <c r="C20" s="86">
        <v>2707</v>
      </c>
      <c r="D20" s="87">
        <v>1838</v>
      </c>
      <c r="E20" s="87">
        <v>3339</v>
      </c>
      <c r="F20" s="87">
        <v>2174</v>
      </c>
      <c r="G20" s="87">
        <v>3800</v>
      </c>
      <c r="H20" s="87">
        <v>2640</v>
      </c>
      <c r="I20" s="87">
        <v>4091</v>
      </c>
      <c r="J20" s="87">
        <v>2829</v>
      </c>
      <c r="K20" s="87">
        <v>4324</v>
      </c>
      <c r="L20" s="87">
        <v>3138</v>
      </c>
      <c r="M20" s="87">
        <v>4702</v>
      </c>
      <c r="N20" s="87">
        <v>3465</v>
      </c>
      <c r="O20" s="87">
        <v>5143</v>
      </c>
      <c r="P20" s="87">
        <v>3899</v>
      </c>
      <c r="Q20" s="87">
        <v>5731</v>
      </c>
      <c r="R20" s="87" t="s">
        <v>51</v>
      </c>
      <c r="S20" s="87" t="s">
        <v>51</v>
      </c>
      <c r="T20" s="87" t="s">
        <v>51</v>
      </c>
      <c r="U20" s="140" t="s">
        <v>51</v>
      </c>
    </row>
    <row r="21" spans="1:21" ht="30" customHeight="1" x14ac:dyDescent="0.2">
      <c r="A21" s="29" t="s">
        <v>28</v>
      </c>
      <c r="B21" s="85">
        <v>1379</v>
      </c>
      <c r="C21" s="86">
        <v>2299</v>
      </c>
      <c r="D21" s="87">
        <v>1662</v>
      </c>
      <c r="E21" s="87">
        <v>3043</v>
      </c>
      <c r="F21" s="87">
        <v>2222</v>
      </c>
      <c r="G21" s="87">
        <v>3440</v>
      </c>
      <c r="H21" s="87">
        <v>2643</v>
      </c>
      <c r="I21" s="87">
        <v>3725</v>
      </c>
      <c r="J21" s="87">
        <v>3390</v>
      </c>
      <c r="K21" s="87">
        <v>4138</v>
      </c>
      <c r="L21" s="87">
        <v>3714</v>
      </c>
      <c r="M21" s="87">
        <v>4508</v>
      </c>
      <c r="N21" s="87">
        <v>4735</v>
      </c>
      <c r="O21" s="87">
        <v>4820</v>
      </c>
      <c r="P21" s="87">
        <v>5186</v>
      </c>
      <c r="Q21" s="87">
        <v>5645</v>
      </c>
      <c r="R21" s="87" t="s">
        <v>51</v>
      </c>
      <c r="S21" s="87" t="s">
        <v>51</v>
      </c>
      <c r="T21" s="87" t="s">
        <v>51</v>
      </c>
      <c r="U21" s="140" t="s">
        <v>51</v>
      </c>
    </row>
    <row r="22" spans="1:21" ht="30" customHeight="1" x14ac:dyDescent="0.2">
      <c r="A22" s="29" t="s">
        <v>49</v>
      </c>
      <c r="B22" s="85">
        <v>1429</v>
      </c>
      <c r="C22" s="86">
        <v>2502</v>
      </c>
      <c r="D22" s="87">
        <v>1936</v>
      </c>
      <c r="E22" s="87">
        <v>3106</v>
      </c>
      <c r="F22" s="87">
        <v>2328</v>
      </c>
      <c r="G22" s="87">
        <v>3798</v>
      </c>
      <c r="H22" s="87">
        <v>2406</v>
      </c>
      <c r="I22" s="87">
        <v>4001</v>
      </c>
      <c r="J22" s="87">
        <v>3072</v>
      </c>
      <c r="K22" s="87">
        <v>4172</v>
      </c>
      <c r="L22" s="87">
        <v>3300</v>
      </c>
      <c r="M22" s="87">
        <v>4566</v>
      </c>
      <c r="N22" s="87">
        <v>4287</v>
      </c>
      <c r="O22" s="87">
        <v>5106</v>
      </c>
      <c r="P22" s="87">
        <v>4765</v>
      </c>
      <c r="Q22" s="87">
        <v>5622</v>
      </c>
      <c r="R22" s="87" t="s">
        <v>51</v>
      </c>
      <c r="S22" s="87" t="s">
        <v>51</v>
      </c>
      <c r="T22" s="87" t="s">
        <v>51</v>
      </c>
      <c r="U22" s="140" t="s">
        <v>51</v>
      </c>
    </row>
    <row r="23" spans="1:21" ht="30" customHeight="1" x14ac:dyDescent="0.2">
      <c r="A23" s="29" t="s">
        <v>50</v>
      </c>
      <c r="B23" s="85">
        <v>1479</v>
      </c>
      <c r="C23" s="86">
        <v>2529</v>
      </c>
      <c r="D23" s="87">
        <v>1706</v>
      </c>
      <c r="E23" s="87">
        <v>3280</v>
      </c>
      <c r="F23" s="87">
        <v>2061</v>
      </c>
      <c r="G23" s="87">
        <v>3580</v>
      </c>
      <c r="H23" s="87">
        <v>2473</v>
      </c>
      <c r="I23" s="87">
        <v>3976</v>
      </c>
      <c r="J23" s="87">
        <v>2655</v>
      </c>
      <c r="K23" s="87">
        <v>4109</v>
      </c>
      <c r="L23" s="87">
        <v>3042</v>
      </c>
      <c r="M23" s="87">
        <v>4589</v>
      </c>
      <c r="N23" s="87">
        <v>3638</v>
      </c>
      <c r="O23" s="87">
        <v>5331</v>
      </c>
      <c r="P23" s="87">
        <v>4738</v>
      </c>
      <c r="Q23" s="87">
        <v>6067</v>
      </c>
      <c r="R23" s="87" t="s">
        <v>51</v>
      </c>
      <c r="S23" s="87" t="s">
        <v>51</v>
      </c>
      <c r="T23" s="87" t="s">
        <v>51</v>
      </c>
      <c r="U23" s="140" t="s">
        <v>51</v>
      </c>
    </row>
    <row r="24" spans="1:21" ht="30" customHeight="1" x14ac:dyDescent="0.2">
      <c r="A24" s="29" t="s">
        <v>30</v>
      </c>
      <c r="B24" s="85">
        <v>1401</v>
      </c>
      <c r="C24" s="86">
        <v>2883</v>
      </c>
      <c r="D24" s="87">
        <v>2253</v>
      </c>
      <c r="E24" s="87">
        <v>3741</v>
      </c>
      <c r="F24" s="87">
        <v>2609</v>
      </c>
      <c r="G24" s="87">
        <v>4008</v>
      </c>
      <c r="H24" s="87">
        <v>2859</v>
      </c>
      <c r="I24" s="87">
        <v>4071</v>
      </c>
      <c r="J24" s="87">
        <v>3141</v>
      </c>
      <c r="K24" s="87">
        <v>4175</v>
      </c>
      <c r="L24" s="87">
        <v>3570</v>
      </c>
      <c r="M24" s="87">
        <v>4423</v>
      </c>
      <c r="N24" s="87">
        <v>4024</v>
      </c>
      <c r="O24" s="87">
        <v>4632</v>
      </c>
      <c r="P24" s="87">
        <v>4536</v>
      </c>
      <c r="Q24" s="87">
        <v>5324</v>
      </c>
      <c r="R24" s="87" t="s">
        <v>51</v>
      </c>
      <c r="S24" s="87" t="s">
        <v>51</v>
      </c>
      <c r="T24" s="87" t="s">
        <v>51</v>
      </c>
      <c r="U24" s="140" t="s">
        <v>51</v>
      </c>
    </row>
    <row r="25" spans="1:21" ht="30" customHeight="1" x14ac:dyDescent="0.2">
      <c r="A25" s="29" t="s">
        <v>31</v>
      </c>
      <c r="B25" s="85">
        <v>1344</v>
      </c>
      <c r="C25" s="86">
        <v>2539</v>
      </c>
      <c r="D25" s="87">
        <v>1581</v>
      </c>
      <c r="E25" s="87">
        <v>3171</v>
      </c>
      <c r="F25" s="87">
        <v>2164</v>
      </c>
      <c r="G25" s="87">
        <v>3800</v>
      </c>
      <c r="H25" s="87">
        <v>2611</v>
      </c>
      <c r="I25" s="87">
        <v>4170</v>
      </c>
      <c r="J25" s="87">
        <v>3155</v>
      </c>
      <c r="K25" s="87">
        <v>4344</v>
      </c>
      <c r="L25" s="87">
        <v>3554</v>
      </c>
      <c r="M25" s="87">
        <v>4620</v>
      </c>
      <c r="N25" s="87">
        <v>4000</v>
      </c>
      <c r="O25" s="87">
        <v>4919</v>
      </c>
      <c r="P25" s="87">
        <v>4534</v>
      </c>
      <c r="Q25" s="87">
        <v>5377</v>
      </c>
      <c r="R25" s="87" t="s">
        <v>51</v>
      </c>
      <c r="S25" s="87" t="s">
        <v>51</v>
      </c>
      <c r="T25" s="87" t="s">
        <v>51</v>
      </c>
      <c r="U25" s="140" t="s">
        <v>51</v>
      </c>
    </row>
    <row r="26" spans="1:21" ht="30" customHeight="1" x14ac:dyDescent="0.2">
      <c r="A26" s="29" t="s">
        <v>32</v>
      </c>
      <c r="B26" s="85">
        <v>1524</v>
      </c>
      <c r="C26" s="86">
        <v>2950</v>
      </c>
      <c r="D26" s="87">
        <v>2226</v>
      </c>
      <c r="E26" s="87">
        <v>3897</v>
      </c>
      <c r="F26" s="87">
        <v>2526</v>
      </c>
      <c r="G26" s="87">
        <v>4021</v>
      </c>
      <c r="H26" s="87">
        <v>2604</v>
      </c>
      <c r="I26" s="87">
        <v>4276</v>
      </c>
      <c r="J26" s="87">
        <v>3067</v>
      </c>
      <c r="K26" s="87">
        <v>4617</v>
      </c>
      <c r="L26" s="87">
        <v>3441</v>
      </c>
      <c r="M26" s="87">
        <v>4966</v>
      </c>
      <c r="N26" s="87">
        <v>4103</v>
      </c>
      <c r="O26" s="87">
        <v>5485</v>
      </c>
      <c r="P26" s="87" t="s">
        <v>51</v>
      </c>
      <c r="Q26" s="87" t="s">
        <v>51</v>
      </c>
      <c r="R26" s="87" t="s">
        <v>51</v>
      </c>
      <c r="S26" s="87" t="s">
        <v>51</v>
      </c>
      <c r="T26" s="87" t="s">
        <v>51</v>
      </c>
      <c r="U26" s="140" t="s">
        <v>51</v>
      </c>
    </row>
    <row r="27" spans="1:21" ht="30" customHeight="1" x14ac:dyDescent="0.2">
      <c r="A27" s="34" t="s">
        <v>33</v>
      </c>
      <c r="B27" s="89">
        <v>1374</v>
      </c>
      <c r="C27" s="90">
        <v>2271</v>
      </c>
      <c r="D27" s="91">
        <v>1537</v>
      </c>
      <c r="E27" s="91">
        <v>2824</v>
      </c>
      <c r="F27" s="91">
        <v>1992</v>
      </c>
      <c r="G27" s="91">
        <v>3488</v>
      </c>
      <c r="H27" s="91">
        <v>2233</v>
      </c>
      <c r="I27" s="91">
        <v>3853</v>
      </c>
      <c r="J27" s="91">
        <v>2499</v>
      </c>
      <c r="K27" s="91">
        <v>4299</v>
      </c>
      <c r="L27" s="91">
        <v>3012</v>
      </c>
      <c r="M27" s="91">
        <v>4687</v>
      </c>
      <c r="N27" s="91">
        <v>3631</v>
      </c>
      <c r="O27" s="91">
        <v>5019</v>
      </c>
      <c r="P27" s="91">
        <v>4231</v>
      </c>
      <c r="Q27" s="91">
        <v>5384</v>
      </c>
      <c r="R27" s="91" t="s">
        <v>51</v>
      </c>
      <c r="S27" s="91" t="s">
        <v>51</v>
      </c>
      <c r="T27" s="91" t="s">
        <v>51</v>
      </c>
      <c r="U27" s="141" t="s">
        <v>51</v>
      </c>
    </row>
    <row r="28" spans="1:21" ht="30" customHeight="1" thickBot="1" x14ac:dyDescent="0.25">
      <c r="A28" s="36" t="s">
        <v>42</v>
      </c>
      <c r="B28" s="92">
        <v>1457</v>
      </c>
      <c r="C28" s="93">
        <v>2499</v>
      </c>
      <c r="D28" s="94">
        <v>1950</v>
      </c>
      <c r="E28" s="94">
        <v>3088</v>
      </c>
      <c r="F28" s="94">
        <v>2271</v>
      </c>
      <c r="G28" s="94">
        <v>3546</v>
      </c>
      <c r="H28" s="94">
        <v>2617</v>
      </c>
      <c r="I28" s="94">
        <v>3871</v>
      </c>
      <c r="J28" s="94">
        <v>2855</v>
      </c>
      <c r="K28" s="94">
        <v>4026</v>
      </c>
      <c r="L28" s="94">
        <v>3177</v>
      </c>
      <c r="M28" s="94">
        <v>4276</v>
      </c>
      <c r="N28" s="94">
        <v>3975</v>
      </c>
      <c r="O28" s="94">
        <v>4623</v>
      </c>
      <c r="P28" s="94">
        <v>4493</v>
      </c>
      <c r="Q28" s="94">
        <v>5209</v>
      </c>
      <c r="R28" s="94" t="s">
        <v>51</v>
      </c>
      <c r="S28" s="94" t="s">
        <v>51</v>
      </c>
      <c r="T28" s="94" t="s">
        <v>51</v>
      </c>
      <c r="U28" s="142" t="s">
        <v>51</v>
      </c>
    </row>
    <row r="29" spans="1:21" ht="14.25" customHeight="1" x14ac:dyDescent="0.2">
      <c r="A29" s="51"/>
    </row>
    <row r="30" spans="1:21" ht="40.5" customHeight="1" x14ac:dyDescent="0.2">
      <c r="A30" s="52"/>
    </row>
    <row r="31" spans="1:21" ht="19.5" customHeight="1" x14ac:dyDescent="0.2">
      <c r="A31" s="53"/>
    </row>
    <row r="32" spans="1:21" ht="19.5" customHeight="1" x14ac:dyDescent="0.2">
      <c r="A32" s="53"/>
    </row>
    <row r="33" ht="19.5" customHeight="1" x14ac:dyDescent="0.2"/>
    <row r="34" ht="19.5" customHeight="1" x14ac:dyDescent="0.2"/>
    <row r="35" ht="19.5" customHeight="1" x14ac:dyDescent="0.2"/>
    <row r="36" ht="19.5" customHeight="1" x14ac:dyDescent="0.2"/>
    <row r="37" ht="19.5" customHeight="1" x14ac:dyDescent="0.2"/>
    <row r="38" ht="19.5" customHeight="1" x14ac:dyDescent="0.2"/>
    <row r="39" ht="19.5" customHeight="1" x14ac:dyDescent="0.2"/>
    <row r="40" ht="19.5" customHeight="1" x14ac:dyDescent="0.2"/>
    <row r="41" ht="19.5" customHeight="1" x14ac:dyDescent="0.2"/>
    <row r="42" ht="13.5" customHeight="1" x14ac:dyDescent="0.2"/>
    <row r="43" ht="13.5" customHeight="1" x14ac:dyDescent="0.2"/>
    <row r="44" ht="13.5" customHeight="1" x14ac:dyDescent="0.2"/>
    <row r="45" ht="13.5" customHeight="1" x14ac:dyDescent="0.2"/>
    <row r="46" ht="13.5" customHeight="1" x14ac:dyDescent="0.2"/>
    <row r="47" ht="13.5" customHeight="1" x14ac:dyDescent="0.2"/>
    <row r="48" ht="13.5" customHeight="1" x14ac:dyDescent="0.2"/>
    <row r="49" ht="13.5" customHeight="1" x14ac:dyDescent="0.2"/>
    <row r="50" ht="13.5" customHeight="1" x14ac:dyDescent="0.2"/>
    <row r="51" ht="13.5" customHeight="1" x14ac:dyDescent="0.2"/>
    <row r="52" ht="13.5" customHeight="1" x14ac:dyDescent="0.2"/>
    <row r="53" ht="13.5" customHeight="1" x14ac:dyDescent="0.2"/>
    <row r="54" ht="13.5" customHeight="1" x14ac:dyDescent="0.2"/>
    <row r="55" ht="13.5" customHeight="1" x14ac:dyDescent="0.2"/>
    <row r="56" ht="13.5" customHeight="1" x14ac:dyDescent="0.2"/>
    <row r="57" ht="13.5" customHeight="1" x14ac:dyDescent="0.2"/>
    <row r="58" ht="13.5" customHeight="1" x14ac:dyDescent="0.2"/>
    <row r="59" ht="13.5" customHeight="1" x14ac:dyDescent="0.2"/>
    <row r="60" ht="13.5" customHeight="1" x14ac:dyDescent="0.2"/>
    <row r="61" ht="13.5" customHeight="1" x14ac:dyDescent="0.2"/>
    <row r="62" ht="13.5" customHeight="1" x14ac:dyDescent="0.2"/>
    <row r="63" ht="13.5" customHeight="1" x14ac:dyDescent="0.2"/>
    <row r="64" ht="13.5" customHeight="1" x14ac:dyDescent="0.2"/>
    <row r="65" ht="13.5" customHeight="1" x14ac:dyDescent="0.2"/>
    <row r="66" ht="13.5" customHeight="1" x14ac:dyDescent="0.2"/>
    <row r="67" ht="13.5" customHeight="1" x14ac:dyDescent="0.2"/>
    <row r="68" ht="13.5" customHeight="1" x14ac:dyDescent="0.2"/>
    <row r="69" ht="13.5" customHeight="1" x14ac:dyDescent="0.2"/>
    <row r="70" ht="13.5" customHeight="1" x14ac:dyDescent="0.2"/>
    <row r="71" ht="13.5" customHeight="1" x14ac:dyDescent="0.2"/>
    <row r="72" ht="13.5" customHeight="1" x14ac:dyDescent="0.2"/>
    <row r="73" ht="13.5" customHeight="1" x14ac:dyDescent="0.2"/>
    <row r="74" ht="13.5" customHeight="1" x14ac:dyDescent="0.2"/>
    <row r="75" ht="13.5" customHeight="1" x14ac:dyDescent="0.2"/>
    <row r="76" ht="13.5" customHeight="1" x14ac:dyDescent="0.2"/>
    <row r="77" ht="13.5" customHeight="1" x14ac:dyDescent="0.2"/>
    <row r="78" ht="13.5" customHeight="1" x14ac:dyDescent="0.2"/>
    <row r="79" ht="13.5" customHeight="1" x14ac:dyDescent="0.2"/>
    <row r="80" ht="13.5" customHeight="1" x14ac:dyDescent="0.2"/>
    <row r="81" ht="13.5" customHeight="1" x14ac:dyDescent="0.2"/>
    <row r="82" ht="13.5" customHeight="1" x14ac:dyDescent="0.2"/>
    <row r="83" ht="13.5" customHeight="1" x14ac:dyDescent="0.2"/>
    <row r="84" ht="13.5" customHeight="1" x14ac:dyDescent="0.2"/>
    <row r="85" ht="13.5" customHeight="1" x14ac:dyDescent="0.2"/>
    <row r="86" ht="13.5" customHeight="1" x14ac:dyDescent="0.2"/>
    <row r="87" ht="13.5" customHeight="1" x14ac:dyDescent="0.2"/>
    <row r="88" ht="13.5" customHeight="1" x14ac:dyDescent="0.2"/>
    <row r="89" ht="13.5" customHeight="1" x14ac:dyDescent="0.2"/>
    <row r="90" ht="13.5" customHeight="1" x14ac:dyDescent="0.2"/>
    <row r="91" ht="13.5" customHeight="1" x14ac:dyDescent="0.2"/>
    <row r="92" ht="13.5" customHeight="1" x14ac:dyDescent="0.2"/>
    <row r="93" ht="13.5" customHeight="1" x14ac:dyDescent="0.2"/>
    <row r="94" ht="13.5" customHeight="1" x14ac:dyDescent="0.2"/>
    <row r="95" ht="13.5" customHeight="1" x14ac:dyDescent="0.2"/>
    <row r="96" ht="13.5" customHeight="1" x14ac:dyDescent="0.2"/>
    <row r="97" ht="13.5" customHeight="1" x14ac:dyDescent="0.2"/>
  </sheetData>
  <mergeCells count="5">
    <mergeCell ref="P3:U3"/>
    <mergeCell ref="K2:L2"/>
    <mergeCell ref="N2:O2"/>
    <mergeCell ref="A1:H1"/>
    <mergeCell ref="B2:J2"/>
  </mergeCells>
  <phoneticPr fontId="19"/>
  <printOptions horizontalCentered="1"/>
  <pageMargins left="0.43307086614173229" right="0.19685039370078741" top="0.47244094488188981" bottom="0.19685039370078741" header="0.27559055118110237" footer="0.19685039370078741"/>
  <pageSetup paperSize="9" scale="6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96"/>
  <sheetViews>
    <sheetView zoomScale="70" zoomScaleNormal="70" zoomScaleSheetLayoutView="70" workbookViewId="0">
      <pane xSplit="1" ySplit="7" topLeftCell="B8" activePane="bottomRight" state="frozen"/>
      <selection pane="topRight" activeCell="D1" sqref="D1"/>
      <selection pane="bottomLeft" activeCell="A7" sqref="A7"/>
      <selection pane="bottomRight" activeCell="A4" sqref="A4"/>
    </sheetView>
  </sheetViews>
  <sheetFormatPr defaultColWidth="9.453125" defaultRowHeight="21.75" customHeight="1" x14ac:dyDescent="0.2"/>
  <cols>
    <col min="1" max="1" width="13.453125" style="2" customWidth="1"/>
    <col min="2" max="11" width="10.26953125" style="2" customWidth="1"/>
    <col min="12" max="12" width="11.90625" style="2" customWidth="1"/>
    <col min="13" max="22" width="10.26953125" style="2" customWidth="1"/>
    <col min="23" max="23" width="3.90625" style="2" customWidth="1"/>
    <col min="24" max="36" width="0" style="2" hidden="1" customWidth="1"/>
    <col min="37" max="37" width="4" style="2" hidden="1" customWidth="1"/>
    <col min="38" max="16384" width="9.453125" style="2"/>
  </cols>
  <sheetData>
    <row r="1" spans="1:38" ht="27" customHeight="1" x14ac:dyDescent="0.2">
      <c r="A1" s="146" t="s">
        <v>41</v>
      </c>
      <c r="B1" s="147"/>
      <c r="C1" s="147"/>
      <c r="D1" s="147"/>
      <c r="E1" s="147"/>
      <c r="F1" s="147"/>
      <c r="G1" s="147"/>
      <c r="H1" s="147"/>
      <c r="I1" s="147"/>
      <c r="J1" s="1"/>
      <c r="K1" s="1"/>
      <c r="L1" s="1"/>
      <c r="Y1" s="2" t="s">
        <v>1</v>
      </c>
      <c r="AJ1" s="3" t="s">
        <v>1</v>
      </c>
      <c r="AL1" s="4"/>
    </row>
    <row r="2" spans="1:38" ht="15" customHeight="1" x14ac:dyDescent="0.2">
      <c r="A2" s="5"/>
      <c r="I2" s="144"/>
      <c r="J2" s="144"/>
      <c r="K2" s="6"/>
      <c r="L2" s="145"/>
      <c r="M2" s="145"/>
      <c r="Y2" s="2" t="s">
        <v>34</v>
      </c>
      <c r="AJ2" s="3" t="s">
        <v>34</v>
      </c>
    </row>
    <row r="3" spans="1:38" ht="15" customHeight="1" thickBot="1" x14ac:dyDescent="0.25">
      <c r="A3" s="7" t="s">
        <v>53</v>
      </c>
      <c r="F3" s="8"/>
      <c r="J3" s="9"/>
      <c r="K3" s="9"/>
      <c r="V3" s="10"/>
    </row>
    <row r="4" spans="1:38" s="11" customFormat="1" ht="52" customHeight="1" x14ac:dyDescent="0.2">
      <c r="A4" s="102" t="s">
        <v>0</v>
      </c>
      <c r="B4" s="103" t="s">
        <v>37</v>
      </c>
      <c r="C4" s="104" t="s">
        <v>37</v>
      </c>
      <c r="D4" s="104" t="s">
        <v>37</v>
      </c>
      <c r="E4" s="104" t="s">
        <v>37</v>
      </c>
      <c r="F4" s="104" t="s">
        <v>37</v>
      </c>
      <c r="G4" s="104" t="s">
        <v>37</v>
      </c>
      <c r="H4" s="104" t="s">
        <v>37</v>
      </c>
      <c r="I4" s="104" t="s">
        <v>37</v>
      </c>
      <c r="J4" s="104" t="s">
        <v>37</v>
      </c>
      <c r="K4" s="104" t="s">
        <v>37</v>
      </c>
      <c r="L4" s="104" t="s">
        <v>37</v>
      </c>
      <c r="M4" s="105" t="s">
        <v>56</v>
      </c>
      <c r="N4" s="106" t="s">
        <v>56</v>
      </c>
      <c r="O4" s="106" t="s">
        <v>56</v>
      </c>
      <c r="P4" s="106" t="s">
        <v>56</v>
      </c>
      <c r="Q4" s="106" t="s">
        <v>56</v>
      </c>
      <c r="R4" s="106" t="s">
        <v>56</v>
      </c>
      <c r="S4" s="106" t="s">
        <v>56</v>
      </c>
      <c r="T4" s="106" t="s">
        <v>56</v>
      </c>
      <c r="U4" s="106" t="s">
        <v>56</v>
      </c>
      <c r="V4" s="107" t="s">
        <v>56</v>
      </c>
      <c r="X4" s="151" t="s">
        <v>2</v>
      </c>
      <c r="Y4" s="152"/>
      <c r="Z4" s="152"/>
      <c r="AA4" s="152"/>
      <c r="AB4" s="152"/>
      <c r="AC4" s="152"/>
      <c r="AD4" s="152"/>
      <c r="AE4" s="152"/>
      <c r="AF4" s="152"/>
      <c r="AG4" s="152"/>
      <c r="AH4" s="153"/>
      <c r="AI4" s="12" t="s">
        <v>3</v>
      </c>
      <c r="AJ4" s="149" t="s">
        <v>4</v>
      </c>
    </row>
    <row r="5" spans="1:38" s="11" customFormat="1" ht="15" customHeight="1" thickBot="1" x14ac:dyDescent="0.25">
      <c r="A5" s="108"/>
      <c r="B5" s="13" t="s">
        <v>5</v>
      </c>
      <c r="C5" s="14" t="s">
        <v>6</v>
      </c>
      <c r="D5" s="15" t="s">
        <v>7</v>
      </c>
      <c r="E5" s="15" t="s">
        <v>8</v>
      </c>
      <c r="F5" s="16" t="s">
        <v>9</v>
      </c>
      <c r="G5" s="17" t="s">
        <v>10</v>
      </c>
      <c r="H5" s="17" t="s">
        <v>11</v>
      </c>
      <c r="I5" s="17" t="s">
        <v>12</v>
      </c>
      <c r="J5" s="17" t="s">
        <v>13</v>
      </c>
      <c r="K5" s="17" t="s">
        <v>14</v>
      </c>
      <c r="L5" s="18" t="s">
        <v>36</v>
      </c>
      <c r="M5" s="19" t="s">
        <v>5</v>
      </c>
      <c r="N5" s="14" t="s">
        <v>6</v>
      </c>
      <c r="O5" s="15" t="s">
        <v>7</v>
      </c>
      <c r="P5" s="17" t="s">
        <v>8</v>
      </c>
      <c r="Q5" s="15" t="s">
        <v>9</v>
      </c>
      <c r="R5" s="17" t="s">
        <v>10</v>
      </c>
      <c r="S5" s="17" t="s">
        <v>11</v>
      </c>
      <c r="T5" s="17" t="s">
        <v>12</v>
      </c>
      <c r="U5" s="17" t="s">
        <v>13</v>
      </c>
      <c r="V5" s="20" t="s">
        <v>14</v>
      </c>
      <c r="X5" s="21" t="s">
        <v>5</v>
      </c>
      <c r="Y5" s="21" t="s">
        <v>6</v>
      </c>
      <c r="Z5" s="21" t="s">
        <v>7</v>
      </c>
      <c r="AA5" s="21" t="s">
        <v>8</v>
      </c>
      <c r="AB5" s="21" t="s">
        <v>9</v>
      </c>
      <c r="AC5" s="21" t="s">
        <v>10</v>
      </c>
      <c r="AD5" s="21" t="s">
        <v>11</v>
      </c>
      <c r="AE5" s="21" t="s">
        <v>12</v>
      </c>
      <c r="AF5" s="21" t="s">
        <v>13</v>
      </c>
      <c r="AG5" s="21" t="s">
        <v>14</v>
      </c>
      <c r="AH5" s="22" t="s">
        <v>15</v>
      </c>
      <c r="AI5" s="22" t="s">
        <v>16</v>
      </c>
      <c r="AJ5" s="150"/>
    </row>
    <row r="6" spans="1:38" s="11" customFormat="1" ht="15" customHeight="1" thickBot="1" x14ac:dyDescent="0.25">
      <c r="A6" s="66"/>
      <c r="B6" s="13" t="s">
        <v>54</v>
      </c>
      <c r="C6" s="14" t="s">
        <v>54</v>
      </c>
      <c r="D6" s="95" t="s">
        <v>54</v>
      </c>
      <c r="E6" s="95" t="s">
        <v>54</v>
      </c>
      <c r="F6" s="96" t="s">
        <v>54</v>
      </c>
      <c r="G6" s="97" t="s">
        <v>54</v>
      </c>
      <c r="H6" s="97" t="s">
        <v>54</v>
      </c>
      <c r="I6" s="97" t="s">
        <v>54</v>
      </c>
      <c r="J6" s="97" t="s">
        <v>54</v>
      </c>
      <c r="K6" s="97" t="s">
        <v>54</v>
      </c>
      <c r="L6" s="98" t="s">
        <v>54</v>
      </c>
      <c r="M6" s="99" t="s">
        <v>55</v>
      </c>
      <c r="N6" s="14" t="s">
        <v>55</v>
      </c>
      <c r="O6" s="95" t="s">
        <v>55</v>
      </c>
      <c r="P6" s="97" t="s">
        <v>55</v>
      </c>
      <c r="Q6" s="96" t="s">
        <v>55</v>
      </c>
      <c r="R6" s="97" t="s">
        <v>55</v>
      </c>
      <c r="S6" s="97" t="s">
        <v>55</v>
      </c>
      <c r="T6" s="97" t="s">
        <v>55</v>
      </c>
      <c r="U6" s="97" t="s">
        <v>55</v>
      </c>
      <c r="V6" s="100" t="s">
        <v>55</v>
      </c>
      <c r="X6" s="21"/>
      <c r="Y6" s="21"/>
      <c r="Z6" s="21"/>
      <c r="AA6" s="21"/>
      <c r="AB6" s="21"/>
      <c r="AC6" s="21"/>
      <c r="AD6" s="21"/>
      <c r="AE6" s="21"/>
      <c r="AF6" s="21"/>
      <c r="AG6" s="21"/>
      <c r="AH6" s="101"/>
      <c r="AI6" s="101"/>
      <c r="AJ6" s="24"/>
    </row>
    <row r="7" spans="1:38" s="58" customFormat="1" ht="29.25" customHeight="1" thickBot="1" x14ac:dyDescent="0.25">
      <c r="A7" s="57" t="s">
        <v>35</v>
      </c>
      <c r="B7" s="154">
        <v>16351</v>
      </c>
      <c r="C7" s="155">
        <v>14177</v>
      </c>
      <c r="D7" s="156">
        <v>30951</v>
      </c>
      <c r="E7" s="156">
        <v>34951</v>
      </c>
      <c r="F7" s="155">
        <v>20251</v>
      </c>
      <c r="G7" s="157">
        <v>15770</v>
      </c>
      <c r="H7" s="157">
        <v>3869</v>
      </c>
      <c r="I7" s="157">
        <v>2152</v>
      </c>
      <c r="J7" s="157">
        <v>1288</v>
      </c>
      <c r="K7" s="157">
        <v>257</v>
      </c>
      <c r="L7" s="158">
        <v>140017</v>
      </c>
      <c r="M7" s="159">
        <v>11.678000000000001</v>
      </c>
      <c r="N7" s="160">
        <v>10.125</v>
      </c>
      <c r="O7" s="160">
        <v>22.105</v>
      </c>
      <c r="P7" s="160">
        <v>24.962</v>
      </c>
      <c r="Q7" s="161">
        <v>14.462999999999999</v>
      </c>
      <c r="R7" s="162">
        <v>11.263</v>
      </c>
      <c r="S7" s="162">
        <v>2.7629999999999999</v>
      </c>
      <c r="T7" s="162">
        <v>1.5369999999999999</v>
      </c>
      <c r="U7" s="162">
        <v>0.92</v>
      </c>
      <c r="V7" s="163">
        <v>0.184</v>
      </c>
      <c r="X7" s="59"/>
      <c r="Y7" s="59"/>
      <c r="Z7" s="59"/>
      <c r="AA7" s="59"/>
      <c r="AB7" s="59"/>
      <c r="AC7" s="59"/>
      <c r="AD7" s="59"/>
      <c r="AE7" s="59"/>
      <c r="AF7" s="59"/>
      <c r="AG7" s="59"/>
      <c r="AH7" s="60"/>
      <c r="AI7" s="60"/>
      <c r="AJ7" s="24"/>
    </row>
    <row r="8" spans="1:38" s="11" customFormat="1" ht="30.65" customHeight="1" thickTop="1" x14ac:dyDescent="0.2">
      <c r="A8" s="25" t="s">
        <v>17</v>
      </c>
      <c r="B8" s="109">
        <v>1813</v>
      </c>
      <c r="C8" s="110">
        <v>1424</v>
      </c>
      <c r="D8" s="111">
        <v>770</v>
      </c>
      <c r="E8" s="112">
        <v>1120</v>
      </c>
      <c r="F8" s="113">
        <v>897</v>
      </c>
      <c r="G8" s="114">
        <v>297</v>
      </c>
      <c r="H8" s="114">
        <v>127</v>
      </c>
      <c r="I8" s="114">
        <v>136</v>
      </c>
      <c r="J8" s="114">
        <v>34</v>
      </c>
      <c r="K8" s="115">
        <v>0</v>
      </c>
      <c r="L8" s="116">
        <v>6618</v>
      </c>
      <c r="M8" s="164">
        <v>27.395</v>
      </c>
      <c r="N8" s="165">
        <v>21.516999999999999</v>
      </c>
      <c r="O8" s="165">
        <v>11.635</v>
      </c>
      <c r="P8" s="166">
        <v>16.923999999999999</v>
      </c>
      <c r="Q8" s="165">
        <v>13.554</v>
      </c>
      <c r="R8" s="165">
        <v>4.4880000000000004</v>
      </c>
      <c r="S8" s="165">
        <v>1.919</v>
      </c>
      <c r="T8" s="165">
        <v>2.0550000000000002</v>
      </c>
      <c r="U8" s="165">
        <v>0.51400000000000001</v>
      </c>
      <c r="V8" s="167">
        <v>0</v>
      </c>
      <c r="W8" s="2"/>
      <c r="X8" s="26" t="e">
        <f>ROUND(#REF!*B8,0)</f>
        <v>#REF!</v>
      </c>
      <c r="Y8" s="26" t="e">
        <f>ROUND(#REF!*C8,0)</f>
        <v>#REF!</v>
      </c>
      <c r="Z8" s="26" t="e">
        <f>ROUND(#REF!*D8,0)</f>
        <v>#REF!</v>
      </c>
      <c r="AA8" s="26" t="e">
        <f>ROUND(#REF!*E8,0)</f>
        <v>#REF!</v>
      </c>
      <c r="AB8" s="26" t="e">
        <f>ROUND(#REF!*F8,0)</f>
        <v>#REF!</v>
      </c>
      <c r="AC8" s="26" t="e">
        <f>ROUND(#REF!*G8,0)</f>
        <v>#REF!</v>
      </c>
      <c r="AD8" s="26" t="e">
        <f>ROUND(#REF!*H8,0)</f>
        <v>#REF!</v>
      </c>
      <c r="AE8" s="26" t="e">
        <f>ROUND(#REF!*I8,0)</f>
        <v>#REF!</v>
      </c>
      <c r="AF8" s="26" t="e">
        <f>ROUND(#REF!*J8,0)</f>
        <v>#REF!</v>
      </c>
      <c r="AG8" s="26" t="e">
        <f>ROUND(#REF!*K8,0)</f>
        <v>#REF!</v>
      </c>
      <c r="AH8" s="26" t="e">
        <f t="shared" ref="AH8:AH25" si="0">SUM(X8:AG8)</f>
        <v>#REF!</v>
      </c>
      <c r="AI8" s="27" t="e">
        <f t="shared" ref="AI8:AI27" si="1">ROUND(AH8/L8,0)</f>
        <v>#REF!</v>
      </c>
      <c r="AJ8" s="28" t="e">
        <f>ROUND(AI8/#REF!*100,1)</f>
        <v>#REF!</v>
      </c>
    </row>
    <row r="9" spans="1:38" ht="30" customHeight="1" x14ac:dyDescent="0.2">
      <c r="A9" s="29" t="s">
        <v>18</v>
      </c>
      <c r="B9" s="117">
        <v>1322</v>
      </c>
      <c r="C9" s="118">
        <v>586</v>
      </c>
      <c r="D9" s="119">
        <v>972</v>
      </c>
      <c r="E9" s="120">
        <v>315</v>
      </c>
      <c r="F9" s="120">
        <v>304</v>
      </c>
      <c r="G9" s="121">
        <v>130</v>
      </c>
      <c r="H9" s="121">
        <v>107</v>
      </c>
      <c r="I9" s="121">
        <v>26</v>
      </c>
      <c r="J9" s="121" t="s">
        <v>52</v>
      </c>
      <c r="K9" s="135" t="s">
        <v>52</v>
      </c>
      <c r="L9" s="122">
        <v>3762</v>
      </c>
      <c r="M9" s="164">
        <v>35.140999999999998</v>
      </c>
      <c r="N9" s="168">
        <v>15.577</v>
      </c>
      <c r="O9" s="168">
        <v>25.837</v>
      </c>
      <c r="P9" s="169">
        <v>8.3729999999999993</v>
      </c>
      <c r="Q9" s="168">
        <v>8.0809999999999995</v>
      </c>
      <c r="R9" s="168">
        <v>3.456</v>
      </c>
      <c r="S9" s="168">
        <v>2.8439999999999999</v>
      </c>
      <c r="T9" s="168">
        <v>0.69099999999999995</v>
      </c>
      <c r="U9" s="168" t="s">
        <v>51</v>
      </c>
      <c r="V9" s="167" t="s">
        <v>51</v>
      </c>
      <c r="X9" s="30" t="e">
        <f>ROUND(#REF!*B9,0)</f>
        <v>#REF!</v>
      </c>
      <c r="Y9" s="30" t="e">
        <f>ROUND(#REF!*C9,0)</f>
        <v>#REF!</v>
      </c>
      <c r="Z9" s="30" t="e">
        <f>ROUND(#REF!*D9,0)</f>
        <v>#REF!</v>
      </c>
      <c r="AA9" s="30" t="e">
        <f>ROUND(#REF!*E9,0)</f>
        <v>#REF!</v>
      </c>
      <c r="AB9" s="30" t="e">
        <f>ROUND(#REF!*F9,0)</f>
        <v>#REF!</v>
      </c>
      <c r="AC9" s="30" t="e">
        <f>ROUND(#REF!*G9,0)</f>
        <v>#REF!</v>
      </c>
      <c r="AD9" s="30" t="e">
        <f>ROUND(#REF!*H9,0)</f>
        <v>#REF!</v>
      </c>
      <c r="AE9" s="30" t="e">
        <f>ROUND(#REF!*I9,0)</f>
        <v>#REF!</v>
      </c>
      <c r="AF9" s="30" t="e">
        <f>ROUND(#REF!*J9,0)</f>
        <v>#REF!</v>
      </c>
      <c r="AG9" s="30" t="e">
        <f>ROUND(#REF!*K9,0)</f>
        <v>#REF!</v>
      </c>
      <c r="AH9" s="30" t="e">
        <f t="shared" si="0"/>
        <v>#REF!</v>
      </c>
      <c r="AI9" s="31" t="e">
        <f t="shared" si="1"/>
        <v>#REF!</v>
      </c>
      <c r="AJ9" s="32" t="e">
        <f>ROUND(AI9/#REF!*100,1)</f>
        <v>#REF!</v>
      </c>
    </row>
    <row r="10" spans="1:38" ht="30" customHeight="1" x14ac:dyDescent="0.2">
      <c r="A10" s="29" t="s">
        <v>19</v>
      </c>
      <c r="B10" s="117">
        <v>1181</v>
      </c>
      <c r="C10" s="118">
        <v>671</v>
      </c>
      <c r="D10" s="119">
        <v>986</v>
      </c>
      <c r="E10" s="120">
        <v>476</v>
      </c>
      <c r="F10" s="120">
        <v>232</v>
      </c>
      <c r="G10" s="121">
        <v>184</v>
      </c>
      <c r="H10" s="121">
        <v>63</v>
      </c>
      <c r="I10" s="121">
        <v>35</v>
      </c>
      <c r="J10" s="121" t="s">
        <v>52</v>
      </c>
      <c r="K10" s="135" t="s">
        <v>52</v>
      </c>
      <c r="L10" s="122">
        <v>3828</v>
      </c>
      <c r="M10" s="164">
        <v>30.852</v>
      </c>
      <c r="N10" s="168">
        <v>17.529</v>
      </c>
      <c r="O10" s="168">
        <v>25.757999999999999</v>
      </c>
      <c r="P10" s="169">
        <v>12.435</v>
      </c>
      <c r="Q10" s="168">
        <v>6.0609999999999999</v>
      </c>
      <c r="R10" s="168">
        <v>4.8070000000000004</v>
      </c>
      <c r="S10" s="168">
        <v>1.6459999999999999</v>
      </c>
      <c r="T10" s="168">
        <v>0.91400000000000003</v>
      </c>
      <c r="U10" s="168" t="s">
        <v>51</v>
      </c>
      <c r="V10" s="167" t="s">
        <v>51</v>
      </c>
      <c r="X10" s="30" t="e">
        <f>ROUND(#REF!*B10,0)</f>
        <v>#REF!</v>
      </c>
      <c r="Y10" s="30" t="e">
        <f>ROUND(#REF!*C10,0)</f>
        <v>#REF!</v>
      </c>
      <c r="Z10" s="30" t="e">
        <f>ROUND(#REF!*D10,0)</f>
        <v>#REF!</v>
      </c>
      <c r="AA10" s="30" t="e">
        <f>ROUND(#REF!*E10,0)</f>
        <v>#REF!</v>
      </c>
      <c r="AB10" s="30" t="e">
        <f>ROUND(#REF!*F10,0)</f>
        <v>#REF!</v>
      </c>
      <c r="AC10" s="30" t="e">
        <f>ROUND(#REF!*G10,0)</f>
        <v>#REF!</v>
      </c>
      <c r="AD10" s="30" t="e">
        <f>ROUND(#REF!*H10,0)</f>
        <v>#REF!</v>
      </c>
      <c r="AE10" s="30" t="e">
        <f>ROUND(#REF!*I10,0)</f>
        <v>#REF!</v>
      </c>
      <c r="AF10" s="30" t="e">
        <f>ROUND(#REF!*J10,0)</f>
        <v>#REF!</v>
      </c>
      <c r="AG10" s="30" t="e">
        <f>ROUND(#REF!*K10,0)</f>
        <v>#REF!</v>
      </c>
      <c r="AH10" s="30" t="e">
        <f t="shared" si="0"/>
        <v>#REF!</v>
      </c>
      <c r="AI10" s="31" t="e">
        <f t="shared" si="1"/>
        <v>#REF!</v>
      </c>
      <c r="AJ10" s="32" t="e">
        <f>ROUND(AI10/#REF!*100,1)</f>
        <v>#REF!</v>
      </c>
    </row>
    <row r="11" spans="1:38" s="9" customFormat="1" ht="30" customHeight="1" x14ac:dyDescent="0.2">
      <c r="A11" s="29" t="s">
        <v>20</v>
      </c>
      <c r="B11" s="117">
        <v>79</v>
      </c>
      <c r="C11" s="118">
        <v>629</v>
      </c>
      <c r="D11" s="119">
        <v>1321</v>
      </c>
      <c r="E11" s="120">
        <v>633</v>
      </c>
      <c r="F11" s="120">
        <v>286</v>
      </c>
      <c r="G11" s="121">
        <v>252</v>
      </c>
      <c r="H11" s="121">
        <v>58</v>
      </c>
      <c r="I11" s="121">
        <v>17</v>
      </c>
      <c r="J11" s="121" t="s">
        <v>52</v>
      </c>
      <c r="K11" s="135" t="s">
        <v>52</v>
      </c>
      <c r="L11" s="122">
        <v>3275</v>
      </c>
      <c r="M11" s="164">
        <v>2.4119999999999999</v>
      </c>
      <c r="N11" s="168">
        <v>19.206</v>
      </c>
      <c r="O11" s="168">
        <v>40.335999999999999</v>
      </c>
      <c r="P11" s="169">
        <v>19.327999999999999</v>
      </c>
      <c r="Q11" s="168">
        <v>8.7330000000000005</v>
      </c>
      <c r="R11" s="168">
        <v>7.6950000000000003</v>
      </c>
      <c r="S11" s="168">
        <v>1.7709999999999999</v>
      </c>
      <c r="T11" s="168">
        <v>0.51900000000000002</v>
      </c>
      <c r="U11" s="168" t="s">
        <v>51</v>
      </c>
      <c r="V11" s="167" t="s">
        <v>51</v>
      </c>
      <c r="X11" s="54" t="e">
        <f>ROUND(#REF!*B11,0)</f>
        <v>#REF!</v>
      </c>
      <c r="Y11" s="54" t="e">
        <f>ROUND(#REF!*C11,0)</f>
        <v>#REF!</v>
      </c>
      <c r="Z11" s="54" t="e">
        <f>ROUND(#REF!*D11,0)</f>
        <v>#REF!</v>
      </c>
      <c r="AA11" s="54" t="e">
        <f>ROUND(#REF!*E11,0)</f>
        <v>#REF!</v>
      </c>
      <c r="AB11" s="54" t="e">
        <f>ROUND(#REF!*F11,0)</f>
        <v>#REF!</v>
      </c>
      <c r="AC11" s="54" t="e">
        <f>ROUND(#REF!*G11,0)</f>
        <v>#REF!</v>
      </c>
      <c r="AD11" s="54" t="e">
        <f>ROUND(#REF!*H11,0)</f>
        <v>#REF!</v>
      </c>
      <c r="AE11" s="54" t="e">
        <f>ROUND(#REF!*I11,0)</f>
        <v>#REF!</v>
      </c>
      <c r="AF11" s="54" t="e">
        <f>ROUND(#REF!*J11,0)</f>
        <v>#REF!</v>
      </c>
      <c r="AG11" s="54" t="e">
        <f>ROUND(#REF!*K11,0)</f>
        <v>#REF!</v>
      </c>
      <c r="AH11" s="54" t="e">
        <f t="shared" si="0"/>
        <v>#REF!</v>
      </c>
      <c r="AI11" s="55" t="e">
        <f t="shared" si="1"/>
        <v>#REF!</v>
      </c>
      <c r="AJ11" s="32" t="e">
        <f>ROUND(AI11/#REF!*100,1)</f>
        <v>#REF!</v>
      </c>
    </row>
    <row r="12" spans="1:38" ht="30" customHeight="1" x14ac:dyDescent="0.2">
      <c r="A12" s="29" t="s">
        <v>21</v>
      </c>
      <c r="B12" s="117">
        <v>2486</v>
      </c>
      <c r="C12" s="118">
        <v>3672</v>
      </c>
      <c r="D12" s="119">
        <v>2647</v>
      </c>
      <c r="E12" s="120">
        <v>1902</v>
      </c>
      <c r="F12" s="120">
        <v>471</v>
      </c>
      <c r="G12" s="121">
        <v>759</v>
      </c>
      <c r="H12" s="121">
        <v>207</v>
      </c>
      <c r="I12" s="121">
        <v>50</v>
      </c>
      <c r="J12" s="121" t="s">
        <v>52</v>
      </c>
      <c r="K12" s="135" t="s">
        <v>52</v>
      </c>
      <c r="L12" s="122">
        <v>12194</v>
      </c>
      <c r="M12" s="164">
        <v>20.387</v>
      </c>
      <c r="N12" s="168">
        <v>30.113</v>
      </c>
      <c r="O12" s="168">
        <v>21.707000000000001</v>
      </c>
      <c r="P12" s="169">
        <v>15.598000000000001</v>
      </c>
      <c r="Q12" s="168">
        <v>3.863</v>
      </c>
      <c r="R12" s="168">
        <v>6.2240000000000002</v>
      </c>
      <c r="S12" s="168">
        <v>1.698</v>
      </c>
      <c r="T12" s="168">
        <v>0.41</v>
      </c>
      <c r="U12" s="168" t="s">
        <v>51</v>
      </c>
      <c r="V12" s="167" t="s">
        <v>51</v>
      </c>
      <c r="X12" s="30" t="e">
        <f>ROUND(#REF!*B12,0)</f>
        <v>#REF!</v>
      </c>
      <c r="Y12" s="30" t="e">
        <f>ROUND(#REF!*C12,0)</f>
        <v>#REF!</v>
      </c>
      <c r="Z12" s="30" t="e">
        <f>ROUND(#REF!*D12,0)</f>
        <v>#REF!</v>
      </c>
      <c r="AA12" s="30" t="e">
        <f>ROUND(#REF!*E12,0)</f>
        <v>#REF!</v>
      </c>
      <c r="AB12" s="30" t="e">
        <f>ROUND(#REF!*F12,0)</f>
        <v>#REF!</v>
      </c>
      <c r="AC12" s="30" t="e">
        <f>ROUND(#REF!*G12,0)</f>
        <v>#REF!</v>
      </c>
      <c r="AD12" s="30" t="e">
        <f>ROUND(#REF!*H12,0)</f>
        <v>#REF!</v>
      </c>
      <c r="AE12" s="30" t="e">
        <f>ROUND(#REF!*I12,0)</f>
        <v>#REF!</v>
      </c>
      <c r="AF12" s="30" t="e">
        <f>ROUND(#REF!*J12,0)</f>
        <v>#REF!</v>
      </c>
      <c r="AG12" s="30" t="e">
        <f>ROUND(#REF!*K12,0)</f>
        <v>#REF!</v>
      </c>
      <c r="AH12" s="30" t="e">
        <f t="shared" si="0"/>
        <v>#REF!</v>
      </c>
      <c r="AI12" s="31" t="e">
        <f t="shared" si="1"/>
        <v>#REF!</v>
      </c>
      <c r="AJ12" s="32" t="e">
        <f>ROUND(AI12/#REF!*100,1)</f>
        <v>#REF!</v>
      </c>
    </row>
    <row r="13" spans="1:38" ht="30" customHeight="1" x14ac:dyDescent="0.2">
      <c r="A13" s="29" t="s">
        <v>22</v>
      </c>
      <c r="B13" s="117">
        <v>357</v>
      </c>
      <c r="C13" s="118">
        <v>1707</v>
      </c>
      <c r="D13" s="119">
        <v>1191</v>
      </c>
      <c r="E13" s="120">
        <v>982</v>
      </c>
      <c r="F13" s="120">
        <v>353</v>
      </c>
      <c r="G13" s="121">
        <v>512</v>
      </c>
      <c r="H13" s="121">
        <v>132</v>
      </c>
      <c r="I13" s="121">
        <v>31</v>
      </c>
      <c r="J13" s="121" t="s">
        <v>52</v>
      </c>
      <c r="K13" s="135" t="s">
        <v>52</v>
      </c>
      <c r="L13" s="122">
        <v>5265</v>
      </c>
      <c r="M13" s="164">
        <v>6.7809999999999997</v>
      </c>
      <c r="N13" s="168">
        <v>32.421999999999997</v>
      </c>
      <c r="O13" s="168">
        <v>22.620999999999999</v>
      </c>
      <c r="P13" s="169">
        <v>18.651</v>
      </c>
      <c r="Q13" s="168">
        <v>6.7050000000000001</v>
      </c>
      <c r="R13" s="168">
        <v>9.7249999999999996</v>
      </c>
      <c r="S13" s="168">
        <v>2.5070000000000001</v>
      </c>
      <c r="T13" s="168">
        <v>0.58899999999999997</v>
      </c>
      <c r="U13" s="168" t="s">
        <v>51</v>
      </c>
      <c r="V13" s="167" t="s">
        <v>51</v>
      </c>
      <c r="X13" s="30" t="e">
        <f>ROUND(#REF!*B13,0)</f>
        <v>#REF!</v>
      </c>
      <c r="Y13" s="30" t="e">
        <f>ROUND(#REF!*C13,0)</f>
        <v>#REF!</v>
      </c>
      <c r="Z13" s="30" t="e">
        <f>ROUND(#REF!*D13,0)</f>
        <v>#REF!</v>
      </c>
      <c r="AA13" s="30" t="e">
        <f>ROUND(#REF!*E13,0)</f>
        <v>#REF!</v>
      </c>
      <c r="AB13" s="30" t="e">
        <f>ROUND(#REF!*F13,0)</f>
        <v>#REF!</v>
      </c>
      <c r="AC13" s="30" t="e">
        <f>ROUND(#REF!*G13,0)</f>
        <v>#REF!</v>
      </c>
      <c r="AD13" s="30" t="e">
        <f>ROUND(#REF!*H13,0)</f>
        <v>#REF!</v>
      </c>
      <c r="AE13" s="30" t="e">
        <f>ROUND(#REF!*I13,0)</f>
        <v>#REF!</v>
      </c>
      <c r="AF13" s="30" t="e">
        <f>ROUND(#REF!*J13,0)</f>
        <v>#REF!</v>
      </c>
      <c r="AG13" s="30" t="e">
        <f>ROUND(#REF!*K13,0)</f>
        <v>#REF!</v>
      </c>
      <c r="AH13" s="30" t="e">
        <f t="shared" si="0"/>
        <v>#REF!</v>
      </c>
      <c r="AI13" s="31" t="e">
        <f t="shared" si="1"/>
        <v>#REF!</v>
      </c>
      <c r="AJ13" s="32" t="e">
        <f>ROUND(AI13/#REF!*100,1)</f>
        <v>#REF!</v>
      </c>
    </row>
    <row r="14" spans="1:38" ht="30" customHeight="1" x14ac:dyDescent="0.2">
      <c r="A14" s="29" t="s">
        <v>23</v>
      </c>
      <c r="B14" s="117">
        <v>293</v>
      </c>
      <c r="C14" s="118">
        <v>410</v>
      </c>
      <c r="D14" s="119">
        <v>748</v>
      </c>
      <c r="E14" s="121">
        <v>578</v>
      </c>
      <c r="F14" s="119">
        <v>373</v>
      </c>
      <c r="G14" s="118">
        <v>289</v>
      </c>
      <c r="H14" s="121">
        <v>79</v>
      </c>
      <c r="I14" s="121">
        <v>26</v>
      </c>
      <c r="J14" s="121">
        <v>14</v>
      </c>
      <c r="K14" s="135" t="s">
        <v>52</v>
      </c>
      <c r="L14" s="122">
        <v>2810</v>
      </c>
      <c r="M14" s="164">
        <v>10.427</v>
      </c>
      <c r="N14" s="168">
        <v>14.590999999999999</v>
      </c>
      <c r="O14" s="168">
        <v>26.619</v>
      </c>
      <c r="P14" s="169">
        <v>20.568999999999999</v>
      </c>
      <c r="Q14" s="168">
        <v>13.273999999999999</v>
      </c>
      <c r="R14" s="168">
        <v>10.285</v>
      </c>
      <c r="S14" s="168">
        <v>2.8109999999999999</v>
      </c>
      <c r="T14" s="168">
        <v>0.92500000000000004</v>
      </c>
      <c r="U14" s="168">
        <v>0.498</v>
      </c>
      <c r="V14" s="167" t="s">
        <v>51</v>
      </c>
      <c r="X14" s="30" t="e">
        <f>ROUND(#REF!*B14,0)</f>
        <v>#REF!</v>
      </c>
      <c r="Y14" s="30" t="e">
        <f>ROUND(#REF!*C14,0)</f>
        <v>#REF!</v>
      </c>
      <c r="Z14" s="30" t="e">
        <f>ROUND(#REF!*D14,0)</f>
        <v>#REF!</v>
      </c>
      <c r="AA14" s="30" t="e">
        <f>ROUND(#REF!*E14,0)</f>
        <v>#REF!</v>
      </c>
      <c r="AB14" s="30" t="e">
        <f>ROUND(#REF!*F14,0)</f>
        <v>#REF!</v>
      </c>
      <c r="AC14" s="30" t="e">
        <f>ROUND(#REF!*G14,0)</f>
        <v>#REF!</v>
      </c>
      <c r="AD14" s="30" t="e">
        <f>ROUND(#REF!*H14,0)</f>
        <v>#REF!</v>
      </c>
      <c r="AE14" s="30" t="e">
        <f>ROUND(#REF!*I14,0)</f>
        <v>#REF!</v>
      </c>
      <c r="AF14" s="30" t="e">
        <f>ROUND(#REF!*J14,0)</f>
        <v>#REF!</v>
      </c>
      <c r="AG14" s="30" t="e">
        <f>ROUND(#REF!*K14,0)</f>
        <v>#REF!</v>
      </c>
      <c r="AH14" s="30" t="e">
        <f t="shared" si="0"/>
        <v>#REF!</v>
      </c>
      <c r="AI14" s="31" t="e">
        <f t="shared" si="1"/>
        <v>#REF!</v>
      </c>
      <c r="AJ14" s="32" t="e">
        <f>ROUND(AI14/#REF!*100,1)</f>
        <v>#REF!</v>
      </c>
    </row>
    <row r="15" spans="1:38" ht="30" customHeight="1" x14ac:dyDescent="0.2">
      <c r="A15" s="29" t="s">
        <v>24</v>
      </c>
      <c r="B15" s="117">
        <v>348</v>
      </c>
      <c r="C15" s="118">
        <v>364</v>
      </c>
      <c r="D15" s="119">
        <v>611</v>
      </c>
      <c r="E15" s="121">
        <v>1011</v>
      </c>
      <c r="F15" s="119">
        <v>495</v>
      </c>
      <c r="G15" s="118">
        <v>146</v>
      </c>
      <c r="H15" s="121">
        <v>46</v>
      </c>
      <c r="I15" s="121">
        <v>32</v>
      </c>
      <c r="J15" s="121">
        <v>1</v>
      </c>
      <c r="K15" s="135" t="s">
        <v>52</v>
      </c>
      <c r="L15" s="122">
        <v>3054</v>
      </c>
      <c r="M15" s="164">
        <v>11.395</v>
      </c>
      <c r="N15" s="168">
        <v>11.919</v>
      </c>
      <c r="O15" s="168">
        <v>20.007000000000001</v>
      </c>
      <c r="P15" s="169">
        <v>33.103999999999999</v>
      </c>
      <c r="Q15" s="168">
        <v>16.207999999999998</v>
      </c>
      <c r="R15" s="168">
        <v>4.7809999999999997</v>
      </c>
      <c r="S15" s="168">
        <v>1.506</v>
      </c>
      <c r="T15" s="168">
        <v>1.048</v>
      </c>
      <c r="U15" s="168">
        <v>3.3000000000000002E-2</v>
      </c>
      <c r="V15" s="167" t="s">
        <v>51</v>
      </c>
      <c r="X15" s="30" t="e">
        <f>ROUND(#REF!*B15,0)</f>
        <v>#REF!</v>
      </c>
      <c r="Y15" s="30" t="e">
        <f>ROUND(#REF!*C15,0)</f>
        <v>#REF!</v>
      </c>
      <c r="Z15" s="30" t="e">
        <f>ROUND(#REF!*D15,0)</f>
        <v>#REF!</v>
      </c>
      <c r="AA15" s="30" t="e">
        <f>ROUND(#REF!*E15,0)</f>
        <v>#REF!</v>
      </c>
      <c r="AB15" s="30" t="e">
        <f>ROUND(#REF!*F15,0)</f>
        <v>#REF!</v>
      </c>
      <c r="AC15" s="30" t="e">
        <f>ROUND(#REF!*G15,0)</f>
        <v>#REF!</v>
      </c>
      <c r="AD15" s="30" t="e">
        <f>ROUND(#REF!*H15,0)</f>
        <v>#REF!</v>
      </c>
      <c r="AE15" s="30" t="e">
        <f>ROUND(#REF!*I15,0)</f>
        <v>#REF!</v>
      </c>
      <c r="AF15" s="30" t="e">
        <f>ROUND(#REF!*J15,0)</f>
        <v>#REF!</v>
      </c>
      <c r="AG15" s="30" t="e">
        <f>ROUND(#REF!*K15,0)</f>
        <v>#REF!</v>
      </c>
      <c r="AH15" s="30" t="e">
        <f t="shared" si="0"/>
        <v>#REF!</v>
      </c>
      <c r="AI15" s="31" t="e">
        <f t="shared" si="1"/>
        <v>#REF!</v>
      </c>
      <c r="AJ15" s="32" t="e">
        <f>ROUND(AI15/#REF!*100,1)</f>
        <v>#REF!</v>
      </c>
    </row>
    <row r="16" spans="1:38" ht="30" customHeight="1" x14ac:dyDescent="0.2">
      <c r="A16" s="29" t="s">
        <v>25</v>
      </c>
      <c r="B16" s="117">
        <v>217</v>
      </c>
      <c r="C16" s="118">
        <v>879</v>
      </c>
      <c r="D16" s="119">
        <v>857</v>
      </c>
      <c r="E16" s="121">
        <v>220</v>
      </c>
      <c r="F16" s="119">
        <v>166</v>
      </c>
      <c r="G16" s="118">
        <v>40</v>
      </c>
      <c r="H16" s="121">
        <v>30</v>
      </c>
      <c r="I16" s="121">
        <v>19</v>
      </c>
      <c r="J16" s="119" t="s">
        <v>52</v>
      </c>
      <c r="K16" s="135" t="s">
        <v>52</v>
      </c>
      <c r="L16" s="122">
        <v>2428</v>
      </c>
      <c r="M16" s="164">
        <v>8.9369999999999994</v>
      </c>
      <c r="N16" s="168">
        <v>36.203000000000003</v>
      </c>
      <c r="O16" s="168">
        <v>35.296999999999997</v>
      </c>
      <c r="P16" s="169">
        <v>9.0609999999999999</v>
      </c>
      <c r="Q16" s="168">
        <v>6.8369999999999997</v>
      </c>
      <c r="R16" s="168">
        <v>1.647</v>
      </c>
      <c r="S16" s="168">
        <v>1.236</v>
      </c>
      <c r="T16" s="168">
        <v>0.78300000000000003</v>
      </c>
      <c r="U16" s="168" t="s">
        <v>51</v>
      </c>
      <c r="V16" s="167" t="s">
        <v>51</v>
      </c>
      <c r="X16" s="30" t="e">
        <f>ROUND(#REF!*B16,0)</f>
        <v>#REF!</v>
      </c>
      <c r="Y16" s="30" t="e">
        <f>ROUND(#REF!*C16,0)</f>
        <v>#REF!</v>
      </c>
      <c r="Z16" s="30" t="e">
        <f>ROUND(#REF!*D16,0)</f>
        <v>#REF!</v>
      </c>
      <c r="AA16" s="30" t="e">
        <f>ROUND(#REF!*E16,0)</f>
        <v>#REF!</v>
      </c>
      <c r="AB16" s="30" t="e">
        <f>ROUND(#REF!*F16,0)</f>
        <v>#REF!</v>
      </c>
      <c r="AC16" s="30" t="e">
        <f>ROUND(#REF!*G16,0)</f>
        <v>#REF!</v>
      </c>
      <c r="AD16" s="30" t="e">
        <f>ROUND(#REF!*H16,0)</f>
        <v>#REF!</v>
      </c>
      <c r="AE16" s="30" t="e">
        <f>ROUND(#REF!*I16,0)</f>
        <v>#REF!</v>
      </c>
      <c r="AF16" s="30" t="e">
        <f>ROUND(#REF!*J16,0)</f>
        <v>#REF!</v>
      </c>
      <c r="AG16" s="30" t="e">
        <f>ROUND(#REF!*K16,0)</f>
        <v>#REF!</v>
      </c>
      <c r="AH16" s="30" t="e">
        <f t="shared" si="0"/>
        <v>#REF!</v>
      </c>
      <c r="AI16" s="31" t="e">
        <f t="shared" si="1"/>
        <v>#REF!</v>
      </c>
      <c r="AJ16" s="32" t="e">
        <f>ROUND(AI16/#REF!*100,1)</f>
        <v>#REF!</v>
      </c>
    </row>
    <row r="17" spans="1:36" ht="30" customHeight="1" x14ac:dyDescent="0.2">
      <c r="A17" s="29" t="s">
        <v>26</v>
      </c>
      <c r="B17" s="117">
        <v>117</v>
      </c>
      <c r="C17" s="118">
        <v>332</v>
      </c>
      <c r="D17" s="119">
        <v>1068</v>
      </c>
      <c r="E17" s="121">
        <v>559</v>
      </c>
      <c r="F17" s="119">
        <v>244</v>
      </c>
      <c r="G17" s="118">
        <v>167</v>
      </c>
      <c r="H17" s="121">
        <v>104</v>
      </c>
      <c r="I17" s="121">
        <v>50</v>
      </c>
      <c r="J17" s="121">
        <v>37</v>
      </c>
      <c r="K17" s="135" t="s">
        <v>52</v>
      </c>
      <c r="L17" s="122">
        <v>2678</v>
      </c>
      <c r="M17" s="164">
        <v>4.3689999999999998</v>
      </c>
      <c r="N17" s="168">
        <v>12.397</v>
      </c>
      <c r="O17" s="168">
        <v>39.881</v>
      </c>
      <c r="P17" s="169">
        <v>20.873999999999999</v>
      </c>
      <c r="Q17" s="168">
        <v>9.1110000000000007</v>
      </c>
      <c r="R17" s="168">
        <v>6.2359999999999998</v>
      </c>
      <c r="S17" s="168">
        <v>3.883</v>
      </c>
      <c r="T17" s="168">
        <v>1.867</v>
      </c>
      <c r="U17" s="168">
        <v>1.3819999999999999</v>
      </c>
      <c r="V17" s="167" t="s">
        <v>51</v>
      </c>
      <c r="X17" s="30" t="e">
        <f>ROUND(#REF!*B17,0)</f>
        <v>#REF!</v>
      </c>
      <c r="Y17" s="30" t="e">
        <f>ROUND(#REF!*C17,0)</f>
        <v>#REF!</v>
      </c>
      <c r="Z17" s="30" t="e">
        <f>ROUND(#REF!*D17,0)</f>
        <v>#REF!</v>
      </c>
      <c r="AA17" s="30" t="e">
        <f>ROUND(#REF!*E17,0)</f>
        <v>#REF!</v>
      </c>
      <c r="AB17" s="30" t="e">
        <f>ROUND(#REF!*F17,0)</f>
        <v>#REF!</v>
      </c>
      <c r="AC17" s="30" t="e">
        <f>ROUND(#REF!*G17,0)</f>
        <v>#REF!</v>
      </c>
      <c r="AD17" s="30" t="e">
        <f>ROUND(#REF!*H17,0)</f>
        <v>#REF!</v>
      </c>
      <c r="AE17" s="30" t="e">
        <f>ROUND(#REF!*I17,0)</f>
        <v>#REF!</v>
      </c>
      <c r="AF17" s="30" t="e">
        <f>ROUND(#REF!*J17,0)</f>
        <v>#REF!</v>
      </c>
      <c r="AG17" s="30" t="e">
        <f>ROUND(#REF!*K17,0)</f>
        <v>#REF!</v>
      </c>
      <c r="AH17" s="30" t="e">
        <f t="shared" si="0"/>
        <v>#REF!</v>
      </c>
      <c r="AI17" s="31" t="e">
        <f t="shared" si="1"/>
        <v>#REF!</v>
      </c>
      <c r="AJ17" s="32" t="e">
        <f>ROUND(AI17/#REF!*100,1)</f>
        <v>#REF!</v>
      </c>
    </row>
    <row r="18" spans="1:36" ht="30" customHeight="1" x14ac:dyDescent="0.2">
      <c r="A18" s="29" t="s">
        <v>27</v>
      </c>
      <c r="B18" s="117">
        <v>377</v>
      </c>
      <c r="C18" s="118">
        <v>2181</v>
      </c>
      <c r="D18" s="119">
        <v>1117</v>
      </c>
      <c r="E18" s="121">
        <v>1856</v>
      </c>
      <c r="F18" s="119">
        <v>899</v>
      </c>
      <c r="G18" s="118">
        <v>630</v>
      </c>
      <c r="H18" s="121">
        <v>631</v>
      </c>
      <c r="I18" s="121">
        <v>138</v>
      </c>
      <c r="J18" s="121">
        <v>44</v>
      </c>
      <c r="K18" s="135" t="s">
        <v>52</v>
      </c>
      <c r="L18" s="122">
        <v>7873</v>
      </c>
      <c r="M18" s="164">
        <v>4.7889999999999997</v>
      </c>
      <c r="N18" s="168">
        <v>27.702000000000002</v>
      </c>
      <c r="O18" s="168">
        <v>14.188000000000001</v>
      </c>
      <c r="P18" s="169">
        <v>23.574000000000002</v>
      </c>
      <c r="Q18" s="168">
        <v>11.419</v>
      </c>
      <c r="R18" s="168">
        <v>8.0020000000000007</v>
      </c>
      <c r="S18" s="168">
        <v>8.0150000000000006</v>
      </c>
      <c r="T18" s="168">
        <v>1.7529999999999999</v>
      </c>
      <c r="U18" s="168">
        <v>0.55900000000000005</v>
      </c>
      <c r="V18" s="167" t="s">
        <v>51</v>
      </c>
      <c r="X18" s="30" t="e">
        <f>ROUND(#REF!*B18,0)</f>
        <v>#REF!</v>
      </c>
      <c r="Y18" s="30" t="e">
        <f>ROUND(#REF!*C18,0)</f>
        <v>#REF!</v>
      </c>
      <c r="Z18" s="30" t="e">
        <f>ROUND(#REF!*D18,0)</f>
        <v>#REF!</v>
      </c>
      <c r="AA18" s="30" t="e">
        <f>ROUND(#REF!*E18,0)</f>
        <v>#REF!</v>
      </c>
      <c r="AB18" s="30" t="e">
        <f>ROUND(#REF!*F18,0)</f>
        <v>#REF!</v>
      </c>
      <c r="AC18" s="30" t="e">
        <f>ROUND(#REF!*G18,0)</f>
        <v>#REF!</v>
      </c>
      <c r="AD18" s="30" t="e">
        <f>ROUND(#REF!*H18,0)</f>
        <v>#REF!</v>
      </c>
      <c r="AE18" s="30" t="e">
        <f>ROUND(#REF!*I18,0)</f>
        <v>#REF!</v>
      </c>
      <c r="AF18" s="30" t="e">
        <f>ROUND(#REF!*J18,0)</f>
        <v>#REF!</v>
      </c>
      <c r="AG18" s="30" t="e">
        <f>ROUND(#REF!*K18,0)</f>
        <v>#REF!</v>
      </c>
      <c r="AH18" s="30" t="e">
        <f t="shared" si="0"/>
        <v>#REF!</v>
      </c>
      <c r="AI18" s="31" t="e">
        <f t="shared" si="1"/>
        <v>#REF!</v>
      </c>
      <c r="AJ18" s="32" t="e">
        <f>ROUND(AI18/#REF!*100,1)</f>
        <v>#REF!</v>
      </c>
    </row>
    <row r="19" spans="1:36" ht="30" customHeight="1" x14ac:dyDescent="0.2">
      <c r="A19" s="33" t="s">
        <v>48</v>
      </c>
      <c r="B19" s="117">
        <v>612</v>
      </c>
      <c r="C19" s="119">
        <v>739</v>
      </c>
      <c r="D19" s="119">
        <v>1067</v>
      </c>
      <c r="E19" s="119">
        <v>892</v>
      </c>
      <c r="F19" s="119">
        <v>153</v>
      </c>
      <c r="G19" s="119">
        <v>480</v>
      </c>
      <c r="H19" s="119">
        <v>155</v>
      </c>
      <c r="I19" s="119">
        <v>48</v>
      </c>
      <c r="J19" s="136" t="s">
        <v>51</v>
      </c>
      <c r="K19" s="137" t="s">
        <v>51</v>
      </c>
      <c r="L19" s="122">
        <v>4146</v>
      </c>
      <c r="M19" s="164">
        <v>14.760999999999999</v>
      </c>
      <c r="N19" s="168">
        <v>17.824000000000002</v>
      </c>
      <c r="O19" s="168">
        <v>25.736000000000001</v>
      </c>
      <c r="P19" s="169">
        <v>21.515000000000001</v>
      </c>
      <c r="Q19" s="168">
        <v>3.69</v>
      </c>
      <c r="R19" s="168">
        <v>11.577</v>
      </c>
      <c r="S19" s="168">
        <v>3.7389999999999999</v>
      </c>
      <c r="T19" s="168">
        <v>1.1579999999999999</v>
      </c>
      <c r="U19" s="168" t="s">
        <v>51</v>
      </c>
      <c r="V19" s="167" t="s">
        <v>51</v>
      </c>
      <c r="X19" s="30" t="e">
        <f>ROUND(#REF!*B19,0)</f>
        <v>#REF!</v>
      </c>
      <c r="Y19" s="30" t="e">
        <f>ROUND(#REF!*C19,0)</f>
        <v>#REF!</v>
      </c>
      <c r="Z19" s="30" t="e">
        <f>ROUND(#REF!*D19,0)</f>
        <v>#REF!</v>
      </c>
      <c r="AA19" s="30" t="e">
        <f>ROUND(#REF!*E19,0)</f>
        <v>#REF!</v>
      </c>
      <c r="AB19" s="30" t="e">
        <f>ROUND(#REF!*F19,0)</f>
        <v>#REF!</v>
      </c>
      <c r="AC19" s="30" t="e">
        <f>ROUND(#REF!*G19,0)</f>
        <v>#REF!</v>
      </c>
      <c r="AD19" s="30" t="e">
        <f>ROUND(#REF!*H19,0)</f>
        <v>#REF!</v>
      </c>
      <c r="AE19" s="30" t="e">
        <f>ROUND(#REF!*I19,0)</f>
        <v>#REF!</v>
      </c>
      <c r="AF19" s="30" t="e">
        <f>ROUND(#REF!*J19,0)</f>
        <v>#REF!</v>
      </c>
      <c r="AG19" s="30" t="e">
        <f>ROUND(#REF!*K19,0)</f>
        <v>#REF!</v>
      </c>
      <c r="AH19" s="30" t="e">
        <f t="shared" si="0"/>
        <v>#REF!</v>
      </c>
      <c r="AI19" s="31" t="e">
        <f t="shared" si="1"/>
        <v>#REF!</v>
      </c>
      <c r="AJ19" s="32" t="e">
        <f>ROUND(AI19/#REF!*100,1)</f>
        <v>#REF!</v>
      </c>
    </row>
    <row r="20" spans="1:36" ht="30" customHeight="1" x14ac:dyDescent="0.2">
      <c r="A20" s="29" t="s">
        <v>28</v>
      </c>
      <c r="B20" s="117">
        <v>687</v>
      </c>
      <c r="C20" s="118">
        <v>2166</v>
      </c>
      <c r="D20" s="119">
        <v>2659</v>
      </c>
      <c r="E20" s="121">
        <v>2818</v>
      </c>
      <c r="F20" s="119">
        <v>806</v>
      </c>
      <c r="G20" s="118">
        <v>671</v>
      </c>
      <c r="H20" s="121">
        <v>174</v>
      </c>
      <c r="I20" s="121">
        <v>56</v>
      </c>
      <c r="J20" s="119" t="s">
        <v>51</v>
      </c>
      <c r="K20" s="135" t="s">
        <v>51</v>
      </c>
      <c r="L20" s="122">
        <v>10037</v>
      </c>
      <c r="M20" s="164">
        <v>6.8449999999999998</v>
      </c>
      <c r="N20" s="168">
        <v>21.58</v>
      </c>
      <c r="O20" s="168">
        <v>26.492000000000001</v>
      </c>
      <c r="P20" s="169">
        <v>28.076000000000001</v>
      </c>
      <c r="Q20" s="168">
        <v>8.0299999999999994</v>
      </c>
      <c r="R20" s="168">
        <v>6.6849999999999996</v>
      </c>
      <c r="S20" s="168">
        <v>1.734</v>
      </c>
      <c r="T20" s="168">
        <v>0.55800000000000005</v>
      </c>
      <c r="U20" s="168" t="s">
        <v>51</v>
      </c>
      <c r="V20" s="167" t="s">
        <v>51</v>
      </c>
      <c r="X20" s="30" t="e">
        <f>ROUND(#REF!*B20,0)</f>
        <v>#REF!</v>
      </c>
      <c r="Y20" s="30" t="e">
        <f>ROUND(#REF!*C20,0)</f>
        <v>#REF!</v>
      </c>
      <c r="Z20" s="30" t="e">
        <f>ROUND(#REF!*D20,0)</f>
        <v>#REF!</v>
      </c>
      <c r="AA20" s="30" t="e">
        <f>ROUND(#REF!*E20,0)</f>
        <v>#REF!</v>
      </c>
      <c r="AB20" s="30" t="e">
        <f>ROUND(#REF!*F20,0)</f>
        <v>#REF!</v>
      </c>
      <c r="AC20" s="30" t="e">
        <f>ROUND(#REF!*G20,0)</f>
        <v>#REF!</v>
      </c>
      <c r="AD20" s="30" t="e">
        <f>ROUND(#REF!*H20,0)</f>
        <v>#REF!</v>
      </c>
      <c r="AE20" s="30" t="e">
        <f>ROUND(#REF!*I20,0)</f>
        <v>#REF!</v>
      </c>
      <c r="AF20" s="30" t="e">
        <f>ROUND(#REF!*J20,0)</f>
        <v>#REF!</v>
      </c>
      <c r="AG20" s="30" t="e">
        <f>ROUND(#REF!*K20,0)</f>
        <v>#REF!</v>
      </c>
      <c r="AH20" s="30" t="e">
        <f t="shared" si="0"/>
        <v>#REF!</v>
      </c>
      <c r="AI20" s="31" t="e">
        <f t="shared" si="1"/>
        <v>#REF!</v>
      </c>
      <c r="AJ20" s="32" t="e">
        <f>ROUND(AI20/#REF!*100,1)</f>
        <v>#REF!</v>
      </c>
    </row>
    <row r="21" spans="1:36" ht="30" customHeight="1" x14ac:dyDescent="0.2">
      <c r="A21" s="29" t="s">
        <v>49</v>
      </c>
      <c r="B21" s="117">
        <v>131</v>
      </c>
      <c r="C21" s="118">
        <v>929</v>
      </c>
      <c r="D21" s="119">
        <v>573</v>
      </c>
      <c r="E21" s="121">
        <v>695</v>
      </c>
      <c r="F21" s="119">
        <v>367</v>
      </c>
      <c r="G21" s="118">
        <v>288</v>
      </c>
      <c r="H21" s="121">
        <v>73</v>
      </c>
      <c r="I21" s="121">
        <v>26</v>
      </c>
      <c r="J21" s="119" t="s">
        <v>51</v>
      </c>
      <c r="K21" s="135" t="s">
        <v>51</v>
      </c>
      <c r="L21" s="122">
        <v>3082</v>
      </c>
      <c r="M21" s="164">
        <v>4.25</v>
      </c>
      <c r="N21" s="168">
        <v>30.143000000000001</v>
      </c>
      <c r="O21" s="168">
        <v>18.591999999999999</v>
      </c>
      <c r="P21" s="169">
        <v>22.55</v>
      </c>
      <c r="Q21" s="168">
        <v>11.907999999999999</v>
      </c>
      <c r="R21" s="168">
        <v>9.3450000000000006</v>
      </c>
      <c r="S21" s="168">
        <v>2.3690000000000002</v>
      </c>
      <c r="T21" s="168">
        <v>0.84399999999999997</v>
      </c>
      <c r="U21" s="168" t="s">
        <v>51</v>
      </c>
      <c r="V21" s="167" t="s">
        <v>51</v>
      </c>
      <c r="X21" s="30" t="e">
        <f>ROUND(#REF!*B21,0)</f>
        <v>#REF!</v>
      </c>
      <c r="Y21" s="30" t="e">
        <f>ROUND(#REF!*C21,0)</f>
        <v>#REF!</v>
      </c>
      <c r="Z21" s="30" t="e">
        <f>ROUND(#REF!*D21,0)</f>
        <v>#REF!</v>
      </c>
      <c r="AA21" s="30" t="e">
        <f>ROUND(#REF!*E21,0)</f>
        <v>#REF!</v>
      </c>
      <c r="AB21" s="30" t="e">
        <f>ROUND(#REF!*F21,0)</f>
        <v>#REF!</v>
      </c>
      <c r="AC21" s="30" t="e">
        <f>ROUND(#REF!*G21,0)</f>
        <v>#REF!</v>
      </c>
      <c r="AD21" s="30" t="e">
        <f>ROUND(#REF!*H21,0)</f>
        <v>#REF!</v>
      </c>
      <c r="AE21" s="30" t="e">
        <f>ROUND(#REF!*I21,0)</f>
        <v>#REF!</v>
      </c>
      <c r="AF21" s="30" t="e">
        <f>ROUND(#REF!*J21,0)</f>
        <v>#REF!</v>
      </c>
      <c r="AG21" s="30" t="e">
        <f>ROUND(#REF!*K21,0)</f>
        <v>#REF!</v>
      </c>
      <c r="AH21" s="30" t="e">
        <f t="shared" si="0"/>
        <v>#REF!</v>
      </c>
      <c r="AI21" s="31" t="e">
        <f t="shared" si="1"/>
        <v>#REF!</v>
      </c>
      <c r="AJ21" s="32" t="e">
        <f>ROUND(AI21/#REF!*100,1)</f>
        <v>#REF!</v>
      </c>
    </row>
    <row r="22" spans="1:36" ht="30" customHeight="1" x14ac:dyDescent="0.2">
      <c r="A22" s="29" t="s">
        <v>29</v>
      </c>
      <c r="B22" s="117">
        <v>294</v>
      </c>
      <c r="C22" s="118">
        <v>1043</v>
      </c>
      <c r="D22" s="119">
        <v>1196</v>
      </c>
      <c r="E22" s="121">
        <v>1601</v>
      </c>
      <c r="F22" s="119">
        <v>1369</v>
      </c>
      <c r="G22" s="118">
        <v>553</v>
      </c>
      <c r="H22" s="121">
        <v>152</v>
      </c>
      <c r="I22" s="121">
        <v>52</v>
      </c>
      <c r="J22" s="121" t="s">
        <v>51</v>
      </c>
      <c r="K22" s="135" t="s">
        <v>51</v>
      </c>
      <c r="L22" s="122">
        <v>6260</v>
      </c>
      <c r="M22" s="164">
        <v>4.6959999999999997</v>
      </c>
      <c r="N22" s="168">
        <v>16.661000000000001</v>
      </c>
      <c r="O22" s="168">
        <v>19.105</v>
      </c>
      <c r="P22" s="169">
        <v>25.574999999999999</v>
      </c>
      <c r="Q22" s="168">
        <v>21.869</v>
      </c>
      <c r="R22" s="168">
        <v>8.8339999999999996</v>
      </c>
      <c r="S22" s="168">
        <v>2.4279999999999999</v>
      </c>
      <c r="T22" s="168">
        <v>0.83099999999999996</v>
      </c>
      <c r="U22" s="168" t="s">
        <v>51</v>
      </c>
      <c r="V22" s="167" t="s">
        <v>51</v>
      </c>
      <c r="X22" s="30" t="e">
        <f>ROUND(#REF!*B22,0)</f>
        <v>#REF!</v>
      </c>
      <c r="Y22" s="30" t="e">
        <f>ROUND(#REF!*C22,0)</f>
        <v>#REF!</v>
      </c>
      <c r="Z22" s="30" t="e">
        <f>ROUND(#REF!*D22,0)</f>
        <v>#REF!</v>
      </c>
      <c r="AA22" s="30" t="e">
        <f>ROUND(#REF!*E22,0)</f>
        <v>#REF!</v>
      </c>
      <c r="AB22" s="30" t="e">
        <f>ROUND(#REF!*F22,0)</f>
        <v>#REF!</v>
      </c>
      <c r="AC22" s="30" t="e">
        <f>ROUND(#REF!*G22,0)</f>
        <v>#REF!</v>
      </c>
      <c r="AD22" s="30" t="e">
        <f>ROUND(#REF!*H22,0)</f>
        <v>#REF!</v>
      </c>
      <c r="AE22" s="30" t="e">
        <f>ROUND(#REF!*I22,0)</f>
        <v>#REF!</v>
      </c>
      <c r="AF22" s="30" t="e">
        <f>ROUND(#REF!*J22,0)</f>
        <v>#REF!</v>
      </c>
      <c r="AG22" s="30" t="e">
        <f>ROUND(#REF!*K22,0)</f>
        <v>#REF!</v>
      </c>
      <c r="AH22" s="30" t="e">
        <f t="shared" si="0"/>
        <v>#REF!</v>
      </c>
      <c r="AI22" s="31" t="e">
        <f t="shared" si="1"/>
        <v>#REF!</v>
      </c>
      <c r="AJ22" s="32" t="e">
        <f>ROUND(AI22/#REF!*100,1)</f>
        <v>#REF!</v>
      </c>
    </row>
    <row r="23" spans="1:36" ht="30" customHeight="1" x14ac:dyDescent="0.2">
      <c r="A23" s="29" t="s">
        <v>30</v>
      </c>
      <c r="B23" s="117">
        <v>469</v>
      </c>
      <c r="C23" s="118">
        <v>454</v>
      </c>
      <c r="D23" s="119">
        <v>646</v>
      </c>
      <c r="E23" s="121">
        <v>332</v>
      </c>
      <c r="F23" s="119">
        <v>315</v>
      </c>
      <c r="G23" s="118">
        <v>210</v>
      </c>
      <c r="H23" s="121">
        <v>55</v>
      </c>
      <c r="I23" s="121">
        <v>25</v>
      </c>
      <c r="J23" s="121" t="s">
        <v>51</v>
      </c>
      <c r="K23" s="135" t="s">
        <v>51</v>
      </c>
      <c r="L23" s="122">
        <v>2506</v>
      </c>
      <c r="M23" s="164">
        <v>18.715</v>
      </c>
      <c r="N23" s="168">
        <v>18.117000000000001</v>
      </c>
      <c r="O23" s="168">
        <v>25.777999999999999</v>
      </c>
      <c r="P23" s="169">
        <v>13.247999999999999</v>
      </c>
      <c r="Q23" s="168">
        <v>12.57</v>
      </c>
      <c r="R23" s="168">
        <v>8.3800000000000008</v>
      </c>
      <c r="S23" s="168">
        <v>2.1949999999999998</v>
      </c>
      <c r="T23" s="168">
        <v>0.998</v>
      </c>
      <c r="U23" s="168" t="s">
        <v>51</v>
      </c>
      <c r="V23" s="167" t="s">
        <v>51</v>
      </c>
      <c r="X23" s="30" t="e">
        <f>ROUND(#REF!*B23,0)</f>
        <v>#REF!</v>
      </c>
      <c r="Y23" s="30" t="e">
        <f>ROUND(#REF!*C23,0)</f>
        <v>#REF!</v>
      </c>
      <c r="Z23" s="30" t="e">
        <f>ROUND(#REF!*D23,0)</f>
        <v>#REF!</v>
      </c>
      <c r="AA23" s="30" t="e">
        <f>ROUND(#REF!*E23,0)</f>
        <v>#REF!</v>
      </c>
      <c r="AB23" s="30" t="e">
        <f>ROUND(#REF!*F23,0)</f>
        <v>#REF!</v>
      </c>
      <c r="AC23" s="30" t="e">
        <f>ROUND(#REF!*G23,0)</f>
        <v>#REF!</v>
      </c>
      <c r="AD23" s="30" t="e">
        <f>ROUND(#REF!*H23,0)</f>
        <v>#REF!</v>
      </c>
      <c r="AE23" s="30" t="e">
        <f>ROUND(#REF!*I23,0)</f>
        <v>#REF!</v>
      </c>
      <c r="AF23" s="30" t="e">
        <f>ROUND(#REF!*J23,0)</f>
        <v>#REF!</v>
      </c>
      <c r="AG23" s="30" t="e">
        <f>ROUND(#REF!*K23,0)</f>
        <v>#REF!</v>
      </c>
      <c r="AH23" s="30" t="e">
        <f t="shared" si="0"/>
        <v>#REF!</v>
      </c>
      <c r="AI23" s="31" t="e">
        <f t="shared" si="1"/>
        <v>#REF!</v>
      </c>
      <c r="AJ23" s="32" t="e">
        <f>ROUND(AI23/#REF!*100,1)</f>
        <v>#REF!</v>
      </c>
    </row>
    <row r="24" spans="1:36" ht="30" customHeight="1" x14ac:dyDescent="0.2">
      <c r="A24" s="29" t="s">
        <v>31</v>
      </c>
      <c r="B24" s="117">
        <v>230</v>
      </c>
      <c r="C24" s="118">
        <v>936</v>
      </c>
      <c r="D24" s="119">
        <v>1034</v>
      </c>
      <c r="E24" s="121">
        <v>983</v>
      </c>
      <c r="F24" s="119">
        <v>728</v>
      </c>
      <c r="G24" s="118">
        <v>333</v>
      </c>
      <c r="H24" s="121">
        <v>108</v>
      </c>
      <c r="I24" s="121">
        <v>27</v>
      </c>
      <c r="J24" s="121" t="s">
        <v>51</v>
      </c>
      <c r="K24" s="135" t="s">
        <v>51</v>
      </c>
      <c r="L24" s="122">
        <v>4379</v>
      </c>
      <c r="M24" s="164">
        <v>5.2519999999999998</v>
      </c>
      <c r="N24" s="168">
        <v>21.375</v>
      </c>
      <c r="O24" s="168">
        <v>23.613</v>
      </c>
      <c r="P24" s="169">
        <v>22.448</v>
      </c>
      <c r="Q24" s="168">
        <v>16.625</v>
      </c>
      <c r="R24" s="168">
        <v>7.6040000000000001</v>
      </c>
      <c r="S24" s="168">
        <v>2.4660000000000002</v>
      </c>
      <c r="T24" s="168">
        <v>0.61699999999999999</v>
      </c>
      <c r="U24" s="168" t="s">
        <v>51</v>
      </c>
      <c r="V24" s="167" t="s">
        <v>51</v>
      </c>
      <c r="X24" s="30" t="e">
        <f>ROUND(#REF!*B24,0)</f>
        <v>#REF!</v>
      </c>
      <c r="Y24" s="30" t="e">
        <f>ROUND(#REF!*C24,0)</f>
        <v>#REF!</v>
      </c>
      <c r="Z24" s="30" t="e">
        <f>ROUND(#REF!*D24,0)</f>
        <v>#REF!</v>
      </c>
      <c r="AA24" s="30" t="e">
        <f>ROUND(#REF!*E24,0)</f>
        <v>#REF!</v>
      </c>
      <c r="AB24" s="30" t="e">
        <f>ROUND(#REF!*F24,0)</f>
        <v>#REF!</v>
      </c>
      <c r="AC24" s="30" t="e">
        <f>ROUND(#REF!*G24,0)</f>
        <v>#REF!</v>
      </c>
      <c r="AD24" s="30" t="e">
        <f>ROUND(#REF!*H24,0)</f>
        <v>#REF!</v>
      </c>
      <c r="AE24" s="30" t="e">
        <f>ROUND(#REF!*I24,0)</f>
        <v>#REF!</v>
      </c>
      <c r="AF24" s="30" t="e">
        <f>ROUND(#REF!*J24,0)</f>
        <v>#REF!</v>
      </c>
      <c r="AG24" s="30" t="e">
        <f>ROUND(#REF!*K24,0)</f>
        <v>#REF!</v>
      </c>
      <c r="AH24" s="30" t="e">
        <f t="shared" si="0"/>
        <v>#REF!</v>
      </c>
      <c r="AI24" s="31" t="e">
        <f t="shared" si="1"/>
        <v>#REF!</v>
      </c>
      <c r="AJ24" s="32" t="e">
        <f>ROUND(AI24/#REF!*100,1)</f>
        <v>#REF!</v>
      </c>
    </row>
    <row r="25" spans="1:36" ht="30" customHeight="1" x14ac:dyDescent="0.2">
      <c r="A25" s="29" t="s">
        <v>32</v>
      </c>
      <c r="B25" s="117">
        <v>747</v>
      </c>
      <c r="C25" s="118">
        <v>1201</v>
      </c>
      <c r="D25" s="119">
        <v>1018</v>
      </c>
      <c r="E25" s="119">
        <v>1001</v>
      </c>
      <c r="F25" s="120">
        <v>361</v>
      </c>
      <c r="G25" s="121">
        <v>97</v>
      </c>
      <c r="H25" s="121">
        <v>28</v>
      </c>
      <c r="I25" s="119" t="s">
        <v>51</v>
      </c>
      <c r="J25" s="121" t="s">
        <v>51</v>
      </c>
      <c r="K25" s="135" t="s">
        <v>51</v>
      </c>
      <c r="L25" s="122">
        <v>4453</v>
      </c>
      <c r="M25" s="164">
        <v>16.774999999999999</v>
      </c>
      <c r="N25" s="168">
        <v>26.971</v>
      </c>
      <c r="O25" s="168">
        <v>22.861000000000001</v>
      </c>
      <c r="P25" s="169">
        <v>22.478999999999999</v>
      </c>
      <c r="Q25" s="168">
        <v>8.1069999999999993</v>
      </c>
      <c r="R25" s="168">
        <v>2.1779999999999999</v>
      </c>
      <c r="S25" s="168">
        <v>0.629</v>
      </c>
      <c r="T25" s="168" t="s">
        <v>51</v>
      </c>
      <c r="U25" s="168" t="s">
        <v>51</v>
      </c>
      <c r="V25" s="167" t="s">
        <v>51</v>
      </c>
      <c r="X25" s="30" t="e">
        <f>ROUND(#REF!*B25,0)</f>
        <v>#REF!</v>
      </c>
      <c r="Y25" s="30" t="e">
        <f>ROUND(#REF!*C25,0)</f>
        <v>#REF!</v>
      </c>
      <c r="Z25" s="30" t="e">
        <f>ROUND(#REF!*D25,0)</f>
        <v>#REF!</v>
      </c>
      <c r="AA25" s="30" t="e">
        <f>ROUND(#REF!*E25,0)</f>
        <v>#REF!</v>
      </c>
      <c r="AB25" s="30" t="e">
        <f>ROUND(#REF!*F25,0)</f>
        <v>#REF!</v>
      </c>
      <c r="AC25" s="30" t="e">
        <f>ROUND(#REF!*G25,0)</f>
        <v>#REF!</v>
      </c>
      <c r="AD25" s="30" t="e">
        <f>ROUND(#REF!*H25,0)</f>
        <v>#REF!</v>
      </c>
      <c r="AE25" s="30" t="e">
        <f>ROUND(#REF!*I25,0)</f>
        <v>#REF!</v>
      </c>
      <c r="AF25" s="30" t="e">
        <f>ROUND(#REF!*J25,0)</f>
        <v>#REF!</v>
      </c>
      <c r="AG25" s="30" t="e">
        <f>ROUND(#REF!*K25,0)</f>
        <v>#REF!</v>
      </c>
      <c r="AH25" s="30" t="e">
        <f t="shared" si="0"/>
        <v>#REF!</v>
      </c>
      <c r="AI25" s="31" t="e">
        <f t="shared" si="1"/>
        <v>#REF!</v>
      </c>
      <c r="AJ25" s="32" t="e">
        <f>ROUND(AI25/#REF!*100,1)</f>
        <v>#REF!</v>
      </c>
    </row>
    <row r="26" spans="1:36" ht="30" customHeight="1" thickBot="1" x14ac:dyDescent="0.25">
      <c r="A26" s="34" t="s">
        <v>33</v>
      </c>
      <c r="B26" s="123">
        <v>222</v>
      </c>
      <c r="C26" s="124">
        <v>1207</v>
      </c>
      <c r="D26" s="125">
        <v>988</v>
      </c>
      <c r="E26" s="125">
        <v>1204</v>
      </c>
      <c r="F26" s="126">
        <v>1323</v>
      </c>
      <c r="G26" s="127">
        <v>406</v>
      </c>
      <c r="H26" s="127">
        <v>95</v>
      </c>
      <c r="I26" s="127">
        <v>29</v>
      </c>
      <c r="J26" s="125" t="s">
        <v>51</v>
      </c>
      <c r="K26" s="138" t="s">
        <v>51</v>
      </c>
      <c r="L26" s="128">
        <v>5474</v>
      </c>
      <c r="M26" s="170">
        <v>4.056</v>
      </c>
      <c r="N26" s="171">
        <v>22.05</v>
      </c>
      <c r="O26" s="171">
        <v>18.048999999999999</v>
      </c>
      <c r="P26" s="172">
        <v>21.995000000000001</v>
      </c>
      <c r="Q26" s="171">
        <v>24.169</v>
      </c>
      <c r="R26" s="171">
        <v>7.4169999999999998</v>
      </c>
      <c r="S26" s="171">
        <v>1.7350000000000001</v>
      </c>
      <c r="T26" s="171">
        <v>0.53</v>
      </c>
      <c r="U26" s="171" t="s">
        <v>51</v>
      </c>
      <c r="V26" s="173" t="s">
        <v>51</v>
      </c>
      <c r="X26" s="30" t="e">
        <f>ROUND(#REF!*B26,0)</f>
        <v>#REF!</v>
      </c>
      <c r="Y26" s="30" t="e">
        <f>ROUND(#REF!*C26,0)</f>
        <v>#REF!</v>
      </c>
      <c r="Z26" s="30" t="e">
        <f>ROUND(#REF!*D26,0)</f>
        <v>#REF!</v>
      </c>
      <c r="AA26" s="30" t="e">
        <f>ROUND(#REF!*E26,0)</f>
        <v>#REF!</v>
      </c>
      <c r="AB26" s="30" t="e">
        <f>ROUND(#REF!*F26,0)</f>
        <v>#REF!</v>
      </c>
      <c r="AC26" s="30" t="e">
        <f>ROUND(#REF!*G26,0)</f>
        <v>#REF!</v>
      </c>
      <c r="AD26" s="30" t="e">
        <f>ROUND(#REF!*H26,0)</f>
        <v>#REF!</v>
      </c>
      <c r="AE26" s="30" t="e">
        <f>ROUND(#REF!*I26,0)</f>
        <v>#REF!</v>
      </c>
      <c r="AF26" s="30" t="e">
        <f>ROUND(#REF!*J26,0)</f>
        <v>#REF!</v>
      </c>
      <c r="AG26" s="30" t="e">
        <f>ROUND(#REF!*K26,0)</f>
        <v>#REF!</v>
      </c>
      <c r="AH26" s="30" t="e">
        <f>SUM(X26:AG26)</f>
        <v>#REF!</v>
      </c>
      <c r="AI26" s="31" t="e">
        <f t="shared" si="1"/>
        <v>#REF!</v>
      </c>
      <c r="AJ26" s="35" t="e">
        <f>ROUND(AI26/#REF!*100,1)</f>
        <v>#REF!</v>
      </c>
    </row>
    <row r="27" spans="1:36" ht="30" customHeight="1" thickBot="1" x14ac:dyDescent="0.25">
      <c r="A27" s="36" t="s">
        <v>43</v>
      </c>
      <c r="B27" s="129">
        <v>294</v>
      </c>
      <c r="C27" s="130">
        <v>361</v>
      </c>
      <c r="D27" s="131">
        <v>786</v>
      </c>
      <c r="E27" s="131">
        <v>838</v>
      </c>
      <c r="F27" s="132">
        <v>499</v>
      </c>
      <c r="G27" s="133">
        <v>218</v>
      </c>
      <c r="H27" s="133">
        <v>68</v>
      </c>
      <c r="I27" s="133">
        <v>24</v>
      </c>
      <c r="J27" s="131" t="s">
        <v>51</v>
      </c>
      <c r="K27" s="139" t="s">
        <v>51</v>
      </c>
      <c r="L27" s="134">
        <v>3088</v>
      </c>
      <c r="M27" s="174">
        <v>9.5210000000000008</v>
      </c>
      <c r="N27" s="175">
        <v>11.69</v>
      </c>
      <c r="O27" s="175">
        <v>25.452999999999999</v>
      </c>
      <c r="P27" s="176">
        <v>27.137</v>
      </c>
      <c r="Q27" s="175">
        <v>16.158999999999999</v>
      </c>
      <c r="R27" s="175">
        <v>7.06</v>
      </c>
      <c r="S27" s="175">
        <v>2.202</v>
      </c>
      <c r="T27" s="175">
        <v>0.77700000000000002</v>
      </c>
      <c r="U27" s="175" t="s">
        <v>51</v>
      </c>
      <c r="V27" s="177" t="s">
        <v>51</v>
      </c>
      <c r="X27" s="30" t="e">
        <f>ROUND(#REF!*B27,0)</f>
        <v>#REF!</v>
      </c>
      <c r="Y27" s="30" t="e">
        <f>ROUND(#REF!*C27,0)</f>
        <v>#REF!</v>
      </c>
      <c r="Z27" s="30" t="e">
        <f>ROUND(#REF!*D27,0)</f>
        <v>#REF!</v>
      </c>
      <c r="AA27" s="30" t="e">
        <f>ROUND(#REF!*E27,0)</f>
        <v>#REF!</v>
      </c>
      <c r="AB27" s="30" t="e">
        <f>ROUND(#REF!*F27,0)</f>
        <v>#REF!</v>
      </c>
      <c r="AC27" s="30" t="e">
        <f>ROUND(#REF!*G27,0)</f>
        <v>#REF!</v>
      </c>
      <c r="AD27" s="30" t="e">
        <f>ROUND(#REF!*H27,0)</f>
        <v>#REF!</v>
      </c>
      <c r="AE27" s="30" t="e">
        <f>ROUND(#REF!*I27,0)</f>
        <v>#REF!</v>
      </c>
      <c r="AF27" s="30" t="e">
        <f>ROUND(#REF!*J27,0)</f>
        <v>#REF!</v>
      </c>
      <c r="AG27" s="30" t="e">
        <f>ROUND(#REF!*K27,0)</f>
        <v>#REF!</v>
      </c>
      <c r="AH27" s="30" t="e">
        <f>SUM(X27:AG27)</f>
        <v>#REF!</v>
      </c>
      <c r="AI27" s="31" t="e">
        <f t="shared" si="1"/>
        <v>#REF!</v>
      </c>
      <c r="AJ27" s="35" t="e">
        <f>ROUND(AI27/#REF!*100,1)</f>
        <v>#REF!</v>
      </c>
    </row>
    <row r="28" spans="1:36" ht="14.25" customHeight="1" x14ac:dyDescent="0.2">
      <c r="A28" s="37"/>
    </row>
    <row r="29" spans="1:36" ht="40.5" customHeight="1" x14ac:dyDescent="0.2">
      <c r="A29" s="38"/>
    </row>
    <row r="30" spans="1:36" ht="19.5" customHeight="1" x14ac:dyDescent="0.2">
      <c r="A30" s="39"/>
    </row>
    <row r="31" spans="1:36" ht="19.5" customHeight="1" x14ac:dyDescent="0.2">
      <c r="A31" s="39"/>
    </row>
    <row r="32" spans="1:36" ht="19.5" customHeight="1" x14ac:dyDescent="0.2"/>
    <row r="33" ht="19.5" customHeight="1" x14ac:dyDescent="0.2"/>
    <row r="34" ht="19.5" customHeight="1" x14ac:dyDescent="0.2"/>
    <row r="35" ht="19.5" customHeight="1" x14ac:dyDescent="0.2"/>
    <row r="36" ht="19.5" customHeight="1" x14ac:dyDescent="0.2"/>
    <row r="37" ht="19.5" customHeight="1" x14ac:dyDescent="0.2"/>
    <row r="38" ht="19.5" customHeight="1" x14ac:dyDescent="0.2"/>
    <row r="39" ht="19.5" customHeight="1" x14ac:dyDescent="0.2"/>
    <row r="40" ht="19.5" customHeight="1" x14ac:dyDescent="0.2"/>
    <row r="41" ht="13.5" customHeight="1" x14ac:dyDescent="0.2"/>
    <row r="42" ht="13.5" customHeight="1" x14ac:dyDescent="0.2"/>
    <row r="43" ht="13.5" customHeight="1" x14ac:dyDescent="0.2"/>
    <row r="44" ht="13.5" customHeight="1" x14ac:dyDescent="0.2"/>
    <row r="45" ht="13.5" customHeight="1" x14ac:dyDescent="0.2"/>
    <row r="46" ht="13.5" customHeight="1" x14ac:dyDescent="0.2"/>
    <row r="47" ht="13.5" customHeight="1" x14ac:dyDescent="0.2"/>
    <row r="48" ht="13.5" customHeight="1" x14ac:dyDescent="0.2"/>
    <row r="49" ht="13.5" customHeight="1" x14ac:dyDescent="0.2"/>
    <row r="50" ht="13.5" customHeight="1" x14ac:dyDescent="0.2"/>
    <row r="51" ht="13.5" customHeight="1" x14ac:dyDescent="0.2"/>
    <row r="52" ht="13.5" customHeight="1" x14ac:dyDescent="0.2"/>
    <row r="53" ht="13.5" customHeight="1" x14ac:dyDescent="0.2"/>
    <row r="54" ht="13.5" customHeight="1" x14ac:dyDescent="0.2"/>
    <row r="55" ht="13.5" customHeight="1" x14ac:dyDescent="0.2"/>
    <row r="56" ht="13.5" customHeight="1" x14ac:dyDescent="0.2"/>
    <row r="57" ht="13.5" customHeight="1" x14ac:dyDescent="0.2"/>
    <row r="58" ht="13.5" customHeight="1" x14ac:dyDescent="0.2"/>
    <row r="59" ht="13.5" customHeight="1" x14ac:dyDescent="0.2"/>
    <row r="60" ht="13.5" customHeight="1" x14ac:dyDescent="0.2"/>
    <row r="61" ht="13.5" customHeight="1" x14ac:dyDescent="0.2"/>
    <row r="62" ht="13.5" customHeight="1" x14ac:dyDescent="0.2"/>
    <row r="63" ht="13.5" customHeight="1" x14ac:dyDescent="0.2"/>
    <row r="64" ht="13.5" customHeight="1" x14ac:dyDescent="0.2"/>
    <row r="65" ht="13.5" customHeight="1" x14ac:dyDescent="0.2"/>
    <row r="66" ht="13.5" customHeight="1" x14ac:dyDescent="0.2"/>
    <row r="67" ht="13.5" customHeight="1" x14ac:dyDescent="0.2"/>
    <row r="68" ht="13.5" customHeight="1" x14ac:dyDescent="0.2"/>
    <row r="69" ht="13.5" customHeight="1" x14ac:dyDescent="0.2"/>
    <row r="70" ht="13.5" customHeight="1" x14ac:dyDescent="0.2"/>
    <row r="71" ht="13.5" customHeight="1" x14ac:dyDescent="0.2"/>
    <row r="72" ht="13.5" customHeight="1" x14ac:dyDescent="0.2"/>
    <row r="73" ht="13.5" customHeight="1" x14ac:dyDescent="0.2"/>
    <row r="74" ht="13.5" customHeight="1" x14ac:dyDescent="0.2"/>
    <row r="75" ht="13.5" customHeight="1" x14ac:dyDescent="0.2"/>
    <row r="76" ht="13.5" customHeight="1" x14ac:dyDescent="0.2"/>
    <row r="77" ht="13.5" customHeight="1" x14ac:dyDescent="0.2"/>
    <row r="78" ht="13.5" customHeight="1" x14ac:dyDescent="0.2"/>
    <row r="79" ht="13.5" customHeight="1" x14ac:dyDescent="0.2"/>
    <row r="80" ht="13.5" customHeight="1" x14ac:dyDescent="0.2"/>
    <row r="81" ht="13.5" customHeight="1" x14ac:dyDescent="0.2"/>
    <row r="82" ht="13.5" customHeight="1" x14ac:dyDescent="0.2"/>
    <row r="83" ht="13.5" customHeight="1" x14ac:dyDescent="0.2"/>
    <row r="84" ht="13.5" customHeight="1" x14ac:dyDescent="0.2"/>
    <row r="85" ht="13.5" customHeight="1" x14ac:dyDescent="0.2"/>
    <row r="86" ht="13.5" customHeight="1" x14ac:dyDescent="0.2"/>
    <row r="87" ht="13.5" customHeight="1" x14ac:dyDescent="0.2"/>
    <row r="88" ht="13.5" customHeight="1" x14ac:dyDescent="0.2"/>
    <row r="89" ht="13.5" customHeight="1" x14ac:dyDescent="0.2"/>
    <row r="90" ht="13.5" customHeight="1" x14ac:dyDescent="0.2"/>
    <row r="91" ht="13.5" customHeight="1" x14ac:dyDescent="0.2"/>
    <row r="92" ht="13.5" customHeight="1" x14ac:dyDescent="0.2"/>
    <row r="93" ht="13.5" customHeight="1" x14ac:dyDescent="0.2"/>
    <row r="94" ht="13.5" customHeight="1" x14ac:dyDescent="0.2"/>
    <row r="95" ht="13.5" customHeight="1" x14ac:dyDescent="0.2"/>
    <row r="96" ht="13.5" customHeight="1" x14ac:dyDescent="0.2"/>
  </sheetData>
  <mergeCells count="5">
    <mergeCell ref="AJ4:AJ5"/>
    <mergeCell ref="A1:I1"/>
    <mergeCell ref="X4:AH4"/>
    <mergeCell ref="I2:J2"/>
    <mergeCell ref="L2:M2"/>
  </mergeCells>
  <phoneticPr fontId="19"/>
  <printOptions horizontalCentered="1"/>
  <pageMargins left="0.25" right="0.25" top="0.75" bottom="0.75" header="0.3" footer="0.3"/>
  <pageSetup paperSize="9" scale="5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4</vt:i4>
      </vt:variant>
    </vt:vector>
  </HeadingPairs>
  <TitlesOfParts>
    <vt:vector size="6" baseType="lpstr">
      <vt:lpstr>イ級別最高号給</vt:lpstr>
      <vt:lpstr>ロ級別職員構成 </vt:lpstr>
      <vt:lpstr>イ級別最高号給!Print_Area</vt:lpstr>
      <vt:lpstr>'ロ級別職員構成 '!Print_Area</vt:lpstr>
      <vt:lpstr>イ級別最高号給!Print_Titles</vt:lpstr>
      <vt:lpstr>'ロ級別職員構成 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志賀　亮哉(911819)</cp:lastModifiedBy>
  <cp:lastPrinted>2019-03-19T12:32:58Z</cp:lastPrinted>
  <dcterms:modified xsi:type="dcterms:W3CDTF">2021-03-17T02:44:41Z</dcterms:modified>
</cp:coreProperties>
</file>