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１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表１!$A$1:$G$25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calcChain.xml><?xml version="1.0" encoding="utf-8"?>
<calcChain xmlns="http://schemas.openxmlformats.org/spreadsheetml/2006/main">
  <c r="F18" i="2" l="1"/>
  <c r="F17" i="2"/>
  <c r="G17" i="2" s="1"/>
  <c r="G13" i="2"/>
  <c r="G10" i="2"/>
  <c r="G9" i="2"/>
  <c r="G8" i="2"/>
  <c r="G7" i="2"/>
  <c r="G6" i="2"/>
  <c r="G5" i="2"/>
  <c r="G11" i="2" l="1"/>
  <c r="G15" i="2"/>
  <c r="G18" i="2"/>
  <c r="F19" i="2"/>
  <c r="G19" i="2" s="1"/>
  <c r="G12" i="2"/>
  <c r="G14" i="2"/>
  <c r="G16" i="2"/>
</calcChain>
</file>

<file path=xl/sharedStrings.xml><?xml version="1.0" encoding="utf-8"?>
<sst xmlns="http://schemas.openxmlformats.org/spreadsheetml/2006/main" count="36" uniqueCount="35">
  <si>
    <t>科目</t>
    <rPh sb="0" eb="2">
      <t>カモク</t>
    </rPh>
    <phoneticPr fontId="2"/>
  </si>
  <si>
    <t>私立</t>
    <rPh sb="0" eb="2">
      <t>シリツ</t>
    </rPh>
    <phoneticPr fontId="5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</si>
  <si>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</si>
  <si>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</si>
  <si>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6"/>
  </si>
  <si>
    <t>％</t>
    <phoneticPr fontId="6"/>
  </si>
  <si>
    <t>収益</t>
    <rPh sb="0" eb="2">
      <t>シュウエキ</t>
    </rPh>
    <phoneticPr fontId="2"/>
  </si>
  <si>
    <t>Ⅰ　サービス活動増減による収益</t>
    <phoneticPr fontId="2"/>
  </si>
  <si>
    <t>１　保育事業収益</t>
    <rPh sb="2" eb="4">
      <t>ホイク</t>
    </rPh>
    <rPh sb="4" eb="6">
      <t>ジギョウ</t>
    </rPh>
    <rPh sb="6" eb="8">
      <t>シュウエキ</t>
    </rPh>
    <phoneticPr fontId="7"/>
  </si>
  <si>
    <t>２　児童福祉事業収益</t>
    <rPh sb="2" eb="4">
      <t>ジドウ</t>
    </rPh>
    <rPh sb="4" eb="6">
      <t>フクシ</t>
    </rPh>
    <rPh sb="6" eb="8">
      <t>ジギョウ</t>
    </rPh>
    <rPh sb="8" eb="10">
      <t>シュウエキ</t>
    </rPh>
    <phoneticPr fontId="7"/>
  </si>
  <si>
    <t>３　その他収益</t>
    <rPh sb="4" eb="5">
      <t>タ</t>
    </rPh>
    <rPh sb="5" eb="7">
      <t>シュウエキ</t>
    </rPh>
    <phoneticPr fontId="7"/>
  </si>
  <si>
    <t>Ⅱ　サービス活動外増減による収益</t>
    <rPh sb="6" eb="9">
      <t>カツドウガイ</t>
    </rPh>
    <rPh sb="9" eb="11">
      <t>ゾウゲン</t>
    </rPh>
    <rPh sb="14" eb="16">
      <t>シュウエキ</t>
    </rPh>
    <phoneticPr fontId="7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</si>
  <si>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7"/>
  </si>
  <si>
    <t>２　受取利息配当金収入</t>
    <rPh sb="2" eb="4">
      <t>ウケトリ</t>
    </rPh>
    <rPh sb="4" eb="6">
      <t>リソク</t>
    </rPh>
    <rPh sb="6" eb="9">
      <t>ハイトウキン</t>
    </rPh>
    <rPh sb="9" eb="11">
      <t>シュウニュウ</t>
    </rPh>
    <phoneticPr fontId="7"/>
  </si>
  <si>
    <t>Ⅲ　特別増減による収益</t>
    <rPh sb="2" eb="4">
      <t>トクベツ</t>
    </rPh>
    <rPh sb="4" eb="6">
      <t>ゾウゲン</t>
    </rPh>
    <rPh sb="9" eb="11">
      <t>シュウエキ</t>
    </rPh>
    <phoneticPr fontId="7"/>
  </si>
  <si>
    <t>費用</t>
    <rPh sb="0" eb="2">
      <t>ヒヨウ</t>
    </rPh>
    <phoneticPr fontId="2"/>
  </si>
  <si>
    <t>Ⅳ　サービス活動増減による費用</t>
    <rPh sb="13" eb="15">
      <t>ヒヨウ</t>
    </rPh>
    <phoneticPr fontId="2"/>
  </si>
  <si>
    <t>１　人件費</t>
    <rPh sb="2" eb="5">
      <t>ジンケンヒ</t>
    </rPh>
    <phoneticPr fontId="8"/>
  </si>
  <si>
    <t>２　事業費</t>
    <rPh sb="2" eb="4">
      <t>ジギョウ</t>
    </rPh>
    <rPh sb="4" eb="5">
      <t>ヒ</t>
    </rPh>
    <phoneticPr fontId="7"/>
  </si>
  <si>
    <t>３　事務費</t>
    <rPh sb="2" eb="5">
      <t>ジムヒ</t>
    </rPh>
    <phoneticPr fontId="7"/>
  </si>
  <si>
    <t>４　その他の費用</t>
    <rPh sb="4" eb="5">
      <t>タ</t>
    </rPh>
    <rPh sb="6" eb="8">
      <t>ヒヨウ</t>
    </rPh>
    <phoneticPr fontId="7"/>
  </si>
  <si>
    <t>Ⅴ　サービス活動外増減による費用</t>
    <phoneticPr fontId="7"/>
  </si>
  <si>
    <t>１　支払利息</t>
    <rPh sb="2" eb="4">
      <t>シハラ</t>
    </rPh>
    <rPh sb="4" eb="6">
      <t>リソク</t>
    </rPh>
    <phoneticPr fontId="7"/>
  </si>
  <si>
    <t>Ⅵ　特別増減による費用</t>
    <phoneticPr fontId="7"/>
  </si>
  <si>
    <t>１　法人本部帰属費</t>
    <rPh sb="2" eb="4">
      <t>ホウジン</t>
    </rPh>
    <rPh sb="4" eb="6">
      <t>ホンブ</t>
    </rPh>
    <rPh sb="6" eb="8">
      <t>キゾク</t>
    </rPh>
    <rPh sb="8" eb="9">
      <t>ヒ</t>
    </rPh>
    <phoneticPr fontId="7"/>
  </si>
  <si>
    <t>①収益計：Ⅰ（３その他収益を除く）+Ⅱ</t>
    <rPh sb="1" eb="3">
      <t>シュウエキ</t>
    </rPh>
    <rPh sb="3" eb="4">
      <t>ケイ</t>
    </rPh>
    <rPh sb="10" eb="11">
      <t>タ</t>
    </rPh>
    <rPh sb="11" eb="13">
      <t>シュウエキ</t>
    </rPh>
    <rPh sb="14" eb="15">
      <t>ノゾ</t>
    </rPh>
    <phoneticPr fontId="7"/>
  </si>
  <si>
    <t>②費用計：Ⅳ+Ⅴ+Ⅵ</t>
    <rPh sb="1" eb="3">
      <t>ヒヨウ</t>
    </rPh>
    <rPh sb="3" eb="4">
      <t>ケイ</t>
    </rPh>
    <phoneticPr fontId="2"/>
  </si>
  <si>
    <t>③収支差：①－②</t>
    <rPh sb="1" eb="4">
      <t>シュウシサ</t>
    </rPh>
    <phoneticPr fontId="2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</si>
  <si>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2"/>
  </si>
  <si>
    <t>④施設数</t>
    <rPh sb="1" eb="4">
      <t>シセツスウ</t>
    </rPh>
    <phoneticPr fontId="2"/>
  </si>
  <si>
    <t>施設</t>
    <rPh sb="0" eb="2">
      <t>シセツ</t>
    </rPh>
    <phoneticPr fontId="6"/>
  </si>
  <si>
    <t>⑤平均利用定員数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</si>
  <si>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6"/>
  </si>
  <si>
    <t>⑥平均児童数</t>
    <rPh sb="1" eb="3">
      <t>ヘイキン</t>
    </rPh>
    <rPh sb="3" eb="5">
      <t>ジドウ</t>
    </rPh>
    <rPh sb="5" eb="6">
      <t>スウ</t>
    </rPh>
    <phoneticPr fontId="2"/>
  </si>
  <si>
    <t>第1表　Ⅰ収支の状況,保育所,総括表</t>
    <rPh sb="0" eb="1">
      <t>ダイ</t>
    </rPh>
    <rPh sb="2" eb="3">
      <t>ヒョウ</t>
    </rPh>
    <rPh sb="5" eb="7">
      <t>シュウシ</t>
    </rPh>
    <rPh sb="8" eb="10">
      <t>ジョウキョウ</t>
    </rPh>
    <rPh sb="11" eb="13">
      <t>ホイク</t>
    </rPh>
    <rPh sb="13" eb="14">
      <t>ショ</t>
    </rPh>
    <rPh sb="15" eb="18">
      <t>ソウカツヒョウ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</si>
</sst>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74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3" fillId="2" borderId="6" xfId="3" applyNumberFormat="1" applyFont="1" applyFill="1" applyBorder="1" applyAlignment="1">
      <alignment horizontal="center" vertical="center" wrapText="1"/>
    </xf>
    <xf numFmtId="176" fontId="3" fillId="2" borderId="7" xfId="3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/>
    </xf>
    <xf numFmtId="176" fontId="3" fillId="0" borderId="9" xfId="0" applyNumberFormat="1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176" fontId="3" fillId="0" borderId="11" xfId="3" applyNumberFormat="1" applyFont="1" applyFill="1" applyBorder="1" applyAlignment="1">
      <alignment horizontal="right" vertical="center" wrapText="1"/>
    </xf>
    <xf numFmtId="176" fontId="3" fillId="0" borderId="12" xfId="3" applyNumberFormat="1" applyFont="1" applyFill="1" applyBorder="1" applyAlignment="1">
      <alignment horizontal="right" vertical="center" wrapText="1"/>
    </xf>
    <xf numFmtId="176" fontId="3" fillId="0" borderId="5" xfId="3" applyNumberFormat="1" applyFont="1" applyFill="1" applyBorder="1" applyAlignment="1">
      <alignment vertical="center"/>
    </xf>
    <xf numFmtId="176" fontId="3" fillId="0" borderId="0" xfId="3" applyNumberFormat="1" applyFont="1" applyFill="1" applyBorder="1" applyAlignment="1">
      <alignment vertical="center"/>
    </xf>
    <xf numFmtId="177" fontId="3" fillId="0" borderId="13" xfId="1" applyNumberFormat="1" applyFont="1" applyFill="1" applyBorder="1" applyAlignment="1">
      <alignment horizontal="right" vertical="center"/>
    </xf>
    <xf numFmtId="178" fontId="3" fillId="0" borderId="15" xfId="2" applyNumberFormat="1" applyFont="1" applyFill="1" applyBorder="1" applyAlignment="1">
      <alignment horizontal="right" vertical="center"/>
    </xf>
    <xf numFmtId="176" fontId="3" fillId="0" borderId="17" xfId="3" applyNumberFormat="1" applyFont="1" applyFill="1" applyBorder="1" applyAlignment="1">
      <alignment vertical="center"/>
    </xf>
    <xf numFmtId="176" fontId="3" fillId="0" borderId="18" xfId="0" applyNumberFormat="1" applyFont="1" applyFill="1" applyBorder="1">
      <alignment vertical="center"/>
    </xf>
    <xf numFmtId="177" fontId="3" fillId="0" borderId="16" xfId="1" applyNumberFormat="1" applyFont="1" applyFill="1" applyBorder="1" applyAlignment="1">
      <alignment horizontal="right" vertical="center"/>
    </xf>
    <xf numFmtId="178" fontId="3" fillId="0" borderId="19" xfId="2" applyNumberFormat="1" applyFont="1" applyFill="1" applyBorder="1" applyAlignment="1">
      <alignment horizontal="right" vertical="center"/>
    </xf>
    <xf numFmtId="176" fontId="3" fillId="0" borderId="21" xfId="3" applyNumberFormat="1" applyFont="1" applyFill="1" applyBorder="1" applyAlignment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18" xfId="3" applyNumberFormat="1" applyFont="1" applyFill="1" applyBorder="1" applyAlignment="1">
      <alignment vertical="center"/>
    </xf>
    <xf numFmtId="177" fontId="3" fillId="0" borderId="6" xfId="1" applyNumberFormat="1" applyFont="1" applyFill="1" applyBorder="1" applyAlignment="1">
      <alignment horizontal="right" vertical="center"/>
    </xf>
    <xf numFmtId="176" fontId="3" fillId="0" borderId="23" xfId="3" applyNumberFormat="1" applyFont="1" applyFill="1" applyBorder="1" applyAlignment="1">
      <alignment vertical="center"/>
    </xf>
    <xf numFmtId="176" fontId="3" fillId="0" borderId="24" xfId="3" applyNumberFormat="1" applyFont="1" applyFill="1" applyBorder="1" applyAlignment="1">
      <alignment vertical="center"/>
    </xf>
    <xf numFmtId="177" fontId="3" fillId="0" borderId="22" xfId="1" applyNumberFormat="1" applyFont="1" applyFill="1" applyBorder="1" applyAlignment="1">
      <alignment horizontal="right" vertical="center"/>
    </xf>
    <xf numFmtId="178" fontId="3" fillId="0" borderId="25" xfId="2" applyNumberFormat="1" applyFont="1" applyFill="1" applyBorder="1" applyAlignment="1">
      <alignment horizontal="right" vertical="center"/>
    </xf>
    <xf numFmtId="176" fontId="3" fillId="0" borderId="27" xfId="3" applyNumberFormat="1" applyFont="1" applyFill="1" applyBorder="1" applyAlignment="1">
      <alignment vertical="center"/>
    </xf>
    <xf numFmtId="176" fontId="3" fillId="0" borderId="10" xfId="3" applyNumberFormat="1" applyFont="1" applyFill="1" applyBorder="1" applyAlignment="1">
      <alignment vertical="center"/>
    </xf>
    <xf numFmtId="177" fontId="3" fillId="0" borderId="3" xfId="1" applyNumberFormat="1" applyFont="1" applyFill="1" applyBorder="1" applyAlignment="1">
      <alignment horizontal="right" vertical="center"/>
    </xf>
    <xf numFmtId="178" fontId="3" fillId="0" borderId="28" xfId="2" applyNumberFormat="1" applyFont="1" applyFill="1" applyBorder="1" applyAlignment="1">
      <alignment horizontal="right" vertical="center"/>
    </xf>
    <xf numFmtId="176" fontId="3" fillId="0" borderId="1" xfId="3" applyNumberFormat="1" applyFont="1" applyFill="1" applyBorder="1" applyAlignment="1">
      <alignment vertical="center"/>
    </xf>
    <xf numFmtId="176" fontId="3" fillId="0" borderId="2" xfId="3" applyNumberFormat="1" applyFont="1" applyFill="1" applyBorder="1" applyAlignment="1">
      <alignment vertical="center"/>
    </xf>
    <xf numFmtId="177" fontId="3" fillId="0" borderId="29" xfId="1" applyNumberFormat="1" applyFont="1" applyFill="1" applyBorder="1" applyAlignment="1">
      <alignment horizontal="right" vertical="center"/>
    </xf>
    <xf numFmtId="176" fontId="3" fillId="0" borderId="1" xfId="3" applyNumberFormat="1" applyFont="1" applyFill="1" applyBorder="1" applyAlignment="1">
      <alignment vertical="center" wrapText="1"/>
    </xf>
    <xf numFmtId="176" fontId="3" fillId="0" borderId="31" xfId="3" applyNumberFormat="1" applyFont="1" applyFill="1" applyBorder="1" applyAlignment="1">
      <alignment vertical="center"/>
    </xf>
    <xf numFmtId="176" fontId="3" fillId="0" borderId="32" xfId="3" applyNumberFormat="1" applyFont="1" applyFill="1" applyBorder="1" applyAlignment="1">
      <alignment vertical="center"/>
    </xf>
    <xf numFmtId="177" fontId="3" fillId="0" borderId="30" xfId="1" applyNumberFormat="1" applyFont="1" applyFill="1" applyBorder="1" applyAlignment="1">
      <alignment horizontal="right" vertical="center"/>
    </xf>
    <xf numFmtId="178" fontId="3" fillId="0" borderId="33" xfId="2" applyNumberFormat="1" applyFont="1" applyFill="1" applyBorder="1" applyAlignment="1">
      <alignment horizontal="right" vertical="center"/>
    </xf>
    <xf numFmtId="176" fontId="3" fillId="0" borderId="34" xfId="3" applyNumberFormat="1" applyFont="1" applyFill="1" applyBorder="1" applyAlignment="1">
      <alignment vertical="center"/>
    </xf>
    <xf numFmtId="176" fontId="3" fillId="0" borderId="35" xfId="0" applyNumberFormat="1" applyFont="1" applyFill="1" applyBorder="1">
      <alignment vertical="center"/>
    </xf>
    <xf numFmtId="176" fontId="3" fillId="0" borderId="35" xfId="3" applyNumberFormat="1" applyFont="1" applyFill="1" applyBorder="1" applyAlignment="1">
      <alignment vertical="center"/>
    </xf>
    <xf numFmtId="177" fontId="3" fillId="0" borderId="36" xfId="1" applyNumberFormat="1" applyFont="1" applyBorder="1">
      <alignment vertical="center"/>
    </xf>
    <xf numFmtId="179" fontId="3" fillId="0" borderId="19" xfId="2" applyNumberFormat="1" applyFont="1" applyBorder="1">
      <alignment vertical="center"/>
    </xf>
    <xf numFmtId="176" fontId="3" fillId="0" borderId="29" xfId="0" applyNumberFormat="1" applyFont="1" applyFill="1" applyBorder="1">
      <alignment vertical="center"/>
    </xf>
    <xf numFmtId="177" fontId="3" fillId="0" borderId="16" xfId="1" applyNumberFormat="1" applyFont="1" applyBorder="1">
      <alignment vertical="center"/>
    </xf>
    <xf numFmtId="176" fontId="3" fillId="0" borderId="37" xfId="0" applyNumberFormat="1" applyFont="1" applyFill="1" applyBorder="1">
      <alignment vertical="center"/>
    </xf>
    <xf numFmtId="176" fontId="3" fillId="0" borderId="24" xfId="0" applyNumberFormat="1" applyFont="1" applyFill="1" applyBorder="1">
      <alignment vertical="center"/>
    </xf>
    <xf numFmtId="177" fontId="3" fillId="0" borderId="22" xfId="1" applyNumberFormat="1" applyFont="1" applyBorder="1">
      <alignment vertical="center"/>
    </xf>
    <xf numFmtId="179" fontId="3" fillId="0" borderId="25" xfId="2" applyNumberFormat="1" applyFont="1" applyBorder="1">
      <alignment vertical="center"/>
    </xf>
    <xf numFmtId="176" fontId="3" fillId="0" borderId="0" xfId="0" applyNumberFormat="1" applyFont="1" applyFill="1">
      <alignment vertical="center"/>
    </xf>
    <xf numFmtId="176" fontId="3" fillId="0" borderId="17" xfId="0" applyNumberFormat="1" applyFont="1" applyFill="1" applyBorder="1">
      <alignment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38" xfId="1" applyFont="1" applyFill="1" applyBorder="1" applyAlignment="1">
      <alignment horizontal="left" vertical="center"/>
    </xf>
    <xf numFmtId="38" fontId="3" fillId="0" borderId="39" xfId="1" applyNumberFormat="1" applyFont="1" applyFill="1" applyBorder="1" applyAlignment="1">
      <alignment horizontal="right" vertical="center"/>
    </xf>
    <xf numFmtId="38" fontId="3" fillId="0" borderId="40" xfId="1" applyFont="1" applyFill="1" applyBorder="1" applyAlignment="1">
      <alignment horizontal="left" vertical="center"/>
    </xf>
    <xf numFmtId="38" fontId="3" fillId="0" borderId="37" xfId="1" applyNumberFormat="1" applyFont="1" applyFill="1" applyBorder="1" applyAlignment="1">
      <alignment horizontal="right" vertical="center"/>
    </xf>
    <xf numFmtId="38" fontId="3" fillId="0" borderId="41" xfId="1" applyFont="1" applyFill="1" applyBorder="1" applyAlignment="1">
      <alignment horizontal="left" vertical="center"/>
    </xf>
    <xf numFmtId="176" fontId="9" fillId="0" borderId="0" xfId="0" applyNumberFormat="1" applyFont="1">
      <alignment vertical="center"/>
    </xf>
    <xf numFmtId="176" fontId="3" fillId="0" borderId="26" xfId="0" applyNumberFormat="1" applyFont="1" applyFill="1" applyBorder="1" applyAlignment="1">
      <alignment horizontal="center" vertical="center"/>
    </xf>
    <xf numFmtId="176" fontId="3" fillId="0" borderId="16" xfId="0" applyNumberFormat="1" applyFont="1" applyFill="1" applyBorder="1" applyAlignment="1">
      <alignment horizontal="center" vertical="center"/>
    </xf>
    <xf numFmtId="176" fontId="3" fillId="0" borderId="30" xfId="0" applyNumberFormat="1" applyFont="1" applyFill="1" applyBorder="1" applyAlignment="1">
      <alignment horizontal="center" vertical="center"/>
    </xf>
    <xf numFmtId="176" fontId="3" fillId="0" borderId="9" xfId="3" applyNumberFormat="1" applyFont="1" applyFill="1" applyBorder="1" applyAlignment="1">
      <alignment vertical="center" wrapText="1"/>
    </xf>
    <xf numFmtId="176" fontId="3" fillId="0" borderId="14" xfId="3" applyNumberFormat="1" applyFont="1" applyFill="1" applyBorder="1" applyAlignment="1">
      <alignment vertical="center" wrapText="1"/>
    </xf>
    <xf numFmtId="176" fontId="3" fillId="0" borderId="20" xfId="3" applyNumberFormat="1" applyFont="1" applyFill="1" applyBorder="1" applyAlignment="1">
      <alignment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3" fillId="2" borderId="3" xfId="3" applyNumberFormat="1" applyFont="1" applyFill="1" applyBorder="1" applyAlignment="1">
      <alignment horizontal="center" vertical="center" wrapText="1"/>
    </xf>
    <xf numFmtId="176" fontId="3" fillId="2" borderId="4" xfId="3" applyNumberFormat="1" applyFont="1" applyFill="1" applyBorder="1" applyAlignment="1">
      <alignment horizontal="center" vertical="center" wrapText="1"/>
    </xf>
    <xf numFmtId="176" fontId="3" fillId="0" borderId="13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176" fontId="3" fillId="0" borderId="22" xfId="0" applyNumberFormat="1" applyFont="1" applyFill="1" applyBorder="1" applyAlignment="1">
      <alignment horizontal="center" vertical="center"/>
    </xf>
    <xf numFmtId="176" fontId="3" fillId="0" borderId="1" xfId="3" applyNumberFormat="1" applyFont="1" applyFill="1" applyBorder="1" applyAlignment="1">
      <alignment horizontal="left" vertical="center" wrapText="1"/>
    </xf>
    <xf numFmtId="176" fontId="3" fillId="0" borderId="21" xfId="3" applyNumberFormat="1" applyFont="1" applyFill="1" applyBorder="1" applyAlignment="1">
      <alignment horizontal="left" vertical="center" wrapText="1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B1:G25"/>
  <sheetViews>
    <sheetView showGridLines="0" tabSelected="1" view="pageBreakPreview" zoomScale="85" zoomScaleNormal="80" zoomScaleSheetLayoutView="85" zoomScalePageLayoutView="60" workbookViewId="0">
      <selection activeCell="K8" sqref="K8"/>
    </sheetView>
  </sheetViews>
  <sheetFormatPr defaultColWidth="8.25" defaultRowHeight="15" customHeight="1" x14ac:dyDescent="0.4"/>
  <cols>
    <col min="1" max="1" width="2.375" style="1" customWidth="1"/>
    <col min="2" max="2" width="5.125" style="1" customWidth="1"/>
    <col min="3" max="3" width="26.125" style="1" customWidth="1"/>
    <col min="4" max="4" width="1.875" style="1" customWidth="1"/>
    <col min="5" max="5" width="23.5" style="1" customWidth="1"/>
    <col min="6" max="6" width="9.25" style="1" customWidth="1"/>
    <col min="7" max="7" width="7.75" style="1" customWidth="1"/>
    <col min="8" max="11" width="7.875" style="1" customWidth="1"/>
    <col min="12" max="16384" width="8.25" style="1"/>
  </cols>
  <sheetData>
    <row r="1" spans="2:7" ht="17.25" thickBot="1" x14ac:dyDescent="0.45">
      <c r="B1" s="56" t="s">
        <v>34</v>
      </c>
    </row>
    <row r="2" spans="2:7" ht="20.100000000000001" customHeight="1" x14ac:dyDescent="0.4">
      <c r="B2" s="63" t="s">
        <v>0</v>
      </c>
      <c r="C2" s="64"/>
      <c r="D2" s="64"/>
      <c r="E2" s="64"/>
      <c r="F2" s="67" t="s">
        <v>1</v>
      </c>
      <c r="G2" s="68"/>
    </row>
    <row r="3" spans="2:7" ht="20.100000000000001" customHeight="1" thickBot="1" x14ac:dyDescent="0.45">
      <c r="B3" s="65"/>
      <c r="C3" s="66"/>
      <c r="D3" s="66"/>
      <c r="E3" s="66"/>
      <c r="F3" s="2" t="s">
        <v>2</v>
      </c>
      <c r="G3" s="3" t="s">
        <v>3</v>
      </c>
    </row>
    <row r="4" spans="2:7" ht="20.100000000000001" customHeight="1" x14ac:dyDescent="0.4">
      <c r="B4" s="4"/>
      <c r="C4" s="5"/>
      <c r="D4" s="6"/>
      <c r="E4" s="6"/>
      <c r="F4" s="7" t="s">
        <v>4</v>
      </c>
      <c r="G4" s="8" t="s">
        <v>5</v>
      </c>
    </row>
    <row r="5" spans="2:7" ht="20.100000000000001" customHeight="1" x14ac:dyDescent="0.4">
      <c r="B5" s="69" t="s">
        <v>6</v>
      </c>
      <c r="C5" s="61" t="s">
        <v>7</v>
      </c>
      <c r="D5" s="9" t="s">
        <v>8</v>
      </c>
      <c r="E5" s="10"/>
      <c r="F5" s="11">
        <v>137346723.05568847</v>
      </c>
      <c r="G5" s="12" t="str">
        <f t="shared" ref="G5:G10" si="0">"-"</f>
        <v>-</v>
      </c>
    </row>
    <row r="6" spans="2:7" ht="20.100000000000001" customHeight="1" x14ac:dyDescent="0.4">
      <c r="B6" s="58"/>
      <c r="C6" s="61"/>
      <c r="D6" s="13" t="s">
        <v>9</v>
      </c>
      <c r="E6" s="14"/>
      <c r="F6" s="15">
        <v>33319.236580479861</v>
      </c>
      <c r="G6" s="16" t="str">
        <f t="shared" si="0"/>
        <v>-</v>
      </c>
    </row>
    <row r="7" spans="2:7" ht="20.100000000000001" customHeight="1" x14ac:dyDescent="0.4">
      <c r="B7" s="58"/>
      <c r="C7" s="62"/>
      <c r="D7" s="17" t="s">
        <v>10</v>
      </c>
      <c r="E7" s="18"/>
      <c r="F7" s="15">
        <v>1335779.7117405238</v>
      </c>
      <c r="G7" s="16" t="str">
        <f t="shared" si="0"/>
        <v>-</v>
      </c>
    </row>
    <row r="8" spans="2:7" ht="20.100000000000001" customHeight="1" x14ac:dyDescent="0.4">
      <c r="B8" s="58"/>
      <c r="C8" s="72" t="s">
        <v>11</v>
      </c>
      <c r="D8" s="13" t="s">
        <v>12</v>
      </c>
      <c r="E8" s="19"/>
      <c r="F8" s="15">
        <v>57068.044398319624</v>
      </c>
      <c r="G8" s="16" t="str">
        <f t="shared" si="0"/>
        <v>-</v>
      </c>
    </row>
    <row r="9" spans="2:7" ht="20.100000000000001" customHeight="1" x14ac:dyDescent="0.4">
      <c r="B9" s="70"/>
      <c r="C9" s="73"/>
      <c r="D9" s="13" t="s">
        <v>13</v>
      </c>
      <c r="E9" s="19"/>
      <c r="F9" s="20">
        <v>22282.199097603912</v>
      </c>
      <c r="G9" s="16" t="str">
        <f t="shared" si="0"/>
        <v>-</v>
      </c>
    </row>
    <row r="10" spans="2:7" ht="20.100000000000001" customHeight="1" thickBot="1" x14ac:dyDescent="0.45">
      <c r="B10" s="71"/>
      <c r="C10" s="21" t="s">
        <v>14</v>
      </c>
      <c r="D10" s="22"/>
      <c r="E10" s="22"/>
      <c r="F10" s="23">
        <v>4821200.4853011118</v>
      </c>
      <c r="G10" s="24" t="str">
        <f t="shared" si="0"/>
        <v>-</v>
      </c>
    </row>
    <row r="11" spans="2:7" ht="20.100000000000001" customHeight="1" x14ac:dyDescent="0.4">
      <c r="B11" s="57" t="s">
        <v>15</v>
      </c>
      <c r="C11" s="60" t="s">
        <v>16</v>
      </c>
      <c r="D11" s="25" t="s">
        <v>17</v>
      </c>
      <c r="E11" s="26"/>
      <c r="F11" s="27">
        <v>103169692.00689885</v>
      </c>
      <c r="G11" s="28">
        <f t="shared" ref="G11:G16" si="1">IFERROR(F11/F$17,"-")</f>
        <v>0.75054668948908421</v>
      </c>
    </row>
    <row r="12" spans="2:7" ht="20.100000000000001" customHeight="1" x14ac:dyDescent="0.4">
      <c r="B12" s="58"/>
      <c r="C12" s="61"/>
      <c r="D12" s="29" t="s">
        <v>18</v>
      </c>
      <c r="E12" s="30"/>
      <c r="F12" s="31">
        <v>14987883.831039408</v>
      </c>
      <c r="G12" s="16">
        <f t="shared" si="1"/>
        <v>0.10903499247706762</v>
      </c>
    </row>
    <row r="13" spans="2:7" ht="20.100000000000001" customHeight="1" x14ac:dyDescent="0.4">
      <c r="B13" s="58"/>
      <c r="C13" s="61"/>
      <c r="D13" s="29" t="s">
        <v>19</v>
      </c>
      <c r="E13" s="30"/>
      <c r="F13" s="31">
        <v>11192207.486426726</v>
      </c>
      <c r="G13" s="16">
        <f t="shared" si="1"/>
        <v>8.142191872057547E-2</v>
      </c>
    </row>
    <row r="14" spans="2:7" ht="20.100000000000001" customHeight="1" x14ac:dyDescent="0.4">
      <c r="B14" s="58"/>
      <c r="C14" s="62"/>
      <c r="D14" s="13" t="s">
        <v>20</v>
      </c>
      <c r="E14" s="19"/>
      <c r="F14" s="31">
        <v>3997492.9274245952</v>
      </c>
      <c r="G14" s="16">
        <f t="shared" si="1"/>
        <v>2.9081264318729674E-2</v>
      </c>
    </row>
    <row r="15" spans="2:7" ht="20.100000000000001" customHeight="1" x14ac:dyDescent="0.4">
      <c r="B15" s="58"/>
      <c r="C15" s="32" t="s">
        <v>21</v>
      </c>
      <c r="D15" s="13" t="s">
        <v>22</v>
      </c>
      <c r="E15" s="19"/>
      <c r="F15" s="31">
        <v>195844.26847920613</v>
      </c>
      <c r="G15" s="16">
        <f t="shared" si="1"/>
        <v>1.4247427175865803E-3</v>
      </c>
    </row>
    <row r="16" spans="2:7" ht="20.100000000000001" customHeight="1" thickBot="1" x14ac:dyDescent="0.45">
      <c r="B16" s="59"/>
      <c r="C16" s="33" t="s">
        <v>23</v>
      </c>
      <c r="D16" s="33" t="s">
        <v>24</v>
      </c>
      <c r="E16" s="34"/>
      <c r="F16" s="35">
        <v>697768.73864820437</v>
      </c>
      <c r="G16" s="36">
        <f t="shared" si="1"/>
        <v>5.0761808689548469E-3</v>
      </c>
    </row>
    <row r="17" spans="2:7" ht="20.100000000000001" customHeight="1" thickTop="1" x14ac:dyDescent="0.4">
      <c r="B17" s="37" t="s">
        <v>25</v>
      </c>
      <c r="C17" s="38"/>
      <c r="D17" s="39"/>
      <c r="E17" s="39"/>
      <c r="F17" s="40">
        <f>F5+F6+F8+F9</f>
        <v>137459392.53576487</v>
      </c>
      <c r="G17" s="41">
        <f>F17/F$17</f>
        <v>1</v>
      </c>
    </row>
    <row r="18" spans="2:7" ht="20.100000000000001" customHeight="1" x14ac:dyDescent="0.4">
      <c r="B18" s="42" t="s">
        <v>26</v>
      </c>
      <c r="C18" s="14"/>
      <c r="D18" s="14"/>
      <c r="E18" s="14"/>
      <c r="F18" s="43">
        <f>(F11+F12+F13+F14)+F15+F16</f>
        <v>134240889.258917</v>
      </c>
      <c r="G18" s="41">
        <f>F18/F$17</f>
        <v>0.9765857885919984</v>
      </c>
    </row>
    <row r="19" spans="2:7" ht="20.100000000000001" customHeight="1" thickBot="1" x14ac:dyDescent="0.45">
      <c r="B19" s="44" t="s">
        <v>27</v>
      </c>
      <c r="C19" s="45"/>
      <c r="D19" s="45"/>
      <c r="E19" s="45"/>
      <c r="F19" s="46">
        <f>F17-F18</f>
        <v>3218503.2768478692</v>
      </c>
      <c r="G19" s="47">
        <f>F19/F$17</f>
        <v>2.341421140800155E-2</v>
      </c>
    </row>
    <row r="20" spans="2:7" ht="20.100000000000001" customHeight="1" x14ac:dyDescent="0.4">
      <c r="B20" s="1" t="s">
        <v>28</v>
      </c>
      <c r="C20" s="48"/>
      <c r="D20" s="48"/>
      <c r="E20" s="48"/>
      <c r="F20" s="48"/>
      <c r="G20" s="48"/>
    </row>
    <row r="21" spans="2:7" ht="9.9499999999999993" customHeight="1" thickBot="1" x14ac:dyDescent="0.45">
      <c r="B21" s="48"/>
      <c r="C21" s="48"/>
      <c r="D21" s="48"/>
      <c r="E21" s="48"/>
      <c r="F21" s="48"/>
      <c r="G21" s="48"/>
    </row>
    <row r="22" spans="2:7" ht="20.100000000000001" customHeight="1" x14ac:dyDescent="0.4">
      <c r="B22" s="49" t="s">
        <v>29</v>
      </c>
      <c r="C22" s="14"/>
      <c r="D22" s="14"/>
      <c r="E22" s="14"/>
      <c r="F22" s="50">
        <v>2164</v>
      </c>
      <c r="G22" s="51" t="s">
        <v>30</v>
      </c>
    </row>
    <row r="23" spans="2:7" ht="20.100000000000001" customHeight="1" x14ac:dyDescent="0.4">
      <c r="B23" s="49" t="s">
        <v>31</v>
      </c>
      <c r="C23" s="14"/>
      <c r="D23" s="14"/>
      <c r="E23" s="14"/>
      <c r="F23" s="52">
        <v>102.29312359024674</v>
      </c>
      <c r="G23" s="53" t="s">
        <v>32</v>
      </c>
    </row>
    <row r="24" spans="2:7" ht="20.100000000000001" customHeight="1" thickBot="1" x14ac:dyDescent="0.45">
      <c r="B24" s="49" t="s">
        <v>33</v>
      </c>
      <c r="C24" s="14"/>
      <c r="D24" s="14"/>
      <c r="E24" s="14"/>
      <c r="F24" s="54">
        <v>105.42134142287898</v>
      </c>
      <c r="G24" s="55" t="s">
        <v>32</v>
      </c>
    </row>
    <row r="25" spans="2:7" ht="9.9499999999999993" customHeight="1" x14ac:dyDescent="0.4">
      <c r="B25" s="48"/>
      <c r="C25" s="48"/>
      <c r="D25" s="48"/>
      <c r="E25" s="48"/>
      <c r="F25" s="48"/>
      <c r="G25" s="48"/>
    </row>
  </sheetData>
  <mergeCells count="7">
    <mergeCell ref="B11:B16"/>
    <mergeCell ref="C11:C14"/>
    <mergeCell ref="B2:E3"/>
    <mergeCell ref="F2:G2"/>
    <mergeCell ref="B5:B10"/>
    <mergeCell ref="C5:C7"/>
    <mergeCell ref="C8:C9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</vt:lpstr>
      <vt:lpstr>表１!Print_Area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2021-07-06T11:15:08Z</dcterms:created>
  <dcterms:modified xsi:type="dcterms:W3CDTF">2021-07-08T09:38:21Z</dcterms:modified>
</cp:coreProperties>
</file>