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13" sheetId="2" r:id="rId1"/>
  </sheets>
  <externalReferences>
    <externalReference r:id="rId2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表13!$A$1:$H$28</definedName>
    <definedName name="sencount" hidden="1">1</definedName>
    <definedName name="回答者数">[1]ｼｽﾃﾑ管理!$I$3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 localSheetId="0">#REF!</definedName>
    <definedName name="主体">#REF!</definedName>
    <definedName name="特例委任" localSheetId="0">#REF!</definedName>
    <definedName name="特例委任">#REF!</definedName>
    <definedName name="特例委任２" localSheetId="0">#REF!</definedName>
    <definedName name="特例委任２">#REF!</definedName>
    <definedName name="独自の措置" localSheetId="0">#REF!</definedName>
    <definedName name="独自の措置">#REF!</definedName>
    <definedName name="認定月" localSheetId="0">#REF!</definedName>
    <definedName name="認定月">#REF!</definedName>
    <definedName name="認定日" localSheetId="0">#REF!</definedName>
    <definedName name="認定日">#REF!</definedName>
    <definedName name="認定年" localSheetId="0">#REF!</definedName>
    <definedName name="認定年">#REF!</definedName>
    <definedName name="類型" localSheetId="0">#REF!</definedName>
    <definedName name="類型">#REF!</definedName>
  </definedNames>
  <calcPr calcId="162913"/>
</workbook>
</file>

<file path=xl/calcChain.xml><?xml version="1.0" encoding="utf-8"?>
<calcChain xmlns="http://schemas.openxmlformats.org/spreadsheetml/2006/main">
  <c r="G20" i="2" l="1"/>
  <c r="H20" i="2" s="1"/>
  <c r="G19" i="2"/>
  <c r="H23" i="2" s="1"/>
  <c r="H17" i="2"/>
  <c r="H15" i="2"/>
  <c r="H13" i="2"/>
  <c r="H12" i="2"/>
  <c r="H11" i="2"/>
  <c r="H10" i="2"/>
  <c r="H9" i="2"/>
  <c r="H8" i="2"/>
  <c r="H7" i="2"/>
  <c r="H6" i="2"/>
  <c r="G21" i="2" l="1"/>
  <c r="H21" i="2" s="1"/>
  <c r="H22" i="2"/>
  <c r="H14" i="2"/>
  <c r="H16" i="2"/>
  <c r="H18" i="2"/>
  <c r="H19" i="2"/>
</calcChain>
</file>

<file path=xl/sharedStrings.xml><?xml version="1.0" encoding="utf-8"?>
<sst xmlns="http://schemas.openxmlformats.org/spreadsheetml/2006/main" count="40" uniqueCount="39">
  <si>
    <t>科目</t>
    <rPh sb="0" eb="2">
      <t>カモク</t>
    </rPh>
    <phoneticPr fontId="2"/>
  </si>
  <si>
    <t>私立</t>
    <rPh sb="0" eb="2">
      <t>シリツ</t>
    </rPh>
    <phoneticPr fontId="6"/>
  </si>
  <si>
    <t>金額</t>
    <rPh sb="0" eb="2">
      <t>キンガク</t>
    </rPh>
    <phoneticPr fontId="2"/>
  </si>
  <si>
    <t>構成割合</t>
    <rPh sb="0" eb="2">
      <t>コウセイ</t>
    </rPh>
    <rPh sb="2" eb="4">
      <t>ワリアイ</t>
    </rPh>
    <phoneticPr fontId="2"/>
  </si>
  <si>
    <t>千円</t>
    <rPh sb="0" eb="2">
      <t>センエン</t>
    </rPh>
    <phoneticPr fontId="7"/>
  </si>
  <si>
    <t>％</t>
    <phoneticPr fontId="7"/>
  </si>
  <si>
    <t>収益</t>
    <rPh sb="0" eb="2">
      <t>シュウエキ</t>
    </rPh>
    <phoneticPr fontId="2"/>
  </si>
  <si>
    <t>Ⅰ　教育活動収入</t>
    <rPh sb="2" eb="4">
      <t>キョウイク</t>
    </rPh>
    <rPh sb="4" eb="6">
      <t>カツドウ</t>
    </rPh>
    <rPh sb="6" eb="8">
      <t>シュウニュウ</t>
    </rPh>
    <phoneticPr fontId="2"/>
  </si>
  <si>
    <t>１　学生生徒等納付金</t>
    <rPh sb="2" eb="4">
      <t>ガクセイ</t>
    </rPh>
    <rPh sb="4" eb="6">
      <t>セイト</t>
    </rPh>
    <rPh sb="6" eb="7">
      <t>トウ</t>
    </rPh>
    <rPh sb="7" eb="10">
      <t>ノウフキン</t>
    </rPh>
    <phoneticPr fontId="8"/>
  </si>
  <si>
    <t>２　経常費等補助金</t>
    <rPh sb="2" eb="4">
      <t>ケイジョウ</t>
    </rPh>
    <rPh sb="5" eb="6">
      <t>トウ</t>
    </rPh>
    <rPh sb="6" eb="9">
      <t>ホジョキン</t>
    </rPh>
    <phoneticPr fontId="8"/>
  </si>
  <si>
    <t>３　付随事業収入</t>
    <rPh sb="2" eb="4">
      <t>フズイ</t>
    </rPh>
    <rPh sb="4" eb="6">
      <t>ジギョウ</t>
    </rPh>
    <rPh sb="6" eb="8">
      <t>シュウニュウ</t>
    </rPh>
    <phoneticPr fontId="8"/>
  </si>
  <si>
    <t>４　その他収入</t>
    <rPh sb="4" eb="5">
      <t>タ</t>
    </rPh>
    <rPh sb="5" eb="7">
      <t>シュウニュウ</t>
    </rPh>
    <phoneticPr fontId="8"/>
  </si>
  <si>
    <t>Ⅱ　教育活動外収入</t>
    <rPh sb="2" eb="4">
      <t>キョウイク</t>
    </rPh>
    <rPh sb="4" eb="6">
      <t>カツドウ</t>
    </rPh>
    <rPh sb="6" eb="7">
      <t>ガイ</t>
    </rPh>
    <rPh sb="7" eb="9">
      <t>シュウニュウ</t>
    </rPh>
    <phoneticPr fontId="8"/>
  </si>
  <si>
    <t>１　借入金利息補助金収入</t>
    <rPh sb="2" eb="4">
      <t>カリイレ</t>
    </rPh>
    <rPh sb="4" eb="5">
      <t>キン</t>
    </rPh>
    <rPh sb="5" eb="7">
      <t>リソク</t>
    </rPh>
    <rPh sb="7" eb="10">
      <t>ホジョキン</t>
    </rPh>
    <rPh sb="10" eb="12">
      <t>シュウニュウ</t>
    </rPh>
    <phoneticPr fontId="8"/>
  </si>
  <si>
    <t>Ⅲ　特別収入</t>
    <rPh sb="2" eb="4">
      <t>トクベツ</t>
    </rPh>
    <rPh sb="4" eb="6">
      <t>シュウニュウ</t>
    </rPh>
    <phoneticPr fontId="8"/>
  </si>
  <si>
    <t>１　受取利息配当金収入</t>
    <phoneticPr fontId="2"/>
  </si>
  <si>
    <t>２　その他収入</t>
    <rPh sb="4" eb="5">
      <t>タ</t>
    </rPh>
    <rPh sb="5" eb="7">
      <t>シュウニュウ</t>
    </rPh>
    <phoneticPr fontId="2"/>
  </si>
  <si>
    <t>費用</t>
    <rPh sb="0" eb="2">
      <t>ヒヨウ</t>
    </rPh>
    <phoneticPr fontId="2"/>
  </si>
  <si>
    <t>Ⅳ　教育活動支出</t>
    <rPh sb="2" eb="4">
      <t>キョウイク</t>
    </rPh>
    <rPh sb="4" eb="6">
      <t>カツドウ</t>
    </rPh>
    <rPh sb="6" eb="8">
      <t>シシュツ</t>
    </rPh>
    <phoneticPr fontId="2"/>
  </si>
  <si>
    <t>１　人件費</t>
    <rPh sb="2" eb="5">
      <t>ジンケンヒ</t>
    </rPh>
    <phoneticPr fontId="9"/>
  </si>
  <si>
    <t>２　教育研究経費</t>
    <rPh sb="2" eb="4">
      <t>キョウイク</t>
    </rPh>
    <rPh sb="4" eb="6">
      <t>ケンキュウ</t>
    </rPh>
    <rPh sb="6" eb="8">
      <t>ケイヒ</t>
    </rPh>
    <phoneticPr fontId="8"/>
  </si>
  <si>
    <t>３　管理経費</t>
    <rPh sb="2" eb="4">
      <t>カンリ</t>
    </rPh>
    <rPh sb="4" eb="6">
      <t>ケイヒ</t>
    </rPh>
    <phoneticPr fontId="8"/>
  </si>
  <si>
    <t>４　その他支出</t>
    <rPh sb="4" eb="5">
      <t>タ</t>
    </rPh>
    <rPh sb="5" eb="7">
      <t>シシュツ</t>
    </rPh>
    <phoneticPr fontId="8"/>
  </si>
  <si>
    <t>Ⅴ　教育活動外支出</t>
    <rPh sb="2" eb="4">
      <t>キョウイク</t>
    </rPh>
    <rPh sb="4" eb="6">
      <t>カツドウ</t>
    </rPh>
    <rPh sb="6" eb="7">
      <t>ガイ</t>
    </rPh>
    <rPh sb="7" eb="9">
      <t>シシュツ</t>
    </rPh>
    <phoneticPr fontId="8"/>
  </si>
  <si>
    <t>１　借入金等利息</t>
    <rPh sb="2" eb="4">
      <t>カリイレ</t>
    </rPh>
    <rPh sb="4" eb="5">
      <t>キン</t>
    </rPh>
    <rPh sb="5" eb="6">
      <t>トウ</t>
    </rPh>
    <rPh sb="6" eb="8">
      <t>リソク</t>
    </rPh>
    <phoneticPr fontId="8"/>
  </si>
  <si>
    <t>Ⅵ　特別支出</t>
    <rPh sb="2" eb="4">
      <t>トクベツ</t>
    </rPh>
    <rPh sb="4" eb="6">
      <t>シシュツ</t>
    </rPh>
    <phoneticPr fontId="8"/>
  </si>
  <si>
    <t>１　法人本部帰属経費</t>
    <rPh sb="2" eb="4">
      <t>ホウジン</t>
    </rPh>
    <rPh sb="4" eb="6">
      <t>ホンブ</t>
    </rPh>
    <rPh sb="6" eb="8">
      <t>キゾク</t>
    </rPh>
    <rPh sb="8" eb="10">
      <t>ケイヒ</t>
    </rPh>
    <phoneticPr fontId="8"/>
  </si>
  <si>
    <t>①収益計：Ⅰ（４その他収入を除く）+Ⅱ+Ⅲ（１のみ）</t>
    <rPh sb="1" eb="3">
      <t>シュウエキ</t>
    </rPh>
    <rPh sb="3" eb="4">
      <t>ケイ</t>
    </rPh>
    <rPh sb="10" eb="11">
      <t>タ</t>
    </rPh>
    <rPh sb="11" eb="13">
      <t>シュウニュウ</t>
    </rPh>
    <rPh sb="14" eb="15">
      <t>ノゾ</t>
    </rPh>
    <phoneticPr fontId="8"/>
  </si>
  <si>
    <t>②費用計：Ⅳ+Ⅴ+Ⅵ</t>
    <rPh sb="1" eb="3">
      <t>ヒヨウ</t>
    </rPh>
    <rPh sb="3" eb="4">
      <t>ケイ</t>
    </rPh>
    <phoneticPr fontId="2"/>
  </si>
  <si>
    <t>③基本金組入前収支差：①－②</t>
    <rPh sb="1" eb="3">
      <t>キホン</t>
    </rPh>
    <rPh sb="3" eb="4">
      <t>キン</t>
    </rPh>
    <rPh sb="4" eb="6">
      <t>クミイ</t>
    </rPh>
    <rPh sb="6" eb="7">
      <t>マエ</t>
    </rPh>
    <rPh sb="7" eb="10">
      <t>シュウシサ</t>
    </rPh>
    <phoneticPr fontId="2"/>
  </si>
  <si>
    <t>④基本金組入額</t>
    <rPh sb="1" eb="3">
      <t>キホン</t>
    </rPh>
    <rPh sb="3" eb="4">
      <t>キン</t>
    </rPh>
    <rPh sb="4" eb="5">
      <t>ク</t>
    </rPh>
    <rPh sb="5" eb="6">
      <t>イ</t>
    </rPh>
    <rPh sb="6" eb="7">
      <t>ガク</t>
    </rPh>
    <phoneticPr fontId="2"/>
  </si>
  <si>
    <t>⑤収支差：③+④</t>
    <rPh sb="1" eb="4">
      <t>シュウシサ</t>
    </rPh>
    <phoneticPr fontId="2"/>
  </si>
  <si>
    <t>※構成割合は、収益計（①）に対する割合。</t>
    <rPh sb="1" eb="3">
      <t>コウセイ</t>
    </rPh>
    <rPh sb="3" eb="5">
      <t>ワリアイ</t>
    </rPh>
    <rPh sb="7" eb="9">
      <t>シュウエキ</t>
    </rPh>
    <rPh sb="9" eb="10">
      <t>ケイ</t>
    </rPh>
    <rPh sb="14" eb="15">
      <t>タイ</t>
    </rPh>
    <rPh sb="17" eb="19">
      <t>ワリアイ</t>
    </rPh>
    <phoneticPr fontId="2"/>
  </si>
  <si>
    <t>⑥施設数</t>
    <rPh sb="1" eb="4">
      <t>シセツスウ</t>
    </rPh>
    <phoneticPr fontId="2"/>
  </si>
  <si>
    <t>施設</t>
    <rPh sb="0" eb="2">
      <t>シセツ</t>
    </rPh>
    <phoneticPr fontId="7"/>
  </si>
  <si>
    <t>⑦平均利用定員数</t>
    <rPh sb="1" eb="3">
      <t>ヘイキン</t>
    </rPh>
    <rPh sb="3" eb="5">
      <t>リヨウ</t>
    </rPh>
    <rPh sb="5" eb="8">
      <t>テイインスウ</t>
    </rPh>
    <phoneticPr fontId="2"/>
  </si>
  <si>
    <t>人</t>
    <rPh sb="0" eb="1">
      <t>ニン</t>
    </rPh>
    <phoneticPr fontId="7"/>
  </si>
  <si>
    <t>⑧平均児童数</t>
    <rPh sb="1" eb="3">
      <t>ヘイキン</t>
    </rPh>
    <rPh sb="3" eb="5">
      <t>ジドウ</t>
    </rPh>
    <rPh sb="5" eb="6">
      <t>スウ</t>
    </rPh>
    <phoneticPr fontId="2"/>
  </si>
  <si>
    <t>第13表　Ⅰ収支の状況,私立幼稚園（新制度に移行していない園）,総括表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</si>
</sst>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;[Red]\-#,##0\ "/>
    <numFmt numFmtId="177" formatCode="#,##0,;[Red]\-#,##0,"/>
    <numFmt numFmtId="178" formatCode="0.0%;[Red]\-0.0%"/>
    <numFmt numFmtId="179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176" fontId="3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176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0" borderId="11" xfId="1" applyNumberFormat="1" applyFont="1" applyFill="1" applyBorder="1" applyAlignment="1">
      <alignment horizontal="center" vertical="center"/>
    </xf>
    <xf numFmtId="176" fontId="4" fillId="0" borderId="12" xfId="1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center" vertical="center"/>
    </xf>
    <xf numFmtId="176" fontId="4" fillId="0" borderId="14" xfId="2" applyNumberFormat="1" applyFont="1" applyFill="1" applyBorder="1" applyAlignment="1">
      <alignment horizontal="right" vertical="center" wrapText="1"/>
    </xf>
    <xf numFmtId="176" fontId="4" fillId="0" borderId="15" xfId="2" applyNumberFormat="1" applyFont="1" applyFill="1" applyBorder="1" applyAlignment="1">
      <alignment horizontal="right" vertical="center" wrapText="1"/>
    </xf>
    <xf numFmtId="176" fontId="4" fillId="0" borderId="18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177" fontId="4" fillId="0" borderId="16" xfId="3" applyNumberFormat="1" applyFont="1" applyFill="1" applyBorder="1" applyAlignment="1">
      <alignment horizontal="right" vertical="center"/>
    </xf>
    <xf numFmtId="178" fontId="4" fillId="0" borderId="19" xfId="4" applyNumberFormat="1" applyFont="1" applyFill="1" applyBorder="1" applyAlignment="1">
      <alignment horizontal="right" vertical="center"/>
    </xf>
    <xf numFmtId="176" fontId="4" fillId="0" borderId="21" xfId="2" applyNumberFormat="1" applyFont="1" applyFill="1" applyBorder="1" applyAlignment="1">
      <alignment vertical="center"/>
    </xf>
    <xf numFmtId="176" fontId="4" fillId="0" borderId="22" xfId="1" applyNumberFormat="1" applyFont="1" applyFill="1" applyBorder="1">
      <alignment vertical="center"/>
    </xf>
    <xf numFmtId="177" fontId="4" fillId="0" borderId="20" xfId="3" applyNumberFormat="1" applyFont="1" applyFill="1" applyBorder="1" applyAlignment="1">
      <alignment horizontal="right" vertical="center"/>
    </xf>
    <xf numFmtId="178" fontId="4" fillId="0" borderId="23" xfId="4" applyNumberFormat="1" applyFont="1" applyFill="1" applyBorder="1" applyAlignment="1">
      <alignment horizontal="right" vertical="center"/>
    </xf>
    <xf numFmtId="176" fontId="4" fillId="0" borderId="25" xfId="2" applyNumberFormat="1" applyFont="1" applyFill="1" applyBorder="1" applyAlignment="1">
      <alignment vertical="center"/>
    </xf>
    <xf numFmtId="176" fontId="4" fillId="0" borderId="0" xfId="1" applyNumberFormat="1" applyFont="1" applyFill="1" applyBorder="1">
      <alignment vertical="center"/>
    </xf>
    <xf numFmtId="176" fontId="4" fillId="0" borderId="26" xfId="2" applyNumberFormat="1" applyFont="1" applyFill="1" applyBorder="1" applyAlignment="1">
      <alignment vertical="center" wrapText="1"/>
    </xf>
    <xf numFmtId="176" fontId="4" fillId="0" borderId="22" xfId="2" applyNumberFormat="1" applyFont="1" applyFill="1" applyBorder="1" applyAlignment="1">
      <alignment vertical="center"/>
    </xf>
    <xf numFmtId="177" fontId="4" fillId="0" borderId="9" xfId="3" applyNumberFormat="1" applyFont="1" applyFill="1" applyBorder="1" applyAlignment="1">
      <alignment horizontal="right" vertical="center"/>
    </xf>
    <xf numFmtId="176" fontId="4" fillId="0" borderId="30" xfId="2" applyNumberFormat="1" applyFont="1" applyFill="1" applyBorder="1" applyAlignment="1">
      <alignment vertical="center"/>
    </xf>
    <xf numFmtId="177" fontId="4" fillId="0" borderId="28" xfId="3" applyNumberFormat="1" applyFont="1" applyFill="1" applyBorder="1" applyAlignment="1">
      <alignment horizontal="right" vertical="center"/>
    </xf>
    <xf numFmtId="178" fontId="4" fillId="0" borderId="31" xfId="4" applyNumberFormat="1" applyFont="1" applyFill="1" applyBorder="1" applyAlignment="1">
      <alignment horizontal="right" vertical="center"/>
    </xf>
    <xf numFmtId="176" fontId="4" fillId="0" borderId="33" xfId="2" applyNumberFormat="1" applyFont="1" applyFill="1" applyBorder="1" applyAlignment="1">
      <alignment vertical="center"/>
    </xf>
    <xf numFmtId="176" fontId="4" fillId="0" borderId="13" xfId="2" applyNumberFormat="1" applyFont="1" applyFill="1" applyBorder="1" applyAlignment="1">
      <alignment vertical="center"/>
    </xf>
    <xf numFmtId="177" fontId="4" fillId="0" borderId="4" xfId="3" applyNumberFormat="1" applyFont="1" applyFill="1" applyBorder="1" applyAlignment="1">
      <alignment horizontal="right" vertical="center"/>
    </xf>
    <xf numFmtId="178" fontId="4" fillId="0" borderId="34" xfId="4" applyNumberFormat="1" applyFont="1" applyFill="1" applyBorder="1" applyAlignment="1">
      <alignment horizontal="right" vertical="center"/>
    </xf>
    <xf numFmtId="176" fontId="4" fillId="0" borderId="1" xfId="2" applyNumberFormat="1" applyFont="1" applyFill="1" applyBorder="1" applyAlignment="1">
      <alignment vertical="center"/>
    </xf>
    <xf numFmtId="176" fontId="4" fillId="0" borderId="2" xfId="2" applyNumberFormat="1" applyFont="1" applyFill="1" applyBorder="1" applyAlignment="1">
      <alignment vertical="center"/>
    </xf>
    <xf numFmtId="177" fontId="4" fillId="0" borderId="35" xfId="3" applyNumberFormat="1" applyFont="1" applyFill="1" applyBorder="1" applyAlignment="1">
      <alignment horizontal="right" vertical="center"/>
    </xf>
    <xf numFmtId="176" fontId="4" fillId="0" borderId="27" xfId="2" applyNumberFormat="1" applyFont="1" applyFill="1" applyBorder="1" applyAlignment="1">
      <alignment vertical="center" wrapText="1"/>
    </xf>
    <xf numFmtId="176" fontId="4" fillId="0" borderId="37" xfId="2" applyNumberFormat="1" applyFont="1" applyFill="1" applyBorder="1" applyAlignment="1">
      <alignment vertical="center"/>
    </xf>
    <xf numFmtId="176" fontId="4" fillId="0" borderId="38" xfId="2" applyNumberFormat="1" applyFont="1" applyFill="1" applyBorder="1" applyAlignment="1">
      <alignment vertical="center"/>
    </xf>
    <xf numFmtId="177" fontId="4" fillId="0" borderId="36" xfId="3" applyNumberFormat="1" applyFont="1" applyFill="1" applyBorder="1" applyAlignment="1">
      <alignment horizontal="right" vertical="center"/>
    </xf>
    <xf numFmtId="178" fontId="4" fillId="0" borderId="39" xfId="4" applyNumberFormat="1" applyFont="1" applyFill="1" applyBorder="1" applyAlignment="1">
      <alignment horizontal="right" vertical="center"/>
    </xf>
    <xf numFmtId="176" fontId="4" fillId="0" borderId="40" xfId="2" applyNumberFormat="1" applyFont="1" applyFill="1" applyBorder="1" applyAlignment="1">
      <alignment vertical="center"/>
    </xf>
    <xf numFmtId="176" fontId="4" fillId="0" borderId="41" xfId="1" applyNumberFormat="1" applyFont="1" applyFill="1" applyBorder="1">
      <alignment vertical="center"/>
    </xf>
    <xf numFmtId="176" fontId="4" fillId="0" borderId="41" xfId="2" applyNumberFormat="1" applyFont="1" applyFill="1" applyBorder="1" applyAlignment="1">
      <alignment vertical="center"/>
    </xf>
    <xf numFmtId="177" fontId="4" fillId="0" borderId="42" xfId="3" applyNumberFormat="1" applyFont="1" applyBorder="1">
      <alignment vertical="center"/>
    </xf>
    <xf numFmtId="179" fontId="4" fillId="0" borderId="23" xfId="4" applyNumberFormat="1" applyFont="1" applyBorder="1">
      <alignment vertical="center"/>
    </xf>
    <xf numFmtId="176" fontId="4" fillId="0" borderId="35" xfId="1" applyNumberFormat="1" applyFont="1" applyFill="1" applyBorder="1">
      <alignment vertical="center"/>
    </xf>
    <xf numFmtId="177" fontId="4" fillId="0" borderId="20" xfId="3" applyNumberFormat="1" applyFont="1" applyBorder="1">
      <alignment vertical="center"/>
    </xf>
    <xf numFmtId="176" fontId="4" fillId="0" borderId="43" xfId="1" applyNumberFormat="1" applyFont="1" applyFill="1" applyBorder="1">
      <alignment vertical="center"/>
    </xf>
    <xf numFmtId="176" fontId="4" fillId="0" borderId="30" xfId="1" applyNumberFormat="1" applyFont="1" applyFill="1" applyBorder="1">
      <alignment vertical="center"/>
    </xf>
    <xf numFmtId="177" fontId="4" fillId="0" borderId="28" xfId="3" applyNumberFormat="1" applyFont="1" applyBorder="1">
      <alignment vertical="center"/>
    </xf>
    <xf numFmtId="179" fontId="4" fillId="0" borderId="31" xfId="4" applyNumberFormat="1" applyFont="1" applyBorder="1">
      <alignment vertical="center"/>
    </xf>
    <xf numFmtId="176" fontId="4" fillId="0" borderId="4" xfId="1" applyNumberFormat="1" applyFont="1" applyFill="1" applyBorder="1">
      <alignment vertical="center"/>
    </xf>
    <xf numFmtId="176" fontId="4" fillId="0" borderId="44" xfId="1" applyNumberFormat="1" applyFont="1" applyFill="1" applyBorder="1">
      <alignment vertical="center"/>
    </xf>
    <xf numFmtId="177" fontId="4" fillId="0" borderId="32" xfId="3" applyNumberFormat="1" applyFont="1" applyFill="1" applyBorder="1">
      <alignment vertical="center"/>
    </xf>
    <xf numFmtId="176" fontId="4" fillId="0" borderId="45" xfId="1" applyNumberFormat="1" applyFont="1" applyFill="1" applyBorder="1">
      <alignment vertical="center"/>
    </xf>
    <xf numFmtId="176" fontId="4" fillId="0" borderId="7" xfId="1" applyNumberFormat="1" applyFont="1" applyFill="1" applyBorder="1">
      <alignment vertical="center"/>
    </xf>
    <xf numFmtId="177" fontId="4" fillId="0" borderId="46" xfId="3" applyNumberFormat="1" applyFont="1" applyBorder="1">
      <alignment vertical="center"/>
    </xf>
    <xf numFmtId="179" fontId="4" fillId="0" borderId="47" xfId="4" applyNumberFormat="1" applyFont="1" applyBorder="1">
      <alignment vertical="center"/>
    </xf>
    <xf numFmtId="176" fontId="4" fillId="0" borderId="0" xfId="1" applyNumberFormat="1" applyFont="1" applyFill="1">
      <alignment vertical="center"/>
    </xf>
    <xf numFmtId="176" fontId="4" fillId="0" borderId="21" xfId="1" applyNumberFormat="1" applyFont="1" applyFill="1" applyBorder="1">
      <alignment vertical="center"/>
    </xf>
    <xf numFmtId="38" fontId="4" fillId="0" borderId="11" xfId="3" applyFont="1" applyFill="1" applyBorder="1" applyAlignment="1">
      <alignment horizontal="right" vertical="center"/>
    </xf>
    <xf numFmtId="38" fontId="4" fillId="0" borderId="48" xfId="3" applyFont="1" applyFill="1" applyBorder="1" applyAlignment="1">
      <alignment horizontal="left" vertical="center"/>
    </xf>
    <xf numFmtId="1" fontId="4" fillId="0" borderId="49" xfId="3" applyNumberFormat="1" applyFont="1" applyFill="1" applyBorder="1" applyAlignment="1">
      <alignment horizontal="right" vertical="center"/>
    </xf>
    <xf numFmtId="38" fontId="4" fillId="0" borderId="3" xfId="3" applyFont="1" applyFill="1" applyBorder="1" applyAlignment="1">
      <alignment horizontal="left" vertical="center"/>
    </xf>
    <xf numFmtId="1" fontId="4" fillId="0" borderId="43" xfId="3" applyNumberFormat="1" applyFont="1" applyFill="1" applyBorder="1" applyAlignment="1">
      <alignment horizontal="right" vertical="center"/>
    </xf>
    <xf numFmtId="38" fontId="4" fillId="0" borderId="50" xfId="3" applyFont="1" applyFill="1" applyBorder="1" applyAlignment="1">
      <alignment horizontal="left" vertical="center"/>
    </xf>
    <xf numFmtId="176" fontId="4" fillId="0" borderId="32" xfId="1" applyNumberFormat="1" applyFont="1" applyFill="1" applyBorder="1" applyAlignment="1">
      <alignment horizontal="center" vertical="center"/>
    </xf>
    <xf numFmtId="176" fontId="4" fillId="0" borderId="20" xfId="1" applyNumberFormat="1" applyFont="1" applyFill="1" applyBorder="1" applyAlignment="1">
      <alignment horizontal="center" vertical="center"/>
    </xf>
    <xf numFmtId="176" fontId="4" fillId="0" borderId="36" xfId="1" applyNumberFormat="1" applyFont="1" applyFill="1" applyBorder="1" applyAlignment="1">
      <alignment horizontal="center" vertical="center"/>
    </xf>
    <xf numFmtId="176" fontId="4" fillId="0" borderId="12" xfId="2" applyNumberFormat="1" applyFont="1" applyFill="1" applyBorder="1" applyAlignment="1">
      <alignment vertical="center" wrapText="1"/>
    </xf>
    <xf numFmtId="176" fontId="4" fillId="0" borderId="17" xfId="2" applyNumberFormat="1" applyFont="1" applyFill="1" applyBorder="1" applyAlignment="1">
      <alignment vertical="center" wrapText="1"/>
    </xf>
    <xf numFmtId="176" fontId="4" fillId="0" borderId="24" xfId="2" applyNumberFormat="1" applyFont="1" applyFill="1" applyBorder="1" applyAlignment="1">
      <alignment vertical="center" wrapText="1"/>
    </xf>
    <xf numFmtId="176" fontId="4" fillId="2" borderId="1" xfId="1" applyNumberFormat="1" applyFont="1" applyFill="1" applyBorder="1" applyAlignment="1">
      <alignment horizontal="center" vertical="center"/>
    </xf>
    <xf numFmtId="176" fontId="4" fillId="2" borderId="2" xfId="1" applyNumberFormat="1" applyFont="1" applyFill="1" applyBorder="1" applyAlignment="1">
      <alignment horizontal="center" vertical="center"/>
    </xf>
    <xf numFmtId="176" fontId="4" fillId="2" borderId="3" xfId="1" applyNumberFormat="1" applyFont="1" applyFill="1" applyBorder="1" applyAlignment="1">
      <alignment horizontal="center" vertical="center"/>
    </xf>
    <xf numFmtId="176" fontId="4" fillId="2" borderId="6" xfId="1" applyNumberFormat="1" applyFont="1" applyFill="1" applyBorder="1" applyAlignment="1">
      <alignment horizontal="center" vertical="center"/>
    </xf>
    <xf numFmtId="176" fontId="4" fillId="2" borderId="7" xfId="1" applyNumberFormat="1" applyFont="1" applyFill="1" applyBorder="1" applyAlignment="1">
      <alignment horizontal="center" vertical="center"/>
    </xf>
    <xf numFmtId="176" fontId="4" fillId="2" borderId="8" xfId="1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0" borderId="16" xfId="1" applyNumberFormat="1" applyFont="1" applyFill="1" applyBorder="1" applyAlignment="1">
      <alignment horizontal="center" vertical="center"/>
    </xf>
    <xf numFmtId="176" fontId="4" fillId="0" borderId="9" xfId="1" applyNumberFormat="1" applyFont="1" applyFill="1" applyBorder="1" applyAlignment="1">
      <alignment horizontal="center" vertical="center"/>
    </xf>
    <xf numFmtId="176" fontId="4" fillId="0" borderId="28" xfId="1" applyNumberFormat="1" applyFont="1" applyFill="1" applyBorder="1" applyAlignment="1">
      <alignment horizontal="center" vertical="center"/>
    </xf>
    <xf numFmtId="176" fontId="4" fillId="0" borderId="27" xfId="2" applyNumberFormat="1" applyFont="1" applyFill="1" applyBorder="1" applyAlignment="1">
      <alignment horizontal="left" vertical="center"/>
    </xf>
    <xf numFmtId="176" fontId="4" fillId="0" borderId="29" xfId="2" applyNumberFormat="1" applyFont="1" applyFill="1" applyBorder="1" applyAlignment="1">
      <alignment horizontal="left" vertical="center"/>
    </xf>
    <xf numFmtId="176" fontId="10" fillId="0" borderId="0" xfId="0" applyNumberFormat="1" applyFont="1">
      <alignment vertical="center"/>
    </xf>
  </cellXfs>
  <cellStyles count="5">
    <cellStyle name="パーセント 2" xfId="4"/>
    <cellStyle name="桁区切り 2 2" xfId="3"/>
    <cellStyle name="標準" xfId="0" builtinId="0"/>
    <cellStyle name="標準 2 2" xfId="1"/>
    <cellStyle name="標準 3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B1:H29"/>
  <sheetViews>
    <sheetView showGridLines="0" tabSelected="1" view="pageBreakPreview" zoomScale="70" zoomScaleNormal="80" zoomScaleSheetLayoutView="70" zoomScalePageLayoutView="60" workbookViewId="0">
      <selection activeCell="C2" sqref="C2"/>
    </sheetView>
  </sheetViews>
  <sheetFormatPr defaultColWidth="9.125" defaultRowHeight="15" customHeight="1" x14ac:dyDescent="0.4"/>
  <cols>
    <col min="1" max="1" width="3" style="2" customWidth="1"/>
    <col min="2" max="2" width="2.625" style="2" customWidth="1"/>
    <col min="3" max="3" width="5.75" style="2" customWidth="1"/>
    <col min="4" max="4" width="26.125" style="2" customWidth="1"/>
    <col min="5" max="5" width="2.125" style="2" customWidth="1"/>
    <col min="6" max="6" width="26.125" style="2" customWidth="1"/>
    <col min="7" max="7" width="10.375" style="2" customWidth="1"/>
    <col min="8" max="17" width="8.625" style="2" customWidth="1"/>
    <col min="18" max="16384" width="9.125" style="2"/>
  </cols>
  <sheetData>
    <row r="1" spans="2:8" ht="24" x14ac:dyDescent="0.4">
      <c r="B1" s="1"/>
      <c r="C1" s="1"/>
    </row>
    <row r="2" spans="2:8" s="4" customFormat="1" ht="24.75" thickBot="1" x14ac:dyDescent="0.45">
      <c r="B2" s="3"/>
      <c r="C2" s="85" t="s">
        <v>38</v>
      </c>
    </row>
    <row r="3" spans="2:8" ht="20.100000000000001" customHeight="1" x14ac:dyDescent="0.4">
      <c r="C3" s="72" t="s">
        <v>0</v>
      </c>
      <c r="D3" s="73"/>
      <c r="E3" s="73"/>
      <c r="F3" s="74"/>
      <c r="G3" s="78" t="s">
        <v>1</v>
      </c>
      <c r="H3" s="79"/>
    </row>
    <row r="4" spans="2:8" ht="20.100000000000001" customHeight="1" thickBot="1" x14ac:dyDescent="0.45">
      <c r="C4" s="75"/>
      <c r="D4" s="76"/>
      <c r="E4" s="76"/>
      <c r="F4" s="77"/>
      <c r="G4" s="5" t="s">
        <v>2</v>
      </c>
      <c r="H4" s="6" t="s">
        <v>3</v>
      </c>
    </row>
    <row r="5" spans="2:8" ht="20.100000000000001" customHeight="1" x14ac:dyDescent="0.4">
      <c r="C5" s="7"/>
      <c r="D5" s="8"/>
      <c r="E5" s="9"/>
      <c r="F5" s="9"/>
      <c r="G5" s="10" t="s">
        <v>4</v>
      </c>
      <c r="H5" s="11" t="s">
        <v>5</v>
      </c>
    </row>
    <row r="6" spans="2:8" ht="20.100000000000001" customHeight="1" x14ac:dyDescent="0.4">
      <c r="C6" s="80" t="s">
        <v>6</v>
      </c>
      <c r="D6" s="70" t="s">
        <v>7</v>
      </c>
      <c r="E6" s="12" t="s">
        <v>8</v>
      </c>
      <c r="F6" s="13"/>
      <c r="G6" s="14">
        <v>59907076.460405156</v>
      </c>
      <c r="H6" s="15" t="str">
        <f t="shared" ref="H6:H12" si="0">"-"</f>
        <v>-</v>
      </c>
    </row>
    <row r="7" spans="2:8" ht="20.100000000000001" customHeight="1" x14ac:dyDescent="0.4">
      <c r="C7" s="67"/>
      <c r="D7" s="70"/>
      <c r="E7" s="16" t="s">
        <v>9</v>
      </c>
      <c r="F7" s="17"/>
      <c r="G7" s="18">
        <v>45094553.692449354</v>
      </c>
      <c r="H7" s="19" t="str">
        <f t="shared" si="0"/>
        <v>-</v>
      </c>
    </row>
    <row r="8" spans="2:8" ht="20.100000000000001" customHeight="1" x14ac:dyDescent="0.4">
      <c r="C8" s="67"/>
      <c r="D8" s="70"/>
      <c r="E8" s="16" t="s">
        <v>10</v>
      </c>
      <c r="F8" s="17"/>
      <c r="G8" s="18">
        <v>12405603.373848988</v>
      </c>
      <c r="H8" s="19" t="str">
        <f t="shared" si="0"/>
        <v>-</v>
      </c>
    </row>
    <row r="9" spans="2:8" ht="20.100000000000001" customHeight="1" x14ac:dyDescent="0.4">
      <c r="C9" s="67"/>
      <c r="D9" s="71"/>
      <c r="E9" s="20" t="s">
        <v>11</v>
      </c>
      <c r="F9" s="21"/>
      <c r="G9" s="18">
        <v>5082282.7292817682</v>
      </c>
      <c r="H9" s="19" t="str">
        <f t="shared" si="0"/>
        <v>-</v>
      </c>
    </row>
    <row r="10" spans="2:8" ht="20.100000000000001" customHeight="1" x14ac:dyDescent="0.4">
      <c r="C10" s="67"/>
      <c r="D10" s="22" t="s">
        <v>12</v>
      </c>
      <c r="E10" s="16" t="s">
        <v>13</v>
      </c>
      <c r="F10" s="23"/>
      <c r="G10" s="18">
        <v>0</v>
      </c>
      <c r="H10" s="19" t="str">
        <f t="shared" si="0"/>
        <v>-</v>
      </c>
    </row>
    <row r="11" spans="2:8" ht="20.100000000000001" customHeight="1" x14ac:dyDescent="0.4">
      <c r="C11" s="81"/>
      <c r="D11" s="83" t="s">
        <v>14</v>
      </c>
      <c r="E11" s="23" t="s">
        <v>15</v>
      </c>
      <c r="F11" s="23"/>
      <c r="G11" s="24">
        <v>437365.33333333331</v>
      </c>
      <c r="H11" s="19" t="str">
        <f t="shared" si="0"/>
        <v>-</v>
      </c>
    </row>
    <row r="12" spans="2:8" ht="20.100000000000001" customHeight="1" thickBot="1" x14ac:dyDescent="0.45">
      <c r="C12" s="82"/>
      <c r="D12" s="84"/>
      <c r="E12" s="25" t="s">
        <v>16</v>
      </c>
      <c r="F12" s="25"/>
      <c r="G12" s="26">
        <v>3726658.4788213628</v>
      </c>
      <c r="H12" s="27" t="str">
        <f t="shared" si="0"/>
        <v>-</v>
      </c>
    </row>
    <row r="13" spans="2:8" ht="20.100000000000001" customHeight="1" x14ac:dyDescent="0.4">
      <c r="C13" s="66" t="s">
        <v>17</v>
      </c>
      <c r="D13" s="69" t="s">
        <v>18</v>
      </c>
      <c r="E13" s="28" t="s">
        <v>19</v>
      </c>
      <c r="F13" s="29"/>
      <c r="G13" s="30">
        <v>77267268.904235721</v>
      </c>
      <c r="H13" s="31">
        <f t="shared" ref="H13:H23" si="1">IFERROR(G13/G$19,"-")</f>
        <v>0.65567085510643974</v>
      </c>
    </row>
    <row r="14" spans="2:8" ht="20.100000000000001" customHeight="1" x14ac:dyDescent="0.4">
      <c r="C14" s="67"/>
      <c r="D14" s="70"/>
      <c r="E14" s="32" t="s">
        <v>20</v>
      </c>
      <c r="F14" s="33"/>
      <c r="G14" s="34">
        <v>35534664.742173113</v>
      </c>
      <c r="H14" s="19">
        <f t="shared" si="1"/>
        <v>0.30153834020324832</v>
      </c>
    </row>
    <row r="15" spans="2:8" ht="20.100000000000001" customHeight="1" x14ac:dyDescent="0.4">
      <c r="C15" s="67"/>
      <c r="D15" s="70"/>
      <c r="E15" s="32" t="s">
        <v>21</v>
      </c>
      <c r="F15" s="33"/>
      <c r="G15" s="34">
        <v>4407334.2707182318</v>
      </c>
      <c r="H15" s="19">
        <f t="shared" si="1"/>
        <v>3.7399544089014983E-2</v>
      </c>
    </row>
    <row r="16" spans="2:8" ht="20.100000000000001" customHeight="1" x14ac:dyDescent="0.4">
      <c r="C16" s="67"/>
      <c r="D16" s="71"/>
      <c r="E16" s="16" t="s">
        <v>22</v>
      </c>
      <c r="F16" s="23"/>
      <c r="G16" s="34">
        <v>724250.59300184157</v>
      </c>
      <c r="H16" s="19">
        <f t="shared" si="1"/>
        <v>6.1458106693716933E-3</v>
      </c>
    </row>
    <row r="17" spans="3:8" ht="20.100000000000001" customHeight="1" x14ac:dyDescent="0.4">
      <c r="C17" s="67"/>
      <c r="D17" s="35" t="s">
        <v>23</v>
      </c>
      <c r="E17" s="16" t="s">
        <v>24</v>
      </c>
      <c r="F17" s="23"/>
      <c r="G17" s="34">
        <v>241427.22467771638</v>
      </c>
      <c r="H17" s="19">
        <f t="shared" si="1"/>
        <v>2.0486914717615335E-3</v>
      </c>
    </row>
    <row r="18" spans="3:8" ht="20.100000000000001" customHeight="1" thickBot="1" x14ac:dyDescent="0.45">
      <c r="C18" s="68"/>
      <c r="D18" s="36" t="s">
        <v>25</v>
      </c>
      <c r="E18" s="36" t="s">
        <v>26</v>
      </c>
      <c r="F18" s="37"/>
      <c r="G18" s="38">
        <v>728895.55248618789</v>
      </c>
      <c r="H18" s="39">
        <f t="shared" si="1"/>
        <v>6.1852266420109074E-3</v>
      </c>
    </row>
    <row r="19" spans="3:8" ht="20.100000000000001" customHeight="1" thickTop="1" x14ac:dyDescent="0.4">
      <c r="C19" s="40" t="s">
        <v>27</v>
      </c>
      <c r="D19" s="41"/>
      <c r="E19" s="42"/>
      <c r="F19" s="42"/>
      <c r="G19" s="43">
        <f>G6+G7+G8+G10+G11</f>
        <v>117844598.86003682</v>
      </c>
      <c r="H19" s="44">
        <f t="shared" si="1"/>
        <v>1</v>
      </c>
    </row>
    <row r="20" spans="3:8" ht="20.100000000000001" customHeight="1" x14ac:dyDescent="0.4">
      <c r="C20" s="45" t="s">
        <v>28</v>
      </c>
      <c r="D20" s="17"/>
      <c r="E20" s="17"/>
      <c r="F20" s="17"/>
      <c r="G20" s="46">
        <f>(G13+G14+G15+G16)+G17+G18</f>
        <v>118903841.28729279</v>
      </c>
      <c r="H20" s="44">
        <f t="shared" si="1"/>
        <v>1.0089884681818471</v>
      </c>
    </row>
    <row r="21" spans="3:8" ht="20.100000000000001" customHeight="1" thickBot="1" x14ac:dyDescent="0.45">
      <c r="C21" s="47" t="s">
        <v>29</v>
      </c>
      <c r="D21" s="48"/>
      <c r="E21" s="48"/>
      <c r="F21" s="48"/>
      <c r="G21" s="49">
        <f>G19-G20</f>
        <v>-1059242.4272559732</v>
      </c>
      <c r="H21" s="50">
        <f t="shared" si="1"/>
        <v>-8.9884681818470768E-3</v>
      </c>
    </row>
    <row r="22" spans="3:8" ht="20.100000000000001" customHeight="1" x14ac:dyDescent="0.4">
      <c r="C22" s="51" t="s">
        <v>30</v>
      </c>
      <c r="D22" s="52"/>
      <c r="E22" s="52"/>
      <c r="F22" s="52"/>
      <c r="G22" s="53">
        <v>-16215685.834254144</v>
      </c>
      <c r="H22" s="44">
        <f t="shared" si="1"/>
        <v>-0.13760228293121349</v>
      </c>
    </row>
    <row r="23" spans="3:8" ht="20.100000000000001" customHeight="1" thickBot="1" x14ac:dyDescent="0.45">
      <c r="C23" s="54" t="s">
        <v>31</v>
      </c>
      <c r="D23" s="55"/>
      <c r="E23" s="55"/>
      <c r="F23" s="55"/>
      <c r="G23" s="56">
        <v>-17274928.261510119</v>
      </c>
      <c r="H23" s="57">
        <f t="shared" si="1"/>
        <v>-0.14659075111306058</v>
      </c>
    </row>
    <row r="24" spans="3:8" ht="20.100000000000001" customHeight="1" x14ac:dyDescent="0.4">
      <c r="C24" s="2" t="s">
        <v>32</v>
      </c>
      <c r="D24" s="58"/>
      <c r="E24" s="58"/>
      <c r="F24" s="58"/>
      <c r="G24" s="58"/>
      <c r="H24" s="58"/>
    </row>
    <row r="25" spans="3:8" ht="9.9499999999999993" customHeight="1" thickBot="1" x14ac:dyDescent="0.45">
      <c r="C25" s="58"/>
      <c r="D25" s="58"/>
      <c r="E25" s="58"/>
      <c r="F25" s="58"/>
      <c r="G25" s="58"/>
      <c r="H25" s="58"/>
    </row>
    <row r="26" spans="3:8" ht="20.100000000000001" customHeight="1" x14ac:dyDescent="0.4">
      <c r="C26" s="59" t="s">
        <v>33</v>
      </c>
      <c r="D26" s="17"/>
      <c r="E26" s="17"/>
      <c r="F26" s="17"/>
      <c r="G26" s="60">
        <v>543</v>
      </c>
      <c r="H26" s="61" t="s">
        <v>34</v>
      </c>
    </row>
    <row r="27" spans="3:8" ht="20.100000000000001" customHeight="1" x14ac:dyDescent="0.4">
      <c r="C27" s="59" t="s">
        <v>35</v>
      </c>
      <c r="D27" s="17"/>
      <c r="E27" s="17"/>
      <c r="F27" s="17"/>
      <c r="G27" s="62">
        <v>240.57884615384614</v>
      </c>
      <c r="H27" s="63" t="s">
        <v>36</v>
      </c>
    </row>
    <row r="28" spans="3:8" ht="20.100000000000001" customHeight="1" thickBot="1" x14ac:dyDescent="0.45">
      <c r="C28" s="59" t="s">
        <v>37</v>
      </c>
      <c r="D28" s="17"/>
      <c r="E28" s="17"/>
      <c r="F28" s="17"/>
      <c r="G28" s="64">
        <v>195.39779005524861</v>
      </c>
      <c r="H28" s="65" t="s">
        <v>36</v>
      </c>
    </row>
    <row r="29" spans="3:8" ht="9.9499999999999993" customHeight="1" x14ac:dyDescent="0.4">
      <c r="C29" s="58"/>
      <c r="D29" s="58"/>
      <c r="E29" s="58"/>
      <c r="F29" s="58"/>
      <c r="G29" s="58"/>
      <c r="H29" s="58"/>
    </row>
  </sheetData>
  <mergeCells count="7">
    <mergeCell ref="C13:C18"/>
    <mergeCell ref="D13:D16"/>
    <mergeCell ref="C3:F4"/>
    <mergeCell ref="G3:H3"/>
    <mergeCell ref="C6:C12"/>
    <mergeCell ref="D6:D9"/>
    <mergeCell ref="D11:D12"/>
  </mergeCells>
  <phoneticPr fontId="2"/>
  <pageMargins left="0.70866141732283472" right="0.70866141732283472" top="0.74803149606299213" bottom="0.74803149606299213" header="0.31496062992125984" footer="0.31496062992125984"/>
  <pageSetup paperSize="9" scale="90" fitToWidth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表13</vt:lpstr>
      <vt:lpstr>表13!Print_Area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2021-07-08T10:22:43Z</dcterms:created>
  <dcterms:modified xsi:type="dcterms:W3CDTF">2021-07-08T10:23:03Z</dcterms:modified>
</cp:coreProperties>
</file>