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6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表16!$A$1:$H$27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H18" i="2" l="1"/>
  <c r="G18" i="2"/>
  <c r="H17" i="2"/>
  <c r="G17" i="2"/>
  <c r="H20" i="2" s="1"/>
  <c r="H16" i="2"/>
  <c r="H15" i="2"/>
  <c r="H14" i="2"/>
  <c r="H13" i="2"/>
  <c r="H12" i="2"/>
  <c r="H11" i="2"/>
  <c r="H10" i="2"/>
  <c r="H9" i="2"/>
  <c r="H8" i="2"/>
  <c r="H7" i="2"/>
  <c r="H6" i="2"/>
  <c r="H5" i="2"/>
  <c r="G19" i="2" l="1"/>
  <c r="G21" i="2" l="1"/>
  <c r="H21" i="2" s="1"/>
  <c r="H19" i="2"/>
</calcChain>
</file>

<file path=xl/sharedStrings.xml><?xml version="1.0" encoding="utf-8"?>
<sst xmlns="http://schemas.openxmlformats.org/spreadsheetml/2006/main" count="38" uniqueCount="37">
  <si>
    <t>科目</t>
    <rPh sb="0" eb="2">
      <t>カモク</t>
    </rPh>
    <phoneticPr fontId="2"/>
  </si>
  <si>
    <t>私立</t>
    <rPh sb="0" eb="2">
      <t>シリツ</t>
    </rPh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</si>
  <si>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</si>
  <si>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</si>
  <si>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</si>
  <si>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</si>
  <si>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</si>
  <si>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</si>
  <si>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8"/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</si>
  <si>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8"/>
  </si>
  <si>
    <t>３　その他収益</t>
    <rPh sb="4" eb="5">
      <t>タ</t>
    </rPh>
    <rPh sb="5" eb="7">
      <t>シュウエキ</t>
    </rPh>
    <phoneticPr fontId="8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</si>
  <si>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</si>
  <si>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</si>
  <si>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8"/>
  </si>
  <si>
    <t>Ⅲ　特別増減による収益</t>
    <rPh sb="2" eb="4">
      <t>トクベツ</t>
    </rPh>
    <rPh sb="4" eb="6">
      <t>ゾウゲン</t>
    </rPh>
    <rPh sb="9" eb="11">
      <t>シュウエキ</t>
    </rPh>
    <phoneticPr fontId="8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</si>
  <si>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</si>
  <si>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</si>
  <si>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9"/>
  </si>
  <si>
    <t>２　事業費</t>
    <rPh sb="2" eb="4">
      <t>ジギョウ</t>
    </rPh>
    <rPh sb="4" eb="5">
      <t>ヒ</t>
    </rPh>
    <phoneticPr fontId="8"/>
  </si>
  <si>
    <t>３　事務費</t>
    <rPh sb="2" eb="5">
      <t>ジムヒ</t>
    </rPh>
    <phoneticPr fontId="8"/>
  </si>
  <si>
    <t>４　その他の費用</t>
    <rPh sb="4" eb="5">
      <t>タ</t>
    </rPh>
    <rPh sb="6" eb="8">
      <t>ヒヨウ</t>
    </rPh>
    <phoneticPr fontId="8"/>
  </si>
  <si>
    <t>Ⅴ　サービス活動外増減による費用</t>
    <phoneticPr fontId="8"/>
  </si>
  <si>
    <t>１　支払利息</t>
    <rPh sb="2" eb="4">
      <t>シハライ</t>
    </rPh>
    <rPh sb="4" eb="6">
      <t>リソク</t>
    </rPh>
    <phoneticPr fontId="8"/>
  </si>
  <si>
    <t>Ⅵ　特別増減による費用</t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</si>
  <si>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</si>
  <si>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</si>
  <si>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</si>
  <si>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</si>
  <si>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</si>
  <si>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</si>
  <si>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</si>
  <si>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</si>
  <si>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</si>
  <si>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</si>
  <si>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</si>
  <si>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⑧平均児童数</t>
    <rPh sb="1" eb="3">
      <t>ヘイキン</t>
    </rPh>
    <rPh sb="3" eb="5">
      <t>ジドウ</t>
    </rPh>
    <rPh sb="5" eb="6">
      <t>スウ</t>
    </rPh>
    <phoneticPr fontId="2"/>
  </si>
  <si>
    <t>第16表　Ⅰ収支の状況,私立認定こども園,総括表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6">
      <t>ニンテイ</t>
    </rPh>
    <rPh sb="19" eb="20">
      <t>エン</t>
    </rPh>
    <rPh sb="21" eb="24">
      <t>ソウカツヒョウ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</si>
</sst>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176" fontId="4" fillId="0" borderId="14" xfId="3" applyNumberFormat="1" applyFont="1" applyFill="1" applyBorder="1" applyAlignment="1">
      <alignment horizontal="right" vertical="center" wrapText="1"/>
    </xf>
    <xf numFmtId="176" fontId="4" fillId="0" borderId="15" xfId="3" applyNumberFormat="1" applyFont="1" applyFill="1" applyBorder="1" applyAlignment="1">
      <alignment horizontal="right" vertical="center" wrapText="1"/>
    </xf>
    <xf numFmtId="176" fontId="4" fillId="0" borderId="18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16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vertical="center"/>
    </xf>
    <xf numFmtId="176" fontId="4" fillId="0" borderId="22" xfId="0" applyNumberFormat="1" applyFont="1" applyFill="1" applyBorder="1">
      <alignment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2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28" xfId="3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horizontal="right" vertical="center"/>
    </xf>
    <xf numFmtId="178" fontId="4" fillId="0" borderId="29" xfId="2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13" xfId="3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horizontal="right" vertical="center"/>
    </xf>
    <xf numFmtId="178" fontId="4" fillId="0" borderId="32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3" xfId="1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 wrapText="1"/>
    </xf>
    <xf numFmtId="176" fontId="4" fillId="0" borderId="35" xfId="3" applyNumberFormat="1" applyFont="1" applyFill="1" applyBorder="1" applyAlignment="1">
      <alignment vertical="center"/>
    </xf>
    <xf numFmtId="176" fontId="4" fillId="0" borderId="36" xfId="3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horizontal="right" vertical="center"/>
    </xf>
    <xf numFmtId="178" fontId="4" fillId="0" borderId="37" xfId="2" applyNumberFormat="1" applyFont="1" applyFill="1" applyBorder="1" applyAlignment="1">
      <alignment horizontal="right" vertical="center"/>
    </xf>
    <xf numFmtId="176" fontId="4" fillId="0" borderId="38" xfId="3" applyNumberFormat="1" applyFont="1" applyFill="1" applyBorder="1" applyAlignment="1">
      <alignment vertical="center"/>
    </xf>
    <xf numFmtId="176" fontId="4" fillId="0" borderId="39" xfId="0" applyNumberFormat="1" applyFont="1" applyFill="1" applyBorder="1">
      <alignment vertical="center"/>
    </xf>
    <xf numFmtId="176" fontId="4" fillId="0" borderId="39" xfId="3" applyNumberFormat="1" applyFont="1" applyFill="1" applyBorder="1" applyAlignment="1">
      <alignment vertical="center"/>
    </xf>
    <xf numFmtId="177" fontId="4" fillId="0" borderId="40" xfId="1" applyNumberFormat="1" applyFont="1" applyBorder="1">
      <alignment vertical="center"/>
    </xf>
    <xf numFmtId="179" fontId="4" fillId="0" borderId="23" xfId="2" applyNumberFormat="1" applyFont="1" applyBorder="1">
      <alignment vertical="center"/>
    </xf>
    <xf numFmtId="176" fontId="4" fillId="0" borderId="33" xfId="0" applyNumberFormat="1" applyFont="1" applyFill="1" applyBorder="1">
      <alignment vertical="center"/>
    </xf>
    <xf numFmtId="177" fontId="4" fillId="0" borderId="20" xfId="1" applyNumberFormat="1" applyFont="1" applyBorder="1">
      <alignment vertical="center"/>
    </xf>
    <xf numFmtId="176" fontId="4" fillId="0" borderId="41" xfId="0" applyNumberFormat="1" applyFont="1" applyFill="1" applyBorder="1">
      <alignment vertical="center"/>
    </xf>
    <xf numFmtId="176" fontId="4" fillId="0" borderId="28" xfId="0" applyNumberFormat="1" applyFont="1" applyFill="1" applyBorder="1">
      <alignment vertical="center"/>
    </xf>
    <xf numFmtId="177" fontId="4" fillId="0" borderId="26" xfId="1" applyNumberFormat="1" applyFont="1" applyBorder="1">
      <alignment vertical="center"/>
    </xf>
    <xf numFmtId="179" fontId="4" fillId="0" borderId="29" xfId="2" applyNumberFormat="1" applyFont="1" applyBorder="1">
      <alignment vertical="center"/>
    </xf>
    <xf numFmtId="176" fontId="4" fillId="0" borderId="4" xfId="0" applyNumberFormat="1" applyFont="1" applyFill="1" applyBorder="1">
      <alignment vertical="center"/>
    </xf>
    <xf numFmtId="176" fontId="4" fillId="0" borderId="42" xfId="0" applyNumberFormat="1" applyFont="1" applyFill="1" applyBorder="1">
      <alignment vertical="center"/>
    </xf>
    <xf numFmtId="177" fontId="4" fillId="0" borderId="30" xfId="1" applyNumberFormat="1" applyFont="1" applyBorder="1">
      <alignment vertical="center"/>
    </xf>
    <xf numFmtId="179" fontId="4" fillId="0" borderId="32" xfId="2" applyNumberFormat="1" applyFont="1" applyBorder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7" fontId="4" fillId="0" borderId="44" xfId="1" applyNumberFormat="1" applyFont="1" applyBorder="1">
      <alignment vertical="center"/>
    </xf>
    <xf numFmtId="179" fontId="4" fillId="0" borderId="45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1" xfId="0" applyNumberFormat="1" applyFont="1" applyFill="1" applyBorder="1">
      <alignment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46" xfId="1" applyFont="1" applyFill="1" applyBorder="1" applyAlignment="1">
      <alignment horizontal="left" vertical="center"/>
    </xf>
    <xf numFmtId="38" fontId="4" fillId="0" borderId="47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left" vertical="center"/>
    </xf>
    <xf numFmtId="38" fontId="4" fillId="0" borderId="41" xfId="1" applyNumberFormat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6" fontId="4" fillId="0" borderId="34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vertical="center" wrapText="1"/>
    </xf>
    <xf numFmtId="176" fontId="4" fillId="0" borderId="17" xfId="3" applyNumberFormat="1" applyFont="1" applyFill="1" applyBorder="1" applyAlignment="1">
      <alignment vertical="center" wrapText="1"/>
    </xf>
    <xf numFmtId="176" fontId="4" fillId="0" borderId="24" xfId="3" applyNumberFormat="1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4" xfId="3" applyNumberFormat="1" applyFont="1" applyFill="1" applyBorder="1" applyAlignment="1">
      <alignment horizontal="center" vertical="center" wrapText="1"/>
    </xf>
    <xf numFmtId="176" fontId="4" fillId="2" borderId="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left" vertical="center" wrapText="1"/>
    </xf>
    <xf numFmtId="176" fontId="4" fillId="0" borderId="25" xfId="3" applyNumberFormat="1" applyFont="1" applyFill="1" applyBorder="1" applyAlignment="1">
      <alignment horizontal="left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  <pageSetUpPr fitToPage="1"/>
  </sheetPr>
  <dimension ref="B1:H27"/>
  <sheetViews>
    <sheetView showGridLines="0" tabSelected="1" view="pageBreakPreview" zoomScale="80" zoomScaleNormal="80" zoomScaleSheetLayoutView="8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7.37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21" width="7.875" style="2" customWidth="1"/>
    <col min="22" max="16384" width="8.25" style="2"/>
  </cols>
  <sheetData>
    <row r="1" spans="2:8" ht="24.75" thickBot="1" x14ac:dyDescent="0.45">
      <c r="B1" s="1"/>
      <c r="C1" s="65" t="s">
        <v>36</v>
      </c>
    </row>
    <row r="2" spans="2:8" ht="20.100000000000001" customHeight="1" x14ac:dyDescent="0.4">
      <c r="C2" s="72" t="s">
        <v>0</v>
      </c>
      <c r="D2" s="73"/>
      <c r="E2" s="73"/>
      <c r="F2" s="74"/>
      <c r="G2" s="78" t="s">
        <v>1</v>
      </c>
      <c r="H2" s="79"/>
    </row>
    <row r="3" spans="2:8" ht="20.100000000000001" customHeight="1" thickBot="1" x14ac:dyDescent="0.45">
      <c r="C3" s="75"/>
      <c r="D3" s="76"/>
      <c r="E3" s="76"/>
      <c r="F3" s="77"/>
      <c r="G3" s="3" t="s">
        <v>2</v>
      </c>
      <c r="H3" s="4" t="s">
        <v>3</v>
      </c>
    </row>
    <row r="4" spans="2:8" ht="20.100000000000001" customHeight="1" x14ac:dyDescent="0.4">
      <c r="C4" s="5"/>
      <c r="D4" s="6"/>
      <c r="E4" s="7"/>
      <c r="F4" s="7"/>
      <c r="G4" s="8" t="s">
        <v>4</v>
      </c>
      <c r="H4" s="9" t="s">
        <v>5</v>
      </c>
    </row>
    <row r="5" spans="2:8" ht="20.100000000000001" customHeight="1" x14ac:dyDescent="0.4">
      <c r="C5" s="80" t="s">
        <v>6</v>
      </c>
      <c r="D5" s="70" t="s">
        <v>7</v>
      </c>
      <c r="E5" s="10" t="s">
        <v>8</v>
      </c>
      <c r="F5" s="11"/>
      <c r="G5" s="12">
        <v>133301507.18162045</v>
      </c>
      <c r="H5" s="13" t="str">
        <f t="shared" ref="H5:H10" si="0">"-"</f>
        <v>-</v>
      </c>
    </row>
    <row r="6" spans="2:8" ht="20.100000000000001" customHeight="1" x14ac:dyDescent="0.4">
      <c r="C6" s="67"/>
      <c r="D6" s="70"/>
      <c r="E6" s="14" t="s">
        <v>9</v>
      </c>
      <c r="F6" s="15"/>
      <c r="G6" s="16">
        <v>35921.32251375341</v>
      </c>
      <c r="H6" s="17" t="str">
        <f t="shared" si="0"/>
        <v>-</v>
      </c>
    </row>
    <row r="7" spans="2:8" ht="20.100000000000001" customHeight="1" x14ac:dyDescent="0.4">
      <c r="C7" s="67"/>
      <c r="D7" s="71"/>
      <c r="E7" s="18" t="s">
        <v>10</v>
      </c>
      <c r="F7" s="19"/>
      <c r="G7" s="16">
        <v>5757448.2812614031</v>
      </c>
      <c r="H7" s="17" t="str">
        <f t="shared" si="0"/>
        <v>-</v>
      </c>
    </row>
    <row r="8" spans="2:8" ht="20.100000000000001" customHeight="1" x14ac:dyDescent="0.4">
      <c r="C8" s="67"/>
      <c r="D8" s="83" t="s">
        <v>11</v>
      </c>
      <c r="E8" s="14" t="s">
        <v>12</v>
      </c>
      <c r="F8" s="20"/>
      <c r="G8" s="16">
        <v>27759.012220611228</v>
      </c>
      <c r="H8" s="17" t="str">
        <f t="shared" si="0"/>
        <v>-</v>
      </c>
    </row>
    <row r="9" spans="2:8" ht="20.100000000000001" customHeight="1" x14ac:dyDescent="0.4">
      <c r="C9" s="81"/>
      <c r="D9" s="84"/>
      <c r="E9" s="14" t="s">
        <v>13</v>
      </c>
      <c r="F9" s="20"/>
      <c r="G9" s="21">
        <v>107149.25115045131</v>
      </c>
      <c r="H9" s="17" t="str">
        <f t="shared" si="0"/>
        <v>-</v>
      </c>
    </row>
    <row r="10" spans="2:8" ht="20.100000000000001" customHeight="1" thickBot="1" x14ac:dyDescent="0.45">
      <c r="C10" s="82"/>
      <c r="D10" s="22" t="s">
        <v>14</v>
      </c>
      <c r="E10" s="23"/>
      <c r="F10" s="23"/>
      <c r="G10" s="24">
        <v>4435352.4446901707</v>
      </c>
      <c r="H10" s="25" t="str">
        <f t="shared" si="0"/>
        <v>-</v>
      </c>
    </row>
    <row r="11" spans="2:8" ht="20.100000000000001" customHeight="1" x14ac:dyDescent="0.4">
      <c r="C11" s="66" t="s">
        <v>15</v>
      </c>
      <c r="D11" s="69" t="s">
        <v>16</v>
      </c>
      <c r="E11" s="26" t="s">
        <v>17</v>
      </c>
      <c r="F11" s="27"/>
      <c r="G11" s="28">
        <v>92825281.6423399</v>
      </c>
      <c r="H11" s="29">
        <f t="shared" ref="H11:H16" si="1">IFERROR(G11/G$17,"-")</f>
        <v>0.6954645725880394</v>
      </c>
    </row>
    <row r="12" spans="2:8" ht="20.100000000000001" customHeight="1" x14ac:dyDescent="0.4">
      <c r="C12" s="67"/>
      <c r="D12" s="70"/>
      <c r="E12" s="30" t="s">
        <v>18</v>
      </c>
      <c r="F12" s="31"/>
      <c r="G12" s="32">
        <v>23444942.452959772</v>
      </c>
      <c r="H12" s="17">
        <f t="shared" si="1"/>
        <v>0.1756539446357217</v>
      </c>
    </row>
    <row r="13" spans="2:8" ht="20.100000000000001" customHeight="1" x14ac:dyDescent="0.4">
      <c r="C13" s="67"/>
      <c r="D13" s="70"/>
      <c r="E13" s="30" t="s">
        <v>19</v>
      </c>
      <c r="F13" s="31"/>
      <c r="G13" s="32">
        <v>7871492.4895389164</v>
      </c>
      <c r="H13" s="17">
        <f t="shared" si="1"/>
        <v>5.8974711016337618E-2</v>
      </c>
    </row>
    <row r="14" spans="2:8" ht="20.100000000000001" customHeight="1" x14ac:dyDescent="0.4">
      <c r="C14" s="67"/>
      <c r="D14" s="71"/>
      <c r="E14" s="14" t="s">
        <v>20</v>
      </c>
      <c r="F14" s="20"/>
      <c r="G14" s="32">
        <v>2834698.004804574</v>
      </c>
      <c r="H14" s="17">
        <f t="shared" si="1"/>
        <v>2.1238093776258064E-2</v>
      </c>
    </row>
    <row r="15" spans="2:8" ht="20.100000000000001" customHeight="1" x14ac:dyDescent="0.4">
      <c r="C15" s="67"/>
      <c r="D15" s="33" t="s">
        <v>21</v>
      </c>
      <c r="E15" s="14" t="s">
        <v>22</v>
      </c>
      <c r="F15" s="20"/>
      <c r="G15" s="32">
        <v>287260.62995220808</v>
      </c>
      <c r="H15" s="17">
        <f t="shared" si="1"/>
        <v>2.1522109892522959E-3</v>
      </c>
    </row>
    <row r="16" spans="2:8" ht="20.100000000000001" customHeight="1" thickBot="1" x14ac:dyDescent="0.45">
      <c r="C16" s="68"/>
      <c r="D16" s="34" t="s">
        <v>23</v>
      </c>
      <c r="E16" s="34" t="s">
        <v>24</v>
      </c>
      <c r="F16" s="35"/>
      <c r="G16" s="36">
        <v>642935.88801312773</v>
      </c>
      <c r="H16" s="37">
        <f t="shared" si="1"/>
        <v>4.8169973163282084E-3</v>
      </c>
    </row>
    <row r="17" spans="3:8" ht="20.100000000000001" customHeight="1" thickTop="1" x14ac:dyDescent="0.4">
      <c r="C17" s="38" t="s">
        <v>25</v>
      </c>
      <c r="D17" s="39"/>
      <c r="E17" s="40"/>
      <c r="F17" s="40"/>
      <c r="G17" s="41">
        <f>G5+G6+G8+G9</f>
        <v>133472336.76750526</v>
      </c>
      <c r="H17" s="42">
        <f>G17/G$17</f>
        <v>1</v>
      </c>
    </row>
    <row r="18" spans="3:8" ht="20.100000000000001" customHeight="1" x14ac:dyDescent="0.4">
      <c r="C18" s="43" t="s">
        <v>26</v>
      </c>
      <c r="D18" s="15"/>
      <c r="E18" s="15"/>
      <c r="F18" s="15"/>
      <c r="G18" s="44">
        <f>(G11+G12+G13+G14)+G15+G16</f>
        <v>127906611.10760851</v>
      </c>
      <c r="H18" s="42">
        <f>G18/G$17</f>
        <v>0.9583005303219374</v>
      </c>
    </row>
    <row r="19" spans="3:8" ht="20.100000000000001" customHeight="1" thickBot="1" x14ac:dyDescent="0.45">
      <c r="C19" s="45" t="s">
        <v>27</v>
      </c>
      <c r="D19" s="46"/>
      <c r="E19" s="46"/>
      <c r="F19" s="46"/>
      <c r="G19" s="47">
        <f>G17-G18</f>
        <v>5565725.6598967463</v>
      </c>
      <c r="H19" s="48">
        <f>G19/G$17</f>
        <v>4.1699469678062609E-2</v>
      </c>
    </row>
    <row r="20" spans="3:8" ht="20.100000000000001" customHeight="1" x14ac:dyDescent="0.4">
      <c r="C20" s="49" t="s">
        <v>28</v>
      </c>
      <c r="D20" s="50"/>
      <c r="E20" s="50"/>
      <c r="F20" s="50"/>
      <c r="G20" s="51">
        <v>-2846991.7861644928</v>
      </c>
      <c r="H20" s="52">
        <f>G20/G$17</f>
        <v>-2.1330201112187409E-2</v>
      </c>
    </row>
    <row r="21" spans="3:8" ht="20.100000000000001" customHeight="1" thickBot="1" x14ac:dyDescent="0.45">
      <c r="C21" s="53" t="s">
        <v>29</v>
      </c>
      <c r="D21" s="54"/>
      <c r="E21" s="54"/>
      <c r="F21" s="54"/>
      <c r="G21" s="55">
        <f>G19+G20</f>
        <v>2718733.8737322534</v>
      </c>
      <c r="H21" s="56">
        <f>G21/G$17</f>
        <v>2.03692685658752E-2</v>
      </c>
    </row>
    <row r="22" spans="3:8" ht="20.100000000000001" customHeight="1" x14ac:dyDescent="0.4">
      <c r="C22" s="2" t="s">
        <v>30</v>
      </c>
      <c r="D22" s="57"/>
      <c r="E22" s="57"/>
      <c r="F22" s="57"/>
      <c r="G22" s="57"/>
      <c r="H22" s="57"/>
    </row>
    <row r="23" spans="3:8" ht="9.9499999999999993" customHeight="1" thickBot="1" x14ac:dyDescent="0.45">
      <c r="C23" s="57"/>
      <c r="D23" s="57"/>
      <c r="E23" s="57"/>
      <c r="F23" s="57"/>
      <c r="G23" s="57"/>
      <c r="H23" s="57"/>
    </row>
    <row r="24" spans="3:8" ht="20.100000000000001" customHeight="1" x14ac:dyDescent="0.4">
      <c r="C24" s="58" t="s">
        <v>31</v>
      </c>
      <c r="D24" s="15"/>
      <c r="E24" s="15"/>
      <c r="F24" s="15"/>
      <c r="G24" s="59">
        <v>760</v>
      </c>
      <c r="H24" s="60" t="s">
        <v>32</v>
      </c>
    </row>
    <row r="25" spans="3:8" ht="20.100000000000001" customHeight="1" x14ac:dyDescent="0.4">
      <c r="C25" s="58" t="s">
        <v>33</v>
      </c>
      <c r="D25" s="15"/>
      <c r="E25" s="15"/>
      <c r="F25" s="15"/>
      <c r="G25" s="61">
        <v>145.73943047383244</v>
      </c>
      <c r="H25" s="62" t="s">
        <v>34</v>
      </c>
    </row>
    <row r="26" spans="3:8" ht="20.100000000000001" customHeight="1" thickBot="1" x14ac:dyDescent="0.45">
      <c r="C26" s="58" t="s">
        <v>35</v>
      </c>
      <c r="D26" s="15"/>
      <c r="E26" s="15"/>
      <c r="F26" s="15"/>
      <c r="G26" s="63">
        <v>143.58844228808681</v>
      </c>
      <c r="H26" s="64" t="s">
        <v>34</v>
      </c>
    </row>
    <row r="27" spans="3:8" ht="9.9499999999999993" customHeight="1" x14ac:dyDescent="0.4">
      <c r="C27" s="57"/>
      <c r="D27" s="57"/>
      <c r="E27" s="57"/>
      <c r="F27" s="57"/>
      <c r="G27" s="57"/>
      <c r="H27" s="57"/>
    </row>
  </sheetData>
  <mergeCells count="7">
    <mergeCell ref="C11:C16"/>
    <mergeCell ref="D11:D14"/>
    <mergeCell ref="C2:F3"/>
    <mergeCell ref="G2:H2"/>
    <mergeCell ref="C5:C10"/>
    <mergeCell ref="D5:D7"/>
    <mergeCell ref="D8:D9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表16</vt:lpstr>
      <vt:lpstr>表16!Print_Area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2021-07-08T10:25:07Z</dcterms:created>
  <dcterms:modified xsi:type="dcterms:W3CDTF">2021-07-08T10:26:09Z</dcterms:modified>
</cp:coreProperties>
</file>