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ouko.hosokawa\Desktop\0315作業フォルダ\都道府県用_更新版\③施設整備状況\②各都道府県別施設整備状況\"/>
    </mc:Choice>
  </mc:AlternateContent>
  <xr:revisionPtr revIDLastSave="0" documentId="13_ncr:1_{C7E4EA0F-235A-4BD3-B1F7-0C064F66C959}" xr6:coauthVersionLast="41" xr6:coauthVersionMax="41" xr10:uidLastSave="{00000000-0000-0000-0000-000000000000}"/>
  <bookViews>
    <workbookView xWindow="-2790" yWindow="-16320" windowWidth="29040" windowHeight="15840" xr2:uid="{FAF07E26-AE2C-4AEA-A0BA-6908A9DC8EBD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し尿!$A$6:$AI$20</definedName>
    <definedName name="_xlnm._FilterDatabase" localSheetId="4" hidden="1">その他!$A$6:$R$6</definedName>
    <definedName name="_xlnm._FilterDatabase" localSheetId="6" hidden="1">最終!$A$6:$AM$20</definedName>
    <definedName name="_xlnm._FilterDatabase" localSheetId="2" hidden="1">資源化!$A$6:$CA$19</definedName>
    <definedName name="_xlnm._FilterDatabase" localSheetId="0" hidden="1">焼却!$A$6:$CI$23</definedName>
    <definedName name="_xlnm._FilterDatabase" localSheetId="1" hidden="1">粗大!$A$6:$AY$9</definedName>
    <definedName name="_xlnm._FilterDatabase" localSheetId="3" hidden="1">燃料化!$A$6:$AZ$9</definedName>
    <definedName name="_xlnm._FilterDatabase" localSheetId="5" hidden="1">保管!$A$6:$R$16</definedName>
    <definedName name="_xlnm.Print_Area" localSheetId="8">コミプラ!$2:$6</definedName>
    <definedName name="_xlnm.Print_Area" localSheetId="7">し尿!$2:$20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最終!$2:$20</definedName>
    <definedName name="_xlnm.Print_Area" localSheetId="2">資源化!$2:$19</definedName>
    <definedName name="_xlnm.Print_Area" localSheetId="0">焼却!$2:$23</definedName>
    <definedName name="_xlnm.Print_Area" localSheetId="1">粗大!$2:$9</definedName>
    <definedName name="_xlnm.Print_Area" localSheetId="3">燃料化!$2:$9</definedName>
    <definedName name="_xlnm.Print_Area" localSheetId="5">保管!$2:$17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E23" i="11" l="1"/>
  <c r="BD23" i="11"/>
  <c r="AX23" i="11"/>
  <c r="AP23" i="11"/>
  <c r="BE22" i="11"/>
  <c r="BD22" i="11"/>
  <c r="AX22" i="11"/>
  <c r="AP22" i="11"/>
  <c r="BE21" i="11"/>
  <c r="BD21" i="11"/>
  <c r="AX21" i="11"/>
  <c r="AP21" i="11"/>
  <c r="BE20" i="11"/>
  <c r="BD20" i="11"/>
  <c r="AX20" i="11"/>
  <c r="AP20" i="11"/>
  <c r="BE19" i="11"/>
  <c r="BD19" i="11"/>
  <c r="AX19" i="11"/>
  <c r="AP19" i="11"/>
  <c r="BE18" i="11"/>
  <c r="BD18" i="11"/>
  <c r="AX18" i="11"/>
  <c r="AP18" i="11"/>
  <c r="BE17" i="11"/>
  <c r="BD17" i="11"/>
  <c r="AX17" i="11"/>
  <c r="AP17" i="11"/>
  <c r="BE16" i="11"/>
  <c r="BD16" i="11"/>
  <c r="AX16" i="11"/>
  <c r="AP16" i="11"/>
  <c r="BE15" i="11"/>
  <c r="BD15" i="11"/>
  <c r="AX15" i="11"/>
  <c r="AP15" i="11"/>
  <c r="BE14" i="11"/>
  <c r="BD14" i="11"/>
  <c r="AX14" i="11"/>
  <c r="AP14" i="11"/>
  <c r="BE13" i="11"/>
  <c r="BD13" i="11"/>
  <c r="AX13" i="11"/>
  <c r="AP13" i="11"/>
  <c r="BE12" i="11"/>
  <c r="BD12" i="11"/>
  <c r="AX12" i="11"/>
  <c r="AP12" i="11"/>
  <c r="BE11" i="11"/>
  <c r="BD11" i="11"/>
  <c r="AX11" i="11"/>
  <c r="AP11" i="11"/>
  <c r="BE10" i="11"/>
  <c r="BD10" i="11"/>
  <c r="AX10" i="11"/>
  <c r="AP10" i="11"/>
  <c r="BE9" i="11"/>
  <c r="BD9" i="11"/>
  <c r="AX9" i="11"/>
  <c r="AP9" i="11"/>
  <c r="BE8" i="11"/>
  <c r="BD8" i="11"/>
  <c r="AX8" i="11"/>
  <c r="AP8" i="11"/>
  <c r="BE7" i="11"/>
  <c r="BD7" i="11"/>
  <c r="AX7" i="11"/>
  <c r="AP7" i="11"/>
  <c r="T9" i="10" l="1"/>
  <c r="S9" i="10"/>
  <c r="T8" i="10"/>
  <c r="S8" i="10"/>
  <c r="T7" i="10"/>
  <c r="S7" i="10"/>
  <c r="AE19" i="9" l="1"/>
  <c r="AD19" i="9"/>
  <c r="AE18" i="9"/>
  <c r="AD18" i="9"/>
  <c r="AE17" i="9"/>
  <c r="AD17" i="9"/>
  <c r="AE16" i="9"/>
  <c r="AD16" i="9"/>
  <c r="AE15" i="9"/>
  <c r="AD15" i="9"/>
  <c r="AE14" i="9"/>
  <c r="AD14" i="9"/>
  <c r="AE13" i="9"/>
  <c r="AD13" i="9"/>
  <c r="AE12" i="9"/>
  <c r="AD12" i="9"/>
  <c r="AE11" i="9"/>
  <c r="AD11" i="9"/>
  <c r="AE10" i="9"/>
  <c r="AD10" i="9"/>
  <c r="AE9" i="9"/>
  <c r="AD9" i="9"/>
  <c r="AE8" i="9"/>
  <c r="AD8" i="9"/>
  <c r="AE7" i="9"/>
  <c r="AD7" i="9"/>
  <c r="AS9" i="8" l="1"/>
  <c r="AK9" i="8"/>
  <c r="AS8" i="8"/>
  <c r="AK8" i="8"/>
  <c r="AS7" i="8"/>
  <c r="AK7" i="8"/>
</calcChain>
</file>

<file path=xl/sharedStrings.xml><?xml version="1.0" encoding="utf-8"?>
<sst xmlns="http://schemas.openxmlformats.org/spreadsheetml/2006/main" count="1818" uniqueCount="715">
  <si>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</si>
  <si>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</si>
  <si>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</si>
  <si>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</si>
  <si>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</si>
  <si>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</si>
  <si>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</si>
  <si>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</si>
  <si>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</si>
  <si>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</si>
  <si>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</si>
  <si>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</si>
  <si>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</si>
  <si>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</si>
  <si>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</si>
  <si>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</si>
  <si>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</si>
  <si>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</si>
  <si>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</si>
  <si>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</si>
  <si>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</si>
  <si>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</si>
  <si>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</si>
  <si>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</si>
  <si>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</si>
  <si>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</si>
  <si>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</si>
  <si>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</si>
  <si>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</si>
  <si>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</si>
  <si>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</si>
  <si>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</si>
  <si>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</si>
  <si>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</si>
  <si>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</si>
  <si>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</si>
  <si>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</si>
  <si>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</si>
  <si>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</si>
  <si>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</si>
  <si>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</si>
  <si>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</si>
  <si>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</si>
  <si>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</si>
  <si>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</si>
  <si>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</si>
  <si>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</si>
  <si>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</si>
  <si>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</si>
  <si>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</si>
  <si>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</si>
  <si>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</si>
  <si>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</si>
  <si>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</si>
  <si>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</si>
  <si>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</si>
  <si>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</si>
  <si>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</si>
  <si>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</si>
  <si>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</si>
  <si>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</si>
  <si>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</si>
  <si>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</si>
  <si>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</si>
  <si>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</si>
  <si>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</si>
  <si>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</si>
  <si>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</si>
  <si>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</si>
  <si>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</si>
  <si>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</si>
  <si>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</si>
  <si>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</si>
  <si>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</si>
  <si>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和歌山県</t>
  </si>
  <si>
    <t>30201</t>
  </si>
  <si>
    <t>30-201-08-001</t>
  </si>
  <si>
    <t>和歌山市</t>
  </si>
  <si>
    <t>青岸汚泥再生処理センター</t>
  </si>
  <si>
    <t>資源化物の生産量</t>
  </si>
  <si>
    <t>直接埋立無し</t>
  </si>
  <si>
    <t>施設外焼却</t>
  </si>
  <si>
    <t>高負荷</t>
  </si>
  <si>
    <t>脱水, 焼却</t>
  </si>
  <si>
    <t>委託</t>
  </si>
  <si>
    <t/>
  </si>
  <si>
    <t>30-1-201-08-001</t>
  </si>
  <si>
    <t>30341</t>
  </si>
  <si>
    <t>30-341-08-001</t>
  </si>
  <si>
    <t>かつらぎ町</t>
  </si>
  <si>
    <t>花園村し尿処理施設</t>
  </si>
  <si>
    <t>焼却無し</t>
  </si>
  <si>
    <t>嫌気</t>
  </si>
  <si>
    <t>直営</t>
  </si>
  <si>
    <t>休止</t>
  </si>
  <si>
    <t>30-1-341-08-001</t>
  </si>
  <si>
    <t>30811</t>
  </si>
  <si>
    <t>30-811-08-001</t>
  </si>
  <si>
    <t>那賀衛生環境整備組合</t>
  </si>
  <si>
    <t>那賀衛生環境整備組合し尿処理施設</t>
  </si>
  <si>
    <t>施設内焼却</t>
  </si>
  <si>
    <t>標脱</t>
  </si>
  <si>
    <t>脱水, 乾燥, 焼却</t>
  </si>
  <si>
    <t>関西電力</t>
  </si>
  <si>
    <t>30-2-011-08-001</t>
  </si>
  <si>
    <t>30813</t>
  </si>
  <si>
    <t>30-813-08-001</t>
  </si>
  <si>
    <t>橋本伊都衛生施設組合</t>
  </si>
  <si>
    <t>橋本環境管理センター</t>
  </si>
  <si>
    <t>脱水</t>
  </si>
  <si>
    <t>関西電力株式会社</t>
  </si>
  <si>
    <t>30-2-004-08-001</t>
  </si>
  <si>
    <t>30816</t>
  </si>
  <si>
    <t>30-816-08-001</t>
  </si>
  <si>
    <t>有田衛生施設事務組合</t>
  </si>
  <si>
    <t>リユースなぎ</t>
  </si>
  <si>
    <t>高負荷, 膜分離</t>
  </si>
  <si>
    <t>30-2-014-08-001</t>
  </si>
  <si>
    <t>30845</t>
  </si>
  <si>
    <t>30-845-08-001</t>
  </si>
  <si>
    <t>串本町古座川町衛生施設事務組合</t>
  </si>
  <si>
    <t>池野山環境衛生センター</t>
  </si>
  <si>
    <t>30-2-006-08-001</t>
  </si>
  <si>
    <t>30846</t>
  </si>
  <si>
    <t>30-846-08-001</t>
  </si>
  <si>
    <t>大辺路衛生施設組合</t>
  </si>
  <si>
    <t>大辺路衛生センター</t>
  </si>
  <si>
    <t>30-2-009-08-001</t>
  </si>
  <si>
    <t>30850</t>
  </si>
  <si>
    <t>30-850-08-001</t>
  </si>
  <si>
    <t>紀南環境衛生施設事務組合</t>
  </si>
  <si>
    <t>南清園</t>
  </si>
  <si>
    <t>資源化物の排出量・売却量</t>
  </si>
  <si>
    <t>30-2-003-08-001</t>
  </si>
  <si>
    <t>30856</t>
  </si>
  <si>
    <t>30-856-08-001</t>
  </si>
  <si>
    <t>那智勝浦町・太地町環境衛生施設一部事務組合</t>
  </si>
  <si>
    <t>大浦浄苑</t>
  </si>
  <si>
    <t>焼却</t>
  </si>
  <si>
    <t>関西電力㈱</t>
  </si>
  <si>
    <t>30-2-012-08-001</t>
  </si>
  <si>
    <t>30864</t>
  </si>
  <si>
    <t>30-864-08-001</t>
  </si>
  <si>
    <t>御坊広域行政事務組合</t>
  </si>
  <si>
    <t>御坊クリーンセンター汚泥再生処理センター</t>
  </si>
  <si>
    <t>膜分離</t>
  </si>
  <si>
    <t>30-2-007-08-001</t>
  </si>
  <si>
    <t>30880</t>
  </si>
  <si>
    <t>30-880-08-001</t>
  </si>
  <si>
    <t>有田周辺広域圏事務組合</t>
  </si>
  <si>
    <t>有田周辺広域圏事務組合クリーンセンター</t>
  </si>
  <si>
    <t>30-2-015-08-001</t>
  </si>
  <si>
    <t>30881</t>
  </si>
  <si>
    <t>30-881-08-001</t>
  </si>
  <si>
    <t>田辺市周辺衛生施設組合</t>
  </si>
  <si>
    <t>清浄館</t>
  </si>
  <si>
    <t>高負荷, 膜分離, 焼却</t>
  </si>
  <si>
    <t>30-2-010-08-001</t>
  </si>
  <si>
    <t>30884</t>
  </si>
  <si>
    <t>30-884-08-001</t>
  </si>
  <si>
    <t>富田川衛生施設組合</t>
  </si>
  <si>
    <t>白鳥苑</t>
  </si>
  <si>
    <t>30-2-013-08-001</t>
  </si>
  <si>
    <t>30886</t>
  </si>
  <si>
    <t>30-886-08-001</t>
  </si>
  <si>
    <t>海南海草環境衛生施設組合</t>
  </si>
  <si>
    <t>海南海草環境衛生センター</t>
  </si>
  <si>
    <t>嫌気, 好気, 高負荷, 膜分離, 焼却</t>
  </si>
  <si>
    <t>30-2-001-08-001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</si>
  <si>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</si>
  <si>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</si>
  <si>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</si>
  <si>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</si>
  <si>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</si>
  <si>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</si>
  <si>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</si>
  <si>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</si>
  <si>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</si>
  <si>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</si>
  <si>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</si>
  <si>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</si>
  <si>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</si>
  <si>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</si>
  <si>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</si>
  <si>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</si>
  <si>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</si>
  <si>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</si>
  <si>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</si>
  <si>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</si>
  <si>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</si>
  <si>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</si>
  <si>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</si>
  <si>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</si>
  <si>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</si>
  <si>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</si>
  <si>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</si>
  <si>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</si>
  <si>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</si>
  <si>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</si>
  <si>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</si>
  <si>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</si>
  <si>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</si>
  <si>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</si>
  <si>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</si>
  <si>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</si>
  <si>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</si>
  <si>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</si>
  <si>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</si>
  <si>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30202</t>
  </si>
  <si>
    <t>30-202-07-001</t>
  </si>
  <si>
    <t>海南市</t>
  </si>
  <si>
    <t>海南市埋立処分地施設</t>
  </si>
  <si>
    <t>不燃ごみ, 破砕ごみ・処理残渣</t>
  </si>
  <si>
    <t>山間</t>
  </si>
  <si>
    <t>底部遮水工</t>
  </si>
  <si>
    <t>生物処理（脱窒なし）, 砂ろ過, 消毒, 活性炭処理</t>
  </si>
  <si>
    <t>埋立中</t>
  </si>
  <si>
    <t>有り</t>
  </si>
  <si>
    <t>準好気性埋立構造</t>
  </si>
  <si>
    <t>末端集水管は開放</t>
  </si>
  <si>
    <t>即日覆土</t>
  </si>
  <si>
    <t>埋立状況により計画的に延長</t>
  </si>
  <si>
    <t>＜0.5</t>
  </si>
  <si>
    <t>回収していない</t>
  </si>
  <si>
    <t>30-1-202-07-001</t>
  </si>
  <si>
    <t>30-202-07-002</t>
  </si>
  <si>
    <t>海南市下津一般廃棄物最終処分場</t>
  </si>
  <si>
    <t>不燃ごみ, 粗大ごみ</t>
  </si>
  <si>
    <t>生物処理（脱窒あり）, 砂ろ過, 消毒, 活性炭処理, キレート処理</t>
  </si>
  <si>
    <t>無し</t>
  </si>
  <si>
    <t>中間覆土</t>
  </si>
  <si>
    <t>30-1-202-07-002</t>
  </si>
  <si>
    <t>30203</t>
  </si>
  <si>
    <t>30-203-07-001</t>
  </si>
  <si>
    <t>橋本市</t>
  </si>
  <si>
    <t>橋本市一般廃棄物処理場</t>
  </si>
  <si>
    <t>不燃ごみ</t>
  </si>
  <si>
    <t>原地盤利用</t>
  </si>
  <si>
    <t>生物処理（脱窒あり）, 砂ろ過</t>
  </si>
  <si>
    <t>データなし</t>
  </si>
  <si>
    <t>30-1-203-07-001</t>
  </si>
  <si>
    <t>30206</t>
  </si>
  <si>
    <t>30-206-07-001</t>
  </si>
  <si>
    <t>田辺市</t>
  </si>
  <si>
    <t>田辺市ごみ処理場(一般廃棄物最終処分場)</t>
  </si>
  <si>
    <t>焼却残渣（主灰）, 不燃ごみ, その他, 焼却残渣（飛灰）, 破砕ごみ・処理残渣</t>
  </si>
  <si>
    <t>原地盤利用, 鉛直遮水工</t>
  </si>
  <si>
    <t>凝集沈殿, 生物処理（脱窒なし）, 砂ろ過, 消毒, 活性炭処理</t>
  </si>
  <si>
    <t>一部委託</t>
  </si>
  <si>
    <t>末端集水管は水没</t>
  </si>
  <si>
    <t>30-1-206-07-001</t>
  </si>
  <si>
    <t>30207</t>
  </si>
  <si>
    <t>30-207-07-001</t>
  </si>
  <si>
    <t>新宮市</t>
  </si>
  <si>
    <t>佐野不燃物処理場</t>
  </si>
  <si>
    <t>焼却残渣（主灰）, 不燃ごみ</t>
  </si>
  <si>
    <t>遮水なし</t>
  </si>
  <si>
    <t>処理なし</t>
  </si>
  <si>
    <t>埋立終了</t>
  </si>
  <si>
    <t>嫌気性埋立構造</t>
  </si>
  <si>
    <t>30-1-207-07-001</t>
  </si>
  <si>
    <t>凝集沈殿</t>
  </si>
  <si>
    <t>一部延長を行っていない</t>
  </si>
  <si>
    <t>30344</t>
  </si>
  <si>
    <t>30-344-07-001</t>
  </si>
  <si>
    <t>高野町</t>
  </si>
  <si>
    <t>高野町不燃物処理場</t>
  </si>
  <si>
    <t>焼却残渣（主灰）, 不燃ごみ, その他</t>
  </si>
  <si>
    <t>表面遮水工（キャッピング）</t>
  </si>
  <si>
    <t>砂ろ過, 消毒, 活性炭処理</t>
  </si>
  <si>
    <t>30-1-344-07-001</t>
  </si>
  <si>
    <t>30366</t>
  </si>
  <si>
    <t>30-366-07-001</t>
  </si>
  <si>
    <t>有田川町</t>
  </si>
  <si>
    <t>尾岩坂ごみ処分場</t>
  </si>
  <si>
    <t>その他埋立構造</t>
  </si>
  <si>
    <t>&lt;0.5</t>
  </si>
  <si>
    <t>30-1-366-07-001</t>
  </si>
  <si>
    <t>30391</t>
  </si>
  <si>
    <t>30-391-07-001</t>
  </si>
  <si>
    <t>みなべ町</t>
  </si>
  <si>
    <t>みなべ町ごみ焼却場最終処分場</t>
  </si>
  <si>
    <t>焼却残渣（主灰）, 不燃ごみ, 焼却残渣（飛灰）, 破砕ごみ・処理残渣</t>
  </si>
  <si>
    <t>凝集沈殿, 砂ろ過, 消毒, 活性炭処理, キレート処理</t>
  </si>
  <si>
    <t>関西電力（株）</t>
  </si>
  <si>
    <t>一部延長を行っている</t>
  </si>
  <si>
    <t>30-1-391-07-001</t>
  </si>
  <si>
    <t>30401</t>
  </si>
  <si>
    <t>30-401-07-001</t>
  </si>
  <si>
    <t>白浜町</t>
  </si>
  <si>
    <t>白浜町最終処分場</t>
  </si>
  <si>
    <t>焼却残渣（主灰）, 焼却残渣（飛灰）, 破砕ごみ・処理残渣</t>
  </si>
  <si>
    <t>凝集沈殿, 生物処理（脱窒あり）, 砂ろ過, 消毒, 活性炭処理</t>
  </si>
  <si>
    <t>30-1-401-07-001</t>
  </si>
  <si>
    <t>30404</t>
  </si>
  <si>
    <t>30-404-07-001</t>
  </si>
  <si>
    <t>上富田町</t>
  </si>
  <si>
    <t>上富田町一般廃棄物最終処分場</t>
  </si>
  <si>
    <t>鉛直遮水工</t>
  </si>
  <si>
    <t>凝集沈殿, 生物処理（脱窒あり）, 砂ろ過, 消毒</t>
  </si>
  <si>
    <t>30-1-404-07-001</t>
  </si>
  <si>
    <t>30424</t>
  </si>
  <si>
    <t>30-424-07-001</t>
  </si>
  <si>
    <t>古座川町</t>
  </si>
  <si>
    <t>古座川町最終処分場</t>
  </si>
  <si>
    <t>30-1-424-07-001</t>
  </si>
  <si>
    <t>30-846-07-001</t>
  </si>
  <si>
    <t>家の谷</t>
  </si>
  <si>
    <t>生物処理（脱窒あり）, 消毒</t>
  </si>
  <si>
    <t>30-2-009-07-001</t>
  </si>
  <si>
    <t>30-864-07-001</t>
  </si>
  <si>
    <t>御坊広域清掃センター</t>
  </si>
  <si>
    <t>焼却残渣（主灰）</t>
  </si>
  <si>
    <t>生物処理（脱窒なし）, 砂ろ過</t>
  </si>
  <si>
    <t>30-2-007-07-001</t>
  </si>
  <si>
    <t>30-880-07-001</t>
  </si>
  <si>
    <t>有田周辺広域圏事務組合埋立処分地</t>
  </si>
  <si>
    <t>破砕ごみ・処理残渣</t>
  </si>
  <si>
    <t>生物処理（脱窒あり）, 砂ろ過, 活性炭処理</t>
  </si>
  <si>
    <t>30-2-015-07-001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</si>
  <si>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</si>
  <si>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</si>
  <si>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</si>
  <si>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</si>
  <si>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保管分類数</t>
    <phoneticPr fontId="4"/>
  </si>
  <si>
    <t>屋内面積</t>
    <phoneticPr fontId="4"/>
  </si>
  <si>
    <t>屋外面積</t>
    <phoneticPr fontId="4"/>
  </si>
  <si>
    <t>30-206-06-001</t>
  </si>
  <si>
    <t>田辺市ごみ処理場(ストックヤード施設)</t>
  </si>
  <si>
    <t>ストックヤード</t>
  </si>
  <si>
    <t>金属類, ガラス類</t>
  </si>
  <si>
    <t>30-1-206-06-001</t>
  </si>
  <si>
    <t>30-206-06-002</t>
  </si>
  <si>
    <t>田辺市ごみ処理場(容器包装プラスチックリサイクル施設成型品保管庫)</t>
  </si>
  <si>
    <t>容器包装リサイクル推進施設</t>
  </si>
  <si>
    <t>プラスチック</t>
  </si>
  <si>
    <t>30-1-206-06-002</t>
  </si>
  <si>
    <t>30-207-06-001</t>
  </si>
  <si>
    <t>新宮市クリーンセンター</t>
  </si>
  <si>
    <t>ガラス類</t>
  </si>
  <si>
    <t>30-1-207-06-001</t>
  </si>
  <si>
    <t>30-207-06-002</t>
  </si>
  <si>
    <t>ペットボトル, プラスチック</t>
  </si>
  <si>
    <t>30-1-207-06-002</t>
  </si>
  <si>
    <t>30-341-06-001</t>
  </si>
  <si>
    <t>かつらぎ町不燃物中間処理場</t>
  </si>
  <si>
    <t>30-1-341-06-001</t>
  </si>
  <si>
    <t>30-344-06-001</t>
  </si>
  <si>
    <t>高野町じん芥処理センター</t>
  </si>
  <si>
    <t>紙類, 金属類, ガラス類, その他資源ごみ, ペットボトル, プラスチック, 布類, その他</t>
  </si>
  <si>
    <t>30-1-344-06-001</t>
  </si>
  <si>
    <t>30-391-06-001</t>
  </si>
  <si>
    <t>みなべ町ごみ焼却場資源ごみ保管施設</t>
  </si>
  <si>
    <t>金属類, ガラス類, その他資源ごみ, プラスチック</t>
  </si>
  <si>
    <t>30-1-391-06-001</t>
  </si>
  <si>
    <t>30-401-06-001</t>
  </si>
  <si>
    <t>白浜町清掃センター</t>
  </si>
  <si>
    <t>紙類, 金属類, ガラス類, その他資源ごみ, ペットボトル, プラスチック, 布類</t>
  </si>
  <si>
    <t>30-1-401-06-001</t>
  </si>
  <si>
    <t>30-401-06-002</t>
  </si>
  <si>
    <t>白浜町リサイクルプラザ</t>
  </si>
  <si>
    <t>金属類, その他</t>
  </si>
  <si>
    <t>30-1-401-06-002</t>
  </si>
  <si>
    <t>30422</t>
  </si>
  <si>
    <t>30-422-06-001</t>
  </si>
  <si>
    <t>太地町</t>
  </si>
  <si>
    <t>太地町清掃センター</t>
  </si>
  <si>
    <t>紙類, 金属類, ガラス類, ペットボトル, プラスチック, 布類, その他</t>
  </si>
  <si>
    <t>30-1-422-06-001</t>
  </si>
  <si>
    <t>30-864-06-001</t>
  </si>
  <si>
    <t>ペットボトル</t>
  </si>
  <si>
    <t>30-2-007-06-001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</si>
  <si>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</si>
  <si>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</si>
  <si>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</si>
  <si>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</si>
  <si>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</si>
  <si>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</si>
  <si>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</si>
  <si>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</si>
  <si>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</si>
  <si>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</si>
  <si>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</si>
  <si>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</si>
  <si>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</si>
  <si>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</si>
  <si>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</si>
  <si>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</si>
  <si>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</si>
  <si>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</si>
  <si>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</si>
  <si>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</si>
  <si>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</si>
  <si>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</si>
  <si>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</si>
  <si>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</si>
  <si>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</si>
  <si>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</si>
  <si>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</si>
  <si>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</si>
  <si>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</si>
  <si>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</si>
  <si>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</si>
  <si>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</si>
  <si>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</si>
  <si>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</si>
  <si>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</si>
  <si>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</si>
  <si>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</si>
  <si>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</si>
  <si>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</si>
  <si>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</si>
  <si>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</si>
  <si>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</si>
  <si>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</si>
  <si>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</si>
  <si>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</si>
  <si>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</si>
  <si>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</si>
  <si>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30-422-04-001</t>
  </si>
  <si>
    <t>可燃ごみ</t>
  </si>
  <si>
    <t>固形燃料化（RDF）</t>
  </si>
  <si>
    <t>燃料用</t>
  </si>
  <si>
    <t>固形燃料</t>
  </si>
  <si>
    <t>30-1-422-04-001</t>
  </si>
  <si>
    <t>30-816-04-001</t>
  </si>
  <si>
    <t>可燃ごみ, 資源ごみ, 生ごみ（厨芥類）</t>
  </si>
  <si>
    <t>30-2-014-04-001</t>
  </si>
  <si>
    <t>30-864-04-001</t>
  </si>
  <si>
    <t>プラスチック類</t>
  </si>
  <si>
    <t>○</t>
  </si>
  <si>
    <t>30-2-007-04-001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</si>
  <si>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</si>
  <si>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</si>
  <si>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</si>
  <si>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</si>
  <si>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</si>
  <si>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</si>
  <si>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</si>
  <si>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</si>
  <si>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</si>
  <si>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</si>
  <si>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</si>
  <si>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</si>
  <si>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</si>
  <si>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</si>
  <si>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</si>
  <si>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</si>
  <si>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</si>
  <si>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</si>
  <si>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</si>
  <si>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</si>
  <si>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</si>
  <si>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</si>
  <si>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</si>
  <si>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</si>
  <si>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</si>
  <si>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</si>
  <si>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</si>
  <si>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</si>
  <si>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</si>
  <si>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</si>
  <si>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</si>
  <si>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</si>
  <si>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</si>
  <si>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</si>
  <si>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</si>
  <si>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</si>
  <si>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</si>
  <si>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</si>
  <si>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</si>
  <si>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30-206-03-001</t>
  </si>
  <si>
    <t>容器包装プラスチックリサイクル施設</t>
  </si>
  <si>
    <t>機能なし</t>
  </si>
  <si>
    <t>30-1-206-03-001</t>
  </si>
  <si>
    <t>30-207-03-001</t>
  </si>
  <si>
    <t>30-1-207-03-001</t>
  </si>
  <si>
    <t>30-366-03-001</t>
  </si>
  <si>
    <t>有田川町プラスチック収集場</t>
  </si>
  <si>
    <t>30-1-366-03-001</t>
  </si>
  <si>
    <t>30-391-03-001</t>
  </si>
  <si>
    <t>みなべ町ごみ焼却場資源ごみ選別施設</t>
  </si>
  <si>
    <t>金属類, ガラス類, その他資源ごみ, ペットボトル, プラスチック, 布類, 不燃ごみ</t>
  </si>
  <si>
    <t>30-1-391-03-001</t>
  </si>
  <si>
    <t>30-401-03-001</t>
  </si>
  <si>
    <t>白浜町カレット選別棟</t>
  </si>
  <si>
    <t>30-1-401-03-001</t>
  </si>
  <si>
    <t>30-401-03-002</t>
  </si>
  <si>
    <t>リサイクルプラザ</t>
  </si>
  <si>
    <t>金属類, その他資源ごみ</t>
  </si>
  <si>
    <t>展示, 譲渡</t>
  </si>
  <si>
    <t>30-1-401-03-002</t>
  </si>
  <si>
    <t>30421</t>
  </si>
  <si>
    <t>30-421-03-001</t>
  </si>
  <si>
    <t>那智勝浦町</t>
  </si>
  <si>
    <t>那智勝浦町清掃管理事務所(クリーンセンター)</t>
  </si>
  <si>
    <t>紙類, 金属類, ガラス類, その他資源ごみ, ペットボトル, プラスチック, その他</t>
  </si>
  <si>
    <t>30-1-421-03-001</t>
  </si>
  <si>
    <t>30-422-03-001</t>
  </si>
  <si>
    <t>リサイクルセンター（補助金）</t>
  </si>
  <si>
    <t>紙類, 金属類, ガラス類, ペットボトル, プラスチック, 布類</t>
  </si>
  <si>
    <t>30-1-422-03-001</t>
  </si>
  <si>
    <t>30428</t>
  </si>
  <si>
    <t>30-428-03-001</t>
  </si>
  <si>
    <t>串本町</t>
  </si>
  <si>
    <t>串本町資源ごみ保管施設(田並処理場内)</t>
  </si>
  <si>
    <t>紙類, 金属類, ガラス類, その他資源ごみ, ペットボトル, プラスチック, 不燃ごみ, 粗大ごみ</t>
  </si>
  <si>
    <t>30-1-428-03-001</t>
  </si>
  <si>
    <t>30-864-03-001</t>
  </si>
  <si>
    <t>破砕、洗浄</t>
  </si>
  <si>
    <t>30-2-007-03-001</t>
  </si>
  <si>
    <t>30-880-03-001</t>
  </si>
  <si>
    <t>有田周辺広域圏事務組合環境センター</t>
  </si>
  <si>
    <t>30-2-015-03-001</t>
  </si>
  <si>
    <t>30893</t>
  </si>
  <si>
    <t>30-893-03-001</t>
  </si>
  <si>
    <t>橋本周辺広域市町村圏組合</t>
  </si>
  <si>
    <t>橋本周辺広域ごみ処理場</t>
  </si>
  <si>
    <t>リサイクルセンター（交付金）</t>
  </si>
  <si>
    <t>紙類, 金属類, ガラス類, ペットボトル, プラスチック, 布類, 不燃ごみ, 粗大ごみ</t>
  </si>
  <si>
    <t>貯留保管</t>
  </si>
  <si>
    <t>30-2-005-03-001</t>
  </si>
  <si>
    <t>30897</t>
  </si>
  <si>
    <t>30-897-03-001</t>
  </si>
  <si>
    <t>紀の海広域施設組合</t>
  </si>
  <si>
    <t>紀の海クリーンセンター：マテリアルリサイクル推進施設</t>
  </si>
  <si>
    <t>紙類, 金属類, ガラス類, その他資源ごみ, ペットボトル, プラスチック, 剪定枝, 可燃ごみ, 不燃ごみ, 粗大ごみ</t>
  </si>
  <si>
    <t>関西電力(株)</t>
  </si>
  <si>
    <t>30-2-002-03-001</t>
  </si>
  <si>
    <t>搬出量</t>
  </si>
  <si>
    <t>能力変更</t>
  </si>
  <si>
    <t>粗大ごみ処理施設</t>
    <phoneticPr fontId="4"/>
  </si>
  <si>
    <t xml:space="preserve">
処理能力</t>
    <phoneticPr fontId="4"/>
  </si>
  <si>
    <t>資源化物の区分</t>
    <phoneticPr fontId="4"/>
  </si>
  <si>
    <t>30-201-02-001</t>
  </si>
  <si>
    <t>青岸エネルギーセンター</t>
  </si>
  <si>
    <t>粗大ごみ, 不燃ごみ</t>
  </si>
  <si>
    <t>30-1-201-02-001</t>
  </si>
  <si>
    <t>30-207-02-001</t>
  </si>
  <si>
    <t>回収量</t>
  </si>
  <si>
    <t>粗大ごみ</t>
  </si>
  <si>
    <t>圧縮</t>
  </si>
  <si>
    <t>30-1-207-02-001</t>
  </si>
  <si>
    <t>30-880-02-001</t>
  </si>
  <si>
    <t>30-2-015-02-001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</si>
  <si>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</si>
  <si>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</si>
  <si>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</si>
  <si>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</si>
  <si>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</si>
  <si>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</si>
  <si>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</si>
  <si>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</si>
  <si>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</si>
  <si>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</si>
  <si>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</si>
  <si>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</si>
  <si>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</si>
  <si>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</si>
  <si>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</si>
  <si>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</si>
  <si>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</si>
  <si>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</si>
  <si>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</si>
  <si>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</si>
  <si>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</si>
  <si>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</si>
  <si>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</si>
  <si>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</si>
  <si>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</si>
  <si>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</si>
  <si>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</si>
  <si>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</si>
  <si>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</si>
  <si>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</si>
  <si>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</si>
  <si>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</si>
  <si>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</si>
  <si>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</si>
  <si>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</si>
  <si>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</si>
  <si>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</si>
  <si>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</si>
  <si>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</si>
  <si>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</si>
  <si>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</si>
  <si>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</si>
  <si>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</si>
  <si>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</si>
  <si>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</si>
  <si>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</si>
  <si>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</si>
  <si>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</si>
  <si>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</si>
  <si>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</si>
  <si>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</si>
  <si>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</si>
  <si>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</si>
  <si>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</si>
  <si>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</si>
  <si>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</si>
  <si>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</si>
  <si>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</si>
  <si>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</si>
  <si>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</si>
  <si>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</si>
  <si>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</si>
  <si>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</si>
  <si>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</si>
  <si>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</si>
  <si>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</si>
  <si>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</si>
  <si>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</si>
  <si>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</si>
  <si>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</si>
  <si>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</si>
  <si>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</si>
  <si>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</si>
  <si>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</si>
  <si>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</si>
  <si>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</si>
  <si>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</si>
  <si>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</si>
  <si>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</si>
  <si>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</si>
  <si>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</si>
  <si>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</si>
  <si>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</si>
  <si>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</si>
  <si>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</si>
  <si>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</si>
  <si>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</si>
  <si>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</si>
  <si>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</si>
  <si>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</si>
  <si>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</si>
  <si>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</si>
  <si>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30-201-01-001</t>
  </si>
  <si>
    <t>可燃ごみ, 混合（未分別）ごみ, 粗大ごみ, ごみ処理残渣, し尿処理残渣</t>
  </si>
  <si>
    <t>ストーカ式（可動）</t>
  </si>
  <si>
    <t>全連続運転</t>
  </si>
  <si>
    <t>場内温水, 場内蒸気, 発電（場内利用）, 発電（場外利用）</t>
  </si>
  <si>
    <t>薬剤処理</t>
  </si>
  <si>
    <t>30-1-201-01-001</t>
  </si>
  <si>
    <t>30-201-01-002</t>
  </si>
  <si>
    <t>青岸クリーンセンター</t>
  </si>
  <si>
    <t>可燃ごみ, 混合（未分別）ごみ, 粗大ごみ, し尿処理残渣</t>
  </si>
  <si>
    <t>流動床式</t>
  </si>
  <si>
    <t>場内温水, 場内蒸気, 発電（場内利用）</t>
  </si>
  <si>
    <t>セメント固化, 薬剤処理</t>
  </si>
  <si>
    <t>30-1-201-01-002</t>
  </si>
  <si>
    <t>30-202-01-001</t>
  </si>
  <si>
    <t>海南市クリーンセンター</t>
  </si>
  <si>
    <t>可燃ごみ, ごみ処理残渣</t>
  </si>
  <si>
    <t>30-1-202-01-001</t>
  </si>
  <si>
    <t>30-202-01-002</t>
  </si>
  <si>
    <t>海南市下津清掃センター</t>
  </si>
  <si>
    <t>バッチ運転</t>
  </si>
  <si>
    <t>30-1-202-01-002</t>
  </si>
  <si>
    <t>30-206-01-001</t>
  </si>
  <si>
    <t>田辺市ごみ処理場(焼却施設)</t>
  </si>
  <si>
    <t>可燃ごみ, 粗大ごみ</t>
  </si>
  <si>
    <t>30-1-206-01-001</t>
  </si>
  <si>
    <t>30-207-01-001</t>
  </si>
  <si>
    <t>准連続運転</t>
  </si>
  <si>
    <t>場内温水</t>
  </si>
  <si>
    <t>30-1-207-01-001</t>
  </si>
  <si>
    <t>30209</t>
  </si>
  <si>
    <t>30-209-01-001</t>
  </si>
  <si>
    <t>岩出市</t>
  </si>
  <si>
    <t>岩出クリーンセンター</t>
  </si>
  <si>
    <t>資源化物生産量</t>
  </si>
  <si>
    <t>薬剤処理, 溶融処理</t>
  </si>
  <si>
    <t>30-1-209-01-001</t>
  </si>
  <si>
    <t>30-341-01-001</t>
  </si>
  <si>
    <t>花園村一般廃棄物焼却炉</t>
  </si>
  <si>
    <t>30-1-341-01-001</t>
  </si>
  <si>
    <t>30-401-01-001</t>
  </si>
  <si>
    <t>資源化物搬出量</t>
  </si>
  <si>
    <t>可燃ごみ, その他, ごみ処理残渣</t>
  </si>
  <si>
    <t>場内温水, その他</t>
  </si>
  <si>
    <t>30-1-401-01-001</t>
  </si>
  <si>
    <t>30406</t>
  </si>
  <si>
    <t>30-406-01-001</t>
  </si>
  <si>
    <t>すさみ町</t>
  </si>
  <si>
    <t>すさみ町ゴミ焼却場</t>
  </si>
  <si>
    <t>30-1-406-01-001</t>
  </si>
  <si>
    <t>30-421-01-001</t>
  </si>
  <si>
    <t>那智勝浦町清掃管理事務所(那智勝浦町クリーンセンター)</t>
  </si>
  <si>
    <t>30-1-421-01-001</t>
  </si>
  <si>
    <t>30-845-01-001</t>
  </si>
  <si>
    <t>宝嶋クリーンセンター</t>
  </si>
  <si>
    <t>30-2-006-01-001</t>
  </si>
  <si>
    <t>30-864-01-001</t>
  </si>
  <si>
    <t>可燃ごみ, 粗大ごみ, し尿処理残渣</t>
  </si>
  <si>
    <t>30-2-007-01-001</t>
  </si>
  <si>
    <t>30868</t>
  </si>
  <si>
    <t>30-868-01-001</t>
  </si>
  <si>
    <t>上大中清掃施設組合</t>
  </si>
  <si>
    <t>上大中クリーンセンター</t>
  </si>
  <si>
    <t>30-2-008-01-001</t>
  </si>
  <si>
    <t>30-880-01-001</t>
  </si>
  <si>
    <t>可燃ごみ, 粗大ごみ, 不燃ごみ</t>
  </si>
  <si>
    <t>30-2-015-01-001</t>
  </si>
  <si>
    <t>30-893-01-001</t>
  </si>
  <si>
    <t>可燃ごみ, 粗大ごみ, ごみ処理残渣, し尿処理残渣</t>
  </si>
  <si>
    <t>発電（場内利用）, 場外温水, 発電（場外利用）</t>
  </si>
  <si>
    <t>薬剤処理, その他</t>
  </si>
  <si>
    <t>譲渡</t>
  </si>
  <si>
    <t>30-2-005-01-001</t>
  </si>
  <si>
    <t>30-897-01-001</t>
  </si>
  <si>
    <t>紀の海クリーンセンター：エネルギー回収推進施設</t>
  </si>
  <si>
    <t>可燃ごみ, 粗大ごみ, ごみ処理残渣</t>
  </si>
  <si>
    <t>発電（場内利用）, 発電（場外利用）</t>
  </si>
  <si>
    <t>30-2-002-01-001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</si>
</sst>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12">
    <xf numFmtId="0" fontId="0" fillId="0" borderId="0" xfId="0">
      <alignment vertical="center"/>
    </xf>
    <xf numFmtId="0" fontId="3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0" fontId="8" fillId="2" borderId="1" xfId="1" applyNumberFormat="1" applyFont="1" applyFill="1" applyBorder="1" applyAlignment="1">
      <alignment vertical="center"/>
    </xf>
    <xf numFmtId="0" fontId="8" fillId="2" borderId="6" xfId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horizontal="center" vertical="center"/>
    </xf>
    <xf numFmtId="0" fontId="8" fillId="2" borderId="6" xfId="1" quotePrefix="1" applyNumberFormat="1" applyFont="1" applyFill="1" applyBorder="1" applyAlignment="1">
      <alignment horizontal="center" vertical="center"/>
    </xf>
    <xf numFmtId="0" fontId="8" fillId="2" borderId="6" xfId="1" applyNumberFormat="1" applyFont="1" applyFill="1" applyBorder="1" applyAlignment="1">
      <alignment vertical="center"/>
    </xf>
    <xf numFmtId="0" fontId="10" fillId="0" borderId="0" xfId="1" applyNumberFormat="1" applyFont="1" applyAlignment="1">
      <alignment horizontal="center" vertical="center"/>
    </xf>
    <xf numFmtId="0" fontId="11" fillId="0" borderId="0" xfId="1" applyNumberFormat="1" applyFont="1" applyAlignment="1">
      <alignment horizontal="center" vertical="center"/>
    </xf>
    <xf numFmtId="0" fontId="5" fillId="0" borderId="2" xfId="1" applyNumberFormat="1" applyFont="1" applyBorder="1" applyAlignment="1">
      <alignment vertical="center"/>
    </xf>
    <xf numFmtId="0" fontId="5" fillId="0" borderId="2" xfId="2" applyNumberFormat="1" applyFont="1" applyBorder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2" applyNumberFormat="1" applyFont="1" applyAlignment="1">
      <alignment vertical="center"/>
    </xf>
    <xf numFmtId="0" fontId="12" fillId="0" borderId="0" xfId="4" quotePrefix="1" applyNumberFormat="1" applyFont="1" applyFill="1" applyAlignment="1">
      <alignment vertical="center"/>
    </xf>
    <xf numFmtId="0" fontId="5" fillId="0" borderId="0" xfId="2" applyNumberFormat="1" applyFont="1" applyFill="1" applyAlignment="1">
      <alignment vertical="center" wrapText="1"/>
    </xf>
    <xf numFmtId="0" fontId="5" fillId="0" borderId="0" xfId="2" quotePrefix="1" applyNumberFormat="1" applyFont="1" applyFill="1" applyAlignment="1">
      <alignment vertical="center" wrapText="1"/>
    </xf>
    <xf numFmtId="0" fontId="7" fillId="0" borderId="0" xfId="2" applyNumberFormat="1" applyFont="1" applyFill="1" applyAlignment="1">
      <alignment vertical="center" wrapText="1"/>
    </xf>
    <xf numFmtId="0" fontId="14" fillId="0" borderId="0" xfId="2" applyNumberFormat="1" applyFont="1" applyAlignment="1">
      <alignment vertical="center" wrapText="1"/>
    </xf>
    <xf numFmtId="0" fontId="15" fillId="0" borderId="0" xfId="2" applyNumberFormat="1" applyFont="1" applyAlignment="1">
      <alignment vertical="center" wrapText="1"/>
    </xf>
    <xf numFmtId="0" fontId="8" fillId="2" borderId="6" xfId="2" applyNumberFormat="1" applyFont="1" applyFill="1" applyBorder="1" applyAlignment="1">
      <alignment horizontal="center" vertical="center" wrapText="1"/>
    </xf>
    <xf numFmtId="0" fontId="14" fillId="0" borderId="0" xfId="2" applyNumberFormat="1" applyFont="1" applyAlignment="1">
      <alignment horizontal="center" vertical="center" wrapText="1"/>
    </xf>
    <xf numFmtId="0" fontId="15" fillId="0" borderId="0" xfId="2" applyNumberFormat="1" applyFont="1" applyAlignment="1">
      <alignment horizontal="center" vertical="center" wrapText="1"/>
    </xf>
    <xf numFmtId="0" fontId="5" fillId="0" borderId="2" xfId="2" applyNumberFormat="1" applyFont="1" applyBorder="1" applyAlignment="1">
      <alignment vertical="center" wrapText="1"/>
    </xf>
    <xf numFmtId="0" fontId="16" fillId="0" borderId="0" xfId="2" applyNumberFormat="1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NumberFormat="1" applyFont="1" applyAlignment="1">
      <alignment vertical="center" wrapText="1"/>
    </xf>
    <xf numFmtId="0" fontId="5" fillId="0" borderId="0" xfId="2" quotePrefix="1" applyNumberFormat="1" applyFont="1" applyFill="1" applyAlignment="1">
      <alignment vertical="center"/>
    </xf>
    <xf numFmtId="0" fontId="7" fillId="0" borderId="0" xfId="2" applyNumberFormat="1" applyFont="1" applyFill="1" applyAlignment="1">
      <alignment vertical="center"/>
    </xf>
    <xf numFmtId="0" fontId="8" fillId="3" borderId="3" xfId="2" applyNumberFormat="1" applyFont="1" applyFill="1" applyBorder="1" applyAlignment="1">
      <alignment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13" xfId="2" quotePrefix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 wrapText="1"/>
    </xf>
    <xf numFmtId="0" fontId="8" fillId="3" borderId="8" xfId="2" applyNumberFormat="1" applyFont="1" applyFill="1" applyBorder="1" applyAlignment="1">
      <alignment horizontal="center"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horizontal="center" vertical="center"/>
    </xf>
    <xf numFmtId="0" fontId="18" fillId="0" borderId="0" xfId="2" applyNumberFormat="1" applyFont="1" applyAlignment="1">
      <alignment horizontal="center" vertical="center" wrapText="1"/>
    </xf>
    <xf numFmtId="0" fontId="19" fillId="0" borderId="0" xfId="2" applyNumberFormat="1" applyFont="1" applyAlignment="1">
      <alignment horizontal="center" vertical="center" wrapText="1"/>
    </xf>
    <xf numFmtId="49" fontId="5" fillId="0" borderId="2" xfId="2" applyNumberFormat="1" applyFont="1" applyBorder="1" applyAlignment="1">
      <alignment vertical="center"/>
    </xf>
    <xf numFmtId="0" fontId="7" fillId="0" borderId="0" xfId="2" quotePrefix="1" applyNumberFormat="1" applyFont="1" applyBorder="1" applyAlignment="1">
      <alignment vertical="center"/>
    </xf>
    <xf numFmtId="0" fontId="5" fillId="0" borderId="0" xfId="2" applyNumberFormat="1" applyFont="1" applyBorder="1" applyAlignment="1">
      <alignment vertical="center"/>
    </xf>
    <xf numFmtId="0" fontId="16" fillId="0" borderId="0" xfId="2" applyNumberFormat="1" applyFont="1" applyAlignment="1">
      <alignment vertical="center"/>
    </xf>
    <xf numFmtId="49" fontId="16" fillId="0" borderId="0" xfId="2" applyNumberFormat="1" applyFont="1" applyAlignment="1">
      <alignment vertical="center"/>
    </xf>
    <xf numFmtId="0" fontId="17" fillId="0" borderId="0" xfId="2" applyNumberFormat="1" applyFont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7" fillId="0" borderId="0" xfId="2" applyNumberFormat="1" applyFont="1" applyAlignment="1">
      <alignment vertical="center" wrapText="1"/>
    </xf>
    <xf numFmtId="0" fontId="5" fillId="0" borderId="0" xfId="2" applyNumberFormat="1" applyFont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 wrapText="1"/>
    </xf>
    <xf numFmtId="0" fontId="11" fillId="0" borderId="0" xfId="2" applyNumberFormat="1" applyFont="1" applyAlignment="1">
      <alignment horizontal="center" vertical="center" wrapText="1"/>
    </xf>
    <xf numFmtId="49" fontId="5" fillId="0" borderId="0" xfId="2" applyNumberFormat="1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5" fillId="0" borderId="0" xfId="6" applyNumberFormat="1" applyFont="1" applyFill="1" applyAlignment="1">
      <alignment vertical="center"/>
    </xf>
    <xf numFmtId="0" fontId="5" fillId="0" borderId="0" xfId="6" applyNumberFormat="1" applyFont="1" applyFill="1" applyAlignment="1">
      <alignment vertical="center" wrapText="1"/>
    </xf>
    <xf numFmtId="0" fontId="5" fillId="0" borderId="0" xfId="6" quotePrefix="1" applyNumberFormat="1" applyFont="1" applyFill="1" applyAlignment="1">
      <alignment vertical="center"/>
    </xf>
    <xf numFmtId="0" fontId="7" fillId="0" borderId="0" xfId="6" applyNumberFormat="1" applyFont="1" applyFill="1" applyAlignment="1">
      <alignment vertical="center"/>
    </xf>
    <xf numFmtId="0" fontId="7" fillId="0" borderId="0" xfId="6" applyNumberFormat="1" applyFont="1" applyAlignment="1">
      <alignment vertical="center" wrapText="1"/>
    </xf>
    <xf numFmtId="0" fontId="5" fillId="0" borderId="0" xfId="6" applyNumberFormat="1" applyFont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0" fontId="10" fillId="0" borderId="0" xfId="6" applyNumberFormat="1" applyFont="1" applyAlignment="1">
      <alignment vertical="center" wrapText="1"/>
    </xf>
    <xf numFmtId="0" fontId="11" fillId="0" borderId="0" xfId="6" applyNumberFormat="1" applyFont="1" applyAlignment="1">
      <alignment vertical="center" wrapText="1"/>
    </xf>
    <xf numFmtId="0" fontId="5" fillId="0" borderId="2" xfId="6" applyNumberFormat="1" applyFont="1" applyBorder="1" applyAlignment="1">
      <alignment vertical="center"/>
    </xf>
    <xf numFmtId="49" fontId="5" fillId="0" borderId="2" xfId="6" applyNumberFormat="1" applyFont="1" applyBorder="1" applyAlignment="1">
      <alignment vertical="center"/>
    </xf>
    <xf numFmtId="0" fontId="5" fillId="0" borderId="2" xfId="6" applyNumberFormat="1" applyFont="1" applyBorder="1" applyAlignment="1">
      <alignment vertical="center" wrapText="1"/>
    </xf>
    <xf numFmtId="0" fontId="7" fillId="0" borderId="0" xfId="6" quotePrefix="1" applyNumberFormat="1" applyFont="1" applyBorder="1" applyAlignment="1">
      <alignment vertical="center"/>
    </xf>
    <xf numFmtId="0" fontId="5" fillId="0" borderId="0" xfId="6" applyNumberFormat="1" applyFont="1" applyBorder="1" applyAlignment="1">
      <alignment vertical="center"/>
    </xf>
    <xf numFmtId="0" fontId="5" fillId="0" borderId="0" xfId="6" applyNumberFormat="1" applyFont="1" applyAlignment="1">
      <alignment vertical="center"/>
    </xf>
    <xf numFmtId="49" fontId="5" fillId="0" borderId="0" xfId="6" applyNumberFormat="1" applyFont="1" applyAlignment="1">
      <alignment vertical="center"/>
    </xf>
    <xf numFmtId="0" fontId="7" fillId="0" borderId="0" xfId="6" applyNumberFormat="1" applyFont="1" applyAlignment="1">
      <alignment vertical="center"/>
    </xf>
    <xf numFmtId="0" fontId="8" fillId="3" borderId="8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horizontal="center" vertical="center" wrapText="1"/>
    </xf>
    <xf numFmtId="0" fontId="8" fillId="3" borderId="3" xfId="2" applyNumberFormat="1" applyFont="1" applyFill="1" applyBorder="1" applyAlignment="1">
      <alignment horizontal="center" vertical="center" wrapText="1"/>
    </xf>
    <xf numFmtId="0" fontId="8" fillId="3" borderId="1" xfId="2" applyNumberFormat="1" applyFont="1" applyFill="1" applyBorder="1" applyAlignment="1">
      <alignment horizontal="center" vertical="center" wrapText="1"/>
    </xf>
    <xf numFmtId="0" fontId="8" fillId="3" borderId="6" xfId="3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5" fillId="0" borderId="0" xfId="1" quotePrefix="1" applyNumberFormat="1" applyFont="1" applyFill="1" applyAlignment="1">
      <alignment vertical="center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top" wrapText="1"/>
    </xf>
    <xf numFmtId="0" fontId="8" fillId="3" borderId="1" xfId="1" applyNumberFormat="1" applyFont="1" applyFill="1" applyBorder="1" applyAlignment="1">
      <alignment vertical="center"/>
    </xf>
    <xf numFmtId="0" fontId="8" fillId="3" borderId="6" xfId="1" quotePrefix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7" xfId="1" applyNumberFormat="1" applyFont="1" applyFill="1" applyBorder="1" applyAlignment="1">
      <alignment vertical="center" wrapText="1"/>
    </xf>
    <xf numFmtId="0" fontId="5" fillId="3" borderId="6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horizontal="center" vertical="center" wrapText="1"/>
    </xf>
    <xf numFmtId="0" fontId="8" fillId="3" borderId="14" xfId="2" applyNumberFormat="1" applyFont="1" applyFill="1" applyBorder="1" applyAlignment="1">
      <alignment horizontal="center" vertical="center" wrapText="1"/>
    </xf>
    <xf numFmtId="0" fontId="8" fillId="3" borderId="6" xfId="1" applyNumberFormat="1" applyFont="1" applyFill="1" applyBorder="1" applyAlignment="1">
      <alignment horizontal="center" vertical="center"/>
    </xf>
    <xf numFmtId="0" fontId="8" fillId="3" borderId="6" xfId="1" quotePrefix="1" applyNumberFormat="1" applyFont="1" applyFill="1" applyBorder="1" applyAlignment="1">
      <alignment horizontal="center" vertical="center"/>
    </xf>
    <xf numFmtId="0" fontId="8" fillId="3" borderId="6" xfId="1" applyNumberFormat="1" applyFont="1" applyFill="1" applyBorder="1" applyAlignment="1">
      <alignment vertical="center"/>
    </xf>
    <xf numFmtId="0" fontId="8" fillId="3" borderId="6" xfId="1" applyNumberFormat="1" applyFont="1" applyFill="1" applyBorder="1" applyAlignment="1">
      <alignment horizontal="center" vertical="center" wrapText="1"/>
    </xf>
    <xf numFmtId="0" fontId="8" fillId="3" borderId="7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Alignment="1">
      <alignment vertical="center"/>
    </xf>
    <xf numFmtId="0" fontId="8" fillId="3" borderId="1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NumberFormat="1" applyFont="1" applyFill="1" applyBorder="1" applyAlignment="1">
      <alignment horizontal="center" vertical="center" wrapText="1"/>
    </xf>
    <xf numFmtId="0" fontId="8" fillId="2" borderId="7" xfId="3" applyNumberFormat="1" applyFont="1" applyFill="1" applyBorder="1" applyAlignment="1">
      <alignment horizontal="center" vertical="center" wrapText="1"/>
    </xf>
    <xf numFmtId="0" fontId="8" fillId="2" borderId="6" xfId="1" quotePrefix="1" applyNumberFormat="1" applyFont="1" applyFill="1" applyBorder="1" applyAlignment="1">
      <alignment horizontal="center"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11" xfId="1" applyNumberFormat="1" applyFont="1" applyFill="1" applyBorder="1" applyAlignment="1">
      <alignment vertical="center" wrapText="1"/>
    </xf>
    <xf numFmtId="0" fontId="8" fillId="2" borderId="12" xfId="1" applyNumberFormat="1" applyFont="1" applyFill="1" applyBorder="1" applyAlignment="1">
      <alignment vertical="center" wrapText="1"/>
    </xf>
    <xf numFmtId="0" fontId="8" fillId="2" borderId="13" xfId="1" applyNumberFormat="1" applyFont="1" applyFill="1" applyBorder="1" applyAlignment="1">
      <alignment vertical="center" wrapText="1"/>
    </xf>
    <xf numFmtId="0" fontId="8" fillId="2" borderId="1" xfId="3" applyNumberFormat="1" applyFont="1" applyFill="1" applyBorder="1" applyAlignment="1">
      <alignment vertical="center" wrapText="1"/>
    </xf>
    <xf numFmtId="0" fontId="8" fillId="2" borderId="6" xfId="3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 wrapText="1"/>
    </xf>
    <xf numFmtId="0" fontId="8" fillId="2" borderId="9" xfId="1" applyNumberFormat="1" applyFont="1" applyFill="1" applyBorder="1" applyAlignment="1">
      <alignment vertical="center" wrapText="1"/>
    </xf>
    <xf numFmtId="0" fontId="8" fillId="2" borderId="7" xfId="2" applyNumberFormat="1" applyFont="1" applyFill="1" applyBorder="1" applyAlignment="1">
      <alignment vertical="center" wrapText="1"/>
    </xf>
    <xf numFmtId="0" fontId="8" fillId="3" borderId="1" xfId="2" applyNumberFormat="1" applyFont="1" applyFill="1" applyBorder="1" applyAlignment="1">
      <alignment vertical="center" wrapText="1"/>
    </xf>
    <xf numFmtId="0" fontId="8" fillId="2" borderId="6" xfId="2" applyNumberFormat="1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1" xfId="2" quotePrefix="1" applyNumberFormat="1" applyFont="1" applyFill="1" applyBorder="1" applyAlignment="1">
      <alignment vertical="center" wrapText="1"/>
    </xf>
    <xf numFmtId="0" fontId="8" fillId="3" borderId="11" xfId="2" applyNumberFormat="1" applyFont="1" applyFill="1" applyBorder="1" applyAlignment="1">
      <alignment horizontal="left" vertical="center" wrapText="1"/>
    </xf>
    <xf numFmtId="0" fontId="8" fillId="3" borderId="12" xfId="2" applyNumberFormat="1" applyFont="1" applyFill="1" applyBorder="1" applyAlignment="1">
      <alignment horizontal="left" vertical="center" wrapText="1"/>
    </xf>
    <xf numFmtId="0" fontId="8" fillId="3" borderId="13" xfId="2" applyNumberFormat="1" applyFont="1" applyFill="1" applyBorder="1" applyAlignment="1">
      <alignment horizontal="left" vertical="center" wrapText="1"/>
    </xf>
    <xf numFmtId="0" fontId="8" fillId="2" borderId="3" xfId="2" quotePrefix="1" applyNumberFormat="1" applyFont="1" applyFill="1" applyBorder="1" applyAlignment="1">
      <alignment vertical="center" wrapText="1"/>
    </xf>
    <xf numFmtId="0" fontId="8" fillId="2" borderId="4" xfId="2" applyNumberFormat="1" applyFont="1" applyFill="1" applyBorder="1" applyAlignment="1">
      <alignment vertical="center" wrapText="1"/>
    </xf>
    <xf numFmtId="0" fontId="8" fillId="2" borderId="10" xfId="2" applyNumberFormat="1" applyFont="1" applyFill="1" applyBorder="1" applyAlignment="1">
      <alignment vertical="center" wrapText="1"/>
    </xf>
    <xf numFmtId="0" fontId="8" fillId="2" borderId="9" xfId="2" applyNumberFormat="1" applyFont="1" applyFill="1" applyBorder="1" applyAlignment="1">
      <alignment vertical="center" wrapText="1"/>
    </xf>
    <xf numFmtId="0" fontId="8" fillId="2" borderId="1" xfId="1" quotePrefix="1" applyNumberFormat="1" applyFont="1" applyFill="1" applyBorder="1" applyAlignment="1">
      <alignment vertical="center" wrapText="1"/>
    </xf>
    <xf numFmtId="0" fontId="8" fillId="2" borderId="6" xfId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 wrapText="1"/>
    </xf>
    <xf numFmtId="0" fontId="8" fillId="2" borderId="5" xfId="1" applyNumberFormat="1" applyFont="1" applyFill="1" applyBorder="1" applyAlignment="1">
      <alignment vertical="center" wrapText="1"/>
    </xf>
    <xf numFmtId="0" fontId="8" fillId="2" borderId="4" xfId="1" applyNumberFormat="1" applyFont="1" applyFill="1" applyBorder="1" applyAlignment="1">
      <alignment vertical="center" wrapText="1"/>
    </xf>
    <xf numFmtId="0" fontId="8" fillId="2" borderId="7" xfId="1" applyNumberFormat="1" applyFont="1" applyFill="1" applyBorder="1" applyAlignment="1">
      <alignment vertical="center" wrapText="1"/>
    </xf>
    <xf numFmtId="0" fontId="8" fillId="2" borderId="0" xfId="1" applyNumberFormat="1" applyFont="1" applyFill="1" applyBorder="1" applyAlignment="1">
      <alignment vertical="center" wrapText="1"/>
    </xf>
    <xf numFmtId="0" fontId="8" fillId="2" borderId="8" xfId="1" applyNumberFormat="1" applyFont="1" applyFill="1" applyBorder="1" applyAlignment="1">
      <alignment vertical="center" wrapText="1"/>
    </xf>
    <xf numFmtId="0" fontId="8" fillId="3" borderId="2" xfId="1" quotePrefix="1" applyNumberFormat="1" applyFont="1" applyFill="1" applyBorder="1" applyAlignment="1">
      <alignment vertical="center" wrapText="1"/>
    </xf>
    <xf numFmtId="0" fontId="8" fillId="3" borderId="1" xfId="1" quotePrefix="1" applyNumberFormat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NumberFormat="1" applyFont="1" applyFill="1" applyBorder="1" applyAlignment="1">
      <alignment vertical="center" wrapText="1"/>
    </xf>
    <xf numFmtId="0" fontId="8" fillId="2" borderId="7" xfId="3" applyNumberFormat="1" applyFont="1" applyFill="1" applyBorder="1" applyAlignment="1">
      <alignment vertical="center" wrapText="1"/>
    </xf>
    <xf numFmtId="0" fontId="8" fillId="2" borderId="2" xfId="3" quotePrefix="1" applyNumberFormat="1" applyFont="1" applyFill="1" applyBorder="1" applyAlignment="1">
      <alignment vertical="center" wrapText="1"/>
    </xf>
    <xf numFmtId="0" fontId="8" fillId="2" borderId="2" xfId="3" applyNumberFormat="1" applyFont="1" applyFill="1" applyBorder="1" applyAlignment="1">
      <alignment vertical="center" wrapText="1"/>
    </xf>
    <xf numFmtId="0" fontId="8" fillId="2" borderId="2" xfId="2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vertical="center" wrapText="1"/>
    </xf>
    <xf numFmtId="0" fontId="8" fillId="2" borderId="5" xfId="2" applyNumberFormat="1" applyFont="1" applyFill="1" applyBorder="1" applyAlignment="1">
      <alignment vertical="center" wrapText="1"/>
    </xf>
    <xf numFmtId="0" fontId="8" fillId="2" borderId="0" xfId="2" applyNumberFormat="1" applyFont="1" applyFill="1" applyBorder="1" applyAlignment="1">
      <alignment vertical="center" wrapText="1"/>
    </xf>
    <xf numFmtId="0" fontId="8" fillId="2" borderId="8" xfId="2" applyNumberFormat="1" applyFont="1" applyFill="1" applyBorder="1" applyAlignment="1">
      <alignment vertical="center" wrapText="1"/>
    </xf>
    <xf numFmtId="0" fontId="8" fillId="2" borderId="14" xfId="3" applyNumberFormat="1" applyFont="1" applyFill="1" applyBorder="1" applyAlignment="1">
      <alignment vertical="center" wrapText="1"/>
    </xf>
    <xf numFmtId="0" fontId="8" fillId="2" borderId="5" xfId="3" applyNumberFormat="1" applyFont="1" applyFill="1" applyBorder="1" applyAlignment="1">
      <alignment vertical="center" wrapText="1"/>
    </xf>
    <xf numFmtId="0" fontId="8" fillId="2" borderId="4" xfId="3" applyNumberFormat="1" applyFont="1" applyFill="1" applyBorder="1" applyAlignment="1">
      <alignment vertical="center" wrapText="1"/>
    </xf>
    <xf numFmtId="0" fontId="8" fillId="2" borderId="10" xfId="3" applyNumberFormat="1" applyFont="1" applyFill="1" applyBorder="1" applyAlignment="1">
      <alignment vertical="center" wrapText="1"/>
    </xf>
    <xf numFmtId="0" fontId="8" fillId="2" borderId="15" xfId="3" applyNumberFormat="1" applyFont="1" applyFill="1" applyBorder="1" applyAlignment="1">
      <alignment vertical="center" wrapText="1"/>
    </xf>
    <xf numFmtId="0" fontId="8" fillId="2" borderId="9" xfId="3" applyNumberFormat="1" applyFont="1" applyFill="1" applyBorder="1" applyAlignment="1">
      <alignment vertical="center" wrapText="1"/>
    </xf>
    <xf numFmtId="0" fontId="8" fillId="3" borderId="3" xfId="3" applyNumberFormat="1" applyFont="1" applyFill="1" applyBorder="1" applyAlignment="1">
      <alignment vertical="center"/>
    </xf>
    <xf numFmtId="0" fontId="2" fillId="3" borderId="5" xfId="1" applyFill="1" applyBorder="1" applyAlignment="1">
      <alignment vertical="center"/>
    </xf>
    <xf numFmtId="0" fontId="2" fillId="3" borderId="4" xfId="1" applyFill="1" applyBorder="1" applyAlignment="1">
      <alignment vertical="center"/>
    </xf>
    <xf numFmtId="0" fontId="2" fillId="3" borderId="10" xfId="1" applyFill="1" applyBorder="1" applyAlignment="1">
      <alignment vertical="center"/>
    </xf>
    <xf numFmtId="0" fontId="2" fillId="3" borderId="15" xfId="1" applyFill="1" applyBorder="1" applyAlignment="1">
      <alignment vertical="center"/>
    </xf>
    <xf numFmtId="0" fontId="2" fillId="3" borderId="9" xfId="1" applyFill="1" applyBorder="1" applyAlignment="1">
      <alignment vertical="center"/>
    </xf>
    <xf numFmtId="0" fontId="19" fillId="2" borderId="3" xfId="1" applyFont="1" applyFill="1" applyBorder="1" applyAlignment="1">
      <alignment vertical="center"/>
    </xf>
    <xf numFmtId="0" fontId="19" fillId="0" borderId="4" xfId="1" applyFont="1" applyBorder="1" applyAlignment="1">
      <alignment vertical="center"/>
    </xf>
    <xf numFmtId="0" fontId="19" fillId="0" borderId="10" xfId="1" applyFont="1" applyBorder="1" applyAlignment="1">
      <alignment vertical="center"/>
    </xf>
    <xf numFmtId="0" fontId="19" fillId="0" borderId="9" xfId="1" applyFont="1" applyBorder="1" applyAlignment="1">
      <alignment vertical="center"/>
    </xf>
    <xf numFmtId="0" fontId="8" fillId="2" borderId="3" xfId="3" quotePrefix="1" applyNumberFormat="1" applyFont="1" applyFill="1" applyBorder="1" applyAlignment="1">
      <alignment vertical="center" wrapText="1"/>
    </xf>
    <xf numFmtId="0" fontId="8" fillId="2" borderId="4" xfId="3" quotePrefix="1" applyNumberFormat="1" applyFont="1" applyFill="1" applyBorder="1" applyAlignment="1">
      <alignment vertical="center" wrapText="1"/>
    </xf>
    <xf numFmtId="0" fontId="8" fillId="2" borderId="7" xfId="3" quotePrefix="1" applyNumberFormat="1" applyFont="1" applyFill="1" applyBorder="1" applyAlignment="1">
      <alignment vertical="center" wrapText="1"/>
    </xf>
    <xf numFmtId="0" fontId="8" fillId="2" borderId="8" xfId="3" quotePrefix="1" applyNumberFormat="1" applyFont="1" applyFill="1" applyBorder="1" applyAlignment="1">
      <alignment vertical="center" wrapText="1"/>
    </xf>
    <xf numFmtId="0" fontId="8" fillId="2" borderId="1" xfId="3" quotePrefix="1" applyNumberFormat="1" applyFont="1" applyFill="1" applyBorder="1" applyAlignment="1">
      <alignment vertical="center" wrapText="1"/>
    </xf>
    <xf numFmtId="0" fontId="8" fillId="2" borderId="6" xfId="3" quotePrefix="1" applyNumberFormat="1" applyFont="1" applyFill="1" applyBorder="1" applyAlignment="1">
      <alignment vertical="center" wrapText="1"/>
    </xf>
    <xf numFmtId="0" fontId="8" fillId="2" borderId="8" xfId="3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2" applyNumberFormat="1" applyFont="1" applyFill="1" applyBorder="1" applyAlignment="1">
      <alignment vertical="center" wrapText="1"/>
    </xf>
    <xf numFmtId="0" fontId="8" fillId="2" borderId="10" xfId="1" applyNumberFormat="1" applyFont="1" applyFill="1" applyBorder="1" applyAlignment="1">
      <alignment vertical="center"/>
    </xf>
    <xf numFmtId="0" fontId="8" fillId="2" borderId="9" xfId="1" applyNumberFormat="1" applyFont="1" applyFill="1" applyBorder="1" applyAlignment="1">
      <alignment vertical="center"/>
    </xf>
    <xf numFmtId="0" fontId="8" fillId="2" borderId="11" xfId="1" applyNumberFormat="1" applyFont="1" applyFill="1" applyBorder="1" applyAlignment="1">
      <alignment vertical="center"/>
    </xf>
    <xf numFmtId="0" fontId="8" fillId="2" borderId="12" xfId="1" applyNumberFormat="1" applyFont="1" applyFill="1" applyBorder="1" applyAlignment="1">
      <alignment vertical="center"/>
    </xf>
    <xf numFmtId="0" fontId="8" fillId="2" borderId="13" xfId="1" applyNumberFormat="1" applyFont="1" applyFill="1" applyBorder="1" applyAlignment="1">
      <alignment vertical="center"/>
    </xf>
    <xf numFmtId="0" fontId="8" fillId="2" borderId="7" xfId="2" quotePrefix="1" applyNumberFormat="1" applyFont="1" applyFill="1" applyBorder="1" applyAlignment="1">
      <alignment vertical="center" wrapText="1"/>
    </xf>
    <xf numFmtId="0" fontId="8" fillId="2" borderId="3" xfId="1" quotePrefix="1" applyNumberFormat="1" applyFont="1" applyFill="1" applyBorder="1" applyAlignment="1">
      <alignment vertical="center"/>
    </xf>
    <xf numFmtId="0" fontId="8" fillId="2" borderId="5" xfId="1" applyNumberFormat="1" applyFont="1" applyFill="1" applyBorder="1" applyAlignment="1">
      <alignment vertical="center"/>
    </xf>
    <xf numFmtId="0" fontId="8" fillId="2" borderId="4" xfId="1" applyNumberFormat="1" applyFont="1" applyFill="1" applyBorder="1" applyAlignment="1">
      <alignment vertical="center"/>
    </xf>
    <xf numFmtId="0" fontId="8" fillId="2" borderId="7" xfId="1" applyNumberFormat="1" applyFont="1" applyFill="1" applyBorder="1" applyAlignment="1">
      <alignment vertical="center"/>
    </xf>
    <xf numFmtId="0" fontId="8" fillId="2" borderId="0" xfId="1" applyNumberFormat="1" applyFont="1" applyFill="1" applyBorder="1" applyAlignment="1">
      <alignment vertical="center"/>
    </xf>
    <xf numFmtId="0" fontId="8" fillId="2" borderId="8" xfId="1" applyNumberFormat="1" applyFont="1" applyFill="1" applyBorder="1" applyAlignment="1">
      <alignment vertical="center"/>
    </xf>
    <xf numFmtId="0" fontId="8" fillId="3" borderId="3" xfId="2" applyNumberFormat="1" applyFont="1" applyFill="1" applyBorder="1" applyAlignment="1">
      <alignment horizontal="left" vertical="center" wrapText="1"/>
    </xf>
    <xf numFmtId="0" fontId="8" fillId="3" borderId="7" xfId="2" applyNumberFormat="1" applyFont="1" applyFill="1" applyBorder="1" applyAlignment="1">
      <alignment horizontal="left" vertical="center" wrapText="1"/>
    </xf>
    <xf numFmtId="0" fontId="8" fillId="3" borderId="6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horizontal="left" vertical="center" wrapText="1"/>
    </xf>
    <xf numFmtId="0" fontId="8" fillId="3" borderId="8" xfId="2" applyNumberFormat="1" applyFont="1" applyFill="1" applyBorder="1" applyAlignment="1">
      <alignment horizontal="left" vertical="center" wrapText="1"/>
    </xf>
    <xf numFmtId="0" fontId="8" fillId="2" borderId="1" xfId="2" quotePrefix="1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horizontal="left" vertical="center" wrapText="1"/>
    </xf>
    <xf numFmtId="0" fontId="8" fillId="3" borderId="1" xfId="2" applyNumberFormat="1" applyFont="1" applyFill="1" applyBorder="1" applyAlignment="1">
      <alignment horizontal="left" vertical="center" wrapText="1"/>
    </xf>
    <xf numFmtId="0" fontId="8" fillId="2" borderId="6" xfId="2" quotePrefix="1" applyNumberFormat="1" applyFont="1" applyFill="1" applyBorder="1" applyAlignment="1">
      <alignment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8" fillId="2" borderId="7" xfId="2" applyNumberFormat="1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vertical="center" wrapText="1"/>
    </xf>
    <xf numFmtId="0" fontId="5" fillId="3" borderId="1" xfId="1" applyNumberFormat="1" applyFont="1" applyFill="1" applyBorder="1" applyAlignment="1">
      <alignment vertical="center" wrapText="1"/>
    </xf>
    <xf numFmtId="0" fontId="8" fillId="3" borderId="6" xfId="2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/>
    </xf>
    <xf numFmtId="0" fontId="8" fillId="3" borderId="9" xfId="1" applyNumberFormat="1" applyFont="1" applyFill="1" applyBorder="1" applyAlignment="1">
      <alignment vertical="center"/>
    </xf>
    <xf numFmtId="0" fontId="8" fillId="3" borderId="11" xfId="1" applyNumberFormat="1" applyFont="1" applyFill="1" applyBorder="1" applyAlignment="1">
      <alignment vertical="center"/>
    </xf>
    <xf numFmtId="0" fontId="8" fillId="3" borderId="12" xfId="1" applyNumberFormat="1" applyFont="1" applyFill="1" applyBorder="1" applyAlignment="1">
      <alignment vertical="center"/>
    </xf>
    <xf numFmtId="0" fontId="8" fillId="3" borderId="13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 wrapText="1"/>
    </xf>
    <xf numFmtId="0" fontId="8" fillId="3" borderId="6" xfId="1" applyNumberFormat="1" applyFont="1" applyFill="1" applyBorder="1" applyAlignment="1">
      <alignment vertical="center" wrapText="1"/>
    </xf>
    <xf numFmtId="0" fontId="8" fillId="3" borderId="3" xfId="1" applyNumberFormat="1" applyFont="1" applyFill="1" applyBorder="1" applyAlignment="1">
      <alignment vertical="center" wrapText="1"/>
    </xf>
    <xf numFmtId="0" fontId="8" fillId="3" borderId="5" xfId="1" applyNumberFormat="1" applyFont="1" applyFill="1" applyBorder="1" applyAlignment="1">
      <alignment vertical="center" wrapText="1"/>
    </xf>
    <xf numFmtId="0" fontId="8" fillId="3" borderId="10" xfId="1" applyNumberFormat="1" applyFont="1" applyFill="1" applyBorder="1" applyAlignment="1">
      <alignment vertical="center" wrapText="1"/>
    </xf>
    <xf numFmtId="0" fontId="8" fillId="3" borderId="15" xfId="1" applyNumberFormat="1" applyFont="1" applyFill="1" applyBorder="1" applyAlignment="1">
      <alignment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1" xfId="1" applyNumberFormat="1" applyFont="1" applyFill="1" applyBorder="1" applyAlignment="1">
      <alignment horizontal="left" vertical="center" wrapText="1"/>
    </xf>
    <xf numFmtId="0" fontId="5" fillId="3" borderId="3" xfId="1" applyNumberFormat="1" applyFont="1" applyFill="1" applyBorder="1" applyAlignment="1">
      <alignment vertical="center" wrapText="1"/>
    </xf>
    <xf numFmtId="0" fontId="5" fillId="3" borderId="4" xfId="1" applyNumberFormat="1" applyFont="1" applyFill="1" applyBorder="1" applyAlignment="1">
      <alignment vertical="center" wrapText="1"/>
    </xf>
    <xf numFmtId="0" fontId="5" fillId="3" borderId="7" xfId="1" applyNumberFormat="1" applyFont="1" applyFill="1" applyBorder="1" applyAlignment="1">
      <alignment vertical="center" wrapText="1"/>
    </xf>
    <xf numFmtId="0" fontId="5" fillId="3" borderId="8" xfId="1" applyNumberFormat="1" applyFont="1" applyFill="1" applyBorder="1" applyAlignment="1">
      <alignment vertical="center" wrapText="1"/>
    </xf>
    <xf numFmtId="0" fontId="8" fillId="3" borderId="11" xfId="1" applyNumberFormat="1" applyFont="1" applyFill="1" applyBorder="1" applyAlignment="1">
      <alignment vertical="center" wrapText="1"/>
    </xf>
    <xf numFmtId="0" fontId="8" fillId="3" borderId="12" xfId="1" applyNumberFormat="1" applyFont="1" applyFill="1" applyBorder="1" applyAlignment="1">
      <alignment vertical="center" wrapText="1"/>
    </xf>
    <xf numFmtId="0" fontId="8" fillId="3" borderId="13" xfId="1" applyNumberFormat="1" applyFont="1" applyFill="1" applyBorder="1" applyAlignment="1">
      <alignment vertical="center" wrapText="1"/>
    </xf>
    <xf numFmtId="0" fontId="5" fillId="3" borderId="11" xfId="1" applyNumberFormat="1" applyFont="1" applyFill="1" applyBorder="1" applyAlignment="1">
      <alignment vertical="center" wrapText="1"/>
    </xf>
    <xf numFmtId="0" fontId="5" fillId="3" borderId="12" xfId="1" applyNumberFormat="1" applyFont="1" applyFill="1" applyBorder="1" applyAlignment="1">
      <alignment vertical="center" wrapText="1"/>
    </xf>
    <xf numFmtId="0" fontId="8" fillId="3" borderId="3" xfId="1" quotePrefix="1" applyNumberFormat="1" applyFont="1" applyFill="1" applyBorder="1" applyAlignment="1">
      <alignment vertical="center"/>
    </xf>
    <xf numFmtId="0" fontId="8" fillId="3" borderId="5" xfId="1" applyNumberFormat="1" applyFont="1" applyFill="1" applyBorder="1" applyAlignment="1">
      <alignment vertical="center"/>
    </xf>
    <xf numFmtId="0" fontId="8" fillId="3" borderId="4" xfId="1" applyNumberFormat="1" applyFont="1" applyFill="1" applyBorder="1" applyAlignment="1">
      <alignment vertical="center"/>
    </xf>
    <xf numFmtId="0" fontId="8" fillId="3" borderId="7" xfId="1" applyNumberFormat="1" applyFont="1" applyFill="1" applyBorder="1" applyAlignment="1">
      <alignment vertical="center"/>
    </xf>
    <xf numFmtId="0" fontId="8" fillId="3" borderId="0" xfId="1" applyNumberFormat="1" applyFont="1" applyFill="1" applyBorder="1" applyAlignment="1">
      <alignment vertical="center"/>
    </xf>
    <xf numFmtId="0" fontId="8" fillId="3" borderId="8" xfId="1" applyNumberFormat="1" applyFont="1" applyFill="1" applyBorder="1" applyAlignment="1">
      <alignment vertical="center"/>
    </xf>
    <xf numFmtId="0" fontId="8" fillId="3" borderId="1" xfId="2" quotePrefix="1" applyNumberFormat="1" applyFont="1" applyFill="1" applyBorder="1" applyAlignment="1">
      <alignment vertical="center" wrapText="1"/>
    </xf>
    <xf numFmtId="0" fontId="8" fillId="3" borderId="6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 wrapText="1"/>
    </xf>
    <xf numFmtId="0" fontId="8" fillId="3" borderId="7" xfId="2" quotePrefix="1" applyNumberFormat="1" applyFont="1" applyFill="1" applyBorder="1" applyAlignment="1">
      <alignment vertical="center" wrapText="1"/>
    </xf>
    <xf numFmtId="0" fontId="8" fillId="3" borderId="2" xfId="2" applyNumberFormat="1" applyFont="1" applyFill="1" applyBorder="1" applyAlignment="1">
      <alignment vertical="center" wrapText="1"/>
    </xf>
    <xf numFmtId="0" fontId="8" fillId="3" borderId="3" xfId="2" applyNumberFormat="1" applyFont="1" applyFill="1" applyBorder="1" applyAlignment="1">
      <alignment vertical="center" wrapText="1"/>
    </xf>
    <xf numFmtId="0" fontId="8" fillId="3" borderId="7" xfId="2" applyNumberFormat="1" applyFont="1" applyFill="1" applyBorder="1" applyAlignment="1">
      <alignment vertical="center" wrapText="1"/>
    </xf>
    <xf numFmtId="0" fontId="8" fillId="3" borderId="5" xfId="2" applyNumberFormat="1" applyFont="1" applyFill="1" applyBorder="1" applyAlignment="1">
      <alignment horizontal="left" vertical="center" wrapText="1"/>
    </xf>
    <xf numFmtId="0" fontId="8" fillId="3" borderId="0" xfId="2" applyNumberFormat="1" applyFont="1" applyFill="1" applyBorder="1" applyAlignment="1">
      <alignment horizontal="left" vertical="center" wrapText="1"/>
    </xf>
    <xf numFmtId="0" fontId="8" fillId="3" borderId="4" xfId="2" applyNumberFormat="1" applyFont="1" applyFill="1" applyBorder="1" applyAlignment="1">
      <alignment vertical="center" wrapText="1"/>
    </xf>
    <xf numFmtId="0" fontId="8" fillId="3" borderId="8" xfId="2" applyNumberFormat="1" applyFont="1" applyFill="1" applyBorder="1" applyAlignment="1">
      <alignment vertical="center" wrapText="1"/>
    </xf>
    <xf numFmtId="0" fontId="8" fillId="3" borderId="9" xfId="2" applyNumberFormat="1" applyFont="1" applyFill="1" applyBorder="1" applyAlignment="1">
      <alignment vertical="center" wrapText="1"/>
    </xf>
    <xf numFmtId="0" fontId="8" fillId="3" borderId="5" xfId="2" quotePrefix="1" applyNumberFormat="1" applyFont="1" applyFill="1" applyBorder="1" applyAlignment="1">
      <alignment vertical="center" wrapText="1"/>
    </xf>
    <xf numFmtId="0" fontId="8" fillId="3" borderId="0" xfId="2" quotePrefix="1" applyNumberFormat="1" applyFont="1" applyFill="1" applyBorder="1" applyAlignment="1">
      <alignment vertical="center" wrapText="1"/>
    </xf>
    <xf numFmtId="0" fontId="8" fillId="3" borderId="8" xfId="2" quotePrefix="1" applyNumberFormat="1" applyFont="1" applyFill="1" applyBorder="1" applyAlignment="1">
      <alignment vertical="center" wrapText="1"/>
    </xf>
    <xf numFmtId="0" fontId="8" fillId="3" borderId="10" xfId="2" quotePrefix="1" applyNumberFormat="1" applyFont="1" applyFill="1" applyBorder="1" applyAlignment="1">
      <alignment vertical="center" wrapText="1"/>
    </xf>
    <xf numFmtId="0" fontId="8" fillId="3" borderId="9" xfId="2" quotePrefix="1" applyNumberFormat="1" applyFont="1" applyFill="1" applyBorder="1" applyAlignment="1">
      <alignment vertical="center" wrapText="1"/>
    </xf>
    <xf numFmtId="0" fontId="8" fillId="3" borderId="10" xfId="2" applyNumberFormat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NumberFormat="1" applyFont="1" applyFill="1" applyBorder="1" applyAlignment="1">
      <alignment vertical="center"/>
    </xf>
    <xf numFmtId="0" fontId="8" fillId="3" borderId="1" xfId="1" applyNumberFormat="1" applyFont="1" applyFill="1" applyBorder="1" applyAlignment="1">
      <alignment vertical="center"/>
    </xf>
    <xf numFmtId="0" fontId="8" fillId="3" borderId="5" xfId="2" applyNumberFormat="1" applyFont="1" applyFill="1" applyBorder="1" applyAlignment="1">
      <alignment vertical="center" wrapText="1"/>
    </xf>
    <xf numFmtId="0" fontId="8" fillId="3" borderId="0" xfId="2" applyNumberFormat="1" applyFont="1" applyFill="1" applyBorder="1" applyAlignment="1">
      <alignment vertical="center" wrapText="1"/>
    </xf>
    <xf numFmtId="0" fontId="8" fillId="3" borderId="1" xfId="3" applyNumberFormat="1" applyFont="1" applyFill="1" applyBorder="1" applyAlignment="1">
      <alignment vertical="center" wrapText="1"/>
    </xf>
    <xf numFmtId="0" fontId="8" fillId="3" borderId="6" xfId="3" applyNumberFormat="1" applyFont="1" applyFill="1" applyBorder="1" applyAlignment="1">
      <alignment vertical="center" wrapText="1"/>
    </xf>
    <xf numFmtId="0" fontId="2" fillId="0" borderId="5" xfId="1" applyBorder="1" applyAlignment="1">
      <alignment vertical="center"/>
    </xf>
    <xf numFmtId="0" fontId="2" fillId="0" borderId="4" xfId="1" applyBorder="1" applyAlignment="1">
      <alignment vertical="center"/>
    </xf>
    <xf numFmtId="0" fontId="2" fillId="0" borderId="10" xfId="1" applyBorder="1" applyAlignment="1">
      <alignment vertical="center"/>
    </xf>
    <xf numFmtId="0" fontId="2" fillId="0" borderId="15" xfId="1" applyBorder="1" applyAlignment="1">
      <alignment vertical="center"/>
    </xf>
    <xf numFmtId="0" fontId="2" fillId="0" borderId="9" xfId="1" applyBorder="1" applyAlignment="1">
      <alignment vertical="center"/>
    </xf>
    <xf numFmtId="0" fontId="19" fillId="3" borderId="3" xfId="1" applyFont="1" applyFill="1" applyBorder="1" applyAlignment="1">
      <alignment vertical="center"/>
    </xf>
    <xf numFmtId="0" fontId="8" fillId="3" borderId="3" xfId="3" applyNumberFormat="1" applyFont="1" applyFill="1" applyBorder="1" applyAlignment="1">
      <alignment vertical="center" wrapText="1"/>
    </xf>
    <xf numFmtId="0" fontId="8" fillId="3" borderId="5" xfId="3" applyNumberFormat="1" applyFont="1" applyFill="1" applyBorder="1" applyAlignment="1">
      <alignment vertical="center" wrapText="1"/>
    </xf>
    <xf numFmtId="0" fontId="8" fillId="3" borderId="4" xfId="3" applyNumberFormat="1" applyFont="1" applyFill="1" applyBorder="1" applyAlignment="1">
      <alignment vertical="center" wrapText="1"/>
    </xf>
    <xf numFmtId="0" fontId="8" fillId="3" borderId="10" xfId="3" applyNumberFormat="1" applyFont="1" applyFill="1" applyBorder="1" applyAlignment="1">
      <alignment vertical="center" wrapText="1"/>
    </xf>
    <xf numFmtId="0" fontId="8" fillId="3" borderId="15" xfId="3" applyNumberFormat="1" applyFont="1" applyFill="1" applyBorder="1" applyAlignment="1">
      <alignment vertical="center" wrapText="1"/>
    </xf>
    <xf numFmtId="0" fontId="8" fillId="3" borderId="9" xfId="3" applyNumberFormat="1" applyFont="1" applyFill="1" applyBorder="1" applyAlignment="1">
      <alignment vertical="center" wrapText="1"/>
    </xf>
    <xf numFmtId="0" fontId="8" fillId="3" borderId="4" xfId="2" quotePrefix="1" applyNumberFormat="1" applyFont="1" applyFill="1" applyBorder="1" applyAlignment="1">
      <alignment vertical="center" wrapText="1"/>
    </xf>
    <xf numFmtId="0" fontId="8" fillId="3" borderId="1" xfId="6" quotePrefix="1" applyNumberFormat="1" applyFont="1" applyFill="1" applyBorder="1" applyAlignment="1">
      <alignment vertical="center" wrapText="1"/>
    </xf>
    <xf numFmtId="0" fontId="8" fillId="3" borderId="6" xfId="6" quotePrefix="1" applyNumberFormat="1" applyFont="1" applyFill="1" applyBorder="1" applyAlignment="1">
      <alignment vertical="center" wrapText="1"/>
    </xf>
    <xf numFmtId="0" fontId="8" fillId="3" borderId="14" xfId="2" applyNumberFormat="1" applyFont="1" applyFill="1" applyBorder="1" applyAlignment="1">
      <alignment vertical="center" wrapText="1"/>
    </xf>
    <xf numFmtId="0" fontId="8" fillId="3" borderId="1" xfId="6" applyNumberFormat="1" applyFont="1" applyFill="1" applyBorder="1" applyAlignment="1">
      <alignment vertical="center" wrapText="1"/>
    </xf>
    <xf numFmtId="0" fontId="8" fillId="3" borderId="6" xfId="6" applyNumberFormat="1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NumberFormat="1" applyFont="1" applyFill="1" applyBorder="1" applyAlignment="1">
      <alignment vertical="center" wrapText="1"/>
    </xf>
    <xf numFmtId="0" fontId="8" fillId="3" borderId="15" xfId="2" applyNumberFormat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NumberFormat="1" applyFont="1" applyFill="1" applyBorder="1" applyAlignment="1">
      <alignment vertical="center"/>
    </xf>
    <xf numFmtId="0" fontId="8" fillId="3" borderId="14" xfId="2" quotePrefix="1" applyNumberFormat="1" applyFont="1" applyFill="1" applyBorder="1" applyAlignment="1">
      <alignment vertical="center" wrapText="1"/>
    </xf>
    <xf numFmtId="0" fontId="8" fillId="3" borderId="3" xfId="2" quotePrefix="1" applyNumberFormat="1" applyFont="1" applyFill="1" applyBorder="1" applyAlignment="1">
      <alignment vertical="center"/>
    </xf>
    <xf numFmtId="0" fontId="8" fillId="3" borderId="5" xfId="2" quotePrefix="1" applyNumberFormat="1" applyFont="1" applyFill="1" applyBorder="1" applyAlignment="1">
      <alignment vertical="center"/>
    </xf>
    <xf numFmtId="0" fontId="8" fillId="3" borderId="4" xfId="2" quotePrefix="1" applyNumberFormat="1" applyFont="1" applyFill="1" applyBorder="1" applyAlignment="1">
      <alignment vertical="center"/>
    </xf>
    <xf numFmtId="0" fontId="8" fillId="3" borderId="10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/>
    </xf>
    <xf numFmtId="0" fontId="8" fillId="3" borderId="9" xfId="2" quotePrefix="1" applyNumberFormat="1" applyFont="1" applyFill="1" applyBorder="1" applyAlignment="1">
      <alignment vertical="center"/>
    </xf>
    <xf numFmtId="0" fontId="8" fillId="3" borderId="15" xfId="2" quotePrefix="1" applyNumberFormat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 applyAlignment="1">
      <alignment vertical="center"/>
    </xf>
    <xf numFmtId="0" fontId="8" fillId="3" borderId="16" xfId="2" applyNumberFormat="1" applyFont="1" applyFill="1" applyBorder="1" applyAlignment="1">
      <alignment vertical="center" wrapText="1"/>
    </xf>
    <xf numFmtId="0" fontId="8" fillId="2" borderId="1" xfId="1" applyNumberFormat="1" applyFont="1" applyFill="1" applyBorder="1" applyAlignment="1">
      <alignment vertical="center" wrapText="1"/>
    </xf>
    <xf numFmtId="0" fontId="8" fillId="2" borderId="2" xfId="1" quotePrefix="1" applyNumberFormat="1" applyFont="1" applyFill="1" applyBorder="1" applyAlignment="1">
      <alignment vertical="center" wrapText="1"/>
    </xf>
    <xf numFmtId="0" fontId="8" fillId="2" borderId="2" xfId="1" applyNumberFormat="1" applyFont="1" applyFill="1" applyBorder="1" applyAlignment="1">
      <alignment vertical="center"/>
    </xf>
    <xf numFmtId="0" fontId="8" fillId="2" borderId="1" xfId="1" applyNumberFormat="1" applyFont="1" applyFill="1" applyBorder="1" applyAlignment="1">
      <alignment vertical="center"/>
    </xf>
  </cellXfs>
  <cellStyles count="7">
    <cellStyle name="桁区切り 2" xfId="5" xr:uid="{94B9F098-6653-4EE0-8194-8F7BCAAD3738}"/>
    <cellStyle name="標準" xfId="0" builtinId="0"/>
    <cellStyle name="標準 2" xfId="1" xr:uid="{4DB0ED80-2155-477C-AD1C-347FF52A9B01}"/>
    <cellStyle name="標準 3" xfId="6" xr:uid="{D6C07E26-A82D-47CC-81EC-B79A88545D7A}"/>
    <cellStyle name="標準 4" xfId="4" xr:uid="{4038F3DC-0B71-49DE-9B65-5295D8ACB958}"/>
    <cellStyle name="標準_①焼却施設" xfId="3" xr:uid="{19B473D1-8999-499B-BAF6-1B5A0E725280}"/>
    <cellStyle name="標準_H19集計結果（施設整備状況）２" xfId="2" xr:uid="{4518AFF9-2387-4007-BD3E-11E7FBAE1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BD6BE-CFBB-455E-9560-209CB5FB2B05}">
  <dimension ref="A1:CI2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35.875" style="53" customWidth="1"/>
    <col min="6" max="8" width="11.125" style="17" customWidth="1"/>
    <col min="9" max="9" width="7.25" style="17" customWidth="1"/>
    <col min="10" max="10" width="50.375" style="53" customWidth="1"/>
    <col min="11" max="11" width="13.875" style="53" customWidth="1"/>
    <col min="12" max="13" width="11.125" style="17" customWidth="1"/>
    <col min="14" max="14" width="15" style="17" customWidth="1"/>
    <col min="15" max="15" width="11" style="17" customWidth="1"/>
    <col min="16" max="16" width="8.75" style="17" customWidth="1"/>
    <col min="17" max="17" width="5.375" style="17" customWidth="1"/>
    <col min="18" max="18" width="7.75" style="17" customWidth="1"/>
    <col min="19" max="19" width="37.75" style="53" customWidth="1"/>
    <col min="20" max="23" width="13.375" style="17" customWidth="1"/>
    <col min="24" max="27" width="13.25" style="17" customWidth="1"/>
    <col min="28" max="35" width="12" style="17" customWidth="1"/>
    <col min="36" max="37" width="18.125" style="17" customWidth="1"/>
    <col min="38" max="38" width="11.375" style="17" customWidth="1"/>
    <col min="39" max="39" width="13.5" style="17" customWidth="1"/>
    <col min="40" max="40" width="9.75" style="17" customWidth="1"/>
    <col min="41" max="55" width="9" style="17"/>
    <col min="56" max="57" width="11.625" style="6" customWidth="1"/>
    <col min="58" max="58" width="9" style="6"/>
    <col min="59" max="60" width="11.625" style="6" customWidth="1"/>
    <col min="61" max="61" width="9" style="6"/>
    <col min="62" max="63" width="11.625" style="6" customWidth="1"/>
    <col min="64" max="64" width="9" style="6"/>
    <col min="65" max="66" width="11.625" style="6" customWidth="1"/>
    <col min="67" max="67" width="9" style="6"/>
    <col min="68" max="69" width="11.625" style="6" customWidth="1"/>
    <col min="70" max="70" width="9" style="6"/>
    <col min="71" max="72" width="11.625" style="6" customWidth="1"/>
    <col min="73" max="73" width="9" style="6"/>
    <col min="74" max="75" width="11.625" style="6" customWidth="1"/>
    <col min="76" max="76" width="9" style="6"/>
    <col min="77" max="78" width="11.625" style="6" customWidth="1"/>
    <col min="79" max="79" width="9" style="6"/>
    <col min="80" max="81" width="11.625" style="6" customWidth="1"/>
    <col min="82" max="82" width="9" style="6"/>
    <col min="83" max="85" width="11.625" style="6" customWidth="1"/>
    <col min="86" max="87" width="9" style="59"/>
    <col min="88" max="16384" width="9" style="17"/>
  </cols>
  <sheetData>
    <row r="1" spans="1:87" s="3" customFormat="1" ht="15" customHeight="1">
      <c r="A1" s="108" t="s">
        <v>545</v>
      </c>
      <c r="E1" s="19"/>
      <c r="J1" s="19"/>
      <c r="K1" s="19"/>
      <c r="S1" s="19"/>
      <c r="AP1" s="59"/>
      <c r="AX1" s="32"/>
      <c r="BC1" s="31"/>
      <c r="BD1" s="4"/>
      <c r="BE1" s="4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32"/>
      <c r="CI1" s="32"/>
    </row>
    <row r="2" spans="1:87" s="53" customFormat="1" ht="13.5" customHeight="1">
      <c r="A2" s="152" t="s">
        <v>546</v>
      </c>
      <c r="B2" s="186" t="s">
        <v>547</v>
      </c>
      <c r="C2" s="120" t="s">
        <v>548</v>
      </c>
      <c r="D2" s="153" t="s">
        <v>549</v>
      </c>
      <c r="E2" s="153" t="s">
        <v>550</v>
      </c>
      <c r="F2" s="148" t="s">
        <v>551</v>
      </c>
      <c r="G2" s="182" t="s">
        <v>552</v>
      </c>
      <c r="H2" s="183"/>
      <c r="I2" s="183"/>
      <c r="J2" s="150" t="s">
        <v>553</v>
      </c>
      <c r="K2" s="161"/>
      <c r="L2" s="150" t="s">
        <v>554</v>
      </c>
      <c r="M2" s="161"/>
      <c r="N2" s="153" t="s">
        <v>555</v>
      </c>
      <c r="O2" s="153" t="s">
        <v>556</v>
      </c>
      <c r="P2" s="179" t="s">
        <v>557</v>
      </c>
      <c r="Q2" s="152" t="s">
        <v>558</v>
      </c>
      <c r="R2" s="153" t="s">
        <v>559</v>
      </c>
      <c r="S2" s="152" t="s">
        <v>560</v>
      </c>
      <c r="T2" s="120" t="s">
        <v>561</v>
      </c>
      <c r="U2" s="120"/>
      <c r="V2" s="120" t="s">
        <v>562</v>
      </c>
      <c r="W2" s="120"/>
      <c r="X2" s="150" t="s">
        <v>563</v>
      </c>
      <c r="Y2" s="160"/>
      <c r="Z2" s="160"/>
      <c r="AA2" s="161"/>
      <c r="AB2" s="165" t="s">
        <v>564</v>
      </c>
      <c r="AC2" s="166"/>
      <c r="AD2" s="166"/>
      <c r="AE2" s="166"/>
      <c r="AF2" s="166"/>
      <c r="AG2" s="167"/>
      <c r="AH2" s="171" t="s">
        <v>565</v>
      </c>
      <c r="AI2" s="172"/>
      <c r="AJ2" s="175" t="s">
        <v>566</v>
      </c>
      <c r="AK2" s="176"/>
      <c r="AL2" s="152" t="s">
        <v>567</v>
      </c>
      <c r="AM2" s="152" t="s">
        <v>568</v>
      </c>
      <c r="AN2" s="154" t="s">
        <v>569</v>
      </c>
      <c r="AO2" s="125" t="s">
        <v>570</v>
      </c>
      <c r="AP2" s="155" t="s">
        <v>571</v>
      </c>
      <c r="AQ2" s="156"/>
      <c r="AR2" s="156"/>
      <c r="AS2" s="156"/>
      <c r="AT2" s="156"/>
      <c r="AU2" s="156"/>
      <c r="AV2" s="133"/>
      <c r="AW2" s="125" t="s">
        <v>572</v>
      </c>
      <c r="AX2" s="155" t="s">
        <v>573</v>
      </c>
      <c r="AY2" s="156"/>
      <c r="AZ2" s="156"/>
      <c r="BA2" s="133"/>
      <c r="BB2" s="132" t="s">
        <v>574</v>
      </c>
      <c r="BC2" s="133"/>
      <c r="BD2" s="138" t="s">
        <v>575</v>
      </c>
      <c r="BE2" s="139"/>
      <c r="BF2" s="139"/>
      <c r="BG2" s="139"/>
      <c r="BH2" s="139"/>
      <c r="BI2" s="139"/>
      <c r="BJ2" s="139"/>
      <c r="BK2" s="139"/>
      <c r="BL2" s="139"/>
      <c r="BM2" s="139"/>
      <c r="BN2" s="139"/>
      <c r="BO2" s="139"/>
      <c r="BP2" s="139"/>
      <c r="BQ2" s="139"/>
      <c r="BR2" s="139"/>
      <c r="BS2" s="139"/>
      <c r="BT2" s="139"/>
      <c r="BU2" s="139"/>
      <c r="BV2" s="139"/>
      <c r="BW2" s="139"/>
      <c r="BX2" s="139"/>
      <c r="BY2" s="139"/>
      <c r="BZ2" s="139"/>
      <c r="CA2" s="139"/>
      <c r="CB2" s="139"/>
      <c r="CC2" s="139"/>
      <c r="CD2" s="139"/>
      <c r="CE2" s="139"/>
      <c r="CF2" s="140"/>
      <c r="CG2" s="144" t="s">
        <v>439</v>
      </c>
      <c r="CH2" s="52"/>
      <c r="CI2" s="52"/>
    </row>
    <row r="3" spans="1:87" s="53" customFormat="1" ht="13.5" customHeight="1">
      <c r="A3" s="152"/>
      <c r="B3" s="186"/>
      <c r="C3" s="121"/>
      <c r="D3" s="153"/>
      <c r="E3" s="153"/>
      <c r="F3" s="149"/>
      <c r="G3" s="184"/>
      <c r="H3" s="185"/>
      <c r="I3" s="185"/>
      <c r="J3" s="151"/>
      <c r="K3" s="181"/>
      <c r="L3" s="151"/>
      <c r="M3" s="181"/>
      <c r="N3" s="153"/>
      <c r="O3" s="153"/>
      <c r="P3" s="180"/>
      <c r="Q3" s="153"/>
      <c r="R3" s="153"/>
      <c r="S3" s="152"/>
      <c r="T3" s="159"/>
      <c r="U3" s="159"/>
      <c r="V3" s="159"/>
      <c r="W3" s="159"/>
      <c r="X3" s="162"/>
      <c r="Y3" s="163"/>
      <c r="Z3" s="163"/>
      <c r="AA3" s="164"/>
      <c r="AB3" s="168"/>
      <c r="AC3" s="169"/>
      <c r="AD3" s="169"/>
      <c r="AE3" s="169"/>
      <c r="AF3" s="169"/>
      <c r="AG3" s="170"/>
      <c r="AH3" s="173"/>
      <c r="AI3" s="174"/>
      <c r="AJ3" s="177"/>
      <c r="AK3" s="178"/>
      <c r="AL3" s="152"/>
      <c r="AM3" s="153"/>
      <c r="AN3" s="154"/>
      <c r="AO3" s="126"/>
      <c r="AP3" s="124"/>
      <c r="AQ3" s="157"/>
      <c r="AR3" s="157"/>
      <c r="AS3" s="157"/>
      <c r="AT3" s="157"/>
      <c r="AU3" s="157"/>
      <c r="AV3" s="158"/>
      <c r="AW3" s="126"/>
      <c r="AX3" s="124"/>
      <c r="AY3" s="157"/>
      <c r="AZ3" s="157"/>
      <c r="BA3" s="158"/>
      <c r="BB3" s="134"/>
      <c r="BC3" s="135"/>
      <c r="BD3" s="141"/>
      <c r="BE3" s="142"/>
      <c r="BF3" s="142"/>
      <c r="BG3" s="142"/>
      <c r="BH3" s="142"/>
      <c r="BI3" s="142"/>
      <c r="BJ3" s="142"/>
      <c r="BK3" s="142"/>
      <c r="BL3" s="142"/>
      <c r="BM3" s="142"/>
      <c r="BN3" s="142"/>
      <c r="BO3" s="142"/>
      <c r="BP3" s="142"/>
      <c r="BQ3" s="142"/>
      <c r="BR3" s="142"/>
      <c r="BS3" s="142"/>
      <c r="BT3" s="142"/>
      <c r="BU3" s="142"/>
      <c r="BV3" s="142"/>
      <c r="BW3" s="142"/>
      <c r="BX3" s="142"/>
      <c r="BY3" s="142"/>
      <c r="BZ3" s="142"/>
      <c r="CA3" s="142"/>
      <c r="CB3" s="142"/>
      <c r="CC3" s="142"/>
      <c r="CD3" s="142"/>
      <c r="CE3" s="142"/>
      <c r="CF3" s="143"/>
      <c r="CG3" s="144"/>
      <c r="CH3" s="52"/>
      <c r="CI3" s="52"/>
    </row>
    <row r="4" spans="1:87" s="53" customFormat="1" ht="18.75" customHeight="1">
      <c r="A4" s="152"/>
      <c r="B4" s="186"/>
      <c r="C4" s="121"/>
      <c r="D4" s="153"/>
      <c r="E4" s="153"/>
      <c r="F4" s="149"/>
      <c r="G4" s="146" t="s">
        <v>576</v>
      </c>
      <c r="H4" s="146" t="s">
        <v>577</v>
      </c>
      <c r="I4" s="148" t="s">
        <v>578</v>
      </c>
      <c r="J4" s="151"/>
      <c r="K4" s="164"/>
      <c r="L4" s="151"/>
      <c r="M4" s="164"/>
      <c r="N4" s="153"/>
      <c r="O4" s="153"/>
      <c r="P4" s="180"/>
      <c r="Q4" s="153"/>
      <c r="R4" s="153"/>
      <c r="S4" s="152"/>
      <c r="T4" s="150" t="s">
        <v>579</v>
      </c>
      <c r="U4" s="120" t="s">
        <v>580</v>
      </c>
      <c r="V4" s="150" t="s">
        <v>579</v>
      </c>
      <c r="W4" s="120" t="s">
        <v>580</v>
      </c>
      <c r="X4" s="120" t="s">
        <v>563</v>
      </c>
      <c r="Y4" s="125" t="s">
        <v>581</v>
      </c>
      <c r="Z4" s="125" t="s">
        <v>582</v>
      </c>
      <c r="AA4" s="125" t="s">
        <v>583</v>
      </c>
      <c r="AB4" s="125" t="s">
        <v>584</v>
      </c>
      <c r="AC4" s="125" t="s">
        <v>585</v>
      </c>
      <c r="AD4" s="129" t="s">
        <v>586</v>
      </c>
      <c r="AE4" s="130"/>
      <c r="AF4" s="130"/>
      <c r="AG4" s="131"/>
      <c r="AH4" s="125" t="s">
        <v>587</v>
      </c>
      <c r="AI4" s="125" t="s">
        <v>588</v>
      </c>
      <c r="AJ4" s="120" t="s">
        <v>589</v>
      </c>
      <c r="AK4" s="120" t="s">
        <v>590</v>
      </c>
      <c r="AL4" s="152"/>
      <c r="AM4" s="153"/>
      <c r="AN4" s="154"/>
      <c r="AO4" s="126"/>
      <c r="AP4" s="124" t="s">
        <v>591</v>
      </c>
      <c r="AQ4" s="128" t="s">
        <v>592</v>
      </c>
      <c r="AR4" s="125" t="s">
        <v>593</v>
      </c>
      <c r="AS4" s="125" t="s">
        <v>594</v>
      </c>
      <c r="AT4" s="128" t="s">
        <v>595</v>
      </c>
      <c r="AU4" s="125" t="s">
        <v>596</v>
      </c>
      <c r="AV4" s="125" t="s">
        <v>597</v>
      </c>
      <c r="AW4" s="126"/>
      <c r="AX4" s="124" t="s">
        <v>591</v>
      </c>
      <c r="AY4" s="125" t="s">
        <v>598</v>
      </c>
      <c r="AZ4" s="125" t="s">
        <v>599</v>
      </c>
      <c r="BA4" s="125" t="s">
        <v>600</v>
      </c>
      <c r="BB4" s="125" t="s">
        <v>601</v>
      </c>
      <c r="BC4" s="125" t="s">
        <v>602</v>
      </c>
      <c r="BD4" s="122" t="s">
        <v>591</v>
      </c>
      <c r="BE4" s="123"/>
      <c r="BF4" s="117" t="s">
        <v>603</v>
      </c>
      <c r="BG4" s="118"/>
      <c r="BH4" s="119"/>
      <c r="BI4" s="117" t="s">
        <v>604</v>
      </c>
      <c r="BJ4" s="118"/>
      <c r="BK4" s="119"/>
      <c r="BL4" s="117" t="s">
        <v>605</v>
      </c>
      <c r="BM4" s="118"/>
      <c r="BN4" s="119"/>
      <c r="BO4" s="117" t="s">
        <v>606</v>
      </c>
      <c r="BP4" s="118"/>
      <c r="BQ4" s="119"/>
      <c r="BR4" s="117" t="s">
        <v>607</v>
      </c>
      <c r="BS4" s="118"/>
      <c r="BT4" s="119"/>
      <c r="BU4" s="117" t="s">
        <v>608</v>
      </c>
      <c r="BV4" s="118"/>
      <c r="BW4" s="119"/>
      <c r="BX4" s="117" t="s">
        <v>609</v>
      </c>
      <c r="BY4" s="118"/>
      <c r="BZ4" s="119"/>
      <c r="CA4" s="117" t="s">
        <v>610</v>
      </c>
      <c r="CB4" s="118"/>
      <c r="CC4" s="119"/>
      <c r="CD4" s="117" t="s">
        <v>597</v>
      </c>
      <c r="CE4" s="118"/>
      <c r="CF4" s="119"/>
      <c r="CG4" s="144"/>
      <c r="CH4" s="52"/>
      <c r="CI4" s="52"/>
    </row>
    <row r="5" spans="1:87" s="53" customFormat="1" ht="26.25" customHeight="1">
      <c r="A5" s="152"/>
      <c r="B5" s="186"/>
      <c r="C5" s="121"/>
      <c r="D5" s="153"/>
      <c r="E5" s="153"/>
      <c r="F5" s="149"/>
      <c r="G5" s="147"/>
      <c r="H5" s="147"/>
      <c r="I5" s="149"/>
      <c r="J5" s="121"/>
      <c r="K5" s="120" t="s">
        <v>611</v>
      </c>
      <c r="L5" s="121"/>
      <c r="M5" s="120" t="s">
        <v>611</v>
      </c>
      <c r="N5" s="153"/>
      <c r="O5" s="153"/>
      <c r="P5" s="180"/>
      <c r="Q5" s="153"/>
      <c r="R5" s="153"/>
      <c r="S5" s="152"/>
      <c r="T5" s="151"/>
      <c r="U5" s="121"/>
      <c r="V5" s="151"/>
      <c r="W5" s="121"/>
      <c r="X5" s="121"/>
      <c r="Y5" s="126"/>
      <c r="Z5" s="126"/>
      <c r="AA5" s="126"/>
      <c r="AB5" s="127"/>
      <c r="AC5" s="127"/>
      <c r="AD5" s="109" t="s">
        <v>612</v>
      </c>
      <c r="AE5" s="109" t="s">
        <v>613</v>
      </c>
      <c r="AF5" s="109" t="s">
        <v>614</v>
      </c>
      <c r="AG5" s="109" t="s">
        <v>615</v>
      </c>
      <c r="AH5" s="127"/>
      <c r="AI5" s="127"/>
      <c r="AJ5" s="121"/>
      <c r="AK5" s="121"/>
      <c r="AL5" s="152"/>
      <c r="AM5" s="153"/>
      <c r="AN5" s="154"/>
      <c r="AO5" s="126"/>
      <c r="AP5" s="124"/>
      <c r="AQ5" s="126"/>
      <c r="AR5" s="126"/>
      <c r="AS5" s="126"/>
      <c r="AT5" s="126"/>
      <c r="AU5" s="126"/>
      <c r="AV5" s="126"/>
      <c r="AW5" s="126"/>
      <c r="AX5" s="124"/>
      <c r="AY5" s="126"/>
      <c r="AZ5" s="126"/>
      <c r="BA5" s="126"/>
      <c r="BB5" s="126"/>
      <c r="BC5" s="126"/>
      <c r="BD5" s="110" t="s">
        <v>616</v>
      </c>
      <c r="BE5" s="110" t="s">
        <v>617</v>
      </c>
      <c r="BF5" s="110" t="s">
        <v>618</v>
      </c>
      <c r="BG5" s="110" t="s">
        <v>616</v>
      </c>
      <c r="BH5" s="110" t="s">
        <v>617</v>
      </c>
      <c r="BI5" s="110" t="s">
        <v>618</v>
      </c>
      <c r="BJ5" s="110" t="s">
        <v>616</v>
      </c>
      <c r="BK5" s="110" t="s">
        <v>617</v>
      </c>
      <c r="BL5" s="110" t="s">
        <v>618</v>
      </c>
      <c r="BM5" s="110" t="s">
        <v>616</v>
      </c>
      <c r="BN5" s="110" t="s">
        <v>617</v>
      </c>
      <c r="BO5" s="110" t="s">
        <v>618</v>
      </c>
      <c r="BP5" s="110" t="s">
        <v>616</v>
      </c>
      <c r="BQ5" s="110" t="s">
        <v>617</v>
      </c>
      <c r="BR5" s="110" t="s">
        <v>618</v>
      </c>
      <c r="BS5" s="110" t="s">
        <v>616</v>
      </c>
      <c r="BT5" s="110" t="s">
        <v>617</v>
      </c>
      <c r="BU5" s="110" t="s">
        <v>618</v>
      </c>
      <c r="BV5" s="110" t="s">
        <v>616</v>
      </c>
      <c r="BW5" s="110" t="s">
        <v>617</v>
      </c>
      <c r="BX5" s="110" t="s">
        <v>618</v>
      </c>
      <c r="BY5" s="110" t="s">
        <v>616</v>
      </c>
      <c r="BZ5" s="110" t="s">
        <v>617</v>
      </c>
      <c r="CA5" s="110" t="s">
        <v>618</v>
      </c>
      <c r="CB5" s="110" t="s">
        <v>616</v>
      </c>
      <c r="CC5" s="110" t="s">
        <v>617</v>
      </c>
      <c r="CD5" s="110" t="s">
        <v>618</v>
      </c>
      <c r="CE5" s="110" t="s">
        <v>616</v>
      </c>
      <c r="CF5" s="110" t="s">
        <v>617</v>
      </c>
      <c r="CG5" s="144"/>
      <c r="CH5" s="52"/>
      <c r="CI5" s="52"/>
    </row>
    <row r="6" spans="1:87" s="57" customFormat="1" ht="13.5" customHeight="1">
      <c r="A6" s="179"/>
      <c r="B6" s="187"/>
      <c r="C6" s="121"/>
      <c r="D6" s="120"/>
      <c r="E6" s="120"/>
      <c r="F6" s="111" t="s">
        <v>619</v>
      </c>
      <c r="G6" s="111" t="s">
        <v>619</v>
      </c>
      <c r="H6" s="112" t="s">
        <v>620</v>
      </c>
      <c r="I6" s="149"/>
      <c r="J6" s="121"/>
      <c r="K6" s="121"/>
      <c r="L6" s="121"/>
      <c r="M6" s="121"/>
      <c r="N6" s="120"/>
      <c r="O6" s="120"/>
      <c r="P6" s="113" t="s">
        <v>621</v>
      </c>
      <c r="Q6" s="120"/>
      <c r="R6" s="120"/>
      <c r="S6" s="179"/>
      <c r="T6" s="114" t="s">
        <v>622</v>
      </c>
      <c r="U6" s="113" t="s">
        <v>623</v>
      </c>
      <c r="V6" s="114" t="s">
        <v>622</v>
      </c>
      <c r="W6" s="113" t="s">
        <v>623</v>
      </c>
      <c r="X6" s="113" t="s">
        <v>624</v>
      </c>
      <c r="Y6" s="24" t="s">
        <v>625</v>
      </c>
      <c r="Z6" s="24" t="s">
        <v>626</v>
      </c>
      <c r="AA6" s="24" t="s">
        <v>626</v>
      </c>
      <c r="AB6" s="24" t="s">
        <v>627</v>
      </c>
      <c r="AC6" s="24" t="s">
        <v>628</v>
      </c>
      <c r="AD6" s="24" t="s">
        <v>629</v>
      </c>
      <c r="AE6" s="24" t="s">
        <v>630</v>
      </c>
      <c r="AF6" s="24" t="s">
        <v>631</v>
      </c>
      <c r="AG6" s="24" t="s">
        <v>632</v>
      </c>
      <c r="AH6" s="127"/>
      <c r="AI6" s="127"/>
      <c r="AJ6" s="121"/>
      <c r="AK6" s="121"/>
      <c r="AL6" s="179"/>
      <c r="AM6" s="120"/>
      <c r="AN6" s="125"/>
      <c r="AO6" s="24" t="s">
        <v>633</v>
      </c>
      <c r="AP6" s="107" t="s">
        <v>633</v>
      </c>
      <c r="AQ6" s="24" t="s">
        <v>633</v>
      </c>
      <c r="AR6" s="24" t="s">
        <v>633</v>
      </c>
      <c r="AS6" s="24" t="s">
        <v>633</v>
      </c>
      <c r="AT6" s="24" t="s">
        <v>633</v>
      </c>
      <c r="AU6" s="24" t="s">
        <v>633</v>
      </c>
      <c r="AV6" s="24" t="s">
        <v>633</v>
      </c>
      <c r="AW6" s="24" t="s">
        <v>634</v>
      </c>
      <c r="AX6" s="24" t="s">
        <v>633</v>
      </c>
      <c r="AY6" s="24" t="s">
        <v>633</v>
      </c>
      <c r="AZ6" s="24" t="s">
        <v>633</v>
      </c>
      <c r="BA6" s="24" t="s">
        <v>633</v>
      </c>
      <c r="BB6" s="24" t="s">
        <v>635</v>
      </c>
      <c r="BC6" s="24" t="s">
        <v>635</v>
      </c>
      <c r="BD6" s="8" t="s">
        <v>619</v>
      </c>
      <c r="BE6" s="115" t="s">
        <v>636</v>
      </c>
      <c r="BF6" s="116"/>
      <c r="BG6" s="8" t="s">
        <v>619</v>
      </c>
      <c r="BH6" s="115" t="s">
        <v>636</v>
      </c>
      <c r="BI6" s="116"/>
      <c r="BJ6" s="8" t="s">
        <v>619</v>
      </c>
      <c r="BK6" s="115" t="s">
        <v>636</v>
      </c>
      <c r="BL6" s="116"/>
      <c r="BM6" s="8" t="s">
        <v>619</v>
      </c>
      <c r="BN6" s="115" t="s">
        <v>636</v>
      </c>
      <c r="BO6" s="116"/>
      <c r="BP6" s="8" t="s">
        <v>619</v>
      </c>
      <c r="BQ6" s="115" t="s">
        <v>636</v>
      </c>
      <c r="BR6" s="116"/>
      <c r="BS6" s="8" t="s">
        <v>619</v>
      </c>
      <c r="BT6" s="115" t="s">
        <v>636</v>
      </c>
      <c r="BU6" s="116"/>
      <c r="BV6" s="8" t="s">
        <v>619</v>
      </c>
      <c r="BW6" s="115" t="s">
        <v>636</v>
      </c>
      <c r="BX6" s="116"/>
      <c r="BY6" s="8" t="s">
        <v>619</v>
      </c>
      <c r="BZ6" s="115" t="s">
        <v>636</v>
      </c>
      <c r="CA6" s="116"/>
      <c r="CB6" s="8" t="s">
        <v>619</v>
      </c>
      <c r="CC6" s="115" t="s">
        <v>636</v>
      </c>
      <c r="CD6" s="116"/>
      <c r="CE6" s="8" t="s">
        <v>619</v>
      </c>
      <c r="CF6" s="115" t="s">
        <v>636</v>
      </c>
      <c r="CG6" s="145"/>
      <c r="CH6" s="56"/>
      <c r="CI6" s="56"/>
    </row>
    <row r="7" spans="1:87" s="46" customFormat="1" ht="30" customHeight="1">
      <c r="A7" s="15" t="s">
        <v>74</v>
      </c>
      <c r="B7" s="44" t="s">
        <v>75</v>
      </c>
      <c r="C7" s="15" t="s">
        <v>637</v>
      </c>
      <c r="D7" s="15" t="s">
        <v>77</v>
      </c>
      <c r="E7" s="27" t="s">
        <v>535</v>
      </c>
      <c r="F7" s="15">
        <v>89835.4</v>
      </c>
      <c r="G7" s="15">
        <v>0</v>
      </c>
      <c r="H7" s="15">
        <v>0</v>
      </c>
      <c r="I7" s="15"/>
      <c r="J7" s="27" t="s">
        <v>638</v>
      </c>
      <c r="K7" s="27"/>
      <c r="L7" s="15" t="s">
        <v>138</v>
      </c>
      <c r="M7" s="15"/>
      <c r="N7" s="15" t="s">
        <v>639</v>
      </c>
      <c r="O7" s="15" t="s">
        <v>640</v>
      </c>
      <c r="P7" s="15">
        <v>400</v>
      </c>
      <c r="Q7" s="15">
        <v>2</v>
      </c>
      <c r="R7" s="15">
        <v>1986</v>
      </c>
      <c r="S7" s="27" t="s">
        <v>641</v>
      </c>
      <c r="T7" s="15">
        <v>211680000</v>
      </c>
      <c r="U7" s="15"/>
      <c r="V7" s="15">
        <v>131163176</v>
      </c>
      <c r="W7" s="15"/>
      <c r="X7" s="15">
        <v>4300</v>
      </c>
      <c r="Y7" s="15">
        <v>15.79</v>
      </c>
      <c r="Z7" s="15">
        <v>27434</v>
      </c>
      <c r="AA7" s="15">
        <v>2671</v>
      </c>
      <c r="AB7" s="15"/>
      <c r="AC7" s="15"/>
      <c r="AD7" s="15"/>
      <c r="AE7" s="15"/>
      <c r="AF7" s="15"/>
      <c r="AG7" s="15"/>
      <c r="AH7" s="15"/>
      <c r="AI7" s="15"/>
      <c r="AJ7" s="15" t="s">
        <v>229</v>
      </c>
      <c r="AK7" s="15" t="s">
        <v>642</v>
      </c>
      <c r="AL7" s="15" t="s">
        <v>248</v>
      </c>
      <c r="AM7" s="15"/>
      <c r="AN7" s="15" t="s">
        <v>217</v>
      </c>
      <c r="AO7" s="15">
        <v>99.9</v>
      </c>
      <c r="AP7" s="15">
        <f t="shared" ref="AP7:AP23" si="0">IF(AQ7&amp;AR7&amp;AS7&amp;AT7&amp;AU7&amp;AV7 ="","",SUM(AQ7:AV7))</f>
        <v>100</v>
      </c>
      <c r="AQ7" s="15">
        <v>36.4</v>
      </c>
      <c r="AR7" s="15">
        <v>32.200000000000003</v>
      </c>
      <c r="AS7" s="15">
        <v>8.6999999999999993</v>
      </c>
      <c r="AT7" s="15">
        <v>13.2</v>
      </c>
      <c r="AU7" s="15">
        <v>6.5</v>
      </c>
      <c r="AV7" s="15">
        <v>3</v>
      </c>
      <c r="AW7" s="15">
        <v>180.3</v>
      </c>
      <c r="AX7" s="15">
        <f t="shared" ref="AX7:AX23" si="1">IF(AY7&amp;AZ7&amp;BA7 ="","",SUM(AY7:BA7))</f>
        <v>100</v>
      </c>
      <c r="AY7" s="15">
        <v>41.4</v>
      </c>
      <c r="AZ7" s="15">
        <v>45.6</v>
      </c>
      <c r="BA7" s="15">
        <v>13</v>
      </c>
      <c r="BB7" s="15">
        <v>7629</v>
      </c>
      <c r="BC7" s="15">
        <v>9250</v>
      </c>
      <c r="BD7" s="14" t="str">
        <f t="shared" ref="BD7:BE23" si="2">IF(BG7&amp;BJ7&amp;BM7&amp;BP7&amp;BS7&amp;BV7&amp;BY7&amp;CB7&amp;CE7="","",BG7+BJ7+BM7+BP7+BS7+BV7+BY7+CB7+CE7)</f>
        <v/>
      </c>
      <c r="BE7" s="14" t="str">
        <f t="shared" si="2"/>
        <v/>
      </c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 t="s">
        <v>473</v>
      </c>
      <c r="CH7" s="45" t="s">
        <v>85</v>
      </c>
      <c r="CI7" s="45" t="s">
        <v>643</v>
      </c>
    </row>
    <row r="8" spans="1:87" s="46" customFormat="1" ht="30" customHeight="1">
      <c r="A8" s="15" t="s">
        <v>74</v>
      </c>
      <c r="B8" s="44" t="s">
        <v>75</v>
      </c>
      <c r="C8" s="15" t="s">
        <v>644</v>
      </c>
      <c r="D8" s="15" t="s">
        <v>77</v>
      </c>
      <c r="E8" s="27" t="s">
        <v>645</v>
      </c>
      <c r="F8" s="15">
        <v>36531.769999999997</v>
      </c>
      <c r="G8" s="15">
        <v>0</v>
      </c>
      <c r="H8" s="15">
        <v>0</v>
      </c>
      <c r="I8" s="15"/>
      <c r="J8" s="27" t="s">
        <v>646</v>
      </c>
      <c r="K8" s="27"/>
      <c r="L8" s="15" t="s">
        <v>138</v>
      </c>
      <c r="M8" s="15"/>
      <c r="N8" s="15" t="s">
        <v>647</v>
      </c>
      <c r="O8" s="15" t="s">
        <v>640</v>
      </c>
      <c r="P8" s="15">
        <v>320</v>
      </c>
      <c r="Q8" s="15">
        <v>2</v>
      </c>
      <c r="R8" s="15">
        <v>1998</v>
      </c>
      <c r="S8" s="27" t="s">
        <v>648</v>
      </c>
      <c r="T8" s="15">
        <v>58000320</v>
      </c>
      <c r="U8" s="15"/>
      <c r="V8" s="15">
        <v>2272071</v>
      </c>
      <c r="W8" s="15"/>
      <c r="X8" s="15">
        <v>3500</v>
      </c>
      <c r="Y8" s="15">
        <v>8.85</v>
      </c>
      <c r="Z8" s="15">
        <v>9401</v>
      </c>
      <c r="AA8" s="15"/>
      <c r="AB8" s="15"/>
      <c r="AC8" s="15"/>
      <c r="AD8" s="15"/>
      <c r="AE8" s="15"/>
      <c r="AF8" s="15"/>
      <c r="AG8" s="15"/>
      <c r="AH8" s="15"/>
      <c r="AI8" s="15"/>
      <c r="AJ8" s="15" t="s">
        <v>229</v>
      </c>
      <c r="AK8" s="15" t="s">
        <v>649</v>
      </c>
      <c r="AL8" s="15" t="s">
        <v>248</v>
      </c>
      <c r="AM8" s="15"/>
      <c r="AN8" s="15" t="s">
        <v>229</v>
      </c>
      <c r="AO8" s="15"/>
      <c r="AP8" s="15">
        <f t="shared" si="0"/>
        <v>99.999999999999986</v>
      </c>
      <c r="AQ8" s="15">
        <v>45</v>
      </c>
      <c r="AR8" s="15">
        <v>10.8</v>
      </c>
      <c r="AS8" s="15">
        <v>6.5</v>
      </c>
      <c r="AT8" s="15">
        <v>33.9</v>
      </c>
      <c r="AU8" s="15">
        <v>2.5</v>
      </c>
      <c r="AV8" s="15">
        <v>1.3</v>
      </c>
      <c r="AW8" s="15">
        <v>193</v>
      </c>
      <c r="AX8" s="15">
        <f t="shared" si="1"/>
        <v>100</v>
      </c>
      <c r="AY8" s="15">
        <v>41.95</v>
      </c>
      <c r="AZ8" s="15">
        <v>46.9</v>
      </c>
      <c r="BA8" s="15">
        <v>11.15</v>
      </c>
      <c r="BB8" s="15">
        <v>7861</v>
      </c>
      <c r="BC8" s="15">
        <v>10160</v>
      </c>
      <c r="BD8" s="14" t="str">
        <f t="shared" si="2"/>
        <v/>
      </c>
      <c r="BE8" s="14" t="str">
        <f t="shared" si="2"/>
        <v/>
      </c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 t="s">
        <v>473</v>
      </c>
      <c r="CH8" s="45" t="s">
        <v>85</v>
      </c>
      <c r="CI8" s="45" t="s">
        <v>650</v>
      </c>
    </row>
    <row r="9" spans="1:87" s="46" customFormat="1" ht="30" customHeight="1">
      <c r="A9" s="15" t="s">
        <v>74</v>
      </c>
      <c r="B9" s="44" t="s">
        <v>208</v>
      </c>
      <c r="C9" s="15" t="s">
        <v>651</v>
      </c>
      <c r="D9" s="15" t="s">
        <v>210</v>
      </c>
      <c r="E9" s="27" t="s">
        <v>652</v>
      </c>
      <c r="F9" s="15">
        <v>0</v>
      </c>
      <c r="G9" s="15">
        <v>0</v>
      </c>
      <c r="H9" s="15">
        <v>0</v>
      </c>
      <c r="I9" s="15"/>
      <c r="J9" s="27" t="s">
        <v>653</v>
      </c>
      <c r="K9" s="27"/>
      <c r="L9" s="15" t="s">
        <v>138</v>
      </c>
      <c r="M9" s="15"/>
      <c r="N9" s="15" t="s">
        <v>647</v>
      </c>
      <c r="O9" s="15" t="s">
        <v>640</v>
      </c>
      <c r="P9" s="15">
        <v>150</v>
      </c>
      <c r="Q9" s="15">
        <v>2</v>
      </c>
      <c r="R9" s="15">
        <v>1984</v>
      </c>
      <c r="S9" s="27" t="s">
        <v>229</v>
      </c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 t="s">
        <v>229</v>
      </c>
      <c r="AK9" s="15" t="s">
        <v>642</v>
      </c>
      <c r="AL9" s="15" t="s">
        <v>84</v>
      </c>
      <c r="AM9" s="15" t="s">
        <v>94</v>
      </c>
      <c r="AN9" s="15" t="s">
        <v>229</v>
      </c>
      <c r="AO9" s="15"/>
      <c r="AP9" s="15">
        <f t="shared" si="0"/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f t="shared" si="1"/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4" t="str">
        <f t="shared" si="2"/>
        <v/>
      </c>
      <c r="BE9" s="14" t="str">
        <f t="shared" si="2"/>
        <v/>
      </c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 t="s">
        <v>473</v>
      </c>
      <c r="CH9" s="45" t="s">
        <v>85</v>
      </c>
      <c r="CI9" s="45" t="s">
        <v>654</v>
      </c>
    </row>
    <row r="10" spans="1:87" s="46" customFormat="1" ht="30" customHeight="1">
      <c r="A10" s="15" t="s">
        <v>74</v>
      </c>
      <c r="B10" s="44" t="s">
        <v>208</v>
      </c>
      <c r="C10" s="15" t="s">
        <v>655</v>
      </c>
      <c r="D10" s="15" t="s">
        <v>210</v>
      </c>
      <c r="E10" s="27" t="s">
        <v>656</v>
      </c>
      <c r="F10" s="15">
        <v>0</v>
      </c>
      <c r="G10" s="15">
        <v>0</v>
      </c>
      <c r="H10" s="15">
        <v>0</v>
      </c>
      <c r="I10" s="15"/>
      <c r="J10" s="27" t="s">
        <v>420</v>
      </c>
      <c r="K10" s="27"/>
      <c r="L10" s="15" t="s">
        <v>138</v>
      </c>
      <c r="M10" s="15"/>
      <c r="N10" s="15" t="s">
        <v>639</v>
      </c>
      <c r="O10" s="15" t="s">
        <v>657</v>
      </c>
      <c r="P10" s="15">
        <v>30</v>
      </c>
      <c r="Q10" s="15">
        <v>2</v>
      </c>
      <c r="R10" s="15">
        <v>1984</v>
      </c>
      <c r="S10" s="27" t="s">
        <v>229</v>
      </c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 t="s">
        <v>229</v>
      </c>
      <c r="AK10" s="15" t="s">
        <v>642</v>
      </c>
      <c r="AL10" s="15" t="s">
        <v>84</v>
      </c>
      <c r="AM10" s="15" t="s">
        <v>94</v>
      </c>
      <c r="AN10" s="15" t="s">
        <v>229</v>
      </c>
      <c r="AO10" s="15"/>
      <c r="AP10" s="15">
        <f t="shared" si="0"/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f t="shared" si="1"/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4" t="str">
        <f t="shared" si="2"/>
        <v/>
      </c>
      <c r="BE10" s="14" t="str">
        <f t="shared" si="2"/>
        <v/>
      </c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 t="s">
        <v>473</v>
      </c>
      <c r="CH10" s="45" t="s">
        <v>85</v>
      </c>
      <c r="CI10" s="45" t="s">
        <v>658</v>
      </c>
    </row>
    <row r="11" spans="1:87" s="46" customFormat="1" ht="30" customHeight="1">
      <c r="A11" s="15" t="s">
        <v>74</v>
      </c>
      <c r="B11" s="44" t="s">
        <v>241</v>
      </c>
      <c r="C11" s="15" t="s">
        <v>659</v>
      </c>
      <c r="D11" s="15" t="s">
        <v>243</v>
      </c>
      <c r="E11" s="27" t="s">
        <v>660</v>
      </c>
      <c r="F11" s="15">
        <v>22308</v>
      </c>
      <c r="G11" s="15">
        <v>0</v>
      </c>
      <c r="H11" s="15">
        <v>0</v>
      </c>
      <c r="I11" s="15"/>
      <c r="J11" s="27" t="s">
        <v>661</v>
      </c>
      <c r="K11" s="27"/>
      <c r="L11" s="15" t="s">
        <v>138</v>
      </c>
      <c r="M11" s="15"/>
      <c r="N11" s="15" t="s">
        <v>639</v>
      </c>
      <c r="O11" s="15" t="s">
        <v>640</v>
      </c>
      <c r="P11" s="15">
        <v>150</v>
      </c>
      <c r="Q11" s="15">
        <v>2</v>
      </c>
      <c r="R11" s="15">
        <v>1996</v>
      </c>
      <c r="S11" s="27" t="s">
        <v>229</v>
      </c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 t="s">
        <v>229</v>
      </c>
      <c r="AK11" s="15" t="s">
        <v>649</v>
      </c>
      <c r="AL11" s="15" t="s">
        <v>84</v>
      </c>
      <c r="AM11" s="15" t="s">
        <v>530</v>
      </c>
      <c r="AN11" s="15" t="s">
        <v>229</v>
      </c>
      <c r="AO11" s="15"/>
      <c r="AP11" s="15">
        <f t="shared" si="0"/>
        <v>100</v>
      </c>
      <c r="AQ11" s="15">
        <v>64</v>
      </c>
      <c r="AR11" s="15">
        <v>13.3</v>
      </c>
      <c r="AS11" s="15">
        <v>6</v>
      </c>
      <c r="AT11" s="15">
        <v>14.4</v>
      </c>
      <c r="AU11" s="15">
        <v>1.3</v>
      </c>
      <c r="AV11" s="15">
        <v>1</v>
      </c>
      <c r="AW11" s="15">
        <v>150</v>
      </c>
      <c r="AX11" s="15">
        <f t="shared" si="1"/>
        <v>100</v>
      </c>
      <c r="AY11" s="15">
        <v>51.2</v>
      </c>
      <c r="AZ11" s="15">
        <v>43.8</v>
      </c>
      <c r="BA11" s="15">
        <v>5</v>
      </c>
      <c r="BB11" s="15">
        <v>7540</v>
      </c>
      <c r="BC11" s="15">
        <v>7578</v>
      </c>
      <c r="BD11" s="14" t="str">
        <f t="shared" si="2"/>
        <v/>
      </c>
      <c r="BE11" s="14" t="str">
        <f t="shared" si="2"/>
        <v/>
      </c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 t="s">
        <v>473</v>
      </c>
      <c r="CH11" s="45" t="s">
        <v>85</v>
      </c>
      <c r="CI11" s="45" t="s">
        <v>662</v>
      </c>
    </row>
    <row r="12" spans="1:87" s="46" customFormat="1" ht="30" customHeight="1">
      <c r="A12" s="15" t="s">
        <v>74</v>
      </c>
      <c r="B12" s="44" t="s">
        <v>251</v>
      </c>
      <c r="C12" s="15" t="s">
        <v>663</v>
      </c>
      <c r="D12" s="15" t="s">
        <v>253</v>
      </c>
      <c r="E12" s="27" t="s">
        <v>338</v>
      </c>
      <c r="F12" s="15">
        <v>10683</v>
      </c>
      <c r="G12" s="15">
        <v>0</v>
      </c>
      <c r="H12" s="15">
        <v>0</v>
      </c>
      <c r="I12" s="15"/>
      <c r="J12" s="27" t="s">
        <v>420</v>
      </c>
      <c r="K12" s="27"/>
      <c r="L12" s="15" t="s">
        <v>138</v>
      </c>
      <c r="M12" s="15"/>
      <c r="N12" s="15" t="s">
        <v>639</v>
      </c>
      <c r="O12" s="15" t="s">
        <v>664</v>
      </c>
      <c r="P12" s="15">
        <v>49</v>
      </c>
      <c r="Q12" s="15">
        <v>2</v>
      </c>
      <c r="R12" s="15">
        <v>2002</v>
      </c>
      <c r="S12" s="27" t="s">
        <v>665</v>
      </c>
      <c r="T12" s="15">
        <v>937888</v>
      </c>
      <c r="U12" s="15">
        <v>0</v>
      </c>
      <c r="V12" s="15">
        <v>824888</v>
      </c>
      <c r="W12" s="15">
        <v>0</v>
      </c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 t="s">
        <v>103</v>
      </c>
      <c r="AI12" s="15"/>
      <c r="AJ12" s="15" t="s">
        <v>229</v>
      </c>
      <c r="AK12" s="15" t="s">
        <v>642</v>
      </c>
      <c r="AL12" s="15" t="s">
        <v>84</v>
      </c>
      <c r="AM12" s="15"/>
      <c r="AN12" s="15" t="s">
        <v>229</v>
      </c>
      <c r="AO12" s="15"/>
      <c r="AP12" s="15">
        <f t="shared" si="0"/>
        <v>99.999999999999986</v>
      </c>
      <c r="AQ12" s="15">
        <v>44.68</v>
      </c>
      <c r="AR12" s="15">
        <v>36.36</v>
      </c>
      <c r="AS12" s="15">
        <v>3.75</v>
      </c>
      <c r="AT12" s="15">
        <v>9.41</v>
      </c>
      <c r="AU12" s="15">
        <v>4.75</v>
      </c>
      <c r="AV12" s="15">
        <v>1.05</v>
      </c>
      <c r="AW12" s="15">
        <v>172</v>
      </c>
      <c r="AX12" s="15">
        <f t="shared" si="1"/>
        <v>100.00000000000001</v>
      </c>
      <c r="AY12" s="15">
        <v>54.59</v>
      </c>
      <c r="AZ12" s="15">
        <v>39.49</v>
      </c>
      <c r="BA12" s="15">
        <v>5.92</v>
      </c>
      <c r="BB12" s="15">
        <v>6070</v>
      </c>
      <c r="BC12" s="15">
        <v>8370</v>
      </c>
      <c r="BD12" s="14" t="str">
        <f t="shared" si="2"/>
        <v/>
      </c>
      <c r="BE12" s="14" t="str">
        <f t="shared" si="2"/>
        <v/>
      </c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 t="s">
        <v>473</v>
      </c>
      <c r="CH12" s="45" t="s">
        <v>85</v>
      </c>
      <c r="CI12" s="45" t="s">
        <v>666</v>
      </c>
    </row>
    <row r="13" spans="1:87" s="46" customFormat="1" ht="30" customHeight="1">
      <c r="A13" s="15" t="s">
        <v>74</v>
      </c>
      <c r="B13" s="44" t="s">
        <v>667</v>
      </c>
      <c r="C13" s="15" t="s">
        <v>668</v>
      </c>
      <c r="D13" s="15" t="s">
        <v>669</v>
      </c>
      <c r="E13" s="27" t="s">
        <v>670</v>
      </c>
      <c r="F13" s="15">
        <v>17865</v>
      </c>
      <c r="G13" s="15">
        <v>619</v>
      </c>
      <c r="H13" s="15"/>
      <c r="I13" s="15" t="s">
        <v>671</v>
      </c>
      <c r="J13" s="27" t="s">
        <v>661</v>
      </c>
      <c r="K13" s="27"/>
      <c r="L13" s="15" t="s">
        <v>138</v>
      </c>
      <c r="M13" s="15"/>
      <c r="N13" s="15" t="s">
        <v>647</v>
      </c>
      <c r="O13" s="15" t="s">
        <v>640</v>
      </c>
      <c r="P13" s="15">
        <v>60</v>
      </c>
      <c r="Q13" s="15">
        <v>2</v>
      </c>
      <c r="R13" s="15">
        <v>2008</v>
      </c>
      <c r="S13" s="27" t="s">
        <v>229</v>
      </c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 t="s">
        <v>284</v>
      </c>
      <c r="AI13" s="15"/>
      <c r="AJ13" s="15" t="s">
        <v>672</v>
      </c>
      <c r="AK13" s="15" t="s">
        <v>672</v>
      </c>
      <c r="AL13" s="15" t="s">
        <v>84</v>
      </c>
      <c r="AM13" s="15"/>
      <c r="AN13" s="15" t="s">
        <v>229</v>
      </c>
      <c r="AO13" s="15"/>
      <c r="AP13" s="15">
        <f t="shared" si="0"/>
        <v>100.00000000000001</v>
      </c>
      <c r="AQ13" s="15">
        <v>41.2</v>
      </c>
      <c r="AR13" s="15">
        <v>28</v>
      </c>
      <c r="AS13" s="15">
        <v>1.4</v>
      </c>
      <c r="AT13" s="15">
        <v>23</v>
      </c>
      <c r="AU13" s="15">
        <v>4.2</v>
      </c>
      <c r="AV13" s="15">
        <v>2.2000000000000002</v>
      </c>
      <c r="AW13" s="15">
        <v>134.25</v>
      </c>
      <c r="AX13" s="15">
        <f t="shared" si="1"/>
        <v>100</v>
      </c>
      <c r="AY13" s="15">
        <v>48.8</v>
      </c>
      <c r="AZ13" s="15">
        <v>43.1</v>
      </c>
      <c r="BA13" s="15">
        <v>8.1</v>
      </c>
      <c r="BB13" s="15">
        <v>0</v>
      </c>
      <c r="BC13" s="15">
        <v>0</v>
      </c>
      <c r="BD13" s="14" t="str">
        <f t="shared" si="2"/>
        <v/>
      </c>
      <c r="BE13" s="14" t="str">
        <f t="shared" si="2"/>
        <v/>
      </c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 t="s">
        <v>473</v>
      </c>
      <c r="CH13" s="45" t="s">
        <v>85</v>
      </c>
      <c r="CI13" s="45" t="s">
        <v>673</v>
      </c>
    </row>
    <row r="14" spans="1:87" s="46" customFormat="1" ht="30" customHeight="1">
      <c r="A14" s="15" t="s">
        <v>74</v>
      </c>
      <c r="B14" s="44" t="s">
        <v>87</v>
      </c>
      <c r="C14" s="15" t="s">
        <v>674</v>
      </c>
      <c r="D14" s="15" t="s">
        <v>89</v>
      </c>
      <c r="E14" s="27" t="s">
        <v>675</v>
      </c>
      <c r="F14" s="15">
        <v>0</v>
      </c>
      <c r="G14" s="15">
        <v>0</v>
      </c>
      <c r="H14" s="15">
        <v>0</v>
      </c>
      <c r="I14" s="15"/>
      <c r="J14" s="27" t="s">
        <v>420</v>
      </c>
      <c r="K14" s="27"/>
      <c r="L14" s="15" t="s">
        <v>138</v>
      </c>
      <c r="M14" s="15"/>
      <c r="N14" s="15" t="s">
        <v>56</v>
      </c>
      <c r="O14" s="15" t="s">
        <v>657</v>
      </c>
      <c r="P14" s="15">
        <v>1</v>
      </c>
      <c r="Q14" s="15">
        <v>1</v>
      </c>
      <c r="R14" s="15">
        <v>1992</v>
      </c>
      <c r="S14" s="27" t="s">
        <v>229</v>
      </c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 t="s">
        <v>229</v>
      </c>
      <c r="AK14" s="15" t="s">
        <v>229</v>
      </c>
      <c r="AL14" s="15" t="s">
        <v>93</v>
      </c>
      <c r="AM14" s="15" t="s">
        <v>94</v>
      </c>
      <c r="AN14" s="15" t="s">
        <v>229</v>
      </c>
      <c r="AO14" s="15"/>
      <c r="AP14" s="15">
        <f t="shared" si="0"/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f t="shared" si="1"/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4" t="str">
        <f t="shared" si="2"/>
        <v/>
      </c>
      <c r="BE14" s="14" t="str">
        <f t="shared" si="2"/>
        <v/>
      </c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 t="s">
        <v>473</v>
      </c>
      <c r="CH14" s="45" t="s">
        <v>85</v>
      </c>
      <c r="CI14" s="45" t="s">
        <v>676</v>
      </c>
    </row>
    <row r="15" spans="1:87" s="46" customFormat="1" ht="30" customHeight="1">
      <c r="A15" s="15" t="s">
        <v>74</v>
      </c>
      <c r="B15" s="44" t="s">
        <v>287</v>
      </c>
      <c r="C15" s="15" t="s">
        <v>677</v>
      </c>
      <c r="D15" s="15" t="s">
        <v>289</v>
      </c>
      <c r="E15" s="27" t="s">
        <v>356</v>
      </c>
      <c r="F15" s="15">
        <v>9115</v>
      </c>
      <c r="G15" s="15">
        <v>24</v>
      </c>
      <c r="H15" s="15"/>
      <c r="I15" s="15" t="s">
        <v>678</v>
      </c>
      <c r="J15" s="27" t="s">
        <v>679</v>
      </c>
      <c r="K15" s="27"/>
      <c r="L15" s="15" t="s">
        <v>138</v>
      </c>
      <c r="M15" s="15"/>
      <c r="N15" s="15" t="s">
        <v>647</v>
      </c>
      <c r="O15" s="15" t="s">
        <v>664</v>
      </c>
      <c r="P15" s="15">
        <v>55</v>
      </c>
      <c r="Q15" s="15">
        <v>2</v>
      </c>
      <c r="R15" s="15">
        <v>1995</v>
      </c>
      <c r="S15" s="27" t="s">
        <v>680</v>
      </c>
      <c r="T15" s="15">
        <v>1883448</v>
      </c>
      <c r="U15" s="15"/>
      <c r="V15" s="15">
        <v>490150</v>
      </c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 t="s">
        <v>139</v>
      </c>
      <c r="AI15" s="15"/>
      <c r="AJ15" s="15" t="s">
        <v>229</v>
      </c>
      <c r="AK15" s="15" t="s">
        <v>649</v>
      </c>
      <c r="AL15" s="15" t="s">
        <v>248</v>
      </c>
      <c r="AM15" s="15"/>
      <c r="AN15" s="15" t="s">
        <v>217</v>
      </c>
      <c r="AO15" s="15">
        <v>96</v>
      </c>
      <c r="AP15" s="15">
        <f t="shared" si="0"/>
        <v>99.999999999999986</v>
      </c>
      <c r="AQ15" s="15">
        <v>45.4</v>
      </c>
      <c r="AR15" s="15">
        <v>28.7</v>
      </c>
      <c r="AS15" s="15">
        <v>11.4</v>
      </c>
      <c r="AT15" s="15">
        <v>7.6</v>
      </c>
      <c r="AU15" s="15">
        <v>2.2999999999999998</v>
      </c>
      <c r="AV15" s="15">
        <v>4.5999999999999996</v>
      </c>
      <c r="AW15" s="15">
        <v>184</v>
      </c>
      <c r="AX15" s="15">
        <f t="shared" si="1"/>
        <v>100</v>
      </c>
      <c r="AY15" s="15">
        <v>46</v>
      </c>
      <c r="AZ15" s="15">
        <v>47</v>
      </c>
      <c r="BA15" s="15">
        <v>7</v>
      </c>
      <c r="BB15" s="15">
        <v>7749</v>
      </c>
      <c r="BC15" s="15">
        <v>0</v>
      </c>
      <c r="BD15" s="14" t="str">
        <f t="shared" si="2"/>
        <v/>
      </c>
      <c r="BE15" s="14" t="str">
        <f t="shared" si="2"/>
        <v/>
      </c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 t="s">
        <v>473</v>
      </c>
      <c r="CH15" s="45" t="s">
        <v>85</v>
      </c>
      <c r="CI15" s="45" t="s">
        <v>681</v>
      </c>
    </row>
    <row r="16" spans="1:87" s="46" customFormat="1" ht="30" customHeight="1">
      <c r="A16" s="15" t="s">
        <v>74</v>
      </c>
      <c r="B16" s="44" t="s">
        <v>682</v>
      </c>
      <c r="C16" s="15" t="s">
        <v>683</v>
      </c>
      <c r="D16" s="15" t="s">
        <v>684</v>
      </c>
      <c r="E16" s="27" t="s">
        <v>685</v>
      </c>
      <c r="F16" s="15">
        <v>1262</v>
      </c>
      <c r="G16" s="15">
        <v>0</v>
      </c>
      <c r="H16" s="15"/>
      <c r="I16" s="15"/>
      <c r="J16" s="27" t="s">
        <v>420</v>
      </c>
      <c r="K16" s="27"/>
      <c r="L16" s="15" t="s">
        <v>138</v>
      </c>
      <c r="M16" s="15"/>
      <c r="N16" s="15" t="s">
        <v>639</v>
      </c>
      <c r="O16" s="15" t="s">
        <v>657</v>
      </c>
      <c r="P16" s="15">
        <v>15</v>
      </c>
      <c r="Q16" s="15">
        <v>2</v>
      </c>
      <c r="R16" s="15">
        <v>1987</v>
      </c>
      <c r="S16" s="27" t="s">
        <v>229</v>
      </c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 t="s">
        <v>229</v>
      </c>
      <c r="AK16" s="15" t="s">
        <v>642</v>
      </c>
      <c r="AL16" s="15" t="s">
        <v>93</v>
      </c>
      <c r="AM16" s="15"/>
      <c r="AN16" s="15" t="s">
        <v>229</v>
      </c>
      <c r="AO16" s="15"/>
      <c r="AP16" s="15">
        <f t="shared" si="0"/>
        <v>100.00000000000001</v>
      </c>
      <c r="AQ16" s="15">
        <v>40.1</v>
      </c>
      <c r="AR16" s="15">
        <v>29.7</v>
      </c>
      <c r="AS16" s="15">
        <v>0.7</v>
      </c>
      <c r="AT16" s="15">
        <v>26.2</v>
      </c>
      <c r="AU16" s="15">
        <v>2.9</v>
      </c>
      <c r="AV16" s="15">
        <v>0.4</v>
      </c>
      <c r="AW16" s="15">
        <v>148</v>
      </c>
      <c r="AX16" s="15">
        <f t="shared" si="1"/>
        <v>100</v>
      </c>
      <c r="AY16" s="15">
        <v>61.3</v>
      </c>
      <c r="AZ16" s="15">
        <v>33.799999999999997</v>
      </c>
      <c r="BA16" s="15">
        <v>4.9000000000000004</v>
      </c>
      <c r="BB16" s="15">
        <v>4850</v>
      </c>
      <c r="BC16" s="15">
        <v>0</v>
      </c>
      <c r="BD16" s="14" t="str">
        <f t="shared" si="2"/>
        <v/>
      </c>
      <c r="BE16" s="14" t="str">
        <f t="shared" si="2"/>
        <v/>
      </c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 t="s">
        <v>473</v>
      </c>
      <c r="CH16" s="45" t="s">
        <v>85</v>
      </c>
      <c r="CI16" s="45" t="s">
        <v>686</v>
      </c>
    </row>
    <row r="17" spans="1:87" s="46" customFormat="1" ht="30" customHeight="1">
      <c r="A17" s="15" t="s">
        <v>74</v>
      </c>
      <c r="B17" s="44" t="s">
        <v>492</v>
      </c>
      <c r="C17" s="15" t="s">
        <v>687</v>
      </c>
      <c r="D17" s="15" t="s">
        <v>494</v>
      </c>
      <c r="E17" s="27" t="s">
        <v>688</v>
      </c>
      <c r="F17" s="15">
        <v>5429</v>
      </c>
      <c r="G17" s="15">
        <v>0</v>
      </c>
      <c r="H17" s="15">
        <v>0</v>
      </c>
      <c r="I17" s="15"/>
      <c r="J17" s="27" t="s">
        <v>653</v>
      </c>
      <c r="K17" s="27"/>
      <c r="L17" s="15" t="s">
        <v>138</v>
      </c>
      <c r="M17" s="15"/>
      <c r="N17" s="15" t="s">
        <v>647</v>
      </c>
      <c r="O17" s="15" t="s">
        <v>664</v>
      </c>
      <c r="P17" s="15">
        <v>50</v>
      </c>
      <c r="Q17" s="15">
        <v>2</v>
      </c>
      <c r="R17" s="15">
        <v>1991</v>
      </c>
      <c r="S17" s="27" t="s">
        <v>229</v>
      </c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 t="s">
        <v>229</v>
      </c>
      <c r="AK17" s="15" t="s">
        <v>642</v>
      </c>
      <c r="AL17" s="15" t="s">
        <v>84</v>
      </c>
      <c r="AM17" s="15"/>
      <c r="AN17" s="15" t="s">
        <v>217</v>
      </c>
      <c r="AO17" s="15">
        <v>98</v>
      </c>
      <c r="AP17" s="15">
        <f t="shared" si="0"/>
        <v>100</v>
      </c>
      <c r="AQ17" s="15">
        <v>40.200000000000003</v>
      </c>
      <c r="AR17" s="15">
        <v>34.700000000000003</v>
      </c>
      <c r="AS17" s="15">
        <v>6.8</v>
      </c>
      <c r="AT17" s="15">
        <v>15</v>
      </c>
      <c r="AU17" s="15">
        <v>2.2999999999999998</v>
      </c>
      <c r="AV17" s="15">
        <v>1</v>
      </c>
      <c r="AW17" s="15">
        <v>171</v>
      </c>
      <c r="AX17" s="15">
        <f t="shared" si="1"/>
        <v>100</v>
      </c>
      <c r="AY17" s="15">
        <v>46.05</v>
      </c>
      <c r="AZ17" s="15">
        <v>6.96</v>
      </c>
      <c r="BA17" s="15">
        <v>46.99</v>
      </c>
      <c r="BB17" s="15">
        <v>0</v>
      </c>
      <c r="BC17" s="15">
        <v>0</v>
      </c>
      <c r="BD17" s="14" t="str">
        <f t="shared" si="2"/>
        <v/>
      </c>
      <c r="BE17" s="14" t="str">
        <f t="shared" si="2"/>
        <v/>
      </c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 t="s">
        <v>473</v>
      </c>
      <c r="CH17" s="45" t="s">
        <v>85</v>
      </c>
      <c r="CI17" s="45" t="s">
        <v>689</v>
      </c>
    </row>
    <row r="18" spans="1:87" s="46" customFormat="1" ht="30" customHeight="1">
      <c r="A18" s="15" t="s">
        <v>74</v>
      </c>
      <c r="B18" s="44" t="s">
        <v>118</v>
      </c>
      <c r="C18" s="15" t="s">
        <v>690</v>
      </c>
      <c r="D18" s="15" t="s">
        <v>120</v>
      </c>
      <c r="E18" s="27" t="s">
        <v>691</v>
      </c>
      <c r="F18" s="15">
        <v>6361</v>
      </c>
      <c r="G18" s="15">
        <v>0</v>
      </c>
      <c r="H18" s="15">
        <v>0</v>
      </c>
      <c r="I18" s="15"/>
      <c r="J18" s="27" t="s">
        <v>420</v>
      </c>
      <c r="K18" s="27"/>
      <c r="L18" s="15" t="s">
        <v>138</v>
      </c>
      <c r="M18" s="15"/>
      <c r="N18" s="15" t="s">
        <v>639</v>
      </c>
      <c r="O18" s="15" t="s">
        <v>657</v>
      </c>
      <c r="P18" s="15">
        <v>30</v>
      </c>
      <c r="Q18" s="15">
        <v>2</v>
      </c>
      <c r="R18" s="15">
        <v>2006</v>
      </c>
      <c r="S18" s="27" t="s">
        <v>229</v>
      </c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 t="s">
        <v>110</v>
      </c>
      <c r="AI18" s="15"/>
      <c r="AJ18" s="15" t="s">
        <v>229</v>
      </c>
      <c r="AK18" s="15" t="s">
        <v>642</v>
      </c>
      <c r="AL18" s="15" t="s">
        <v>84</v>
      </c>
      <c r="AM18" s="15"/>
      <c r="AN18" s="15" t="s">
        <v>229</v>
      </c>
      <c r="AO18" s="15"/>
      <c r="AP18" s="15">
        <f t="shared" si="0"/>
        <v>100</v>
      </c>
      <c r="AQ18" s="15">
        <v>49.6</v>
      </c>
      <c r="AR18" s="15">
        <v>25.4</v>
      </c>
      <c r="AS18" s="15">
        <v>22.9</v>
      </c>
      <c r="AT18" s="15">
        <v>2.1</v>
      </c>
      <c r="AU18" s="15">
        <v>0</v>
      </c>
      <c r="AV18" s="15">
        <v>0</v>
      </c>
      <c r="AW18" s="15">
        <v>287.8</v>
      </c>
      <c r="AX18" s="15">
        <f t="shared" si="1"/>
        <v>100</v>
      </c>
      <c r="AY18" s="15">
        <v>56.1</v>
      </c>
      <c r="AZ18" s="15">
        <v>39.9</v>
      </c>
      <c r="BA18" s="15">
        <v>4</v>
      </c>
      <c r="BB18" s="15">
        <v>6070</v>
      </c>
      <c r="BC18" s="15">
        <v>0</v>
      </c>
      <c r="BD18" s="14" t="str">
        <f t="shared" si="2"/>
        <v/>
      </c>
      <c r="BE18" s="14" t="str">
        <f t="shared" si="2"/>
        <v/>
      </c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 t="s">
        <v>473</v>
      </c>
      <c r="CH18" s="45" t="s">
        <v>85</v>
      </c>
      <c r="CI18" s="45" t="s">
        <v>692</v>
      </c>
    </row>
    <row r="19" spans="1:87" s="46" customFormat="1" ht="30" customHeight="1">
      <c r="A19" s="15" t="s">
        <v>74</v>
      </c>
      <c r="B19" s="44" t="s">
        <v>141</v>
      </c>
      <c r="C19" s="15" t="s">
        <v>693</v>
      </c>
      <c r="D19" s="15" t="s">
        <v>143</v>
      </c>
      <c r="E19" s="27" t="s">
        <v>311</v>
      </c>
      <c r="F19" s="15">
        <v>17983</v>
      </c>
      <c r="G19" s="15">
        <v>20</v>
      </c>
      <c r="H19" s="15"/>
      <c r="I19" s="15" t="s">
        <v>678</v>
      </c>
      <c r="J19" s="27" t="s">
        <v>694</v>
      </c>
      <c r="K19" s="27"/>
      <c r="L19" s="15" t="s">
        <v>138</v>
      </c>
      <c r="M19" s="15"/>
      <c r="N19" s="15" t="s">
        <v>647</v>
      </c>
      <c r="O19" s="15" t="s">
        <v>640</v>
      </c>
      <c r="P19" s="15">
        <v>147</v>
      </c>
      <c r="Q19" s="15">
        <v>2</v>
      </c>
      <c r="R19" s="15">
        <v>1998</v>
      </c>
      <c r="S19" s="27" t="s">
        <v>229</v>
      </c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 t="s">
        <v>110</v>
      </c>
      <c r="AI19" s="15"/>
      <c r="AJ19" s="15" t="s">
        <v>229</v>
      </c>
      <c r="AK19" s="15" t="s">
        <v>642</v>
      </c>
      <c r="AL19" s="15" t="s">
        <v>248</v>
      </c>
      <c r="AM19" s="15"/>
      <c r="AN19" s="15" t="s">
        <v>217</v>
      </c>
      <c r="AO19" s="15">
        <v>98</v>
      </c>
      <c r="AP19" s="15">
        <f t="shared" si="0"/>
        <v>100</v>
      </c>
      <c r="AQ19" s="15">
        <v>80.2</v>
      </c>
      <c r="AR19" s="15">
        <v>10.8</v>
      </c>
      <c r="AS19" s="15">
        <v>2.9</v>
      </c>
      <c r="AT19" s="15">
        <v>3.8</v>
      </c>
      <c r="AU19" s="15">
        <v>2</v>
      </c>
      <c r="AV19" s="15">
        <v>0.3</v>
      </c>
      <c r="AW19" s="15">
        <v>125</v>
      </c>
      <c r="AX19" s="15">
        <f t="shared" si="1"/>
        <v>100</v>
      </c>
      <c r="AY19" s="15">
        <v>32</v>
      </c>
      <c r="AZ19" s="15">
        <v>59.4</v>
      </c>
      <c r="BA19" s="15">
        <v>8.6</v>
      </c>
      <c r="BB19" s="15">
        <v>10375</v>
      </c>
      <c r="BC19" s="15">
        <v>11598</v>
      </c>
      <c r="BD19" s="14" t="str">
        <f t="shared" si="2"/>
        <v/>
      </c>
      <c r="BE19" s="14" t="str">
        <f t="shared" si="2"/>
        <v/>
      </c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 t="s">
        <v>473</v>
      </c>
      <c r="CH19" s="45" t="s">
        <v>85</v>
      </c>
      <c r="CI19" s="45" t="s">
        <v>695</v>
      </c>
    </row>
    <row r="20" spans="1:87" s="46" customFormat="1" ht="30" customHeight="1">
      <c r="A20" s="15" t="s">
        <v>74</v>
      </c>
      <c r="B20" s="44" t="s">
        <v>696</v>
      </c>
      <c r="C20" s="15" t="s">
        <v>697</v>
      </c>
      <c r="D20" s="15" t="s">
        <v>698</v>
      </c>
      <c r="E20" s="27" t="s">
        <v>699</v>
      </c>
      <c r="F20" s="15">
        <v>4205</v>
      </c>
      <c r="G20" s="15">
        <v>0</v>
      </c>
      <c r="H20" s="15">
        <v>0</v>
      </c>
      <c r="I20" s="15"/>
      <c r="J20" s="27" t="s">
        <v>420</v>
      </c>
      <c r="K20" s="27"/>
      <c r="L20" s="15" t="s">
        <v>138</v>
      </c>
      <c r="M20" s="15"/>
      <c r="N20" s="15" t="s">
        <v>639</v>
      </c>
      <c r="O20" s="15" t="s">
        <v>657</v>
      </c>
      <c r="P20" s="15">
        <v>22</v>
      </c>
      <c r="Q20" s="15">
        <v>2</v>
      </c>
      <c r="R20" s="15">
        <v>1987</v>
      </c>
      <c r="S20" s="27" t="s">
        <v>229</v>
      </c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 t="s">
        <v>103</v>
      </c>
      <c r="AI20" s="15"/>
      <c r="AJ20" s="15" t="s">
        <v>229</v>
      </c>
      <c r="AK20" s="15" t="s">
        <v>642</v>
      </c>
      <c r="AL20" s="15" t="s">
        <v>93</v>
      </c>
      <c r="AM20" s="15"/>
      <c r="AN20" s="15" t="s">
        <v>229</v>
      </c>
      <c r="AO20" s="15"/>
      <c r="AP20" s="15">
        <f t="shared" si="0"/>
        <v>100</v>
      </c>
      <c r="AQ20" s="15">
        <v>65.2</v>
      </c>
      <c r="AR20" s="15">
        <v>14.4</v>
      </c>
      <c r="AS20" s="15">
        <v>2.1</v>
      </c>
      <c r="AT20" s="15">
        <v>14.2</v>
      </c>
      <c r="AU20" s="15">
        <v>1.6</v>
      </c>
      <c r="AV20" s="15">
        <v>2.5</v>
      </c>
      <c r="AW20" s="15">
        <v>150</v>
      </c>
      <c r="AX20" s="15">
        <f t="shared" si="1"/>
        <v>100</v>
      </c>
      <c r="AY20" s="15">
        <v>37.5</v>
      </c>
      <c r="AZ20" s="15">
        <v>55.2</v>
      </c>
      <c r="BA20" s="15">
        <v>7.3</v>
      </c>
      <c r="BB20" s="15">
        <v>0</v>
      </c>
      <c r="BC20" s="15">
        <v>0</v>
      </c>
      <c r="BD20" s="14" t="str">
        <f t="shared" si="2"/>
        <v/>
      </c>
      <c r="BE20" s="14" t="str">
        <f t="shared" si="2"/>
        <v/>
      </c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 t="s">
        <v>473</v>
      </c>
      <c r="CH20" s="45" t="s">
        <v>85</v>
      </c>
      <c r="CI20" s="45" t="s">
        <v>700</v>
      </c>
    </row>
    <row r="21" spans="1:87" s="46" customFormat="1" ht="30" customHeight="1">
      <c r="A21" s="15" t="s">
        <v>74</v>
      </c>
      <c r="B21" s="44" t="s">
        <v>147</v>
      </c>
      <c r="C21" s="15" t="s">
        <v>701</v>
      </c>
      <c r="D21" s="15" t="s">
        <v>149</v>
      </c>
      <c r="E21" s="27" t="s">
        <v>512</v>
      </c>
      <c r="F21" s="15">
        <v>13815</v>
      </c>
      <c r="G21" s="15">
        <v>0</v>
      </c>
      <c r="H21" s="15"/>
      <c r="I21" s="15"/>
      <c r="J21" s="27" t="s">
        <v>702</v>
      </c>
      <c r="K21" s="27"/>
      <c r="L21" s="15" t="s">
        <v>138</v>
      </c>
      <c r="M21" s="15"/>
      <c r="N21" s="15" t="s">
        <v>639</v>
      </c>
      <c r="O21" s="15" t="s">
        <v>640</v>
      </c>
      <c r="P21" s="15">
        <v>100</v>
      </c>
      <c r="Q21" s="15">
        <v>2</v>
      </c>
      <c r="R21" s="15">
        <v>2000</v>
      </c>
      <c r="S21" s="27" t="s">
        <v>229</v>
      </c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 t="s">
        <v>229</v>
      </c>
      <c r="AK21" s="15" t="s">
        <v>642</v>
      </c>
      <c r="AL21" s="15" t="s">
        <v>84</v>
      </c>
      <c r="AM21" s="15"/>
      <c r="AN21" s="15" t="s">
        <v>229</v>
      </c>
      <c r="AO21" s="15"/>
      <c r="AP21" s="15">
        <f t="shared" si="0"/>
        <v>100</v>
      </c>
      <c r="AQ21" s="15">
        <v>49.7</v>
      </c>
      <c r="AR21" s="15">
        <v>21.9</v>
      </c>
      <c r="AS21" s="15">
        <v>6.3</v>
      </c>
      <c r="AT21" s="15">
        <v>19.100000000000001</v>
      </c>
      <c r="AU21" s="15">
        <v>0.9</v>
      </c>
      <c r="AV21" s="15">
        <v>2.1</v>
      </c>
      <c r="AW21" s="15">
        <v>146</v>
      </c>
      <c r="AX21" s="15">
        <f t="shared" si="1"/>
        <v>100</v>
      </c>
      <c r="AY21" s="15">
        <v>46.5</v>
      </c>
      <c r="AZ21" s="15">
        <v>47.5</v>
      </c>
      <c r="BA21" s="15">
        <v>6</v>
      </c>
      <c r="BB21" s="15">
        <v>7770</v>
      </c>
      <c r="BC21" s="15">
        <v>0</v>
      </c>
      <c r="BD21" s="14" t="str">
        <f t="shared" si="2"/>
        <v/>
      </c>
      <c r="BE21" s="14" t="str">
        <f t="shared" si="2"/>
        <v/>
      </c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 t="s">
        <v>473</v>
      </c>
      <c r="CH21" s="45" t="s">
        <v>85</v>
      </c>
      <c r="CI21" s="45" t="s">
        <v>703</v>
      </c>
    </row>
    <row r="22" spans="1:87" s="46" customFormat="1" ht="30" customHeight="1">
      <c r="A22" s="15" t="s">
        <v>74</v>
      </c>
      <c r="B22" s="44" t="s">
        <v>514</v>
      </c>
      <c r="C22" s="15" t="s">
        <v>704</v>
      </c>
      <c r="D22" s="15" t="s">
        <v>516</v>
      </c>
      <c r="E22" s="27" t="s">
        <v>517</v>
      </c>
      <c r="F22" s="15">
        <v>24623.54</v>
      </c>
      <c r="G22" s="15">
        <v>0</v>
      </c>
      <c r="H22" s="15">
        <v>0</v>
      </c>
      <c r="I22" s="15"/>
      <c r="J22" s="27" t="s">
        <v>705</v>
      </c>
      <c r="K22" s="27"/>
      <c r="L22" s="15" t="s">
        <v>138</v>
      </c>
      <c r="M22" s="15"/>
      <c r="N22" s="15" t="s">
        <v>639</v>
      </c>
      <c r="O22" s="15" t="s">
        <v>640</v>
      </c>
      <c r="P22" s="15">
        <v>101</v>
      </c>
      <c r="Q22" s="15">
        <v>2</v>
      </c>
      <c r="R22" s="15">
        <v>2009</v>
      </c>
      <c r="S22" s="27" t="s">
        <v>706</v>
      </c>
      <c r="T22" s="15">
        <v>9508800</v>
      </c>
      <c r="U22" s="15">
        <v>3561600</v>
      </c>
      <c r="V22" s="15">
        <v>5323920</v>
      </c>
      <c r="W22" s="15">
        <v>1780800</v>
      </c>
      <c r="X22" s="15">
        <v>500</v>
      </c>
      <c r="Y22" s="15">
        <v>5.3</v>
      </c>
      <c r="Z22" s="15">
        <v>3045</v>
      </c>
      <c r="AA22" s="15">
        <v>0</v>
      </c>
      <c r="AB22" s="15">
        <v>97</v>
      </c>
      <c r="AC22" s="15">
        <v>550715</v>
      </c>
      <c r="AD22" s="15">
        <v>5.7</v>
      </c>
      <c r="AE22" s="15"/>
      <c r="AF22" s="15"/>
      <c r="AG22" s="15"/>
      <c r="AH22" s="15" t="s">
        <v>103</v>
      </c>
      <c r="AI22" s="15" t="s">
        <v>103</v>
      </c>
      <c r="AJ22" s="15" t="s">
        <v>229</v>
      </c>
      <c r="AK22" s="15" t="s">
        <v>707</v>
      </c>
      <c r="AL22" s="15" t="s">
        <v>84</v>
      </c>
      <c r="AM22" s="15"/>
      <c r="AN22" s="15" t="s">
        <v>217</v>
      </c>
      <c r="AO22" s="15">
        <v>99</v>
      </c>
      <c r="AP22" s="15">
        <f t="shared" si="0"/>
        <v>100</v>
      </c>
      <c r="AQ22" s="15">
        <v>44.8</v>
      </c>
      <c r="AR22" s="15">
        <v>34.700000000000003</v>
      </c>
      <c r="AS22" s="15">
        <v>6.4</v>
      </c>
      <c r="AT22" s="15">
        <v>8.8000000000000007</v>
      </c>
      <c r="AU22" s="15">
        <v>1.3</v>
      </c>
      <c r="AV22" s="15">
        <v>4</v>
      </c>
      <c r="AW22" s="15">
        <v>123</v>
      </c>
      <c r="AX22" s="15">
        <f t="shared" si="1"/>
        <v>100</v>
      </c>
      <c r="AY22" s="15">
        <v>44.1</v>
      </c>
      <c r="AZ22" s="15">
        <v>6.85</v>
      </c>
      <c r="BA22" s="15">
        <v>49.05</v>
      </c>
      <c r="BB22" s="15">
        <v>9200</v>
      </c>
      <c r="BC22" s="15">
        <v>8129</v>
      </c>
      <c r="BD22" s="14">
        <f t="shared" si="2"/>
        <v>1</v>
      </c>
      <c r="BE22" s="14">
        <f t="shared" si="2"/>
        <v>71</v>
      </c>
      <c r="BF22" s="14" t="s">
        <v>430</v>
      </c>
      <c r="BG22" s="14">
        <v>1</v>
      </c>
      <c r="BH22" s="14">
        <v>71</v>
      </c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 t="s">
        <v>430</v>
      </c>
      <c r="CB22" s="14"/>
      <c r="CC22" s="14"/>
      <c r="CD22" s="14"/>
      <c r="CE22" s="14"/>
      <c r="CF22" s="14"/>
      <c r="CG22" s="14" t="s">
        <v>708</v>
      </c>
      <c r="CH22" s="45" t="s">
        <v>85</v>
      </c>
      <c r="CI22" s="45" t="s">
        <v>709</v>
      </c>
    </row>
    <row r="23" spans="1:87" s="46" customFormat="1" ht="30" customHeight="1">
      <c r="A23" s="15" t="s">
        <v>74</v>
      </c>
      <c r="B23" s="44" t="s">
        <v>522</v>
      </c>
      <c r="C23" s="15" t="s">
        <v>710</v>
      </c>
      <c r="D23" s="15" t="s">
        <v>524</v>
      </c>
      <c r="E23" s="27" t="s">
        <v>711</v>
      </c>
      <c r="F23" s="15">
        <v>34944</v>
      </c>
      <c r="G23" s="15">
        <v>0</v>
      </c>
      <c r="H23" s="15"/>
      <c r="I23" s="15"/>
      <c r="J23" s="27" t="s">
        <v>712</v>
      </c>
      <c r="K23" s="27"/>
      <c r="L23" s="15" t="s">
        <v>138</v>
      </c>
      <c r="M23" s="15"/>
      <c r="N23" s="15" t="s">
        <v>639</v>
      </c>
      <c r="O23" s="15" t="s">
        <v>640</v>
      </c>
      <c r="P23" s="15">
        <v>135</v>
      </c>
      <c r="Q23" s="15">
        <v>2</v>
      </c>
      <c r="R23" s="15">
        <v>2015</v>
      </c>
      <c r="S23" s="27" t="s">
        <v>713</v>
      </c>
      <c r="T23" s="15"/>
      <c r="U23" s="15"/>
      <c r="V23" s="15"/>
      <c r="W23" s="15"/>
      <c r="X23" s="15">
        <v>1950</v>
      </c>
      <c r="Y23" s="15">
        <v>10</v>
      </c>
      <c r="Z23" s="15">
        <v>10459</v>
      </c>
      <c r="AA23" s="15">
        <v>0</v>
      </c>
      <c r="AB23" s="15">
        <v>6026</v>
      </c>
      <c r="AC23" s="15">
        <v>79545266</v>
      </c>
      <c r="AD23" s="15">
        <v>18.36</v>
      </c>
      <c r="AE23" s="15">
        <v>0</v>
      </c>
      <c r="AF23" s="15"/>
      <c r="AG23" s="15"/>
      <c r="AH23" s="15" t="s">
        <v>527</v>
      </c>
      <c r="AI23" s="15" t="s">
        <v>527</v>
      </c>
      <c r="AJ23" s="15" t="s">
        <v>229</v>
      </c>
      <c r="AK23" s="15" t="s">
        <v>642</v>
      </c>
      <c r="AL23" s="15" t="s">
        <v>84</v>
      </c>
      <c r="AM23" s="15"/>
      <c r="AN23" s="15" t="s">
        <v>217</v>
      </c>
      <c r="AO23" s="15">
        <v>99.1</v>
      </c>
      <c r="AP23" s="15">
        <f t="shared" si="0"/>
        <v>99.999999999999986</v>
      </c>
      <c r="AQ23" s="15">
        <v>38.799999999999997</v>
      </c>
      <c r="AR23" s="15">
        <v>26.65</v>
      </c>
      <c r="AS23" s="15">
        <v>13.45</v>
      </c>
      <c r="AT23" s="15">
        <v>17.190000000000001</v>
      </c>
      <c r="AU23" s="15">
        <v>1.34</v>
      </c>
      <c r="AV23" s="15">
        <v>2.57</v>
      </c>
      <c r="AW23" s="15">
        <v>133.91999999999999</v>
      </c>
      <c r="AX23" s="15">
        <f t="shared" si="1"/>
        <v>99.999999999999986</v>
      </c>
      <c r="AY23" s="15">
        <v>47.22</v>
      </c>
      <c r="AZ23" s="15">
        <v>48.04</v>
      </c>
      <c r="BA23" s="15">
        <v>4.74</v>
      </c>
      <c r="BB23" s="15">
        <v>9080</v>
      </c>
      <c r="BC23" s="15">
        <v>11760</v>
      </c>
      <c r="BD23" s="14" t="str">
        <f t="shared" si="2"/>
        <v/>
      </c>
      <c r="BE23" s="14" t="str">
        <f t="shared" si="2"/>
        <v/>
      </c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 t="s">
        <v>473</v>
      </c>
      <c r="CH23" s="45" t="s">
        <v>85</v>
      </c>
      <c r="CI23" s="45" t="s">
        <v>714</v>
      </c>
    </row>
  </sheetData>
  <mergeCells count="76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V4:V5"/>
    <mergeCell ref="W4:W5"/>
    <mergeCell ref="X4:X5"/>
    <mergeCell ref="Y4:Y5"/>
    <mergeCell ref="P2:P5"/>
    <mergeCell ref="Q2:Q6"/>
    <mergeCell ref="R2:R6"/>
    <mergeCell ref="S2:S6"/>
    <mergeCell ref="T2:U3"/>
    <mergeCell ref="V2:W3"/>
    <mergeCell ref="X2:AA3"/>
    <mergeCell ref="AB2:AG3"/>
    <mergeCell ref="AH2:AI3"/>
    <mergeCell ref="AJ2:AK3"/>
    <mergeCell ref="G4:G5"/>
    <mergeCell ref="H4:H5"/>
    <mergeCell ref="I4:I6"/>
    <mergeCell ref="T4:T5"/>
    <mergeCell ref="U4:U5"/>
    <mergeCell ref="M2:M4"/>
    <mergeCell ref="N2:N6"/>
    <mergeCell ref="O2:O6"/>
    <mergeCell ref="L2:L6"/>
    <mergeCell ref="AH4:AH6"/>
    <mergeCell ref="BB2:BC3"/>
    <mergeCell ref="BD2:CF3"/>
    <mergeCell ref="CG2:CG6"/>
    <mergeCell ref="AM2:AM6"/>
    <mergeCell ref="AN2:AN6"/>
    <mergeCell ref="AO2:AO5"/>
    <mergeCell ref="AP2:AV3"/>
    <mergeCell ref="AW2:AW5"/>
    <mergeCell ref="AX2:BA3"/>
    <mergeCell ref="AS4:AS5"/>
    <mergeCell ref="AT4:AT5"/>
    <mergeCell ref="AU4:AU5"/>
    <mergeCell ref="AV4:AV5"/>
    <mergeCell ref="AL2:AL6"/>
    <mergeCell ref="BI4:BK4"/>
    <mergeCell ref="BL4:BN4"/>
    <mergeCell ref="BO4:BQ4"/>
    <mergeCell ref="BR4:BT4"/>
    <mergeCell ref="AX4:AX5"/>
    <mergeCell ref="AY4:AY5"/>
    <mergeCell ref="AZ4:AZ5"/>
    <mergeCell ref="BA4:BA5"/>
    <mergeCell ref="BB4:BB5"/>
    <mergeCell ref="BC4:BC5"/>
    <mergeCell ref="K5:K6"/>
    <mergeCell ref="M5:M6"/>
    <mergeCell ref="BD4:BE4"/>
    <mergeCell ref="BF4:BH4"/>
    <mergeCell ref="AI4:AI6"/>
    <mergeCell ref="AJ4:AJ6"/>
    <mergeCell ref="AK4:AK6"/>
    <mergeCell ref="AP4:AP5"/>
    <mergeCell ref="AQ4:AQ5"/>
    <mergeCell ref="AR4:AR5"/>
    <mergeCell ref="Z4:Z5"/>
    <mergeCell ref="AA4:AA5"/>
    <mergeCell ref="AB4:AB5"/>
    <mergeCell ref="AC4:AC5"/>
    <mergeCell ref="AD4:AG4"/>
    <mergeCell ref="BU4:BW4"/>
    <mergeCell ref="BX4:BZ4"/>
    <mergeCell ref="CA4:CC4"/>
    <mergeCell ref="CD4:CF4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27" min="1" max="25" man="1"/>
    <brk id="39" min="1" max="25" man="1"/>
    <brk id="66" min="1" max="25" man="1"/>
    <brk id="78" min="1" max="2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075A9-8FA8-4693-B410-38B5F4A0A53C}">
  <dimension ref="A1:AY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10.25" style="58" customWidth="1"/>
    <col min="3" max="3" width="14" style="17" customWidth="1"/>
    <col min="4" max="4" width="22.625" style="17" customWidth="1"/>
    <col min="5" max="5" width="35.875" style="53" customWidth="1"/>
    <col min="6" max="8" width="8.75" style="17" customWidth="1"/>
    <col min="9" max="9" width="38.375" style="53" customWidth="1"/>
    <col min="10" max="10" width="13.5" style="53" customWidth="1"/>
    <col min="11" max="11" width="8.25" style="17" customWidth="1"/>
    <col min="12" max="12" width="7.5" style="17" customWidth="1"/>
    <col min="13" max="14" width="10.5" style="17" bestFit="1" customWidth="1"/>
    <col min="15" max="15" width="9" style="17" bestFit="1" customWidth="1"/>
    <col min="16" max="17" width="9" style="17"/>
    <col min="18" max="18" width="12.5" style="6" customWidth="1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9" style="6"/>
    <col min="40" max="41" width="11.125" style="6" customWidth="1"/>
    <col min="42" max="42" width="9" style="6"/>
    <col min="43" max="44" width="11.125" style="6" customWidth="1"/>
    <col min="45" max="45" width="9" style="6"/>
    <col min="46" max="47" width="11.125" style="6" customWidth="1"/>
    <col min="48" max="48" width="9" style="6"/>
    <col min="49" max="49" width="9" style="17"/>
    <col min="50" max="51" width="9" style="59"/>
    <col min="52" max="16384" width="9" style="17"/>
  </cols>
  <sheetData>
    <row r="1" spans="1:51" s="3" customFormat="1" ht="15" customHeight="1">
      <c r="A1" s="50" t="s">
        <v>531</v>
      </c>
      <c r="E1" s="19"/>
      <c r="I1" s="19"/>
      <c r="J1" s="19"/>
      <c r="Q1" s="31"/>
      <c r="R1" s="2"/>
      <c r="S1" s="4"/>
      <c r="T1" s="4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X1" s="32"/>
      <c r="AY1" s="32"/>
    </row>
    <row r="2" spans="1:51" s="53" customFormat="1" ht="13.5" customHeight="1">
      <c r="A2" s="188" t="s">
        <v>1</v>
      </c>
      <c r="B2" s="212" t="s">
        <v>373</v>
      </c>
      <c r="C2" s="188" t="s">
        <v>3</v>
      </c>
      <c r="D2" s="188" t="s">
        <v>4</v>
      </c>
      <c r="E2" s="188" t="s">
        <v>5</v>
      </c>
      <c r="F2" s="128" t="s">
        <v>6</v>
      </c>
      <c r="G2" s="210" t="s">
        <v>433</v>
      </c>
      <c r="H2" s="102"/>
      <c r="I2" s="155" t="s">
        <v>173</v>
      </c>
      <c r="J2" s="103"/>
      <c r="K2" s="188" t="s">
        <v>42</v>
      </c>
      <c r="L2" s="206" t="s">
        <v>532</v>
      </c>
      <c r="M2" s="188" t="s">
        <v>9</v>
      </c>
      <c r="N2" s="128" t="s">
        <v>12</v>
      </c>
      <c r="O2" s="132" t="s">
        <v>13</v>
      </c>
      <c r="P2" s="154" t="s">
        <v>182</v>
      </c>
      <c r="Q2" s="188" t="s">
        <v>183</v>
      </c>
      <c r="R2" s="136" t="s">
        <v>438</v>
      </c>
      <c r="S2" s="195" t="s">
        <v>10</v>
      </c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6"/>
      <c r="AM2" s="196"/>
      <c r="AN2" s="196"/>
      <c r="AO2" s="196"/>
      <c r="AP2" s="196"/>
      <c r="AQ2" s="196"/>
      <c r="AR2" s="196"/>
      <c r="AS2" s="196"/>
      <c r="AT2" s="196"/>
      <c r="AU2" s="197"/>
      <c r="AV2" s="144" t="s">
        <v>439</v>
      </c>
      <c r="AX2" s="52"/>
      <c r="AY2" s="52"/>
    </row>
    <row r="3" spans="1:51" s="53" customFormat="1" ht="13.5" customHeight="1">
      <c r="A3" s="126"/>
      <c r="B3" s="213"/>
      <c r="C3" s="126"/>
      <c r="D3" s="126"/>
      <c r="E3" s="126"/>
      <c r="F3" s="209"/>
      <c r="G3" s="211"/>
      <c r="H3" s="104"/>
      <c r="I3" s="124"/>
      <c r="J3" s="105"/>
      <c r="K3" s="126"/>
      <c r="L3" s="207"/>
      <c r="M3" s="126"/>
      <c r="N3" s="126"/>
      <c r="O3" s="194"/>
      <c r="P3" s="154"/>
      <c r="Q3" s="126"/>
      <c r="R3" s="137"/>
      <c r="S3" s="198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199"/>
      <c r="AM3" s="199"/>
      <c r="AN3" s="199"/>
      <c r="AO3" s="199"/>
      <c r="AP3" s="199"/>
      <c r="AQ3" s="199"/>
      <c r="AR3" s="199"/>
      <c r="AS3" s="199"/>
      <c r="AT3" s="199"/>
      <c r="AU3" s="200"/>
      <c r="AV3" s="144"/>
      <c r="AX3" s="52"/>
      <c r="AY3" s="52"/>
    </row>
    <row r="4" spans="1:51" s="53" customFormat="1" ht="18.75" customHeight="1">
      <c r="A4" s="126"/>
      <c r="B4" s="213"/>
      <c r="C4" s="126"/>
      <c r="D4" s="126"/>
      <c r="E4" s="126"/>
      <c r="F4" s="209"/>
      <c r="G4" s="211"/>
      <c r="H4" s="188" t="s">
        <v>533</v>
      </c>
      <c r="I4" s="124"/>
      <c r="J4" s="106"/>
      <c r="K4" s="126"/>
      <c r="L4" s="207"/>
      <c r="M4" s="126"/>
      <c r="N4" s="126"/>
      <c r="O4" s="194"/>
      <c r="P4" s="154"/>
      <c r="Q4" s="126"/>
      <c r="R4" s="137"/>
      <c r="S4" s="189" t="s">
        <v>15</v>
      </c>
      <c r="T4" s="190"/>
      <c r="U4" s="191" t="s">
        <v>16</v>
      </c>
      <c r="V4" s="192"/>
      <c r="W4" s="193"/>
      <c r="X4" s="191" t="s">
        <v>17</v>
      </c>
      <c r="Y4" s="192"/>
      <c r="Z4" s="193"/>
      <c r="AA4" s="191" t="s">
        <v>18</v>
      </c>
      <c r="AB4" s="192"/>
      <c r="AC4" s="193"/>
      <c r="AD4" s="191" t="s">
        <v>19</v>
      </c>
      <c r="AE4" s="192"/>
      <c r="AF4" s="193"/>
      <c r="AG4" s="191" t="s">
        <v>20</v>
      </c>
      <c r="AH4" s="192"/>
      <c r="AI4" s="193"/>
      <c r="AJ4" s="191" t="s">
        <v>21</v>
      </c>
      <c r="AK4" s="192"/>
      <c r="AL4" s="193"/>
      <c r="AM4" s="191" t="s">
        <v>22</v>
      </c>
      <c r="AN4" s="192"/>
      <c r="AO4" s="193"/>
      <c r="AP4" s="191" t="s">
        <v>23</v>
      </c>
      <c r="AQ4" s="192"/>
      <c r="AR4" s="193"/>
      <c r="AS4" s="191" t="s">
        <v>24</v>
      </c>
      <c r="AT4" s="192"/>
      <c r="AU4" s="193"/>
      <c r="AV4" s="144"/>
      <c r="AX4" s="52"/>
      <c r="AY4" s="52"/>
    </row>
    <row r="5" spans="1:51" s="53" customFormat="1" ht="26.25" customHeight="1">
      <c r="A5" s="126"/>
      <c r="B5" s="213"/>
      <c r="C5" s="126"/>
      <c r="D5" s="126"/>
      <c r="E5" s="126"/>
      <c r="F5" s="209"/>
      <c r="G5" s="211"/>
      <c r="H5" s="126"/>
      <c r="I5" s="126"/>
      <c r="J5" s="154" t="s">
        <v>66</v>
      </c>
      <c r="K5" s="126"/>
      <c r="L5" s="207"/>
      <c r="M5" s="126"/>
      <c r="N5" s="126"/>
      <c r="O5" s="194"/>
      <c r="P5" s="154"/>
      <c r="Q5" s="126"/>
      <c r="R5" s="137"/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7" t="s">
        <v>27</v>
      </c>
      <c r="AN5" s="7" t="s">
        <v>25</v>
      </c>
      <c r="AO5" s="7" t="s">
        <v>26</v>
      </c>
      <c r="AP5" s="7" t="s">
        <v>27</v>
      </c>
      <c r="AQ5" s="7" t="s">
        <v>25</v>
      </c>
      <c r="AR5" s="7" t="s">
        <v>26</v>
      </c>
      <c r="AS5" s="7" t="s">
        <v>27</v>
      </c>
      <c r="AT5" s="7" t="s">
        <v>25</v>
      </c>
      <c r="AU5" s="7" t="s">
        <v>26</v>
      </c>
      <c r="AV5" s="144"/>
      <c r="AX5" s="52"/>
      <c r="AY5" s="52"/>
    </row>
    <row r="6" spans="1:51" s="57" customFormat="1" ht="13.5" customHeight="1">
      <c r="A6" s="126"/>
      <c r="B6" s="213"/>
      <c r="C6" s="209"/>
      <c r="D6" s="126"/>
      <c r="E6" s="126"/>
      <c r="F6" s="107" t="s">
        <v>68</v>
      </c>
      <c r="G6" s="107" t="s">
        <v>68</v>
      </c>
      <c r="H6" s="126"/>
      <c r="I6" s="126"/>
      <c r="J6" s="188"/>
      <c r="K6" s="126"/>
      <c r="L6" s="24" t="s">
        <v>73</v>
      </c>
      <c r="M6" s="126"/>
      <c r="N6" s="126"/>
      <c r="O6" s="194"/>
      <c r="P6" s="188"/>
      <c r="Q6" s="24" t="s">
        <v>204</v>
      </c>
      <c r="R6" s="9" t="s">
        <v>29</v>
      </c>
      <c r="S6" s="9" t="s">
        <v>30</v>
      </c>
      <c r="T6" s="10" t="s">
        <v>31</v>
      </c>
      <c r="U6" s="9"/>
      <c r="V6" s="9" t="s">
        <v>30</v>
      </c>
      <c r="W6" s="10" t="s">
        <v>31</v>
      </c>
      <c r="X6" s="9"/>
      <c r="Y6" s="9" t="s">
        <v>30</v>
      </c>
      <c r="Z6" s="10" t="s">
        <v>31</v>
      </c>
      <c r="AA6" s="9"/>
      <c r="AB6" s="9" t="s">
        <v>30</v>
      </c>
      <c r="AC6" s="10" t="s">
        <v>31</v>
      </c>
      <c r="AD6" s="9"/>
      <c r="AE6" s="9" t="s">
        <v>30</v>
      </c>
      <c r="AF6" s="10" t="s">
        <v>31</v>
      </c>
      <c r="AG6" s="9"/>
      <c r="AH6" s="9" t="s">
        <v>30</v>
      </c>
      <c r="AI6" s="10" t="s">
        <v>31</v>
      </c>
      <c r="AJ6" s="9"/>
      <c r="AK6" s="9" t="s">
        <v>30</v>
      </c>
      <c r="AL6" s="10" t="s">
        <v>31</v>
      </c>
      <c r="AM6" s="9"/>
      <c r="AN6" s="9" t="s">
        <v>30</v>
      </c>
      <c r="AO6" s="10" t="s">
        <v>31</v>
      </c>
      <c r="AP6" s="9"/>
      <c r="AQ6" s="9" t="s">
        <v>30</v>
      </c>
      <c r="AR6" s="10" t="s">
        <v>31</v>
      </c>
      <c r="AS6" s="9"/>
      <c r="AT6" s="9" t="s">
        <v>30</v>
      </c>
      <c r="AU6" s="10" t="s">
        <v>31</v>
      </c>
      <c r="AV6" s="145"/>
      <c r="AX6" s="56"/>
      <c r="AY6" s="56"/>
    </row>
    <row r="7" spans="1:51" s="46" customFormat="1" ht="30" customHeight="1">
      <c r="A7" s="15" t="s">
        <v>74</v>
      </c>
      <c r="B7" s="44" t="s">
        <v>75</v>
      </c>
      <c r="C7" s="15" t="s">
        <v>534</v>
      </c>
      <c r="D7" s="15" t="s">
        <v>77</v>
      </c>
      <c r="E7" s="27" t="s">
        <v>535</v>
      </c>
      <c r="F7" s="15">
        <v>0</v>
      </c>
      <c r="G7" s="15"/>
      <c r="H7" s="15"/>
      <c r="I7" s="27" t="s">
        <v>536</v>
      </c>
      <c r="J7" s="27"/>
      <c r="K7" s="15" t="s">
        <v>375</v>
      </c>
      <c r="L7" s="15">
        <v>75</v>
      </c>
      <c r="M7" s="15">
        <v>1986</v>
      </c>
      <c r="N7" s="15" t="s">
        <v>93</v>
      </c>
      <c r="O7" s="15"/>
      <c r="P7" s="15" t="s">
        <v>229</v>
      </c>
      <c r="Q7" s="15"/>
      <c r="R7" s="14"/>
      <c r="S7" s="14" t="str">
        <f t="shared" ref="S7:T9" si="0">IF(V7&amp;Y7&amp;AB7&amp;AE7&amp;AH7&amp;AK7&amp;AN7&amp;AQ7&amp;AT7="","",V7+Y7+AB7+AE7+AH7+AK7+AN7+AQ7+AT7)</f>
        <v/>
      </c>
      <c r="T7" s="14" t="str">
        <f t="shared" si="0"/>
        <v/>
      </c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 t="s">
        <v>473</v>
      </c>
      <c r="AX7" s="45" t="s">
        <v>85</v>
      </c>
      <c r="AY7" s="45" t="s">
        <v>537</v>
      </c>
    </row>
    <row r="8" spans="1:51" s="46" customFormat="1" ht="30" customHeight="1">
      <c r="A8" s="15" t="s">
        <v>74</v>
      </c>
      <c r="B8" s="44" t="s">
        <v>251</v>
      </c>
      <c r="C8" s="15" t="s">
        <v>538</v>
      </c>
      <c r="D8" s="15" t="s">
        <v>253</v>
      </c>
      <c r="E8" s="27" t="s">
        <v>338</v>
      </c>
      <c r="F8" s="15">
        <v>46</v>
      </c>
      <c r="G8" s="15">
        <v>46</v>
      </c>
      <c r="H8" s="15" t="s">
        <v>539</v>
      </c>
      <c r="I8" s="27" t="s">
        <v>540</v>
      </c>
      <c r="J8" s="27"/>
      <c r="K8" s="15" t="s">
        <v>541</v>
      </c>
      <c r="L8" s="15">
        <v>1</v>
      </c>
      <c r="M8" s="15">
        <v>2002</v>
      </c>
      <c r="N8" s="15" t="s">
        <v>84</v>
      </c>
      <c r="O8" s="15"/>
      <c r="P8" s="15" t="s">
        <v>229</v>
      </c>
      <c r="Q8" s="15"/>
      <c r="R8" s="14"/>
      <c r="S8" s="14" t="str">
        <f t="shared" si="0"/>
        <v/>
      </c>
      <c r="T8" s="14" t="str">
        <f t="shared" si="0"/>
        <v/>
      </c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 t="s">
        <v>473</v>
      </c>
      <c r="AX8" s="45" t="s">
        <v>85</v>
      </c>
      <c r="AY8" s="45" t="s">
        <v>542</v>
      </c>
    </row>
    <row r="9" spans="1:51" s="46" customFormat="1" ht="30" customHeight="1">
      <c r="A9" s="15" t="s">
        <v>74</v>
      </c>
      <c r="B9" s="44" t="s">
        <v>147</v>
      </c>
      <c r="C9" s="15" t="s">
        <v>543</v>
      </c>
      <c r="D9" s="15" t="s">
        <v>149</v>
      </c>
      <c r="E9" s="27" t="s">
        <v>512</v>
      </c>
      <c r="F9" s="15">
        <v>2643</v>
      </c>
      <c r="G9" s="15">
        <v>284</v>
      </c>
      <c r="H9" s="15" t="s">
        <v>529</v>
      </c>
      <c r="I9" s="27" t="s">
        <v>536</v>
      </c>
      <c r="J9" s="27"/>
      <c r="K9" s="15" t="s">
        <v>375</v>
      </c>
      <c r="L9" s="15">
        <v>30</v>
      </c>
      <c r="M9" s="15">
        <v>1981</v>
      </c>
      <c r="N9" s="15" t="s">
        <v>84</v>
      </c>
      <c r="O9" s="15"/>
      <c r="P9" s="15" t="s">
        <v>229</v>
      </c>
      <c r="Q9" s="15"/>
      <c r="R9" s="14"/>
      <c r="S9" s="14" t="str">
        <f t="shared" si="0"/>
        <v/>
      </c>
      <c r="T9" s="14" t="str">
        <f t="shared" si="0"/>
        <v/>
      </c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 t="s">
        <v>473</v>
      </c>
      <c r="AX9" s="45" t="s">
        <v>85</v>
      </c>
      <c r="AY9" s="45" t="s">
        <v>544</v>
      </c>
    </row>
  </sheetData>
  <mergeCells count="30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AP4:AR4"/>
    <mergeCell ref="AS4:AU4"/>
    <mergeCell ref="K2:K6"/>
    <mergeCell ref="L2:L5"/>
    <mergeCell ref="M2:M6"/>
    <mergeCell ref="N2:N6"/>
    <mergeCell ref="AV2:AV6"/>
    <mergeCell ref="H4:H6"/>
    <mergeCell ref="S4:T4"/>
    <mergeCell ref="U4:W4"/>
    <mergeCell ref="X4:Z4"/>
    <mergeCell ref="AA4:AC4"/>
    <mergeCell ref="AD4:AF4"/>
    <mergeCell ref="AG4:AI4"/>
    <mergeCell ref="AJ4:AL4"/>
    <mergeCell ref="AM4:AO4"/>
    <mergeCell ref="O2:O6"/>
    <mergeCell ref="P2:P6"/>
    <mergeCell ref="Q2:Q5"/>
    <mergeCell ref="R2:R5"/>
    <mergeCell ref="S2:AU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B57C6-6D61-489F-BD51-A0C087D02F78}">
  <dimension ref="A1:CA1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7.125" style="17" customWidth="1"/>
    <col min="5" max="5" width="27.5" style="53" customWidth="1"/>
    <col min="6" max="13" width="11.25" style="17" customWidth="1"/>
    <col min="14" max="14" width="21.625" style="53" customWidth="1"/>
    <col min="15" max="15" width="29.5" style="53" customWidth="1"/>
    <col min="16" max="16" width="12.125" style="53" customWidth="1"/>
    <col min="17" max="21" width="13.875" style="53" customWidth="1"/>
    <col min="22" max="22" width="15.5" style="53" customWidth="1"/>
    <col min="23" max="23" width="9" style="17" customWidth="1"/>
    <col min="24" max="24" width="6.375" style="17" customWidth="1"/>
    <col min="25" max="25" width="10" style="17" customWidth="1"/>
    <col min="26" max="26" width="10.75" style="17" customWidth="1"/>
    <col min="27" max="28" width="9" style="17"/>
    <col min="29" max="29" width="12.5" style="6" customWidth="1"/>
    <col min="30" max="31" width="11.125" style="6" customWidth="1"/>
    <col min="32" max="32" width="9" style="6"/>
    <col min="33" max="34" width="11.125" style="6" customWidth="1"/>
    <col min="35" max="35" width="9" style="6"/>
    <col min="36" max="37" width="11.125" style="6" customWidth="1"/>
    <col min="38" max="38" width="9" style="6"/>
    <col min="39" max="40" width="11.125" style="6" customWidth="1"/>
    <col min="41" max="41" width="9" style="6"/>
    <col min="42" max="43" width="11.125" style="6" customWidth="1"/>
    <col min="44" max="44" width="9" style="6"/>
    <col min="45" max="46" width="11.125" style="6" customWidth="1"/>
    <col min="47" max="47" width="9" style="6"/>
    <col min="48" max="49" width="11.125" style="6" customWidth="1"/>
    <col min="50" max="50" width="9" style="6"/>
    <col min="51" max="52" width="11.125" style="6" customWidth="1"/>
    <col min="53" max="53" width="9" style="6"/>
    <col min="54" max="55" width="11.125" style="6" customWidth="1"/>
    <col min="56" max="56" width="9" style="6"/>
    <col min="57" max="59" width="11.125" style="6" customWidth="1"/>
    <col min="60" max="60" width="16.375" style="6" customWidth="1"/>
    <col min="61" max="61" width="12.125" style="6" customWidth="1"/>
    <col min="62" max="64" width="13" style="6" customWidth="1"/>
    <col min="65" max="65" width="13.875" style="6" bestFit="1" customWidth="1"/>
    <col min="66" max="66" width="21" style="6" customWidth="1"/>
    <col min="67" max="67" width="20.5" style="6" customWidth="1"/>
    <col min="68" max="68" width="17.25" style="6" customWidth="1"/>
    <col min="69" max="69" width="13" style="6" customWidth="1"/>
    <col min="70" max="70" width="28.875" style="6" bestFit="1" customWidth="1"/>
    <col min="71" max="71" width="13" style="6" customWidth="1"/>
    <col min="72" max="72" width="12.5" style="6" customWidth="1"/>
    <col min="73" max="75" width="10.375" style="6" customWidth="1"/>
    <col min="76" max="76" width="17.75" style="6" customWidth="1"/>
    <col min="77" max="77" width="11.625" style="6" customWidth="1"/>
    <col min="78" max="79" width="9" style="59"/>
    <col min="80" max="16384" width="9" style="17"/>
  </cols>
  <sheetData>
    <row r="1" spans="1:79" s="3" customFormat="1" ht="15" customHeight="1">
      <c r="A1" s="50" t="s">
        <v>432</v>
      </c>
      <c r="E1" s="19"/>
      <c r="N1" s="19"/>
      <c r="O1" s="19"/>
      <c r="P1" s="19"/>
      <c r="Q1" s="19"/>
      <c r="R1" s="19"/>
      <c r="S1" s="19"/>
      <c r="T1" s="19"/>
      <c r="U1" s="19"/>
      <c r="V1" s="19"/>
      <c r="AB1" s="31"/>
      <c r="AC1" s="2"/>
      <c r="AD1" s="4"/>
      <c r="AE1" s="4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P1" s="2"/>
      <c r="BQ1" s="83"/>
      <c r="BR1" s="2"/>
      <c r="BS1" s="2"/>
      <c r="BT1" s="2"/>
      <c r="BU1" s="2"/>
      <c r="BV1" s="2"/>
      <c r="BW1" s="2"/>
      <c r="BX1" s="2"/>
      <c r="BY1" s="2"/>
      <c r="BZ1" s="32"/>
      <c r="CA1" s="32"/>
    </row>
    <row r="2" spans="1:79" s="53" customFormat="1" ht="13.5" customHeight="1">
      <c r="A2" s="125" t="s">
        <v>1</v>
      </c>
      <c r="B2" s="263" t="s">
        <v>373</v>
      </c>
      <c r="C2" s="125" t="s">
        <v>3</v>
      </c>
      <c r="D2" s="265" t="s">
        <v>4</v>
      </c>
      <c r="E2" s="125" t="s">
        <v>5</v>
      </c>
      <c r="F2" s="245" t="s">
        <v>6</v>
      </c>
      <c r="G2" s="247" t="s">
        <v>433</v>
      </c>
      <c r="H2" s="257"/>
      <c r="I2" s="84"/>
      <c r="J2" s="250" t="s">
        <v>434</v>
      </c>
      <c r="K2" s="254"/>
      <c r="L2" s="250" t="s">
        <v>435</v>
      </c>
      <c r="M2" s="254"/>
      <c r="N2" s="125" t="s">
        <v>322</v>
      </c>
      <c r="O2" s="250" t="s">
        <v>173</v>
      </c>
      <c r="P2" s="34"/>
      <c r="Q2" s="201" t="s">
        <v>436</v>
      </c>
      <c r="R2" s="252"/>
      <c r="S2" s="252"/>
      <c r="T2" s="252"/>
      <c r="U2" s="252"/>
      <c r="V2" s="204"/>
      <c r="W2" s="245" t="s">
        <v>437</v>
      </c>
      <c r="X2" s="125" t="s">
        <v>9</v>
      </c>
      <c r="Y2" s="245" t="s">
        <v>12</v>
      </c>
      <c r="Z2" s="247" t="s">
        <v>13</v>
      </c>
      <c r="AA2" s="249" t="s">
        <v>182</v>
      </c>
      <c r="AB2" s="125" t="s">
        <v>183</v>
      </c>
      <c r="AC2" s="145" t="s">
        <v>438</v>
      </c>
      <c r="AD2" s="239" t="s">
        <v>10</v>
      </c>
      <c r="AE2" s="240"/>
      <c r="AF2" s="240"/>
      <c r="AG2" s="240"/>
      <c r="AH2" s="240"/>
      <c r="AI2" s="240"/>
      <c r="AJ2" s="240"/>
      <c r="AK2" s="240"/>
      <c r="AL2" s="240"/>
      <c r="AM2" s="240"/>
      <c r="AN2" s="240"/>
      <c r="AO2" s="240"/>
      <c r="AP2" s="240"/>
      <c r="AQ2" s="240"/>
      <c r="AR2" s="240"/>
      <c r="AS2" s="240"/>
      <c r="AT2" s="240"/>
      <c r="AU2" s="240"/>
      <c r="AV2" s="240"/>
      <c r="AW2" s="240"/>
      <c r="AX2" s="240"/>
      <c r="AY2" s="240"/>
      <c r="AZ2" s="240"/>
      <c r="BA2" s="240"/>
      <c r="BB2" s="240"/>
      <c r="BC2" s="240"/>
      <c r="BD2" s="240"/>
      <c r="BE2" s="240"/>
      <c r="BF2" s="241"/>
      <c r="BG2" s="144" t="s">
        <v>439</v>
      </c>
      <c r="BH2" s="222" t="s">
        <v>440</v>
      </c>
      <c r="BI2" s="222" t="s">
        <v>441</v>
      </c>
      <c r="BJ2" s="224" t="s">
        <v>442</v>
      </c>
      <c r="BK2" s="225"/>
      <c r="BL2" s="225"/>
      <c r="BM2" s="225"/>
      <c r="BN2" s="225"/>
      <c r="BO2" s="225"/>
      <c r="BP2" s="225"/>
      <c r="BQ2" s="225"/>
      <c r="BR2" s="225"/>
      <c r="BS2" s="225"/>
      <c r="BT2" s="228" t="s">
        <v>443</v>
      </c>
      <c r="BU2" s="214" t="s">
        <v>444</v>
      </c>
      <c r="BV2" s="230" t="s">
        <v>445</v>
      </c>
      <c r="BW2" s="231"/>
      <c r="BX2" s="214" t="s">
        <v>446</v>
      </c>
      <c r="BY2" s="214" t="s">
        <v>447</v>
      </c>
      <c r="BZ2" s="52"/>
      <c r="CA2" s="52"/>
    </row>
    <row r="3" spans="1:79" s="53" customFormat="1" ht="13.5" customHeight="1">
      <c r="A3" s="216"/>
      <c r="B3" s="264"/>
      <c r="C3" s="216"/>
      <c r="D3" s="265"/>
      <c r="E3" s="216"/>
      <c r="F3" s="246"/>
      <c r="G3" s="248"/>
      <c r="H3" s="258"/>
      <c r="I3" s="85"/>
      <c r="J3" s="251"/>
      <c r="K3" s="255"/>
      <c r="L3" s="251"/>
      <c r="M3" s="255"/>
      <c r="N3" s="216"/>
      <c r="O3" s="251"/>
      <c r="P3" s="77"/>
      <c r="Q3" s="202"/>
      <c r="R3" s="253"/>
      <c r="S3" s="253"/>
      <c r="T3" s="253"/>
      <c r="U3" s="253"/>
      <c r="V3" s="205"/>
      <c r="W3" s="246"/>
      <c r="X3" s="216"/>
      <c r="Y3" s="216"/>
      <c r="Z3" s="248"/>
      <c r="AA3" s="249"/>
      <c r="AB3" s="216"/>
      <c r="AC3" s="223"/>
      <c r="AD3" s="242"/>
      <c r="AE3" s="243"/>
      <c r="AF3" s="243"/>
      <c r="AG3" s="243"/>
      <c r="AH3" s="243"/>
      <c r="AI3" s="243"/>
      <c r="AJ3" s="243"/>
      <c r="AK3" s="243"/>
      <c r="AL3" s="243"/>
      <c r="AM3" s="243"/>
      <c r="AN3" s="243"/>
      <c r="AO3" s="243"/>
      <c r="AP3" s="243"/>
      <c r="AQ3" s="243"/>
      <c r="AR3" s="243"/>
      <c r="AS3" s="243"/>
      <c r="AT3" s="243"/>
      <c r="AU3" s="243"/>
      <c r="AV3" s="243"/>
      <c r="AW3" s="243"/>
      <c r="AX3" s="243"/>
      <c r="AY3" s="243"/>
      <c r="AZ3" s="243"/>
      <c r="BA3" s="243"/>
      <c r="BB3" s="243"/>
      <c r="BC3" s="243"/>
      <c r="BD3" s="243"/>
      <c r="BE3" s="243"/>
      <c r="BF3" s="244"/>
      <c r="BG3" s="144"/>
      <c r="BH3" s="223"/>
      <c r="BI3" s="223"/>
      <c r="BJ3" s="226"/>
      <c r="BK3" s="227"/>
      <c r="BL3" s="227"/>
      <c r="BM3" s="227"/>
      <c r="BN3" s="227"/>
      <c r="BO3" s="227"/>
      <c r="BP3" s="227"/>
      <c r="BQ3" s="227"/>
      <c r="BR3" s="227"/>
      <c r="BS3" s="227"/>
      <c r="BT3" s="228"/>
      <c r="BU3" s="214"/>
      <c r="BV3" s="232"/>
      <c r="BW3" s="233"/>
      <c r="BX3" s="214"/>
      <c r="BY3" s="214"/>
      <c r="BZ3" s="52"/>
      <c r="CA3" s="52"/>
    </row>
    <row r="4" spans="1:79" s="53" customFormat="1" ht="18.75" customHeight="1">
      <c r="A4" s="216"/>
      <c r="B4" s="264"/>
      <c r="C4" s="216"/>
      <c r="D4" s="265"/>
      <c r="E4" s="216"/>
      <c r="F4" s="246"/>
      <c r="G4" s="248"/>
      <c r="H4" s="259"/>
      <c r="I4" s="125" t="s">
        <v>448</v>
      </c>
      <c r="J4" s="251"/>
      <c r="K4" s="255"/>
      <c r="L4" s="251"/>
      <c r="M4" s="255"/>
      <c r="N4" s="216"/>
      <c r="O4" s="251"/>
      <c r="P4" s="36"/>
      <c r="Q4" s="202"/>
      <c r="R4" s="253"/>
      <c r="S4" s="253"/>
      <c r="T4" s="253"/>
      <c r="U4" s="253"/>
      <c r="V4" s="205"/>
      <c r="W4" s="246"/>
      <c r="X4" s="216"/>
      <c r="Y4" s="216"/>
      <c r="Z4" s="248"/>
      <c r="AA4" s="249"/>
      <c r="AB4" s="216"/>
      <c r="AC4" s="223"/>
      <c r="AD4" s="217" t="s">
        <v>15</v>
      </c>
      <c r="AE4" s="218"/>
      <c r="AF4" s="219" t="s">
        <v>16</v>
      </c>
      <c r="AG4" s="220"/>
      <c r="AH4" s="221"/>
      <c r="AI4" s="219" t="s">
        <v>17</v>
      </c>
      <c r="AJ4" s="220"/>
      <c r="AK4" s="221"/>
      <c r="AL4" s="219" t="s">
        <v>18</v>
      </c>
      <c r="AM4" s="220"/>
      <c r="AN4" s="221"/>
      <c r="AO4" s="219" t="s">
        <v>19</v>
      </c>
      <c r="AP4" s="220"/>
      <c r="AQ4" s="221"/>
      <c r="AR4" s="219" t="s">
        <v>20</v>
      </c>
      <c r="AS4" s="220"/>
      <c r="AT4" s="221"/>
      <c r="AU4" s="219" t="s">
        <v>21</v>
      </c>
      <c r="AV4" s="220"/>
      <c r="AW4" s="221"/>
      <c r="AX4" s="219" t="s">
        <v>22</v>
      </c>
      <c r="AY4" s="220"/>
      <c r="AZ4" s="221"/>
      <c r="BA4" s="219" t="s">
        <v>23</v>
      </c>
      <c r="BB4" s="220"/>
      <c r="BC4" s="221"/>
      <c r="BD4" s="219" t="s">
        <v>24</v>
      </c>
      <c r="BE4" s="220"/>
      <c r="BF4" s="221"/>
      <c r="BG4" s="144"/>
      <c r="BH4" s="223"/>
      <c r="BI4" s="223"/>
      <c r="BJ4" s="234" t="s">
        <v>449</v>
      </c>
      <c r="BK4" s="235"/>
      <c r="BL4" s="235"/>
      <c r="BM4" s="235"/>
      <c r="BN4" s="235"/>
      <c r="BO4" s="235"/>
      <c r="BP4" s="235"/>
      <c r="BQ4" s="236"/>
      <c r="BR4" s="237" t="s">
        <v>450</v>
      </c>
      <c r="BS4" s="238"/>
      <c r="BT4" s="228"/>
      <c r="BU4" s="214"/>
      <c r="BV4" s="232"/>
      <c r="BW4" s="233"/>
      <c r="BX4" s="214"/>
      <c r="BY4" s="214"/>
      <c r="BZ4" s="52"/>
      <c r="CA4" s="52"/>
    </row>
    <row r="5" spans="1:79" s="53" customFormat="1" ht="26.25" customHeight="1">
      <c r="A5" s="216"/>
      <c r="B5" s="264"/>
      <c r="C5" s="216"/>
      <c r="D5" s="265"/>
      <c r="E5" s="216"/>
      <c r="F5" s="246"/>
      <c r="G5" s="260"/>
      <c r="H5" s="261"/>
      <c r="I5" s="216"/>
      <c r="J5" s="262"/>
      <c r="K5" s="256"/>
      <c r="L5" s="262"/>
      <c r="M5" s="256"/>
      <c r="N5" s="216"/>
      <c r="O5" s="216"/>
      <c r="P5" s="249" t="s">
        <v>66</v>
      </c>
      <c r="Q5" s="86" t="s">
        <v>451</v>
      </c>
      <c r="R5" s="86" t="s">
        <v>452</v>
      </c>
      <c r="S5" s="86" t="s">
        <v>453</v>
      </c>
      <c r="T5" s="86" t="s">
        <v>454</v>
      </c>
      <c r="U5" s="86" t="s">
        <v>455</v>
      </c>
      <c r="V5" s="86" t="s">
        <v>456</v>
      </c>
      <c r="W5" s="246"/>
      <c r="X5" s="216"/>
      <c r="Y5" s="216"/>
      <c r="Z5" s="248"/>
      <c r="AA5" s="249"/>
      <c r="AB5" s="216"/>
      <c r="AC5" s="223"/>
      <c r="AD5" s="87" t="s">
        <v>25</v>
      </c>
      <c r="AE5" s="87" t="s">
        <v>26</v>
      </c>
      <c r="AF5" s="87" t="s">
        <v>27</v>
      </c>
      <c r="AG5" s="87" t="s">
        <v>25</v>
      </c>
      <c r="AH5" s="87" t="s">
        <v>26</v>
      </c>
      <c r="AI5" s="87" t="s">
        <v>27</v>
      </c>
      <c r="AJ5" s="87" t="s">
        <v>25</v>
      </c>
      <c r="AK5" s="87" t="s">
        <v>26</v>
      </c>
      <c r="AL5" s="87" t="s">
        <v>27</v>
      </c>
      <c r="AM5" s="87" t="s">
        <v>25</v>
      </c>
      <c r="AN5" s="87" t="s">
        <v>26</v>
      </c>
      <c r="AO5" s="87" t="s">
        <v>27</v>
      </c>
      <c r="AP5" s="87" t="s">
        <v>25</v>
      </c>
      <c r="AQ5" s="87" t="s">
        <v>26</v>
      </c>
      <c r="AR5" s="87" t="s">
        <v>27</v>
      </c>
      <c r="AS5" s="87" t="s">
        <v>25</v>
      </c>
      <c r="AT5" s="87" t="s">
        <v>26</v>
      </c>
      <c r="AU5" s="87" t="s">
        <v>27</v>
      </c>
      <c r="AV5" s="87" t="s">
        <v>25</v>
      </c>
      <c r="AW5" s="87" t="s">
        <v>26</v>
      </c>
      <c r="AX5" s="87" t="s">
        <v>27</v>
      </c>
      <c r="AY5" s="87" t="s">
        <v>25</v>
      </c>
      <c r="AZ5" s="87" t="s">
        <v>26</v>
      </c>
      <c r="BA5" s="87" t="s">
        <v>27</v>
      </c>
      <c r="BB5" s="87" t="s">
        <v>25</v>
      </c>
      <c r="BC5" s="87" t="s">
        <v>26</v>
      </c>
      <c r="BD5" s="87" t="s">
        <v>27</v>
      </c>
      <c r="BE5" s="87" t="s">
        <v>25</v>
      </c>
      <c r="BF5" s="87" t="s">
        <v>26</v>
      </c>
      <c r="BG5" s="144"/>
      <c r="BH5" s="223"/>
      <c r="BI5" s="223"/>
      <c r="BJ5" s="88" t="s">
        <v>457</v>
      </c>
      <c r="BK5" s="89" t="s">
        <v>458</v>
      </c>
      <c r="BL5" s="89" t="s">
        <v>459</v>
      </c>
      <c r="BM5" s="89" t="s">
        <v>460</v>
      </c>
      <c r="BN5" s="88" t="s">
        <v>461</v>
      </c>
      <c r="BO5" s="90" t="s">
        <v>462</v>
      </c>
      <c r="BP5" s="89" t="s">
        <v>463</v>
      </c>
      <c r="BQ5" s="89" t="s">
        <v>24</v>
      </c>
      <c r="BR5" s="89" t="s">
        <v>464</v>
      </c>
      <c r="BS5" s="91" t="s">
        <v>24</v>
      </c>
      <c r="BT5" s="228"/>
      <c r="BU5" s="215"/>
      <c r="BV5" s="92"/>
      <c r="BW5" s="93" t="s">
        <v>465</v>
      </c>
      <c r="BX5" s="215"/>
      <c r="BY5" s="214"/>
      <c r="BZ5" s="52"/>
      <c r="CA5" s="52"/>
    </row>
    <row r="6" spans="1:79" s="57" customFormat="1" ht="13.5" customHeight="1">
      <c r="A6" s="216"/>
      <c r="B6" s="264"/>
      <c r="C6" s="216"/>
      <c r="D6" s="266"/>
      <c r="E6" s="216"/>
      <c r="F6" s="78" t="s">
        <v>68</v>
      </c>
      <c r="G6" s="94" t="s">
        <v>68</v>
      </c>
      <c r="H6" s="94" t="s">
        <v>36</v>
      </c>
      <c r="I6" s="216"/>
      <c r="J6" s="94" t="s">
        <v>68</v>
      </c>
      <c r="K6" s="94" t="s">
        <v>36</v>
      </c>
      <c r="L6" s="94" t="s">
        <v>68</v>
      </c>
      <c r="M6" s="94" t="s">
        <v>36</v>
      </c>
      <c r="N6" s="246"/>
      <c r="O6" s="216"/>
      <c r="P6" s="125"/>
      <c r="Q6" s="95" t="s">
        <v>466</v>
      </c>
      <c r="R6" s="95" t="s">
        <v>467</v>
      </c>
      <c r="S6" s="95" t="s">
        <v>467</v>
      </c>
      <c r="T6" s="95" t="s">
        <v>467</v>
      </c>
      <c r="U6" s="95" t="s">
        <v>467</v>
      </c>
      <c r="V6" s="82"/>
      <c r="W6" s="38" t="s">
        <v>73</v>
      </c>
      <c r="X6" s="216"/>
      <c r="Y6" s="216"/>
      <c r="Z6" s="248"/>
      <c r="AA6" s="125"/>
      <c r="AB6" s="38" t="s">
        <v>204</v>
      </c>
      <c r="AC6" s="96" t="s">
        <v>29</v>
      </c>
      <c r="AD6" s="96" t="s">
        <v>30</v>
      </c>
      <c r="AE6" s="97" t="s">
        <v>31</v>
      </c>
      <c r="AF6" s="98"/>
      <c r="AG6" s="96" t="s">
        <v>30</v>
      </c>
      <c r="AH6" s="97" t="s">
        <v>31</v>
      </c>
      <c r="AI6" s="98"/>
      <c r="AJ6" s="96" t="s">
        <v>30</v>
      </c>
      <c r="AK6" s="97" t="s">
        <v>31</v>
      </c>
      <c r="AL6" s="98"/>
      <c r="AM6" s="96" t="s">
        <v>30</v>
      </c>
      <c r="AN6" s="97" t="s">
        <v>31</v>
      </c>
      <c r="AO6" s="98"/>
      <c r="AP6" s="96" t="s">
        <v>30</v>
      </c>
      <c r="AQ6" s="97" t="s">
        <v>31</v>
      </c>
      <c r="AR6" s="98"/>
      <c r="AS6" s="96" t="s">
        <v>30</v>
      </c>
      <c r="AT6" s="97" t="s">
        <v>31</v>
      </c>
      <c r="AU6" s="98"/>
      <c r="AV6" s="96" t="s">
        <v>30</v>
      </c>
      <c r="AW6" s="97" t="s">
        <v>31</v>
      </c>
      <c r="AX6" s="98"/>
      <c r="AY6" s="96" t="s">
        <v>30</v>
      </c>
      <c r="AZ6" s="97" t="s">
        <v>31</v>
      </c>
      <c r="BA6" s="98"/>
      <c r="BB6" s="96" t="s">
        <v>30</v>
      </c>
      <c r="BC6" s="97" t="s">
        <v>31</v>
      </c>
      <c r="BD6" s="98"/>
      <c r="BE6" s="96" t="s">
        <v>30</v>
      </c>
      <c r="BF6" s="97" t="s">
        <v>31</v>
      </c>
      <c r="BG6" s="145"/>
      <c r="BH6" s="223"/>
      <c r="BI6" s="223"/>
      <c r="BJ6" s="99" t="s">
        <v>69</v>
      </c>
      <c r="BK6" s="99" t="s">
        <v>69</v>
      </c>
      <c r="BL6" s="99" t="s">
        <v>69</v>
      </c>
      <c r="BM6" s="99" t="s">
        <v>69</v>
      </c>
      <c r="BN6" s="99" t="s">
        <v>69</v>
      </c>
      <c r="BO6" s="99" t="s">
        <v>69</v>
      </c>
      <c r="BP6" s="99" t="s">
        <v>69</v>
      </c>
      <c r="BQ6" s="99" t="s">
        <v>69</v>
      </c>
      <c r="BR6" s="99" t="s">
        <v>69</v>
      </c>
      <c r="BS6" s="100" t="s">
        <v>69</v>
      </c>
      <c r="BT6" s="229"/>
      <c r="BU6" s="101" t="s">
        <v>468</v>
      </c>
      <c r="BV6" s="101" t="s">
        <v>468</v>
      </c>
      <c r="BW6" s="101" t="s">
        <v>469</v>
      </c>
      <c r="BX6" s="101" t="s">
        <v>470</v>
      </c>
      <c r="BY6" s="215"/>
      <c r="BZ6" s="56"/>
      <c r="CA6" s="56"/>
    </row>
    <row r="7" spans="1:79" s="46" customFormat="1" ht="30" customHeight="1">
      <c r="A7" s="15" t="s">
        <v>74</v>
      </c>
      <c r="B7" s="44" t="s">
        <v>241</v>
      </c>
      <c r="C7" s="15" t="s">
        <v>471</v>
      </c>
      <c r="D7" s="15" t="s">
        <v>243</v>
      </c>
      <c r="E7" s="27" t="s">
        <v>472</v>
      </c>
      <c r="F7" s="15">
        <v>1638</v>
      </c>
      <c r="G7" s="15">
        <v>1614</v>
      </c>
      <c r="H7" s="15"/>
      <c r="I7" s="15"/>
      <c r="J7" s="15"/>
      <c r="K7" s="15"/>
      <c r="L7" s="15"/>
      <c r="M7" s="15"/>
      <c r="N7" s="27" t="s">
        <v>334</v>
      </c>
      <c r="O7" s="27" t="s">
        <v>342</v>
      </c>
      <c r="P7" s="27"/>
      <c r="Q7" s="27">
        <v>4.9000000000000004</v>
      </c>
      <c r="R7" s="27">
        <v>4.9000000000000004</v>
      </c>
      <c r="S7" s="27">
        <v>0</v>
      </c>
      <c r="T7" s="27">
        <v>0</v>
      </c>
      <c r="U7" s="27">
        <v>0</v>
      </c>
      <c r="V7" s="27"/>
      <c r="W7" s="15">
        <v>4.9000000000000004</v>
      </c>
      <c r="X7" s="15">
        <v>2007</v>
      </c>
      <c r="Y7" s="15" t="s">
        <v>84</v>
      </c>
      <c r="Z7" s="15"/>
      <c r="AA7" s="15" t="s">
        <v>229</v>
      </c>
      <c r="AB7" s="15"/>
      <c r="AC7" s="14"/>
      <c r="AD7" s="14" t="str">
        <f t="shared" ref="AD7:AE19" si="0">IF(AG7&amp;AJ7&amp;AM7&amp;AP7&amp;AS7&amp;AV7&amp;AY7&amp;BB7&amp;BE7="","",AG7+AJ7+AM7+AP7+AS7+AV7+AY7+BB7+BE7)</f>
        <v/>
      </c>
      <c r="AE7" s="14" t="str">
        <f t="shared" si="0"/>
        <v/>
      </c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 t="s">
        <v>473</v>
      </c>
      <c r="BH7" s="14"/>
      <c r="BI7" s="14"/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/>
      <c r="BU7" s="14"/>
      <c r="BV7" s="14"/>
      <c r="BW7" s="14"/>
      <c r="BX7" s="14"/>
      <c r="BY7" s="14"/>
      <c r="BZ7" s="45" t="s">
        <v>85</v>
      </c>
      <c r="CA7" s="45" t="s">
        <v>474</v>
      </c>
    </row>
    <row r="8" spans="1:79" s="46" customFormat="1" ht="30" customHeight="1">
      <c r="A8" s="15" t="s">
        <v>74</v>
      </c>
      <c r="B8" s="44" t="s">
        <v>251</v>
      </c>
      <c r="C8" s="15" t="s">
        <v>475</v>
      </c>
      <c r="D8" s="15" t="s">
        <v>253</v>
      </c>
      <c r="E8" s="27" t="s">
        <v>338</v>
      </c>
      <c r="F8" s="15">
        <v>650</v>
      </c>
      <c r="G8" s="15">
        <v>650</v>
      </c>
      <c r="H8" s="15"/>
      <c r="I8" s="15"/>
      <c r="J8" s="15">
        <v>650</v>
      </c>
      <c r="K8" s="15"/>
      <c r="L8" s="15"/>
      <c r="M8" s="15"/>
      <c r="N8" s="27" t="s">
        <v>329</v>
      </c>
      <c r="O8" s="27" t="s">
        <v>357</v>
      </c>
      <c r="P8" s="27"/>
      <c r="Q8" s="27">
        <v>5</v>
      </c>
      <c r="R8" s="27">
        <v>5</v>
      </c>
      <c r="S8" s="27">
        <v>0</v>
      </c>
      <c r="T8" s="27">
        <v>0</v>
      </c>
      <c r="U8" s="27">
        <v>0</v>
      </c>
      <c r="V8" s="27"/>
      <c r="W8" s="15">
        <v>48</v>
      </c>
      <c r="X8" s="15">
        <v>2002</v>
      </c>
      <c r="Y8" s="15" t="s">
        <v>248</v>
      </c>
      <c r="Z8" s="15"/>
      <c r="AA8" s="15" t="s">
        <v>229</v>
      </c>
      <c r="AB8" s="15"/>
      <c r="AC8" s="14"/>
      <c r="AD8" s="14" t="str">
        <f t="shared" si="0"/>
        <v/>
      </c>
      <c r="AE8" s="14" t="str">
        <f t="shared" si="0"/>
        <v/>
      </c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 t="s">
        <v>473</v>
      </c>
      <c r="BH8" s="14"/>
      <c r="BI8" s="14"/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/>
      <c r="BU8" s="14"/>
      <c r="BV8" s="14"/>
      <c r="BW8" s="14"/>
      <c r="BX8" s="14"/>
      <c r="BY8" s="14"/>
      <c r="BZ8" s="45" t="s">
        <v>85</v>
      </c>
      <c r="CA8" s="45" t="s">
        <v>476</v>
      </c>
    </row>
    <row r="9" spans="1:79" s="46" customFormat="1" ht="30" customHeight="1">
      <c r="A9" s="15" t="s">
        <v>74</v>
      </c>
      <c r="B9" s="44" t="s">
        <v>271</v>
      </c>
      <c r="C9" s="15" t="s">
        <v>477</v>
      </c>
      <c r="D9" s="15" t="s">
        <v>273</v>
      </c>
      <c r="E9" s="27" t="s">
        <v>478</v>
      </c>
      <c r="F9" s="15">
        <v>297</v>
      </c>
      <c r="G9" s="15">
        <v>297</v>
      </c>
      <c r="H9" s="15"/>
      <c r="I9" s="15"/>
      <c r="J9" s="15"/>
      <c r="K9" s="15"/>
      <c r="L9" s="15"/>
      <c r="M9" s="15"/>
      <c r="N9" s="27" t="s">
        <v>334</v>
      </c>
      <c r="O9" s="27" t="s">
        <v>335</v>
      </c>
      <c r="P9" s="27"/>
      <c r="Q9" s="27">
        <v>4</v>
      </c>
      <c r="R9" s="27">
        <v>4</v>
      </c>
      <c r="S9" s="27">
        <v>0</v>
      </c>
      <c r="T9" s="27">
        <v>0</v>
      </c>
      <c r="U9" s="27">
        <v>0</v>
      </c>
      <c r="V9" s="27"/>
      <c r="W9" s="15">
        <v>4</v>
      </c>
      <c r="X9" s="15">
        <v>2005</v>
      </c>
      <c r="Y9" s="15" t="s">
        <v>93</v>
      </c>
      <c r="Z9" s="15"/>
      <c r="AA9" s="15" t="s">
        <v>229</v>
      </c>
      <c r="AB9" s="15"/>
      <c r="AC9" s="14"/>
      <c r="AD9" s="14" t="str">
        <f t="shared" si="0"/>
        <v/>
      </c>
      <c r="AE9" s="14" t="str">
        <f t="shared" si="0"/>
        <v/>
      </c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 t="s">
        <v>473</v>
      </c>
      <c r="BH9" s="14"/>
      <c r="BI9" s="14"/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/>
      <c r="BU9" s="14"/>
      <c r="BV9" s="14"/>
      <c r="BW9" s="14"/>
      <c r="BX9" s="14"/>
      <c r="BY9" s="14"/>
      <c r="BZ9" s="45" t="s">
        <v>85</v>
      </c>
      <c r="CA9" s="45" t="s">
        <v>479</v>
      </c>
    </row>
    <row r="10" spans="1:79" s="46" customFormat="1" ht="30" customHeight="1">
      <c r="A10" s="15" t="s">
        <v>74</v>
      </c>
      <c r="B10" s="44" t="s">
        <v>278</v>
      </c>
      <c r="C10" s="15" t="s">
        <v>480</v>
      </c>
      <c r="D10" s="15" t="s">
        <v>280</v>
      </c>
      <c r="E10" s="27" t="s">
        <v>481</v>
      </c>
      <c r="F10" s="15">
        <v>322</v>
      </c>
      <c r="G10" s="15">
        <v>322</v>
      </c>
      <c r="H10" s="15"/>
      <c r="I10" s="15"/>
      <c r="J10" s="15">
        <v>322</v>
      </c>
      <c r="K10" s="15"/>
      <c r="L10" s="15"/>
      <c r="M10" s="15"/>
      <c r="N10" s="27" t="s">
        <v>329</v>
      </c>
      <c r="O10" s="27" t="s">
        <v>482</v>
      </c>
      <c r="P10" s="27"/>
      <c r="Q10" s="27">
        <v>3</v>
      </c>
      <c r="R10" s="27">
        <v>0</v>
      </c>
      <c r="S10" s="27">
        <v>0</v>
      </c>
      <c r="T10" s="27">
        <v>0</v>
      </c>
      <c r="U10" s="27">
        <v>0</v>
      </c>
      <c r="V10" s="27"/>
      <c r="W10" s="15">
        <v>3</v>
      </c>
      <c r="X10" s="15">
        <v>1991</v>
      </c>
      <c r="Y10" s="15" t="s">
        <v>84</v>
      </c>
      <c r="Z10" s="15"/>
      <c r="AA10" s="15" t="s">
        <v>229</v>
      </c>
      <c r="AB10" s="15"/>
      <c r="AC10" s="14"/>
      <c r="AD10" s="14" t="str">
        <f t="shared" si="0"/>
        <v/>
      </c>
      <c r="AE10" s="14" t="str">
        <f t="shared" si="0"/>
        <v/>
      </c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 t="s">
        <v>473</v>
      </c>
      <c r="BH10" s="14"/>
      <c r="BI10" s="14"/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/>
      <c r="BU10" s="14"/>
      <c r="BV10" s="14"/>
      <c r="BW10" s="14"/>
      <c r="BX10" s="14"/>
      <c r="BY10" s="14"/>
      <c r="BZ10" s="45" t="s">
        <v>85</v>
      </c>
      <c r="CA10" s="45" t="s">
        <v>483</v>
      </c>
    </row>
    <row r="11" spans="1:79" s="46" customFormat="1" ht="30" customHeight="1">
      <c r="A11" s="15" t="s">
        <v>74</v>
      </c>
      <c r="B11" s="44" t="s">
        <v>287</v>
      </c>
      <c r="C11" s="15" t="s">
        <v>484</v>
      </c>
      <c r="D11" s="15" t="s">
        <v>289</v>
      </c>
      <c r="E11" s="27" t="s">
        <v>485</v>
      </c>
      <c r="F11" s="15">
        <v>156</v>
      </c>
      <c r="G11" s="15">
        <v>156</v>
      </c>
      <c r="H11" s="15"/>
      <c r="I11" s="15"/>
      <c r="J11" s="15">
        <v>156</v>
      </c>
      <c r="K11" s="15"/>
      <c r="L11" s="15"/>
      <c r="M11" s="15"/>
      <c r="N11" s="27" t="s">
        <v>334</v>
      </c>
      <c r="O11" s="27" t="s">
        <v>339</v>
      </c>
      <c r="P11" s="27"/>
      <c r="Q11" s="27">
        <v>3</v>
      </c>
      <c r="R11" s="27">
        <v>0</v>
      </c>
      <c r="S11" s="27">
        <v>0</v>
      </c>
      <c r="T11" s="27">
        <v>0</v>
      </c>
      <c r="U11" s="27">
        <v>0</v>
      </c>
      <c r="V11" s="27"/>
      <c r="W11" s="15">
        <v>3</v>
      </c>
      <c r="X11" s="15">
        <v>1995</v>
      </c>
      <c r="Y11" s="15" t="s">
        <v>93</v>
      </c>
      <c r="Z11" s="15"/>
      <c r="AA11" s="15" t="s">
        <v>229</v>
      </c>
      <c r="AB11" s="15"/>
      <c r="AC11" s="14"/>
      <c r="AD11" s="14" t="str">
        <f t="shared" si="0"/>
        <v/>
      </c>
      <c r="AE11" s="14" t="str">
        <f t="shared" si="0"/>
        <v/>
      </c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 t="s">
        <v>473</v>
      </c>
      <c r="BH11" s="14"/>
      <c r="BI11" s="14"/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/>
      <c r="BU11" s="14"/>
      <c r="BV11" s="14"/>
      <c r="BW11" s="14"/>
      <c r="BX11" s="14"/>
      <c r="BY11" s="14"/>
      <c r="BZ11" s="45" t="s">
        <v>85</v>
      </c>
      <c r="CA11" s="45" t="s">
        <v>486</v>
      </c>
    </row>
    <row r="12" spans="1:79" s="46" customFormat="1" ht="30" customHeight="1">
      <c r="A12" s="15" t="s">
        <v>74</v>
      </c>
      <c r="B12" s="44" t="s">
        <v>287</v>
      </c>
      <c r="C12" s="15" t="s">
        <v>487</v>
      </c>
      <c r="D12" s="15" t="s">
        <v>289</v>
      </c>
      <c r="E12" s="27" t="s">
        <v>360</v>
      </c>
      <c r="F12" s="15">
        <v>1193</v>
      </c>
      <c r="G12" s="15">
        <v>363</v>
      </c>
      <c r="H12" s="15"/>
      <c r="I12" s="15"/>
      <c r="J12" s="15">
        <v>363</v>
      </c>
      <c r="K12" s="15"/>
      <c r="L12" s="15"/>
      <c r="M12" s="15"/>
      <c r="N12" s="27" t="s">
        <v>488</v>
      </c>
      <c r="O12" s="27" t="s">
        <v>489</v>
      </c>
      <c r="P12" s="27"/>
      <c r="Q12" s="27">
        <v>6.6</v>
      </c>
      <c r="R12" s="27">
        <v>0</v>
      </c>
      <c r="S12" s="27">
        <v>0</v>
      </c>
      <c r="T12" s="27">
        <v>0</v>
      </c>
      <c r="U12" s="27">
        <v>0</v>
      </c>
      <c r="V12" s="27"/>
      <c r="W12" s="15">
        <v>6.6</v>
      </c>
      <c r="X12" s="15">
        <v>1996</v>
      </c>
      <c r="Y12" s="15" t="s">
        <v>93</v>
      </c>
      <c r="Z12" s="15"/>
      <c r="AA12" s="15" t="s">
        <v>229</v>
      </c>
      <c r="AB12" s="15"/>
      <c r="AC12" s="14">
        <v>25</v>
      </c>
      <c r="AD12" s="14" t="str">
        <f t="shared" si="0"/>
        <v/>
      </c>
      <c r="AE12" s="14">
        <f t="shared" si="0"/>
        <v>160</v>
      </c>
      <c r="AF12" s="14" t="s">
        <v>430</v>
      </c>
      <c r="AG12" s="14"/>
      <c r="AH12" s="14">
        <v>10</v>
      </c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 t="s">
        <v>430</v>
      </c>
      <c r="AY12" s="14"/>
      <c r="AZ12" s="14">
        <v>150</v>
      </c>
      <c r="BA12" s="14"/>
      <c r="BB12" s="14"/>
      <c r="BC12" s="14"/>
      <c r="BD12" s="14"/>
      <c r="BE12" s="14"/>
      <c r="BF12" s="14"/>
      <c r="BG12" s="14" t="s">
        <v>490</v>
      </c>
      <c r="BH12" s="14"/>
      <c r="BI12" s="14"/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/>
      <c r="BU12" s="14"/>
      <c r="BV12" s="14"/>
      <c r="BW12" s="14"/>
      <c r="BX12" s="14"/>
      <c r="BY12" s="14"/>
      <c r="BZ12" s="45" t="s">
        <v>85</v>
      </c>
      <c r="CA12" s="45" t="s">
        <v>491</v>
      </c>
    </row>
    <row r="13" spans="1:79" s="46" customFormat="1" ht="30" customHeight="1">
      <c r="A13" s="15" t="s">
        <v>74</v>
      </c>
      <c r="B13" s="44" t="s">
        <v>492</v>
      </c>
      <c r="C13" s="15" t="s">
        <v>493</v>
      </c>
      <c r="D13" s="15" t="s">
        <v>494</v>
      </c>
      <c r="E13" s="27" t="s">
        <v>495</v>
      </c>
      <c r="F13" s="15">
        <v>690</v>
      </c>
      <c r="G13" s="15">
        <v>690</v>
      </c>
      <c r="H13" s="15"/>
      <c r="I13" s="15"/>
      <c r="J13" s="15">
        <v>690</v>
      </c>
      <c r="K13" s="15"/>
      <c r="L13" s="15"/>
      <c r="M13" s="15"/>
      <c r="N13" s="27" t="s">
        <v>329</v>
      </c>
      <c r="O13" s="27" t="s">
        <v>496</v>
      </c>
      <c r="P13" s="27"/>
      <c r="Q13" s="27">
        <v>2</v>
      </c>
      <c r="R13" s="27">
        <v>1</v>
      </c>
      <c r="S13" s="27">
        <v>0</v>
      </c>
      <c r="T13" s="27">
        <v>0</v>
      </c>
      <c r="U13" s="27">
        <v>0</v>
      </c>
      <c r="V13" s="27"/>
      <c r="W13" s="15">
        <v>12</v>
      </c>
      <c r="X13" s="15">
        <v>1991</v>
      </c>
      <c r="Y13" s="15" t="s">
        <v>93</v>
      </c>
      <c r="Z13" s="15"/>
      <c r="AA13" s="15" t="s">
        <v>229</v>
      </c>
      <c r="AB13" s="15"/>
      <c r="AC13" s="14"/>
      <c r="AD13" s="14" t="str">
        <f t="shared" si="0"/>
        <v/>
      </c>
      <c r="AE13" s="14" t="str">
        <f t="shared" si="0"/>
        <v/>
      </c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 t="s">
        <v>473</v>
      </c>
      <c r="BH13" s="14"/>
      <c r="BI13" s="14"/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0</v>
      </c>
      <c r="BR13" s="14">
        <v>0</v>
      </c>
      <c r="BS13" s="14">
        <v>0</v>
      </c>
      <c r="BT13" s="14"/>
      <c r="BU13" s="14"/>
      <c r="BV13" s="14"/>
      <c r="BW13" s="14"/>
      <c r="BX13" s="14"/>
      <c r="BY13" s="14"/>
      <c r="BZ13" s="45" t="s">
        <v>85</v>
      </c>
      <c r="CA13" s="45" t="s">
        <v>497</v>
      </c>
    </row>
    <row r="14" spans="1:79" s="46" customFormat="1" ht="30" customHeight="1">
      <c r="A14" s="15" t="s">
        <v>74</v>
      </c>
      <c r="B14" s="44" t="s">
        <v>363</v>
      </c>
      <c r="C14" s="15" t="s">
        <v>498</v>
      </c>
      <c r="D14" s="15" t="s">
        <v>365</v>
      </c>
      <c r="E14" s="27" t="s">
        <v>366</v>
      </c>
      <c r="F14" s="15">
        <v>289</v>
      </c>
      <c r="G14" s="15">
        <v>236</v>
      </c>
      <c r="H14" s="15"/>
      <c r="I14" s="15"/>
      <c r="J14" s="15">
        <v>289</v>
      </c>
      <c r="K14" s="15"/>
      <c r="L14" s="15"/>
      <c r="M14" s="15"/>
      <c r="N14" s="27" t="s">
        <v>499</v>
      </c>
      <c r="O14" s="27" t="s">
        <v>500</v>
      </c>
      <c r="P14" s="27"/>
      <c r="Q14" s="27">
        <v>5</v>
      </c>
      <c r="R14" s="27">
        <v>0</v>
      </c>
      <c r="S14" s="27">
        <v>0</v>
      </c>
      <c r="T14" s="27">
        <v>0</v>
      </c>
      <c r="U14" s="27">
        <v>0</v>
      </c>
      <c r="V14" s="27"/>
      <c r="W14" s="15">
        <v>5</v>
      </c>
      <c r="X14" s="15">
        <v>1978</v>
      </c>
      <c r="Y14" s="15" t="s">
        <v>93</v>
      </c>
      <c r="Z14" s="15"/>
      <c r="AA14" s="15" t="s">
        <v>229</v>
      </c>
      <c r="AB14" s="15"/>
      <c r="AC14" s="14"/>
      <c r="AD14" s="14" t="str">
        <f t="shared" si="0"/>
        <v/>
      </c>
      <c r="AE14" s="14" t="str">
        <f t="shared" si="0"/>
        <v/>
      </c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 t="s">
        <v>473</v>
      </c>
      <c r="BH14" s="14"/>
      <c r="BI14" s="14"/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0</v>
      </c>
      <c r="BR14" s="14">
        <v>0</v>
      </c>
      <c r="BS14" s="14">
        <v>0</v>
      </c>
      <c r="BT14" s="14"/>
      <c r="BU14" s="14"/>
      <c r="BV14" s="14"/>
      <c r="BW14" s="14"/>
      <c r="BX14" s="14"/>
      <c r="BY14" s="14"/>
      <c r="BZ14" s="45" t="s">
        <v>85</v>
      </c>
      <c r="CA14" s="45" t="s">
        <v>501</v>
      </c>
    </row>
    <row r="15" spans="1:79" s="46" customFormat="1" ht="30" customHeight="1">
      <c r="A15" s="15" t="s">
        <v>74</v>
      </c>
      <c r="B15" s="44" t="s">
        <v>502</v>
      </c>
      <c r="C15" s="15" t="s">
        <v>503</v>
      </c>
      <c r="D15" s="15" t="s">
        <v>504</v>
      </c>
      <c r="E15" s="27" t="s">
        <v>505</v>
      </c>
      <c r="F15" s="15">
        <v>1165</v>
      </c>
      <c r="G15" s="15">
        <v>988</v>
      </c>
      <c r="H15" s="15"/>
      <c r="I15" s="15"/>
      <c r="J15" s="15">
        <v>988</v>
      </c>
      <c r="K15" s="15"/>
      <c r="L15" s="15"/>
      <c r="M15" s="15"/>
      <c r="N15" s="27" t="s">
        <v>329</v>
      </c>
      <c r="O15" s="27" t="s">
        <v>506</v>
      </c>
      <c r="P15" s="27"/>
      <c r="Q15" s="27">
        <v>7</v>
      </c>
      <c r="R15" s="27">
        <v>2</v>
      </c>
      <c r="S15" s="27">
        <v>0</v>
      </c>
      <c r="T15" s="27">
        <v>0</v>
      </c>
      <c r="U15" s="27">
        <v>0</v>
      </c>
      <c r="V15" s="27"/>
      <c r="W15" s="15">
        <v>6.7</v>
      </c>
      <c r="X15" s="15">
        <v>2016</v>
      </c>
      <c r="Y15" s="15" t="s">
        <v>248</v>
      </c>
      <c r="Z15" s="15"/>
      <c r="AA15" s="15" t="s">
        <v>229</v>
      </c>
      <c r="AB15" s="15"/>
      <c r="AC15" s="14"/>
      <c r="AD15" s="14" t="str">
        <f t="shared" si="0"/>
        <v/>
      </c>
      <c r="AE15" s="14" t="str">
        <f t="shared" si="0"/>
        <v/>
      </c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 t="s">
        <v>473</v>
      </c>
      <c r="BH15" s="14"/>
      <c r="BI15" s="14"/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/>
      <c r="BU15" s="14"/>
      <c r="BV15" s="14"/>
      <c r="BW15" s="14"/>
      <c r="BX15" s="14"/>
      <c r="BY15" s="14"/>
      <c r="BZ15" s="45" t="s">
        <v>85</v>
      </c>
      <c r="CA15" s="45" t="s">
        <v>507</v>
      </c>
    </row>
    <row r="16" spans="1:79" s="46" customFormat="1" ht="30" customHeight="1">
      <c r="A16" s="15" t="s">
        <v>74</v>
      </c>
      <c r="B16" s="44" t="s">
        <v>141</v>
      </c>
      <c r="C16" s="15" t="s">
        <v>508</v>
      </c>
      <c r="D16" s="15" t="s">
        <v>143</v>
      </c>
      <c r="E16" s="27" t="s">
        <v>311</v>
      </c>
      <c r="F16" s="15">
        <v>142</v>
      </c>
      <c r="G16" s="15">
        <v>142</v>
      </c>
      <c r="H16" s="15"/>
      <c r="I16" s="15"/>
      <c r="J16" s="15">
        <v>142</v>
      </c>
      <c r="K16" s="15"/>
      <c r="L16" s="15"/>
      <c r="M16" s="15"/>
      <c r="N16" s="27" t="s">
        <v>329</v>
      </c>
      <c r="O16" s="27" t="s">
        <v>370</v>
      </c>
      <c r="P16" s="27"/>
      <c r="Q16" s="27">
        <v>0</v>
      </c>
      <c r="R16" s="27">
        <v>0</v>
      </c>
      <c r="S16" s="27">
        <v>0</v>
      </c>
      <c r="T16" s="27">
        <v>0</v>
      </c>
      <c r="U16" s="27">
        <v>1.8</v>
      </c>
      <c r="V16" s="27" t="s">
        <v>509</v>
      </c>
      <c r="W16" s="15">
        <v>1.8</v>
      </c>
      <c r="X16" s="15">
        <v>2000</v>
      </c>
      <c r="Y16" s="15" t="s">
        <v>93</v>
      </c>
      <c r="Z16" s="15"/>
      <c r="AA16" s="15" t="s">
        <v>229</v>
      </c>
      <c r="AB16" s="15"/>
      <c r="AC16" s="14"/>
      <c r="AD16" s="14" t="str">
        <f t="shared" si="0"/>
        <v/>
      </c>
      <c r="AE16" s="14" t="str">
        <f t="shared" si="0"/>
        <v/>
      </c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 t="s">
        <v>473</v>
      </c>
      <c r="BH16" s="14"/>
      <c r="BI16" s="14"/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/>
      <c r="BU16" s="14"/>
      <c r="BV16" s="14"/>
      <c r="BW16" s="14"/>
      <c r="BX16" s="14"/>
      <c r="BY16" s="14"/>
      <c r="BZ16" s="45" t="s">
        <v>85</v>
      </c>
      <c r="CA16" s="45" t="s">
        <v>510</v>
      </c>
    </row>
    <row r="17" spans="1:79" s="46" customFormat="1" ht="30" customHeight="1">
      <c r="A17" s="15" t="s">
        <v>74</v>
      </c>
      <c r="B17" s="44" t="s">
        <v>147</v>
      </c>
      <c r="C17" s="15" t="s">
        <v>511</v>
      </c>
      <c r="D17" s="15" t="s">
        <v>149</v>
      </c>
      <c r="E17" s="27" t="s">
        <v>512</v>
      </c>
      <c r="F17" s="15">
        <v>2643</v>
      </c>
      <c r="G17" s="15">
        <v>284</v>
      </c>
      <c r="H17" s="15"/>
      <c r="I17" s="15"/>
      <c r="J17" s="15">
        <v>284</v>
      </c>
      <c r="K17" s="15"/>
      <c r="L17" s="15"/>
      <c r="M17" s="15"/>
      <c r="N17" s="27" t="s">
        <v>488</v>
      </c>
      <c r="O17" s="27" t="s">
        <v>227</v>
      </c>
      <c r="P17" s="27"/>
      <c r="Q17" s="27">
        <v>20</v>
      </c>
      <c r="R17" s="27">
        <v>0</v>
      </c>
      <c r="S17" s="27">
        <v>0</v>
      </c>
      <c r="T17" s="27">
        <v>0</v>
      </c>
      <c r="U17" s="27">
        <v>0</v>
      </c>
      <c r="V17" s="27"/>
      <c r="W17" s="15">
        <v>20</v>
      </c>
      <c r="X17" s="15">
        <v>1999</v>
      </c>
      <c r="Y17" s="15" t="s">
        <v>84</v>
      </c>
      <c r="Z17" s="15"/>
      <c r="AA17" s="15" t="s">
        <v>229</v>
      </c>
      <c r="AB17" s="15"/>
      <c r="AC17" s="14"/>
      <c r="AD17" s="14" t="str">
        <f t="shared" si="0"/>
        <v/>
      </c>
      <c r="AE17" s="14" t="str">
        <f t="shared" si="0"/>
        <v/>
      </c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 t="s">
        <v>473</v>
      </c>
      <c r="BH17" s="14"/>
      <c r="BI17" s="14"/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/>
      <c r="BU17" s="14"/>
      <c r="BV17" s="14"/>
      <c r="BW17" s="14"/>
      <c r="BX17" s="14"/>
      <c r="BY17" s="14"/>
      <c r="BZ17" s="45" t="s">
        <v>85</v>
      </c>
      <c r="CA17" s="45" t="s">
        <v>513</v>
      </c>
    </row>
    <row r="18" spans="1:79" s="46" customFormat="1" ht="30" customHeight="1">
      <c r="A18" s="15" t="s">
        <v>74</v>
      </c>
      <c r="B18" s="44" t="s">
        <v>514</v>
      </c>
      <c r="C18" s="15" t="s">
        <v>515</v>
      </c>
      <c r="D18" s="15" t="s">
        <v>516</v>
      </c>
      <c r="E18" s="27" t="s">
        <v>517</v>
      </c>
      <c r="F18" s="15">
        <v>2690.29</v>
      </c>
      <c r="G18" s="15">
        <v>1873</v>
      </c>
      <c r="H18" s="15"/>
      <c r="I18" s="15"/>
      <c r="J18" s="15">
        <v>1873</v>
      </c>
      <c r="K18" s="15"/>
      <c r="L18" s="15"/>
      <c r="M18" s="15"/>
      <c r="N18" s="27" t="s">
        <v>518</v>
      </c>
      <c r="O18" s="27" t="s">
        <v>519</v>
      </c>
      <c r="P18" s="27"/>
      <c r="Q18" s="27">
        <v>40</v>
      </c>
      <c r="R18" s="27">
        <v>15</v>
      </c>
      <c r="S18" s="27">
        <v>0</v>
      </c>
      <c r="T18" s="27">
        <v>0</v>
      </c>
      <c r="U18" s="27">
        <v>7</v>
      </c>
      <c r="V18" s="27" t="s">
        <v>520</v>
      </c>
      <c r="W18" s="15">
        <v>46.4</v>
      </c>
      <c r="X18" s="15">
        <v>2009</v>
      </c>
      <c r="Y18" s="15" t="s">
        <v>84</v>
      </c>
      <c r="Z18" s="15"/>
      <c r="AA18" s="15" t="s">
        <v>229</v>
      </c>
      <c r="AB18" s="15"/>
      <c r="AC18" s="14"/>
      <c r="AD18" s="14" t="str">
        <f t="shared" si="0"/>
        <v/>
      </c>
      <c r="AE18" s="14" t="str">
        <f t="shared" si="0"/>
        <v/>
      </c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 t="s">
        <v>473</v>
      </c>
      <c r="BH18" s="14"/>
      <c r="BI18" s="14"/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/>
      <c r="BU18" s="14"/>
      <c r="BV18" s="14"/>
      <c r="BW18" s="14"/>
      <c r="BX18" s="14"/>
      <c r="BY18" s="14"/>
      <c r="BZ18" s="45" t="s">
        <v>85</v>
      </c>
      <c r="CA18" s="45" t="s">
        <v>521</v>
      </c>
    </row>
    <row r="19" spans="1:79" s="46" customFormat="1" ht="30" customHeight="1">
      <c r="A19" s="15" t="s">
        <v>74</v>
      </c>
      <c r="B19" s="44" t="s">
        <v>522</v>
      </c>
      <c r="C19" s="15" t="s">
        <v>523</v>
      </c>
      <c r="D19" s="15" t="s">
        <v>524</v>
      </c>
      <c r="E19" s="27" t="s">
        <v>525</v>
      </c>
      <c r="F19" s="15">
        <v>3016</v>
      </c>
      <c r="G19" s="15">
        <v>2042</v>
      </c>
      <c r="H19" s="15"/>
      <c r="I19" s="15"/>
      <c r="J19" s="15">
        <v>1344</v>
      </c>
      <c r="K19" s="15"/>
      <c r="L19" s="15">
        <v>0</v>
      </c>
      <c r="M19" s="15"/>
      <c r="N19" s="27" t="s">
        <v>334</v>
      </c>
      <c r="O19" s="27" t="s">
        <v>526</v>
      </c>
      <c r="P19" s="27"/>
      <c r="Q19" s="27">
        <v>14</v>
      </c>
      <c r="R19" s="27">
        <v>4</v>
      </c>
      <c r="S19" s="27">
        <v>0</v>
      </c>
      <c r="T19" s="27">
        <v>0</v>
      </c>
      <c r="U19" s="27">
        <v>7</v>
      </c>
      <c r="V19" s="27" t="s">
        <v>375</v>
      </c>
      <c r="W19" s="15">
        <v>17</v>
      </c>
      <c r="X19" s="15">
        <v>2015</v>
      </c>
      <c r="Y19" s="15" t="s">
        <v>84</v>
      </c>
      <c r="Z19" s="15"/>
      <c r="AA19" s="15" t="s">
        <v>229</v>
      </c>
      <c r="AB19" s="15"/>
      <c r="AC19" s="14"/>
      <c r="AD19" s="14" t="str">
        <f t="shared" si="0"/>
        <v/>
      </c>
      <c r="AE19" s="14" t="str">
        <f t="shared" si="0"/>
        <v/>
      </c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 t="s">
        <v>473</v>
      </c>
      <c r="BH19" s="14"/>
      <c r="BI19" s="14"/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/>
      <c r="BU19" s="14"/>
      <c r="BV19" s="14"/>
      <c r="BW19" s="14"/>
      <c r="BX19" s="14"/>
      <c r="BY19" s="14"/>
      <c r="BZ19" s="45" t="s">
        <v>85</v>
      </c>
      <c r="CA19" s="45" t="s">
        <v>528</v>
      </c>
    </row>
  </sheetData>
  <mergeCells count="43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A2:AA6"/>
    <mergeCell ref="O2:O6"/>
    <mergeCell ref="Q2:V4"/>
    <mergeCell ref="P5:P6"/>
    <mergeCell ref="W2:W5"/>
    <mergeCell ref="X2:X6"/>
    <mergeCell ref="Y2:Y6"/>
    <mergeCell ref="Z2:Z6"/>
    <mergeCell ref="BJ4:BQ4"/>
    <mergeCell ref="BR4:BS4"/>
    <mergeCell ref="AB2:AB5"/>
    <mergeCell ref="AC2:AC5"/>
    <mergeCell ref="AD2:BF3"/>
    <mergeCell ref="BG2:BG6"/>
    <mergeCell ref="BH2:BH6"/>
    <mergeCell ref="BA4:BC4"/>
    <mergeCell ref="BD4:BF4"/>
    <mergeCell ref="BY2:BY6"/>
    <mergeCell ref="I4:I6"/>
    <mergeCell ref="AD4:AE4"/>
    <mergeCell ref="AF4:AH4"/>
    <mergeCell ref="AI4:AK4"/>
    <mergeCell ref="AL4:AN4"/>
    <mergeCell ref="AO4:AQ4"/>
    <mergeCell ref="AR4:AT4"/>
    <mergeCell ref="AU4:AW4"/>
    <mergeCell ref="AX4:AZ4"/>
    <mergeCell ref="BI2:BI6"/>
    <mergeCell ref="BJ2:BS3"/>
    <mergeCell ref="BT2:BT6"/>
    <mergeCell ref="BU2:BU5"/>
    <mergeCell ref="BV2:BW4"/>
    <mergeCell ref="BX2:BX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63" man="1"/>
    <brk id="37" min="1" max="6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CCA2-B587-47C7-8559-A802A45A5AB7}">
  <dimension ref="A1:AZ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7" width="8.75" style="17" customWidth="1"/>
    <col min="8" max="13" width="9.875" style="17" customWidth="1"/>
    <col min="14" max="14" width="21.625" style="53" customWidth="1"/>
    <col min="15" max="15" width="11.625" style="53" customWidth="1"/>
    <col min="16" max="16" width="19.375" style="53" customWidth="1"/>
    <col min="17" max="17" width="10.125" style="53" customWidth="1"/>
    <col min="18" max="18" width="11.375" style="17" customWidth="1"/>
    <col min="19" max="19" width="12.875" style="17" customWidth="1"/>
    <col min="20" max="20" width="10" style="17" customWidth="1"/>
    <col min="21" max="33" width="10.75" style="17" customWidth="1"/>
    <col min="34" max="50" width="9" style="17"/>
    <col min="51" max="52" width="9" style="59"/>
    <col min="53" max="16384" width="9" style="17"/>
  </cols>
  <sheetData>
    <row r="1" spans="1:52" s="3" customFormat="1" ht="15" customHeight="1">
      <c r="A1" s="50" t="s">
        <v>376</v>
      </c>
      <c r="E1" s="19"/>
      <c r="N1" s="19"/>
      <c r="O1" s="19"/>
      <c r="P1" s="19"/>
      <c r="Q1" s="19"/>
      <c r="AI1" s="31"/>
      <c r="AK1" s="32"/>
      <c r="AS1" s="32"/>
      <c r="AY1" s="32"/>
      <c r="AZ1" s="32"/>
    </row>
    <row r="2" spans="1:52" s="53" customFormat="1" ht="13.5" customHeight="1">
      <c r="A2" s="125" t="s">
        <v>1</v>
      </c>
      <c r="B2" s="263" t="s">
        <v>2</v>
      </c>
      <c r="C2" s="125" t="s">
        <v>3</v>
      </c>
      <c r="D2" s="125" t="s">
        <v>4</v>
      </c>
      <c r="E2" s="125" t="s">
        <v>5</v>
      </c>
      <c r="F2" s="247" t="s">
        <v>6</v>
      </c>
      <c r="G2" s="283"/>
      <c r="H2" s="250" t="s">
        <v>377</v>
      </c>
      <c r="I2" s="254"/>
      <c r="J2" s="250" t="s">
        <v>378</v>
      </c>
      <c r="K2" s="254"/>
      <c r="L2" s="250" t="s">
        <v>379</v>
      </c>
      <c r="M2" s="254"/>
      <c r="N2" s="250" t="s">
        <v>173</v>
      </c>
      <c r="O2" s="34"/>
      <c r="P2" s="125" t="s">
        <v>380</v>
      </c>
      <c r="Q2" s="125" t="s">
        <v>381</v>
      </c>
      <c r="R2" s="245" t="s">
        <v>44</v>
      </c>
      <c r="S2" s="125" t="s">
        <v>9</v>
      </c>
      <c r="T2" s="245" t="s">
        <v>12</v>
      </c>
      <c r="U2" s="245" t="s">
        <v>13</v>
      </c>
      <c r="V2" s="277" t="s">
        <v>382</v>
      </c>
      <c r="W2" s="278"/>
      <c r="X2" s="278"/>
      <c r="Y2" s="279"/>
      <c r="Z2" s="165" t="s">
        <v>383</v>
      </c>
      <c r="AA2" s="271"/>
      <c r="AB2" s="271"/>
      <c r="AC2" s="271"/>
      <c r="AD2" s="271"/>
      <c r="AE2" s="272"/>
      <c r="AF2" s="276" t="s">
        <v>14</v>
      </c>
      <c r="AG2" s="172"/>
      <c r="AH2" s="249" t="s">
        <v>182</v>
      </c>
      <c r="AI2" s="125" t="s">
        <v>183</v>
      </c>
      <c r="AJ2" s="201" t="s">
        <v>384</v>
      </c>
      <c r="AK2" s="252"/>
      <c r="AL2" s="252"/>
      <c r="AM2" s="252"/>
      <c r="AN2" s="252"/>
      <c r="AO2" s="252"/>
      <c r="AP2" s="252"/>
      <c r="AQ2" s="204"/>
      <c r="AR2" s="125" t="s">
        <v>385</v>
      </c>
      <c r="AS2" s="250" t="s">
        <v>386</v>
      </c>
      <c r="AT2" s="267"/>
      <c r="AU2" s="267"/>
      <c r="AV2" s="254"/>
      <c r="AW2" s="247" t="s">
        <v>387</v>
      </c>
      <c r="AX2" s="254"/>
      <c r="AY2" s="52"/>
      <c r="AZ2" s="52"/>
    </row>
    <row r="3" spans="1:52" s="53" customFormat="1" ht="13.5" customHeight="1">
      <c r="A3" s="216"/>
      <c r="B3" s="264"/>
      <c r="C3" s="216"/>
      <c r="D3" s="216"/>
      <c r="E3" s="216"/>
      <c r="F3" s="248"/>
      <c r="G3" s="259"/>
      <c r="H3" s="251"/>
      <c r="I3" s="255"/>
      <c r="J3" s="251"/>
      <c r="K3" s="255"/>
      <c r="L3" s="251"/>
      <c r="M3" s="255"/>
      <c r="N3" s="251"/>
      <c r="O3" s="77"/>
      <c r="P3" s="216"/>
      <c r="Q3" s="216"/>
      <c r="R3" s="246"/>
      <c r="S3" s="216"/>
      <c r="T3" s="216"/>
      <c r="U3" s="246"/>
      <c r="V3" s="280"/>
      <c r="W3" s="281"/>
      <c r="X3" s="281"/>
      <c r="Y3" s="282"/>
      <c r="Z3" s="273"/>
      <c r="AA3" s="274"/>
      <c r="AB3" s="274"/>
      <c r="AC3" s="274"/>
      <c r="AD3" s="274"/>
      <c r="AE3" s="275"/>
      <c r="AF3" s="173"/>
      <c r="AG3" s="174"/>
      <c r="AH3" s="249"/>
      <c r="AI3" s="216"/>
      <c r="AJ3" s="202"/>
      <c r="AK3" s="253"/>
      <c r="AL3" s="253"/>
      <c r="AM3" s="253"/>
      <c r="AN3" s="253"/>
      <c r="AO3" s="253"/>
      <c r="AP3" s="253"/>
      <c r="AQ3" s="205"/>
      <c r="AR3" s="216"/>
      <c r="AS3" s="251"/>
      <c r="AT3" s="268"/>
      <c r="AU3" s="268"/>
      <c r="AV3" s="255"/>
      <c r="AW3" s="262"/>
      <c r="AX3" s="256"/>
      <c r="AY3" s="52"/>
      <c r="AZ3" s="52"/>
    </row>
    <row r="4" spans="1:52" s="53" customFormat="1" ht="18.75" customHeight="1">
      <c r="A4" s="216"/>
      <c r="B4" s="264"/>
      <c r="C4" s="216"/>
      <c r="D4" s="216"/>
      <c r="E4" s="216"/>
      <c r="F4" s="248"/>
      <c r="G4" s="259"/>
      <c r="H4" s="251"/>
      <c r="I4" s="255"/>
      <c r="J4" s="251"/>
      <c r="K4" s="255"/>
      <c r="L4" s="251"/>
      <c r="M4" s="255"/>
      <c r="N4" s="251"/>
      <c r="O4" s="36"/>
      <c r="P4" s="216"/>
      <c r="Q4" s="216"/>
      <c r="R4" s="246"/>
      <c r="S4" s="216"/>
      <c r="T4" s="216"/>
      <c r="U4" s="246"/>
      <c r="V4" s="269" t="s">
        <v>388</v>
      </c>
      <c r="W4" s="125" t="s">
        <v>389</v>
      </c>
      <c r="X4" s="125" t="s">
        <v>390</v>
      </c>
      <c r="Y4" s="125" t="s">
        <v>391</v>
      </c>
      <c r="Z4" s="125" t="s">
        <v>392</v>
      </c>
      <c r="AA4" s="125" t="s">
        <v>393</v>
      </c>
      <c r="AB4" s="129" t="s">
        <v>394</v>
      </c>
      <c r="AC4" s="130"/>
      <c r="AD4" s="130"/>
      <c r="AE4" s="131"/>
      <c r="AF4" s="125" t="s">
        <v>395</v>
      </c>
      <c r="AG4" s="125" t="s">
        <v>396</v>
      </c>
      <c r="AH4" s="249"/>
      <c r="AI4" s="216"/>
      <c r="AJ4" s="125" t="s">
        <v>397</v>
      </c>
      <c r="AK4" s="125" t="s">
        <v>15</v>
      </c>
      <c r="AL4" s="245" t="s">
        <v>398</v>
      </c>
      <c r="AM4" s="125" t="s">
        <v>399</v>
      </c>
      <c r="AN4" s="125" t="s">
        <v>400</v>
      </c>
      <c r="AO4" s="245" t="s">
        <v>401</v>
      </c>
      <c r="AP4" s="125" t="s">
        <v>402</v>
      </c>
      <c r="AQ4" s="125" t="s">
        <v>24</v>
      </c>
      <c r="AR4" s="216"/>
      <c r="AS4" s="251" t="s">
        <v>15</v>
      </c>
      <c r="AT4" s="125" t="s">
        <v>403</v>
      </c>
      <c r="AU4" s="125" t="s">
        <v>404</v>
      </c>
      <c r="AV4" s="125" t="s">
        <v>405</v>
      </c>
      <c r="AW4" s="125" t="s">
        <v>406</v>
      </c>
      <c r="AX4" s="125" t="s">
        <v>407</v>
      </c>
      <c r="AY4" s="52"/>
      <c r="AZ4" s="52"/>
    </row>
    <row r="5" spans="1:52" s="53" customFormat="1" ht="26.25" customHeight="1">
      <c r="A5" s="216"/>
      <c r="B5" s="264"/>
      <c r="C5" s="216"/>
      <c r="D5" s="216"/>
      <c r="E5" s="216"/>
      <c r="F5" s="248"/>
      <c r="G5" s="259"/>
      <c r="H5" s="251"/>
      <c r="I5" s="256"/>
      <c r="J5" s="251"/>
      <c r="K5" s="256"/>
      <c r="L5" s="251"/>
      <c r="M5" s="256"/>
      <c r="N5" s="216"/>
      <c r="O5" s="125" t="s">
        <v>66</v>
      </c>
      <c r="P5" s="216"/>
      <c r="Q5" s="216"/>
      <c r="R5" s="246"/>
      <c r="S5" s="216"/>
      <c r="T5" s="216"/>
      <c r="U5" s="246"/>
      <c r="V5" s="270"/>
      <c r="W5" s="216"/>
      <c r="X5" s="216"/>
      <c r="Y5" s="216"/>
      <c r="Z5" s="127"/>
      <c r="AA5" s="127"/>
      <c r="AB5" s="40" t="s">
        <v>408</v>
      </c>
      <c r="AC5" s="40" t="s">
        <v>409</v>
      </c>
      <c r="AD5" s="40" t="s">
        <v>410</v>
      </c>
      <c r="AE5" s="40" t="s">
        <v>411</v>
      </c>
      <c r="AF5" s="127"/>
      <c r="AG5" s="127"/>
      <c r="AH5" s="249"/>
      <c r="AI5" s="216"/>
      <c r="AJ5" s="216"/>
      <c r="AK5" s="216"/>
      <c r="AL5" s="216"/>
      <c r="AM5" s="216"/>
      <c r="AN5" s="216"/>
      <c r="AO5" s="216"/>
      <c r="AP5" s="216"/>
      <c r="AQ5" s="216"/>
      <c r="AR5" s="216"/>
      <c r="AS5" s="251"/>
      <c r="AT5" s="216"/>
      <c r="AU5" s="216"/>
      <c r="AV5" s="216"/>
      <c r="AW5" s="216"/>
      <c r="AX5" s="216"/>
      <c r="AY5" s="52"/>
      <c r="AZ5" s="52"/>
    </row>
    <row r="6" spans="1:52" s="57" customFormat="1" ht="13.5" customHeight="1">
      <c r="A6" s="216"/>
      <c r="B6" s="264"/>
      <c r="C6" s="216"/>
      <c r="D6" s="216"/>
      <c r="E6" s="216"/>
      <c r="F6" s="79" t="s">
        <v>68</v>
      </c>
      <c r="G6" s="80" t="s">
        <v>412</v>
      </c>
      <c r="H6" s="80" t="s">
        <v>68</v>
      </c>
      <c r="I6" s="80" t="s">
        <v>36</v>
      </c>
      <c r="J6" s="80" t="s">
        <v>68</v>
      </c>
      <c r="K6" s="80" t="s">
        <v>36</v>
      </c>
      <c r="L6" s="80" t="s">
        <v>68</v>
      </c>
      <c r="M6" s="80" t="s">
        <v>36</v>
      </c>
      <c r="N6" s="216"/>
      <c r="O6" s="216"/>
      <c r="P6" s="216"/>
      <c r="Q6" s="216"/>
      <c r="R6" s="38" t="s">
        <v>73</v>
      </c>
      <c r="S6" s="216"/>
      <c r="T6" s="216"/>
      <c r="U6" s="246"/>
      <c r="V6" s="81" t="s">
        <v>413</v>
      </c>
      <c r="W6" s="38" t="s">
        <v>414</v>
      </c>
      <c r="X6" s="38" t="s">
        <v>415</v>
      </c>
      <c r="Y6" s="38" t="s">
        <v>415</v>
      </c>
      <c r="Z6" s="38" t="s">
        <v>415</v>
      </c>
      <c r="AA6" s="38"/>
      <c r="AB6" s="38" t="s">
        <v>416</v>
      </c>
      <c r="AC6" s="38" t="s">
        <v>416</v>
      </c>
      <c r="AD6" s="38" t="s">
        <v>416</v>
      </c>
      <c r="AE6" s="38" t="s">
        <v>416</v>
      </c>
      <c r="AF6" s="127"/>
      <c r="AG6" s="127"/>
      <c r="AH6" s="125"/>
      <c r="AI6" s="38" t="s">
        <v>204</v>
      </c>
      <c r="AJ6" s="82"/>
      <c r="AK6" s="78" t="s">
        <v>204</v>
      </c>
      <c r="AL6" s="38" t="s">
        <v>204</v>
      </c>
      <c r="AM6" s="38" t="s">
        <v>204</v>
      </c>
      <c r="AN6" s="38" t="s">
        <v>204</v>
      </c>
      <c r="AO6" s="38" t="s">
        <v>204</v>
      </c>
      <c r="AP6" s="38" t="s">
        <v>204</v>
      </c>
      <c r="AQ6" s="38" t="s">
        <v>204</v>
      </c>
      <c r="AR6" s="38" t="s">
        <v>417</v>
      </c>
      <c r="AS6" s="38" t="s">
        <v>204</v>
      </c>
      <c r="AT6" s="38" t="s">
        <v>204</v>
      </c>
      <c r="AU6" s="38" t="s">
        <v>204</v>
      </c>
      <c r="AV6" s="38" t="s">
        <v>204</v>
      </c>
      <c r="AW6" s="38" t="s">
        <v>418</v>
      </c>
      <c r="AX6" s="38" t="s">
        <v>418</v>
      </c>
      <c r="AY6" s="56"/>
      <c r="AZ6" s="56"/>
    </row>
    <row r="7" spans="1:52" s="46" customFormat="1" ht="30" customHeight="1">
      <c r="A7" s="15" t="s">
        <v>74</v>
      </c>
      <c r="B7" s="44" t="s">
        <v>363</v>
      </c>
      <c r="C7" s="15" t="s">
        <v>419</v>
      </c>
      <c r="D7" s="15" t="s">
        <v>365</v>
      </c>
      <c r="E7" s="27" t="s">
        <v>366</v>
      </c>
      <c r="F7" s="15">
        <v>743</v>
      </c>
      <c r="G7" s="15"/>
      <c r="H7" s="15"/>
      <c r="I7" s="15"/>
      <c r="J7" s="15">
        <v>389</v>
      </c>
      <c r="K7" s="15"/>
      <c r="L7" s="15">
        <v>384</v>
      </c>
      <c r="M7" s="15"/>
      <c r="N7" s="27" t="s">
        <v>420</v>
      </c>
      <c r="O7" s="27"/>
      <c r="P7" s="27" t="s">
        <v>421</v>
      </c>
      <c r="Q7" s="27" t="s">
        <v>422</v>
      </c>
      <c r="R7" s="15">
        <v>6</v>
      </c>
      <c r="S7" s="15">
        <v>2000</v>
      </c>
      <c r="T7" s="15" t="s">
        <v>93</v>
      </c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 t="s">
        <v>229</v>
      </c>
      <c r="AI7" s="15"/>
      <c r="AJ7" s="15" t="s">
        <v>423</v>
      </c>
      <c r="AK7" s="15">
        <f>IF(AL7&amp;AM7&amp;AN7&amp;AO7&amp;AP7&amp;AQ7="","",SUM(AL7:AQ7))</f>
        <v>100</v>
      </c>
      <c r="AL7" s="15">
        <v>38.93</v>
      </c>
      <c r="AM7" s="15">
        <v>24.2</v>
      </c>
      <c r="AN7" s="15">
        <v>3.95</v>
      </c>
      <c r="AO7" s="15">
        <v>30.7</v>
      </c>
      <c r="AP7" s="15">
        <v>1.1399999999999999</v>
      </c>
      <c r="AQ7" s="15">
        <v>1.08</v>
      </c>
      <c r="AR7" s="15">
        <v>64</v>
      </c>
      <c r="AS7" s="15">
        <f>IF(AT7&amp;AU7&amp;AV7="","",SUM(AT7:AV7))</f>
        <v>100</v>
      </c>
      <c r="AT7" s="15">
        <v>38.869999999999997</v>
      </c>
      <c r="AU7" s="15">
        <v>56.04</v>
      </c>
      <c r="AV7" s="15">
        <v>5.09</v>
      </c>
      <c r="AW7" s="15">
        <v>5270</v>
      </c>
      <c r="AX7" s="15">
        <v>0</v>
      </c>
      <c r="AY7" s="45" t="s">
        <v>85</v>
      </c>
      <c r="AZ7" s="45" t="s">
        <v>424</v>
      </c>
    </row>
    <row r="8" spans="1:52" s="46" customFormat="1" ht="30" customHeight="1">
      <c r="A8" s="15" t="s">
        <v>74</v>
      </c>
      <c r="B8" s="44" t="s">
        <v>112</v>
      </c>
      <c r="C8" s="15" t="s">
        <v>425</v>
      </c>
      <c r="D8" s="15" t="s">
        <v>114</v>
      </c>
      <c r="E8" s="27" t="s">
        <v>115</v>
      </c>
      <c r="F8" s="15">
        <v>0</v>
      </c>
      <c r="G8" s="15"/>
      <c r="H8" s="15"/>
      <c r="I8" s="15"/>
      <c r="J8" s="15"/>
      <c r="K8" s="15"/>
      <c r="L8" s="15"/>
      <c r="M8" s="15"/>
      <c r="N8" s="27" t="s">
        <v>426</v>
      </c>
      <c r="O8" s="27"/>
      <c r="P8" s="27" t="s">
        <v>421</v>
      </c>
      <c r="Q8" s="27" t="s">
        <v>422</v>
      </c>
      <c r="R8" s="15">
        <v>30</v>
      </c>
      <c r="S8" s="15">
        <v>2002</v>
      </c>
      <c r="T8" s="15" t="s">
        <v>93</v>
      </c>
      <c r="U8" s="15" t="s">
        <v>94</v>
      </c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 t="s">
        <v>229</v>
      </c>
      <c r="AI8" s="15"/>
      <c r="AJ8" s="15"/>
      <c r="AK8" s="15">
        <f>IF(AL8&amp;AM8&amp;AN8&amp;AO8&amp;AP8&amp;AQ8="","",SUM(AL8:AQ8))</f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f>IF(AT8&amp;AU8&amp;AV8="","",SUM(AT8:AV8))</f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45" t="s">
        <v>85</v>
      </c>
      <c r="AZ8" s="45" t="s">
        <v>427</v>
      </c>
    </row>
    <row r="9" spans="1:52" s="46" customFormat="1" ht="30" customHeight="1">
      <c r="A9" s="15" t="s">
        <v>74</v>
      </c>
      <c r="B9" s="44" t="s">
        <v>141</v>
      </c>
      <c r="C9" s="15" t="s">
        <v>428</v>
      </c>
      <c r="D9" s="15" t="s">
        <v>143</v>
      </c>
      <c r="E9" s="27" t="s">
        <v>311</v>
      </c>
      <c r="F9" s="15">
        <v>458</v>
      </c>
      <c r="G9" s="15"/>
      <c r="H9" s="15"/>
      <c r="I9" s="15"/>
      <c r="J9" s="15">
        <v>100</v>
      </c>
      <c r="K9" s="15"/>
      <c r="L9" s="15">
        <v>100</v>
      </c>
      <c r="M9" s="15"/>
      <c r="N9" s="27" t="s">
        <v>429</v>
      </c>
      <c r="O9" s="27"/>
      <c r="P9" s="27" t="s">
        <v>56</v>
      </c>
      <c r="Q9" s="27" t="s">
        <v>422</v>
      </c>
      <c r="R9" s="15">
        <v>4.9000000000000004</v>
      </c>
      <c r="S9" s="15">
        <v>2014</v>
      </c>
      <c r="T9" s="15" t="s">
        <v>84</v>
      </c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 t="s">
        <v>110</v>
      </c>
      <c r="AG9" s="15"/>
      <c r="AH9" s="15" t="s">
        <v>229</v>
      </c>
      <c r="AI9" s="15"/>
      <c r="AJ9" s="15"/>
      <c r="AK9" s="15">
        <f>IF(AL9&amp;AM9&amp;AN9&amp;AO9&amp;AP9&amp;AQ9="","",SUM(AL9:AQ9))</f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f>IF(AT9&amp;AU9&amp;AV9="","",SUM(AT9:AV9))</f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45" t="s">
        <v>85</v>
      </c>
      <c r="AZ9" s="45" t="s">
        <v>431</v>
      </c>
    </row>
  </sheetData>
  <mergeCells count="49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AG4:AG6"/>
    <mergeCell ref="AJ4:AJ5"/>
    <mergeCell ref="R2:R5"/>
    <mergeCell ref="S2:S6"/>
    <mergeCell ref="T2:T6"/>
    <mergeCell ref="U2:U6"/>
    <mergeCell ref="V2:Y3"/>
    <mergeCell ref="V4:V5"/>
    <mergeCell ref="W4:W5"/>
    <mergeCell ref="X4:X5"/>
    <mergeCell ref="Y4:Y5"/>
    <mergeCell ref="Z4:Z5"/>
    <mergeCell ref="AA4:AA5"/>
    <mergeCell ref="Z2:AE3"/>
    <mergeCell ref="AF2:AG3"/>
    <mergeCell ref="AH2:AH6"/>
    <mergeCell ref="AI2:AI5"/>
    <mergeCell ref="AJ2:AQ3"/>
    <mergeCell ref="AR2:AR5"/>
    <mergeCell ref="AB4:AE4"/>
    <mergeCell ref="AF4:AF6"/>
    <mergeCell ref="AN4:AN5"/>
    <mergeCell ref="AO4:AO5"/>
    <mergeCell ref="AP4:AP5"/>
    <mergeCell ref="AS2:AV3"/>
    <mergeCell ref="AW2:AX3"/>
    <mergeCell ref="AX4:AX5"/>
    <mergeCell ref="O5:O6"/>
    <mergeCell ref="AQ4:AQ5"/>
    <mergeCell ref="AS4:AS5"/>
    <mergeCell ref="AT4:AT5"/>
    <mergeCell ref="AU4:AU5"/>
    <mergeCell ref="AV4:AV5"/>
    <mergeCell ref="AW4:AW5"/>
    <mergeCell ref="AK4:AK5"/>
    <mergeCell ref="AL4:AL5"/>
    <mergeCell ref="AM4:A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1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E3D88-93D6-47D0-AF5F-3445783C59CF}">
  <dimension ref="A1:R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6" width="8.75" style="17" customWidth="1"/>
    <col min="7" max="7" width="17.125" style="53" customWidth="1"/>
    <col min="8" max="8" width="10.5" style="53" customWidth="1"/>
    <col min="9" max="9" width="13.125" style="53" customWidth="1"/>
    <col min="10" max="10" width="10.125" style="53" customWidth="1"/>
    <col min="11" max="11" width="7.5" style="17" customWidth="1"/>
    <col min="12" max="12" width="6.25" style="17" customWidth="1"/>
    <col min="13" max="13" width="10.75" style="17" customWidth="1"/>
    <col min="14" max="14" width="10" style="17" customWidth="1"/>
    <col min="15" max="16" width="11.375" style="17" customWidth="1"/>
    <col min="17" max="18" width="9" style="59"/>
    <col min="19" max="16384" width="9" style="17"/>
  </cols>
  <sheetData>
    <row r="1" spans="1:18" s="3" customFormat="1" ht="15" customHeight="1">
      <c r="A1" s="50" t="s">
        <v>372</v>
      </c>
      <c r="E1" s="19"/>
      <c r="G1" s="19"/>
      <c r="H1" s="19"/>
      <c r="I1" s="19"/>
      <c r="J1" s="19"/>
      <c r="P1" s="31"/>
      <c r="Q1" s="32"/>
      <c r="R1" s="32"/>
    </row>
    <row r="2" spans="1:18" s="53" customFormat="1" ht="13.5" customHeight="1">
      <c r="A2" s="125" t="s">
        <v>1</v>
      </c>
      <c r="B2" s="263" t="s">
        <v>373</v>
      </c>
      <c r="C2" s="125" t="s">
        <v>3</v>
      </c>
      <c r="D2" s="125" t="s">
        <v>4</v>
      </c>
      <c r="E2" s="125" t="s">
        <v>5</v>
      </c>
      <c r="F2" s="245" t="s">
        <v>6</v>
      </c>
      <c r="G2" s="250" t="s">
        <v>173</v>
      </c>
      <c r="H2" s="34"/>
      <c r="I2" s="250" t="s">
        <v>374</v>
      </c>
      <c r="J2" s="34"/>
      <c r="K2" s="245" t="s">
        <v>44</v>
      </c>
      <c r="L2" s="125" t="s">
        <v>9</v>
      </c>
      <c r="M2" s="245" t="s">
        <v>12</v>
      </c>
      <c r="N2" s="245" t="s">
        <v>13</v>
      </c>
      <c r="O2" s="125" t="s">
        <v>182</v>
      </c>
      <c r="P2" s="125" t="s">
        <v>183</v>
      </c>
      <c r="Q2" s="52"/>
      <c r="R2" s="52"/>
    </row>
    <row r="3" spans="1:18" s="53" customFormat="1" ht="13.5" customHeight="1">
      <c r="A3" s="216"/>
      <c r="B3" s="264"/>
      <c r="C3" s="216"/>
      <c r="D3" s="216"/>
      <c r="E3" s="216"/>
      <c r="F3" s="246"/>
      <c r="G3" s="251"/>
      <c r="H3" s="77"/>
      <c r="I3" s="251"/>
      <c r="J3" s="77"/>
      <c r="K3" s="246"/>
      <c r="L3" s="216"/>
      <c r="M3" s="216"/>
      <c r="N3" s="246"/>
      <c r="O3" s="216"/>
      <c r="P3" s="216"/>
      <c r="Q3" s="52"/>
      <c r="R3" s="52"/>
    </row>
    <row r="4" spans="1:18" s="53" customFormat="1" ht="18.75" customHeight="1">
      <c r="A4" s="216"/>
      <c r="B4" s="264"/>
      <c r="C4" s="216"/>
      <c r="D4" s="216"/>
      <c r="E4" s="216"/>
      <c r="F4" s="246"/>
      <c r="G4" s="251"/>
      <c r="H4" s="36"/>
      <c r="I4" s="251"/>
      <c r="J4" s="36"/>
      <c r="K4" s="246"/>
      <c r="L4" s="216"/>
      <c r="M4" s="216"/>
      <c r="N4" s="246"/>
      <c r="O4" s="216"/>
      <c r="P4" s="216"/>
      <c r="Q4" s="52"/>
      <c r="R4" s="52"/>
    </row>
    <row r="5" spans="1:18" s="53" customFormat="1" ht="26.25" customHeight="1">
      <c r="A5" s="216"/>
      <c r="B5" s="264"/>
      <c r="C5" s="216"/>
      <c r="D5" s="216"/>
      <c r="E5" s="216"/>
      <c r="F5" s="246"/>
      <c r="G5" s="216"/>
      <c r="H5" s="216" t="s">
        <v>66</v>
      </c>
      <c r="I5" s="216"/>
      <c r="J5" s="125" t="s">
        <v>66</v>
      </c>
      <c r="K5" s="246"/>
      <c r="L5" s="216"/>
      <c r="M5" s="216"/>
      <c r="N5" s="246"/>
      <c r="O5" s="216"/>
      <c r="P5" s="216"/>
      <c r="Q5" s="52"/>
      <c r="R5" s="52"/>
    </row>
    <row r="6" spans="1:18" s="57" customFormat="1" ht="13.5" customHeight="1">
      <c r="A6" s="216"/>
      <c r="B6" s="264"/>
      <c r="C6" s="216"/>
      <c r="D6" s="216"/>
      <c r="E6" s="216"/>
      <c r="F6" s="78" t="s">
        <v>68</v>
      </c>
      <c r="G6" s="216"/>
      <c r="H6" s="216"/>
      <c r="I6" s="216"/>
      <c r="J6" s="216"/>
      <c r="K6" s="38" t="s">
        <v>73</v>
      </c>
      <c r="L6" s="216"/>
      <c r="M6" s="216"/>
      <c r="N6" s="246"/>
      <c r="O6" s="216"/>
      <c r="P6" s="38" t="s">
        <v>204</v>
      </c>
      <c r="Q6" s="56"/>
      <c r="R6" s="56"/>
    </row>
  </sheetData>
  <mergeCells count="16">
    <mergeCell ref="E2:E6"/>
    <mergeCell ref="A2:A6"/>
    <mergeCell ref="B2:B6"/>
    <mergeCell ref="C2:C6"/>
    <mergeCell ref="D2:D6"/>
    <mergeCell ref="F2:F5"/>
    <mergeCell ref="G2:G6"/>
    <mergeCell ref="I2:I6"/>
    <mergeCell ref="O2:O6"/>
    <mergeCell ref="P2:P5"/>
    <mergeCell ref="H5:H6"/>
    <mergeCell ref="J5:J6"/>
    <mergeCell ref="K2:K5"/>
    <mergeCell ref="L2:L6"/>
    <mergeCell ref="M2:M6"/>
    <mergeCell ref="N2:N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E18D4-42BE-4791-9230-744B3BC77DBB}">
  <dimension ref="A1:R1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74" customWidth="1"/>
    <col min="2" max="2" width="8.75" style="75" customWidth="1"/>
    <col min="3" max="3" width="13.875" style="74" customWidth="1"/>
    <col min="4" max="4" width="22.625" style="74" customWidth="1"/>
    <col min="5" max="5" width="41.625" style="74" customWidth="1"/>
    <col min="6" max="6" width="11.875" style="74" customWidth="1"/>
    <col min="7" max="7" width="26" style="74" customWidth="1"/>
    <col min="8" max="8" width="29.625" style="65" customWidth="1"/>
    <col min="9" max="9" width="9" style="74" bestFit="1" customWidth="1"/>
    <col min="10" max="11" width="8" style="74" customWidth="1"/>
    <col min="12" max="12" width="6.25" style="74" customWidth="1"/>
    <col min="13" max="13" width="10" style="74" customWidth="1"/>
    <col min="14" max="16" width="10.75" style="74" customWidth="1"/>
    <col min="17" max="18" width="9" style="76"/>
    <col min="19" max="16384" width="9" style="74"/>
  </cols>
  <sheetData>
    <row r="1" spans="1:18" s="60" customFormat="1" ht="15" customHeight="1">
      <c r="A1" s="50" t="s">
        <v>320</v>
      </c>
      <c r="H1" s="61"/>
      <c r="P1" s="62"/>
      <c r="Q1" s="63"/>
      <c r="R1" s="63"/>
    </row>
    <row r="2" spans="1:18" s="65" customFormat="1" ht="13.5" customHeight="1">
      <c r="A2" s="287" t="s">
        <v>1</v>
      </c>
      <c r="B2" s="289" t="s">
        <v>2</v>
      </c>
      <c r="C2" s="287" t="s">
        <v>3</v>
      </c>
      <c r="D2" s="287" t="s">
        <v>4</v>
      </c>
      <c r="E2" s="287" t="s">
        <v>5</v>
      </c>
      <c r="F2" s="287" t="s">
        <v>321</v>
      </c>
      <c r="G2" s="287" t="s">
        <v>322</v>
      </c>
      <c r="H2" s="284" t="s">
        <v>323</v>
      </c>
      <c r="I2" s="287" t="s">
        <v>324</v>
      </c>
      <c r="J2" s="284" t="s">
        <v>325</v>
      </c>
      <c r="K2" s="287" t="s">
        <v>326</v>
      </c>
      <c r="L2" s="287" t="s">
        <v>9</v>
      </c>
      <c r="M2" s="284" t="s">
        <v>12</v>
      </c>
      <c r="N2" s="284" t="s">
        <v>13</v>
      </c>
      <c r="O2" s="287" t="s">
        <v>182</v>
      </c>
      <c r="P2" s="287" t="s">
        <v>183</v>
      </c>
      <c r="Q2" s="64"/>
      <c r="R2" s="64"/>
    </row>
    <row r="3" spans="1:18" s="65" customFormat="1" ht="13.5" customHeight="1">
      <c r="A3" s="288"/>
      <c r="B3" s="290"/>
      <c r="C3" s="288"/>
      <c r="D3" s="288"/>
      <c r="E3" s="288"/>
      <c r="F3" s="288"/>
      <c r="G3" s="288"/>
      <c r="H3" s="288"/>
      <c r="I3" s="288"/>
      <c r="J3" s="285"/>
      <c r="K3" s="288"/>
      <c r="L3" s="288"/>
      <c r="M3" s="288"/>
      <c r="N3" s="285"/>
      <c r="O3" s="288"/>
      <c r="P3" s="288"/>
      <c r="Q3" s="64"/>
      <c r="R3" s="64"/>
    </row>
    <row r="4" spans="1:18" s="65" customFormat="1" ht="18.75" customHeight="1">
      <c r="A4" s="288"/>
      <c r="B4" s="290"/>
      <c r="C4" s="288"/>
      <c r="D4" s="288"/>
      <c r="E4" s="288"/>
      <c r="F4" s="288"/>
      <c r="G4" s="288"/>
      <c r="H4" s="288"/>
      <c r="I4" s="288"/>
      <c r="J4" s="285"/>
      <c r="K4" s="288"/>
      <c r="L4" s="288"/>
      <c r="M4" s="288"/>
      <c r="N4" s="285"/>
      <c r="O4" s="288"/>
      <c r="P4" s="288"/>
      <c r="Q4" s="64"/>
      <c r="R4" s="64"/>
    </row>
    <row r="5" spans="1:18" s="65" customFormat="1" ht="18.75" customHeight="1">
      <c r="A5" s="288"/>
      <c r="B5" s="290"/>
      <c r="C5" s="288"/>
      <c r="D5" s="288"/>
      <c r="E5" s="288"/>
      <c r="F5" s="288"/>
      <c r="G5" s="288"/>
      <c r="H5" s="288"/>
      <c r="I5" s="288"/>
      <c r="J5" s="285"/>
      <c r="K5" s="288"/>
      <c r="L5" s="288"/>
      <c r="M5" s="288"/>
      <c r="N5" s="285"/>
      <c r="O5" s="288"/>
      <c r="P5" s="288"/>
      <c r="Q5" s="64"/>
      <c r="R5" s="64"/>
    </row>
    <row r="6" spans="1:18" s="68" customFormat="1" ht="13.5" customHeight="1">
      <c r="A6" s="288"/>
      <c r="B6" s="290"/>
      <c r="C6" s="288"/>
      <c r="D6" s="288"/>
      <c r="E6" s="288"/>
      <c r="F6" s="66" t="s">
        <v>68</v>
      </c>
      <c r="G6" s="288"/>
      <c r="H6" s="288"/>
      <c r="I6" s="288"/>
      <c r="J6" s="66" t="s">
        <v>203</v>
      </c>
      <c r="K6" s="66" t="s">
        <v>203</v>
      </c>
      <c r="L6" s="288"/>
      <c r="M6" s="288"/>
      <c r="N6" s="285"/>
      <c r="O6" s="288"/>
      <c r="P6" s="66" t="s">
        <v>204</v>
      </c>
      <c r="Q6" s="67"/>
      <c r="R6" s="67"/>
    </row>
    <row r="7" spans="1:18" s="73" customFormat="1" ht="30" customHeight="1">
      <c r="A7" s="69" t="s">
        <v>74</v>
      </c>
      <c r="B7" s="70" t="s">
        <v>241</v>
      </c>
      <c r="C7" s="69" t="s">
        <v>327</v>
      </c>
      <c r="D7" s="69" t="s">
        <v>243</v>
      </c>
      <c r="E7" s="69" t="s">
        <v>328</v>
      </c>
      <c r="F7" s="69">
        <v>49</v>
      </c>
      <c r="G7" s="69" t="s">
        <v>329</v>
      </c>
      <c r="H7" s="71" t="s">
        <v>330</v>
      </c>
      <c r="I7" s="69">
        <v>5</v>
      </c>
      <c r="J7" s="69">
        <v>0</v>
      </c>
      <c r="K7" s="69">
        <v>240</v>
      </c>
      <c r="L7" s="69">
        <v>2001</v>
      </c>
      <c r="M7" s="69" t="s">
        <v>93</v>
      </c>
      <c r="N7" s="69"/>
      <c r="O7" s="69" t="s">
        <v>229</v>
      </c>
      <c r="P7" s="69"/>
      <c r="Q7" s="72" t="s">
        <v>85</v>
      </c>
      <c r="R7" s="72" t="s">
        <v>331</v>
      </c>
    </row>
    <row r="8" spans="1:18" s="73" customFormat="1" ht="30" customHeight="1">
      <c r="A8" s="69" t="s">
        <v>74</v>
      </c>
      <c r="B8" s="70" t="s">
        <v>241</v>
      </c>
      <c r="C8" s="69" t="s">
        <v>332</v>
      </c>
      <c r="D8" s="69" t="s">
        <v>243</v>
      </c>
      <c r="E8" s="69" t="s">
        <v>333</v>
      </c>
      <c r="F8" s="69">
        <v>933</v>
      </c>
      <c r="G8" s="69" t="s">
        <v>334</v>
      </c>
      <c r="H8" s="71" t="s">
        <v>335</v>
      </c>
      <c r="I8" s="69">
        <v>1</v>
      </c>
      <c r="J8" s="69">
        <v>110.5</v>
      </c>
      <c r="K8" s="69">
        <v>0</v>
      </c>
      <c r="L8" s="69">
        <v>2007</v>
      </c>
      <c r="M8" s="69" t="s">
        <v>84</v>
      </c>
      <c r="N8" s="69"/>
      <c r="O8" s="69" t="s">
        <v>229</v>
      </c>
      <c r="P8" s="69"/>
      <c r="Q8" s="72" t="s">
        <v>85</v>
      </c>
      <c r="R8" s="72" t="s">
        <v>336</v>
      </c>
    </row>
    <row r="9" spans="1:18" s="73" customFormat="1" ht="30" customHeight="1">
      <c r="A9" s="69" t="s">
        <v>74</v>
      </c>
      <c r="B9" s="70" t="s">
        <v>251</v>
      </c>
      <c r="C9" s="69" t="s">
        <v>337</v>
      </c>
      <c r="D9" s="69" t="s">
        <v>253</v>
      </c>
      <c r="E9" s="69" t="s">
        <v>338</v>
      </c>
      <c r="F9" s="69">
        <v>176</v>
      </c>
      <c r="G9" s="69" t="s">
        <v>329</v>
      </c>
      <c r="H9" s="71" t="s">
        <v>339</v>
      </c>
      <c r="I9" s="69">
        <v>1</v>
      </c>
      <c r="J9" s="69">
        <v>303</v>
      </c>
      <c r="K9" s="69">
        <v>0</v>
      </c>
      <c r="L9" s="69">
        <v>2002</v>
      </c>
      <c r="M9" s="69" t="s">
        <v>84</v>
      </c>
      <c r="N9" s="69"/>
      <c r="O9" s="69" t="s">
        <v>229</v>
      </c>
      <c r="P9" s="69"/>
      <c r="Q9" s="72" t="s">
        <v>85</v>
      </c>
      <c r="R9" s="72" t="s">
        <v>340</v>
      </c>
    </row>
    <row r="10" spans="1:18" s="73" customFormat="1" ht="30" customHeight="1">
      <c r="A10" s="69" t="s">
        <v>74</v>
      </c>
      <c r="B10" s="70" t="s">
        <v>251</v>
      </c>
      <c r="C10" s="69" t="s">
        <v>341</v>
      </c>
      <c r="D10" s="69" t="s">
        <v>253</v>
      </c>
      <c r="E10" s="69" t="s">
        <v>338</v>
      </c>
      <c r="F10" s="69">
        <v>116</v>
      </c>
      <c r="G10" s="69" t="s">
        <v>329</v>
      </c>
      <c r="H10" s="71" t="s">
        <v>342</v>
      </c>
      <c r="I10" s="69">
        <v>2</v>
      </c>
      <c r="J10" s="69">
        <v>199</v>
      </c>
      <c r="K10" s="69">
        <v>0</v>
      </c>
      <c r="L10" s="69">
        <v>2003</v>
      </c>
      <c r="M10" s="69" t="s">
        <v>84</v>
      </c>
      <c r="N10" s="69"/>
      <c r="O10" s="69" t="s">
        <v>229</v>
      </c>
      <c r="P10" s="69"/>
      <c r="Q10" s="72" t="s">
        <v>85</v>
      </c>
      <c r="R10" s="72" t="s">
        <v>343</v>
      </c>
    </row>
    <row r="11" spans="1:18" s="73" customFormat="1" ht="30" customHeight="1">
      <c r="A11" s="69" t="s">
        <v>74</v>
      </c>
      <c r="B11" s="70" t="s">
        <v>87</v>
      </c>
      <c r="C11" s="69" t="s">
        <v>344</v>
      </c>
      <c r="D11" s="69" t="s">
        <v>89</v>
      </c>
      <c r="E11" s="69" t="s">
        <v>345</v>
      </c>
      <c r="F11" s="69">
        <v>0</v>
      </c>
      <c r="G11" s="69" t="s">
        <v>329</v>
      </c>
      <c r="H11" s="71" t="s">
        <v>339</v>
      </c>
      <c r="I11" s="69">
        <v>1</v>
      </c>
      <c r="J11" s="69">
        <v>240</v>
      </c>
      <c r="K11" s="69">
        <v>3014</v>
      </c>
      <c r="L11" s="69">
        <v>2002</v>
      </c>
      <c r="M11" s="69" t="s">
        <v>93</v>
      </c>
      <c r="N11" s="69"/>
      <c r="O11" s="69" t="s">
        <v>229</v>
      </c>
      <c r="P11" s="69"/>
      <c r="Q11" s="72" t="s">
        <v>85</v>
      </c>
      <c r="R11" s="72" t="s">
        <v>346</v>
      </c>
    </row>
    <row r="12" spans="1:18" s="73" customFormat="1" ht="30" customHeight="1">
      <c r="A12" s="69" t="s">
        <v>74</v>
      </c>
      <c r="B12" s="70" t="s">
        <v>263</v>
      </c>
      <c r="C12" s="69" t="s">
        <v>347</v>
      </c>
      <c r="D12" s="69" t="s">
        <v>265</v>
      </c>
      <c r="E12" s="69" t="s">
        <v>348</v>
      </c>
      <c r="F12" s="69">
        <v>227</v>
      </c>
      <c r="G12" s="69" t="s">
        <v>329</v>
      </c>
      <c r="H12" s="71" t="s">
        <v>349</v>
      </c>
      <c r="I12" s="69">
        <v>8</v>
      </c>
      <c r="J12" s="69">
        <v>178</v>
      </c>
      <c r="K12" s="69">
        <v>0</v>
      </c>
      <c r="L12" s="69">
        <v>2009</v>
      </c>
      <c r="M12" s="69" t="s">
        <v>93</v>
      </c>
      <c r="N12" s="69"/>
      <c r="O12" s="69" t="s">
        <v>229</v>
      </c>
      <c r="P12" s="69"/>
      <c r="Q12" s="72" t="s">
        <v>85</v>
      </c>
      <c r="R12" s="72" t="s">
        <v>350</v>
      </c>
    </row>
    <row r="13" spans="1:18" s="73" customFormat="1" ht="30" customHeight="1">
      <c r="A13" s="69" t="s">
        <v>74</v>
      </c>
      <c r="B13" s="70" t="s">
        <v>278</v>
      </c>
      <c r="C13" s="69" t="s">
        <v>351</v>
      </c>
      <c r="D13" s="69" t="s">
        <v>280</v>
      </c>
      <c r="E13" s="69" t="s">
        <v>352</v>
      </c>
      <c r="F13" s="69">
        <v>171</v>
      </c>
      <c r="G13" s="69" t="s">
        <v>329</v>
      </c>
      <c r="H13" s="71" t="s">
        <v>353</v>
      </c>
      <c r="I13" s="69">
        <v>12</v>
      </c>
      <c r="J13" s="69">
        <v>10</v>
      </c>
      <c r="K13" s="69">
        <v>1000</v>
      </c>
      <c r="L13" s="69">
        <v>2001</v>
      </c>
      <c r="M13" s="69" t="s">
        <v>84</v>
      </c>
      <c r="N13" s="69"/>
      <c r="O13" s="69" t="s">
        <v>229</v>
      </c>
      <c r="P13" s="69"/>
      <c r="Q13" s="72" t="s">
        <v>85</v>
      </c>
      <c r="R13" s="72" t="s">
        <v>354</v>
      </c>
    </row>
    <row r="14" spans="1:18" s="73" customFormat="1" ht="30" customHeight="1">
      <c r="A14" s="69" t="s">
        <v>74</v>
      </c>
      <c r="B14" s="70" t="s">
        <v>287</v>
      </c>
      <c r="C14" s="69" t="s">
        <v>355</v>
      </c>
      <c r="D14" s="69" t="s">
        <v>289</v>
      </c>
      <c r="E14" s="69" t="s">
        <v>356</v>
      </c>
      <c r="F14" s="69">
        <v>369</v>
      </c>
      <c r="G14" s="69" t="s">
        <v>56</v>
      </c>
      <c r="H14" s="71" t="s">
        <v>357</v>
      </c>
      <c r="I14" s="69">
        <v>17</v>
      </c>
      <c r="J14" s="69">
        <v>30</v>
      </c>
      <c r="K14" s="69">
        <v>143</v>
      </c>
      <c r="L14" s="69">
        <v>1995</v>
      </c>
      <c r="M14" s="69" t="s">
        <v>93</v>
      </c>
      <c r="N14" s="69"/>
      <c r="O14" s="69" t="s">
        <v>229</v>
      </c>
      <c r="P14" s="69"/>
      <c r="Q14" s="72" t="s">
        <v>85</v>
      </c>
      <c r="R14" s="72" t="s">
        <v>358</v>
      </c>
    </row>
    <row r="15" spans="1:18" s="73" customFormat="1" ht="30" customHeight="1">
      <c r="A15" s="69" t="s">
        <v>74</v>
      </c>
      <c r="B15" s="70" t="s">
        <v>287</v>
      </c>
      <c r="C15" s="69" t="s">
        <v>359</v>
      </c>
      <c r="D15" s="69" t="s">
        <v>289</v>
      </c>
      <c r="E15" s="69" t="s">
        <v>360</v>
      </c>
      <c r="F15" s="69">
        <v>363</v>
      </c>
      <c r="G15" s="69" t="s">
        <v>329</v>
      </c>
      <c r="H15" s="71" t="s">
        <v>361</v>
      </c>
      <c r="I15" s="69">
        <v>4</v>
      </c>
      <c r="J15" s="69">
        <v>30</v>
      </c>
      <c r="K15" s="69">
        <v>143</v>
      </c>
      <c r="L15" s="69">
        <v>1996</v>
      </c>
      <c r="M15" s="69" t="s">
        <v>93</v>
      </c>
      <c r="N15" s="69"/>
      <c r="O15" s="69" t="s">
        <v>229</v>
      </c>
      <c r="P15" s="69"/>
      <c r="Q15" s="72" t="s">
        <v>85</v>
      </c>
      <c r="R15" s="72" t="s">
        <v>362</v>
      </c>
    </row>
    <row r="16" spans="1:18" s="73" customFormat="1" ht="30" customHeight="1">
      <c r="A16" s="69" t="s">
        <v>74</v>
      </c>
      <c r="B16" s="70" t="s">
        <v>363</v>
      </c>
      <c r="C16" s="69" t="s">
        <v>364</v>
      </c>
      <c r="D16" s="69" t="s">
        <v>365</v>
      </c>
      <c r="E16" s="69" t="s">
        <v>366</v>
      </c>
      <c r="F16" s="69">
        <v>0</v>
      </c>
      <c r="G16" s="69" t="s">
        <v>56</v>
      </c>
      <c r="H16" s="71" t="s">
        <v>367</v>
      </c>
      <c r="I16" s="69">
        <v>7</v>
      </c>
      <c r="J16" s="69">
        <v>150</v>
      </c>
      <c r="K16" s="69">
        <v>400</v>
      </c>
      <c r="L16" s="69">
        <v>1997</v>
      </c>
      <c r="M16" s="69" t="s">
        <v>93</v>
      </c>
      <c r="N16" s="69"/>
      <c r="O16" s="69" t="s">
        <v>229</v>
      </c>
      <c r="P16" s="69"/>
      <c r="Q16" s="72" t="s">
        <v>85</v>
      </c>
      <c r="R16" s="72" t="s">
        <v>368</v>
      </c>
    </row>
    <row r="17" spans="1:18" s="73" customFormat="1" ht="30" customHeight="1">
      <c r="A17" s="69" t="s">
        <v>74</v>
      </c>
      <c r="B17" s="70" t="s">
        <v>141</v>
      </c>
      <c r="C17" s="69" t="s">
        <v>369</v>
      </c>
      <c r="D17" s="69" t="s">
        <v>143</v>
      </c>
      <c r="E17" s="69" t="s">
        <v>311</v>
      </c>
      <c r="F17" s="69">
        <v>142</v>
      </c>
      <c r="G17" s="69" t="s">
        <v>329</v>
      </c>
      <c r="H17" s="71" t="s">
        <v>370</v>
      </c>
      <c r="I17" s="69">
        <v>1</v>
      </c>
      <c r="J17" s="69">
        <v>161</v>
      </c>
      <c r="K17" s="69">
        <v>0</v>
      </c>
      <c r="L17" s="69">
        <v>2000</v>
      </c>
      <c r="M17" s="69" t="s">
        <v>93</v>
      </c>
      <c r="N17" s="69"/>
      <c r="O17" s="69" t="s">
        <v>229</v>
      </c>
      <c r="P17" s="69"/>
      <c r="Q17" s="72" t="s">
        <v>85</v>
      </c>
      <c r="R17" s="72" t="s">
        <v>371</v>
      </c>
    </row>
  </sheetData>
  <mergeCells count="16">
    <mergeCell ref="A2:A6"/>
    <mergeCell ref="B2:B6"/>
    <mergeCell ref="C2:C6"/>
    <mergeCell ref="D2:D6"/>
    <mergeCell ref="E2:E6"/>
    <mergeCell ref="F2:F5"/>
    <mergeCell ref="G2:G6"/>
    <mergeCell ref="H2:H6"/>
    <mergeCell ref="N2:N6"/>
    <mergeCell ref="O2:O6"/>
    <mergeCell ref="P2:P5"/>
    <mergeCell ref="I2:I6"/>
    <mergeCell ref="J2:J5"/>
    <mergeCell ref="K2:K5"/>
    <mergeCell ref="L2:L6"/>
    <mergeCell ref="M2:M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16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E1F09-84C4-4B87-BDAF-1364B7DDED67}">
  <dimension ref="A1:AM2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17" customWidth="1"/>
    <col min="2" max="2" width="8.75" style="58" customWidth="1"/>
    <col min="3" max="3" width="13.875" style="17" customWidth="1"/>
    <col min="4" max="4" width="22.625" style="17" customWidth="1"/>
    <col min="5" max="5" width="27.5" style="53" customWidth="1"/>
    <col min="6" max="7" width="12.5" style="17" customWidth="1"/>
    <col min="8" max="8" width="12.375" style="17" customWidth="1"/>
    <col min="9" max="9" width="37.125" style="53" customWidth="1"/>
    <col min="10" max="10" width="9.875" style="17" customWidth="1"/>
    <col min="11" max="11" width="6.25" style="17" customWidth="1"/>
    <col min="12" max="12" width="12.375" style="17" customWidth="1"/>
    <col min="13" max="13" width="12.75" style="17" customWidth="1"/>
    <col min="14" max="14" width="6.25" style="17" customWidth="1"/>
    <col min="15" max="16" width="21.375" style="53" customWidth="1"/>
    <col min="17" max="18" width="10" style="17" customWidth="1"/>
    <col min="19" max="19" width="10.75" style="17" customWidth="1"/>
    <col min="20" max="20" width="10.5" style="17" customWidth="1"/>
    <col min="21" max="21" width="9" style="17"/>
    <col min="22" max="25" width="21.375" style="53" customWidth="1"/>
    <col min="26" max="32" width="11.125" style="53" customWidth="1"/>
    <col min="33" max="33" width="12.625" style="53" customWidth="1"/>
    <col min="34" max="36" width="11.5" style="53" customWidth="1"/>
    <col min="37" max="37" width="18.375" style="53" customWidth="1"/>
    <col min="38" max="39" width="9" style="59"/>
    <col min="40" max="16384" width="9" style="17"/>
  </cols>
  <sheetData>
    <row r="1" spans="1:39" s="3" customFormat="1" ht="15" customHeight="1">
      <c r="A1" s="50" t="s">
        <v>169</v>
      </c>
      <c r="E1" s="19"/>
      <c r="I1" s="19"/>
      <c r="O1" s="19"/>
      <c r="P1" s="19"/>
      <c r="U1" s="31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32"/>
      <c r="AM1" s="32"/>
    </row>
    <row r="2" spans="1:39" s="53" customFormat="1" ht="13.5" customHeight="1">
      <c r="A2" s="125" t="s">
        <v>1</v>
      </c>
      <c r="B2" s="263" t="s">
        <v>2</v>
      </c>
      <c r="C2" s="125" t="s">
        <v>3</v>
      </c>
      <c r="D2" s="125" t="s">
        <v>4</v>
      </c>
      <c r="E2" s="125" t="s">
        <v>5</v>
      </c>
      <c r="F2" s="245" t="s">
        <v>170</v>
      </c>
      <c r="G2" s="245" t="s">
        <v>171</v>
      </c>
      <c r="H2" s="245" t="s">
        <v>172</v>
      </c>
      <c r="I2" s="125" t="s">
        <v>173</v>
      </c>
      <c r="J2" s="125" t="s">
        <v>174</v>
      </c>
      <c r="K2" s="125" t="s">
        <v>175</v>
      </c>
      <c r="L2" s="293" t="s">
        <v>176</v>
      </c>
      <c r="M2" s="293" t="s">
        <v>177</v>
      </c>
      <c r="N2" s="125" t="s">
        <v>178</v>
      </c>
      <c r="O2" s="125" t="s">
        <v>179</v>
      </c>
      <c r="P2" s="245" t="s">
        <v>180</v>
      </c>
      <c r="Q2" s="245" t="s">
        <v>12</v>
      </c>
      <c r="R2" s="125" t="s">
        <v>181</v>
      </c>
      <c r="S2" s="245" t="s">
        <v>13</v>
      </c>
      <c r="T2" s="125" t="s">
        <v>182</v>
      </c>
      <c r="U2" s="125" t="s">
        <v>183</v>
      </c>
      <c r="V2" s="250" t="s">
        <v>184</v>
      </c>
      <c r="W2" s="51"/>
      <c r="X2" s="249" t="s">
        <v>185</v>
      </c>
      <c r="Y2" s="291" t="s">
        <v>186</v>
      </c>
      <c r="Z2" s="257" t="s">
        <v>187</v>
      </c>
      <c r="AA2" s="267"/>
      <c r="AB2" s="267"/>
      <c r="AC2" s="267"/>
      <c r="AD2" s="267"/>
      <c r="AE2" s="254"/>
      <c r="AF2" s="125" t="s">
        <v>188</v>
      </c>
      <c r="AG2" s="250" t="s">
        <v>189</v>
      </c>
      <c r="AH2" s="267"/>
      <c r="AI2" s="267"/>
      <c r="AJ2" s="267"/>
      <c r="AK2" s="254"/>
      <c r="AL2" s="52"/>
      <c r="AM2" s="52"/>
    </row>
    <row r="3" spans="1:39" s="53" customFormat="1" ht="13.5" customHeight="1">
      <c r="A3" s="216"/>
      <c r="B3" s="264"/>
      <c r="C3" s="216"/>
      <c r="D3" s="216"/>
      <c r="E3" s="216"/>
      <c r="F3" s="246"/>
      <c r="G3" s="246"/>
      <c r="H3" s="246"/>
      <c r="I3" s="216"/>
      <c r="J3" s="216"/>
      <c r="K3" s="216"/>
      <c r="L3" s="294"/>
      <c r="M3" s="294"/>
      <c r="N3" s="216"/>
      <c r="O3" s="216"/>
      <c r="P3" s="216"/>
      <c r="Q3" s="216"/>
      <c r="R3" s="216"/>
      <c r="S3" s="246"/>
      <c r="T3" s="216"/>
      <c r="U3" s="216"/>
      <c r="V3" s="251"/>
      <c r="W3" s="54"/>
      <c r="X3" s="249"/>
      <c r="Y3" s="291"/>
      <c r="Z3" s="292"/>
      <c r="AA3" s="292"/>
      <c r="AB3" s="292"/>
      <c r="AC3" s="292"/>
      <c r="AD3" s="292"/>
      <c r="AE3" s="256"/>
      <c r="AF3" s="216"/>
      <c r="AG3" s="262"/>
      <c r="AH3" s="292"/>
      <c r="AI3" s="292"/>
      <c r="AJ3" s="292"/>
      <c r="AK3" s="256"/>
      <c r="AL3" s="52"/>
      <c r="AM3" s="52"/>
    </row>
    <row r="4" spans="1:39" s="53" customFormat="1" ht="18.75" customHeight="1">
      <c r="A4" s="216"/>
      <c r="B4" s="264"/>
      <c r="C4" s="216"/>
      <c r="D4" s="216"/>
      <c r="E4" s="216"/>
      <c r="F4" s="246"/>
      <c r="G4" s="246"/>
      <c r="H4" s="246"/>
      <c r="I4" s="216"/>
      <c r="J4" s="216"/>
      <c r="K4" s="216"/>
      <c r="L4" s="294"/>
      <c r="M4" s="294"/>
      <c r="N4" s="216"/>
      <c r="O4" s="216"/>
      <c r="P4" s="216"/>
      <c r="Q4" s="216"/>
      <c r="R4" s="216"/>
      <c r="S4" s="246"/>
      <c r="T4" s="216"/>
      <c r="U4" s="216"/>
      <c r="V4" s="251"/>
      <c r="W4" s="250" t="s">
        <v>190</v>
      </c>
      <c r="X4" s="249"/>
      <c r="Y4" s="291"/>
      <c r="Z4" s="283" t="s">
        <v>191</v>
      </c>
      <c r="AA4" s="245" t="s">
        <v>192</v>
      </c>
      <c r="AB4" s="245" t="s">
        <v>193</v>
      </c>
      <c r="AC4" s="245" t="s">
        <v>194</v>
      </c>
      <c r="AD4" s="245" t="s">
        <v>195</v>
      </c>
      <c r="AE4" s="245" t="s">
        <v>196</v>
      </c>
      <c r="AF4" s="216"/>
      <c r="AG4" s="245" t="s">
        <v>197</v>
      </c>
      <c r="AH4" s="245" t="s">
        <v>198</v>
      </c>
      <c r="AI4" s="245" t="s">
        <v>64</v>
      </c>
      <c r="AJ4" s="245" t="s">
        <v>199</v>
      </c>
      <c r="AK4" s="125" t="s">
        <v>200</v>
      </c>
      <c r="AL4" s="52"/>
      <c r="AM4" s="52"/>
    </row>
    <row r="5" spans="1:39" s="53" customFormat="1" ht="26.25" customHeight="1">
      <c r="A5" s="216"/>
      <c r="B5" s="264"/>
      <c r="C5" s="216"/>
      <c r="D5" s="216"/>
      <c r="E5" s="216"/>
      <c r="F5" s="246"/>
      <c r="G5" s="246"/>
      <c r="H5" s="246"/>
      <c r="I5" s="216"/>
      <c r="J5" s="216"/>
      <c r="K5" s="216"/>
      <c r="L5" s="294"/>
      <c r="M5" s="294"/>
      <c r="N5" s="216"/>
      <c r="O5" s="216"/>
      <c r="P5" s="216"/>
      <c r="Q5" s="216"/>
      <c r="R5" s="216"/>
      <c r="S5" s="246"/>
      <c r="T5" s="216"/>
      <c r="U5" s="216"/>
      <c r="V5" s="251"/>
      <c r="W5" s="251"/>
      <c r="X5" s="249"/>
      <c r="Y5" s="291"/>
      <c r="Z5" s="255"/>
      <c r="AA5" s="216"/>
      <c r="AB5" s="216"/>
      <c r="AC5" s="216"/>
      <c r="AD5" s="216"/>
      <c r="AE5" s="216"/>
      <c r="AF5" s="216"/>
      <c r="AG5" s="216"/>
      <c r="AH5" s="216"/>
      <c r="AI5" s="216"/>
      <c r="AJ5" s="216"/>
      <c r="AK5" s="216"/>
      <c r="AL5" s="52"/>
      <c r="AM5" s="52"/>
    </row>
    <row r="6" spans="1:39" s="57" customFormat="1" ht="13.5" customHeight="1">
      <c r="A6" s="216"/>
      <c r="B6" s="264"/>
      <c r="C6" s="216"/>
      <c r="D6" s="216"/>
      <c r="E6" s="216"/>
      <c r="F6" s="38" t="s">
        <v>36</v>
      </c>
      <c r="G6" s="38" t="s">
        <v>201</v>
      </c>
      <c r="H6" s="38" t="s">
        <v>202</v>
      </c>
      <c r="I6" s="216"/>
      <c r="J6" s="216"/>
      <c r="K6" s="216"/>
      <c r="L6" s="55" t="s">
        <v>203</v>
      </c>
      <c r="M6" s="55" t="s">
        <v>202</v>
      </c>
      <c r="N6" s="216"/>
      <c r="O6" s="216"/>
      <c r="P6" s="216"/>
      <c r="Q6" s="216"/>
      <c r="R6" s="216"/>
      <c r="S6" s="246"/>
      <c r="T6" s="216"/>
      <c r="U6" s="38" t="s">
        <v>204</v>
      </c>
      <c r="V6" s="262"/>
      <c r="W6" s="262"/>
      <c r="X6" s="249"/>
      <c r="Y6" s="291"/>
      <c r="Z6" s="39" t="s">
        <v>205</v>
      </c>
      <c r="AA6" s="38" t="s">
        <v>205</v>
      </c>
      <c r="AB6" s="38" t="s">
        <v>205</v>
      </c>
      <c r="AC6" s="38" t="s">
        <v>205</v>
      </c>
      <c r="AD6" s="38" t="s">
        <v>205</v>
      </c>
      <c r="AE6" s="38" t="s">
        <v>205</v>
      </c>
      <c r="AF6" s="216"/>
      <c r="AG6" s="38" t="s">
        <v>206</v>
      </c>
      <c r="AH6" s="38" t="s">
        <v>204</v>
      </c>
      <c r="AI6" s="38" t="s">
        <v>71</v>
      </c>
      <c r="AJ6" s="38"/>
      <c r="AK6" s="38" t="s">
        <v>207</v>
      </c>
      <c r="AL6" s="56"/>
      <c r="AM6" s="56"/>
    </row>
    <row r="7" spans="1:39" s="46" customFormat="1" ht="30" customHeight="1">
      <c r="A7" s="15" t="s">
        <v>74</v>
      </c>
      <c r="B7" s="44" t="s">
        <v>208</v>
      </c>
      <c r="C7" s="15" t="s">
        <v>209</v>
      </c>
      <c r="D7" s="15" t="s">
        <v>210</v>
      </c>
      <c r="E7" s="27" t="s">
        <v>211</v>
      </c>
      <c r="F7" s="15">
        <v>1418</v>
      </c>
      <c r="G7" s="15">
        <v>1217</v>
      </c>
      <c r="H7" s="15">
        <v>34035</v>
      </c>
      <c r="I7" s="27" t="s">
        <v>212</v>
      </c>
      <c r="J7" s="15" t="s">
        <v>213</v>
      </c>
      <c r="K7" s="15">
        <v>1995</v>
      </c>
      <c r="L7" s="15">
        <v>15600</v>
      </c>
      <c r="M7" s="15">
        <v>117000</v>
      </c>
      <c r="N7" s="15">
        <v>2031</v>
      </c>
      <c r="O7" s="27" t="s">
        <v>214</v>
      </c>
      <c r="P7" s="27" t="s">
        <v>215</v>
      </c>
      <c r="Q7" s="15" t="s">
        <v>84</v>
      </c>
      <c r="R7" s="15" t="s">
        <v>216</v>
      </c>
      <c r="S7" s="15"/>
      <c r="T7" s="15" t="s">
        <v>217</v>
      </c>
      <c r="U7" s="15">
        <v>90.2</v>
      </c>
      <c r="V7" s="27" t="s">
        <v>218</v>
      </c>
      <c r="W7" s="27" t="s">
        <v>219</v>
      </c>
      <c r="X7" s="27" t="s">
        <v>220</v>
      </c>
      <c r="Y7" s="27" t="s">
        <v>221</v>
      </c>
      <c r="Z7" s="27" t="s">
        <v>222</v>
      </c>
      <c r="AA7" s="27" t="s">
        <v>222</v>
      </c>
      <c r="AB7" s="27">
        <v>7.8</v>
      </c>
      <c r="AC7" s="27">
        <v>5.4</v>
      </c>
      <c r="AD7" s="27"/>
      <c r="AE7" s="27">
        <v>9.4</v>
      </c>
      <c r="AF7" s="27" t="s">
        <v>223</v>
      </c>
      <c r="AG7" s="27"/>
      <c r="AH7" s="27"/>
      <c r="AI7" s="27"/>
      <c r="AJ7" s="27"/>
      <c r="AK7" s="27"/>
      <c r="AL7" s="45" t="s">
        <v>85</v>
      </c>
      <c r="AM7" s="45" t="s">
        <v>224</v>
      </c>
    </row>
    <row r="8" spans="1:39" s="46" customFormat="1" ht="30" customHeight="1">
      <c r="A8" s="15" t="s">
        <v>74</v>
      </c>
      <c r="B8" s="44" t="s">
        <v>208</v>
      </c>
      <c r="C8" s="15" t="s">
        <v>225</v>
      </c>
      <c r="D8" s="15" t="s">
        <v>210</v>
      </c>
      <c r="E8" s="27" t="s">
        <v>226</v>
      </c>
      <c r="F8" s="15">
        <v>349</v>
      </c>
      <c r="G8" s="15">
        <v>282</v>
      </c>
      <c r="H8" s="15">
        <v>9291</v>
      </c>
      <c r="I8" s="27" t="s">
        <v>227</v>
      </c>
      <c r="J8" s="15" t="s">
        <v>213</v>
      </c>
      <c r="K8" s="15">
        <v>1973</v>
      </c>
      <c r="L8" s="15">
        <v>11550</v>
      </c>
      <c r="M8" s="15">
        <v>101000</v>
      </c>
      <c r="N8" s="15">
        <v>2036</v>
      </c>
      <c r="O8" s="27" t="s">
        <v>214</v>
      </c>
      <c r="P8" s="27" t="s">
        <v>228</v>
      </c>
      <c r="Q8" s="15" t="s">
        <v>84</v>
      </c>
      <c r="R8" s="15" t="s">
        <v>216</v>
      </c>
      <c r="S8" s="15"/>
      <c r="T8" s="15" t="s">
        <v>229</v>
      </c>
      <c r="U8" s="15"/>
      <c r="V8" s="27" t="s">
        <v>218</v>
      </c>
      <c r="W8" s="27" t="s">
        <v>219</v>
      </c>
      <c r="X8" s="27" t="s">
        <v>230</v>
      </c>
      <c r="Y8" s="27" t="s">
        <v>221</v>
      </c>
      <c r="Z8" s="27"/>
      <c r="AA8" s="27" t="s">
        <v>222</v>
      </c>
      <c r="AB8" s="27"/>
      <c r="AC8" s="27">
        <v>3.1</v>
      </c>
      <c r="AD8" s="27"/>
      <c r="AE8" s="27">
        <v>0.5</v>
      </c>
      <c r="AF8" s="27" t="s">
        <v>223</v>
      </c>
      <c r="AG8" s="27"/>
      <c r="AH8" s="27"/>
      <c r="AI8" s="27"/>
      <c r="AJ8" s="27"/>
      <c r="AK8" s="27"/>
      <c r="AL8" s="45" t="s">
        <v>85</v>
      </c>
      <c r="AM8" s="45" t="s">
        <v>231</v>
      </c>
    </row>
    <row r="9" spans="1:39" s="46" customFormat="1" ht="30" customHeight="1">
      <c r="A9" s="15" t="s">
        <v>74</v>
      </c>
      <c r="B9" s="44" t="s">
        <v>232</v>
      </c>
      <c r="C9" s="15" t="s">
        <v>233</v>
      </c>
      <c r="D9" s="15" t="s">
        <v>234</v>
      </c>
      <c r="E9" s="27" t="s">
        <v>235</v>
      </c>
      <c r="F9" s="15">
        <v>590</v>
      </c>
      <c r="G9" s="15">
        <v>337</v>
      </c>
      <c r="H9" s="15">
        <v>4113</v>
      </c>
      <c r="I9" s="27" t="s">
        <v>236</v>
      </c>
      <c r="J9" s="15" t="s">
        <v>213</v>
      </c>
      <c r="K9" s="15">
        <v>1993</v>
      </c>
      <c r="L9" s="15">
        <v>17500</v>
      </c>
      <c r="M9" s="15">
        <v>141650</v>
      </c>
      <c r="N9" s="15">
        <v>2018</v>
      </c>
      <c r="O9" s="27" t="s">
        <v>237</v>
      </c>
      <c r="P9" s="27" t="s">
        <v>238</v>
      </c>
      <c r="Q9" s="15" t="s">
        <v>93</v>
      </c>
      <c r="R9" s="15" t="s">
        <v>216</v>
      </c>
      <c r="S9" s="15"/>
      <c r="T9" s="15" t="s">
        <v>229</v>
      </c>
      <c r="U9" s="15"/>
      <c r="V9" s="27" t="s">
        <v>218</v>
      </c>
      <c r="W9" s="27" t="s">
        <v>219</v>
      </c>
      <c r="X9" s="27" t="s">
        <v>230</v>
      </c>
      <c r="Y9" s="27" t="s">
        <v>221</v>
      </c>
      <c r="Z9" s="27" t="s">
        <v>239</v>
      </c>
      <c r="AA9" s="27">
        <v>0.5</v>
      </c>
      <c r="AB9" s="27" t="s">
        <v>239</v>
      </c>
      <c r="AC9" s="27">
        <v>6.7</v>
      </c>
      <c r="AD9" s="27" t="s">
        <v>239</v>
      </c>
      <c r="AE9" s="27">
        <v>0.81</v>
      </c>
      <c r="AF9" s="27" t="s">
        <v>223</v>
      </c>
      <c r="AG9" s="27"/>
      <c r="AH9" s="27"/>
      <c r="AI9" s="27"/>
      <c r="AJ9" s="27"/>
      <c r="AK9" s="27"/>
      <c r="AL9" s="45" t="s">
        <v>85</v>
      </c>
      <c r="AM9" s="45" t="s">
        <v>240</v>
      </c>
    </row>
    <row r="10" spans="1:39" s="46" customFormat="1" ht="30" customHeight="1">
      <c r="A10" s="15" t="s">
        <v>74</v>
      </c>
      <c r="B10" s="44" t="s">
        <v>241</v>
      </c>
      <c r="C10" s="15" t="s">
        <v>242</v>
      </c>
      <c r="D10" s="15" t="s">
        <v>243</v>
      </c>
      <c r="E10" s="27" t="s">
        <v>244</v>
      </c>
      <c r="F10" s="15">
        <v>2336</v>
      </c>
      <c r="G10" s="15">
        <v>864</v>
      </c>
      <c r="H10" s="15">
        <v>3982</v>
      </c>
      <c r="I10" s="27" t="s">
        <v>245</v>
      </c>
      <c r="J10" s="15" t="s">
        <v>213</v>
      </c>
      <c r="K10" s="15">
        <v>1996</v>
      </c>
      <c r="L10" s="15">
        <v>23000</v>
      </c>
      <c r="M10" s="15">
        <v>215864</v>
      </c>
      <c r="N10" s="15">
        <v>2032</v>
      </c>
      <c r="O10" s="27" t="s">
        <v>246</v>
      </c>
      <c r="P10" s="27" t="s">
        <v>247</v>
      </c>
      <c r="Q10" s="15" t="s">
        <v>248</v>
      </c>
      <c r="R10" s="15" t="s">
        <v>216</v>
      </c>
      <c r="S10" s="15"/>
      <c r="T10" s="15" t="s">
        <v>229</v>
      </c>
      <c r="U10" s="15"/>
      <c r="V10" s="27" t="s">
        <v>218</v>
      </c>
      <c r="W10" s="27" t="s">
        <v>249</v>
      </c>
      <c r="X10" s="27" t="s">
        <v>220</v>
      </c>
      <c r="Y10" s="27" t="s">
        <v>221</v>
      </c>
      <c r="Z10" s="27"/>
      <c r="AA10" s="27">
        <v>1.9</v>
      </c>
      <c r="AB10" s="27"/>
      <c r="AC10" s="27">
        <v>3.8</v>
      </c>
      <c r="AD10" s="27"/>
      <c r="AE10" s="27">
        <v>33.4</v>
      </c>
      <c r="AF10" s="27" t="s">
        <v>223</v>
      </c>
      <c r="AG10" s="27"/>
      <c r="AH10" s="27"/>
      <c r="AI10" s="27"/>
      <c r="AJ10" s="27"/>
      <c r="AK10" s="27"/>
      <c r="AL10" s="45" t="s">
        <v>85</v>
      </c>
      <c r="AM10" s="45" t="s">
        <v>250</v>
      </c>
    </row>
    <row r="11" spans="1:39" s="46" customFormat="1" ht="30" customHeight="1">
      <c r="A11" s="15" t="s">
        <v>74</v>
      </c>
      <c r="B11" s="44" t="s">
        <v>251</v>
      </c>
      <c r="C11" s="15" t="s">
        <v>252</v>
      </c>
      <c r="D11" s="15" t="s">
        <v>253</v>
      </c>
      <c r="E11" s="27" t="s">
        <v>254</v>
      </c>
      <c r="F11" s="15">
        <v>0</v>
      </c>
      <c r="G11" s="15">
        <v>0</v>
      </c>
      <c r="H11" s="15">
        <v>0</v>
      </c>
      <c r="I11" s="27" t="s">
        <v>255</v>
      </c>
      <c r="J11" s="15" t="s">
        <v>213</v>
      </c>
      <c r="K11" s="15">
        <v>1976</v>
      </c>
      <c r="L11" s="15">
        <v>31779</v>
      </c>
      <c r="M11" s="15">
        <v>126928</v>
      </c>
      <c r="N11" s="15">
        <v>1997</v>
      </c>
      <c r="O11" s="27" t="s">
        <v>256</v>
      </c>
      <c r="P11" s="27" t="s">
        <v>257</v>
      </c>
      <c r="Q11" s="15" t="s">
        <v>93</v>
      </c>
      <c r="R11" s="15" t="s">
        <v>258</v>
      </c>
      <c r="S11" s="15" t="s">
        <v>94</v>
      </c>
      <c r="T11" s="15" t="s">
        <v>229</v>
      </c>
      <c r="U11" s="15"/>
      <c r="V11" s="27" t="s">
        <v>259</v>
      </c>
      <c r="W11" s="27"/>
      <c r="X11" s="27"/>
      <c r="Y11" s="27"/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 t="s">
        <v>223</v>
      </c>
      <c r="AG11" s="27"/>
      <c r="AH11" s="27"/>
      <c r="AI11" s="27"/>
      <c r="AJ11" s="27"/>
      <c r="AK11" s="27"/>
      <c r="AL11" s="45" t="s">
        <v>85</v>
      </c>
      <c r="AM11" s="45" t="s">
        <v>260</v>
      </c>
    </row>
    <row r="12" spans="1:39" s="46" customFormat="1" ht="30" customHeight="1">
      <c r="A12" s="15" t="s">
        <v>74</v>
      </c>
      <c r="B12" s="44" t="s">
        <v>263</v>
      </c>
      <c r="C12" s="15" t="s">
        <v>264</v>
      </c>
      <c r="D12" s="15" t="s">
        <v>265</v>
      </c>
      <c r="E12" s="27" t="s">
        <v>266</v>
      </c>
      <c r="F12" s="15">
        <v>39</v>
      </c>
      <c r="G12" s="15">
        <v>90.39</v>
      </c>
      <c r="H12" s="15">
        <v>8923</v>
      </c>
      <c r="I12" s="27" t="s">
        <v>267</v>
      </c>
      <c r="J12" s="15" t="s">
        <v>213</v>
      </c>
      <c r="K12" s="15">
        <v>2011</v>
      </c>
      <c r="L12" s="15">
        <v>10000</v>
      </c>
      <c r="M12" s="15">
        <v>58600</v>
      </c>
      <c r="N12" s="15">
        <v>2030</v>
      </c>
      <c r="O12" s="27" t="s">
        <v>268</v>
      </c>
      <c r="P12" s="27" t="s">
        <v>269</v>
      </c>
      <c r="Q12" s="15" t="s">
        <v>93</v>
      </c>
      <c r="R12" s="15" t="s">
        <v>216</v>
      </c>
      <c r="S12" s="15"/>
      <c r="T12" s="15" t="s">
        <v>229</v>
      </c>
      <c r="U12" s="15"/>
      <c r="V12" s="27" t="s">
        <v>218</v>
      </c>
      <c r="W12" s="27" t="s">
        <v>249</v>
      </c>
      <c r="X12" s="27" t="s">
        <v>230</v>
      </c>
      <c r="Y12" s="27" t="s">
        <v>221</v>
      </c>
      <c r="Z12" s="27"/>
      <c r="AA12" s="27">
        <v>0.57999999999999996</v>
      </c>
      <c r="AB12" s="27"/>
      <c r="AC12" s="27">
        <v>1.75</v>
      </c>
      <c r="AD12" s="27"/>
      <c r="AE12" s="27">
        <v>0.65</v>
      </c>
      <c r="AF12" s="27" t="s">
        <v>223</v>
      </c>
      <c r="AG12" s="27"/>
      <c r="AH12" s="27"/>
      <c r="AI12" s="27"/>
      <c r="AJ12" s="27"/>
      <c r="AK12" s="27"/>
      <c r="AL12" s="45" t="s">
        <v>85</v>
      </c>
      <c r="AM12" s="45" t="s">
        <v>270</v>
      </c>
    </row>
    <row r="13" spans="1:39" s="46" customFormat="1" ht="30" customHeight="1">
      <c r="A13" s="15" t="s">
        <v>74</v>
      </c>
      <c r="B13" s="44" t="s">
        <v>271</v>
      </c>
      <c r="C13" s="15" t="s">
        <v>272</v>
      </c>
      <c r="D13" s="15" t="s">
        <v>273</v>
      </c>
      <c r="E13" s="27" t="s">
        <v>274</v>
      </c>
      <c r="F13" s="15">
        <v>51</v>
      </c>
      <c r="G13" s="15">
        <v>74</v>
      </c>
      <c r="H13" s="15">
        <v>53633</v>
      </c>
      <c r="I13" s="27" t="s">
        <v>236</v>
      </c>
      <c r="J13" s="15" t="s">
        <v>213</v>
      </c>
      <c r="K13" s="15">
        <v>1993</v>
      </c>
      <c r="L13" s="15">
        <v>12150</v>
      </c>
      <c r="M13" s="15">
        <v>114000</v>
      </c>
      <c r="N13" s="15">
        <v>2020</v>
      </c>
      <c r="O13" s="27" t="s">
        <v>256</v>
      </c>
      <c r="P13" s="27" t="s">
        <v>261</v>
      </c>
      <c r="Q13" s="15" t="s">
        <v>93</v>
      </c>
      <c r="R13" s="15" t="s">
        <v>216</v>
      </c>
      <c r="S13" s="15"/>
      <c r="T13" s="15" t="s">
        <v>229</v>
      </c>
      <c r="U13" s="15"/>
      <c r="V13" s="27" t="s">
        <v>275</v>
      </c>
      <c r="W13" s="27"/>
      <c r="X13" s="27"/>
      <c r="Y13" s="27"/>
      <c r="Z13" s="27"/>
      <c r="AA13" s="27" t="s">
        <v>276</v>
      </c>
      <c r="AB13" s="27"/>
      <c r="AC13" s="27">
        <v>1.9</v>
      </c>
      <c r="AD13" s="27"/>
      <c r="AE13" s="27">
        <v>1.2</v>
      </c>
      <c r="AF13" s="27" t="s">
        <v>223</v>
      </c>
      <c r="AG13" s="27"/>
      <c r="AH13" s="27"/>
      <c r="AI13" s="27"/>
      <c r="AJ13" s="27"/>
      <c r="AK13" s="27"/>
      <c r="AL13" s="45" t="s">
        <v>85</v>
      </c>
      <c r="AM13" s="45" t="s">
        <v>277</v>
      </c>
    </row>
    <row r="14" spans="1:39" s="46" customFormat="1" ht="30" customHeight="1">
      <c r="A14" s="15" t="s">
        <v>74</v>
      </c>
      <c r="B14" s="44" t="s">
        <v>278</v>
      </c>
      <c r="C14" s="15" t="s">
        <v>279</v>
      </c>
      <c r="D14" s="15" t="s">
        <v>280</v>
      </c>
      <c r="E14" s="27" t="s">
        <v>281</v>
      </c>
      <c r="F14" s="15">
        <v>289</v>
      </c>
      <c r="G14" s="15">
        <v>310</v>
      </c>
      <c r="H14" s="15">
        <v>4899</v>
      </c>
      <c r="I14" s="27" t="s">
        <v>282</v>
      </c>
      <c r="J14" s="15" t="s">
        <v>213</v>
      </c>
      <c r="K14" s="15">
        <v>2012</v>
      </c>
      <c r="L14" s="15">
        <v>2500</v>
      </c>
      <c r="M14" s="15">
        <v>10000</v>
      </c>
      <c r="N14" s="15">
        <v>2027</v>
      </c>
      <c r="O14" s="27" t="s">
        <v>214</v>
      </c>
      <c r="P14" s="27" t="s">
        <v>283</v>
      </c>
      <c r="Q14" s="15" t="s">
        <v>248</v>
      </c>
      <c r="R14" s="15" t="s">
        <v>216</v>
      </c>
      <c r="S14" s="15"/>
      <c r="T14" s="15" t="s">
        <v>229</v>
      </c>
      <c r="U14" s="15"/>
      <c r="V14" s="27" t="s">
        <v>218</v>
      </c>
      <c r="W14" s="27" t="s">
        <v>249</v>
      </c>
      <c r="X14" s="27" t="s">
        <v>230</v>
      </c>
      <c r="Y14" s="27" t="s">
        <v>285</v>
      </c>
      <c r="Z14" s="27">
        <v>11.2</v>
      </c>
      <c r="AA14" s="27">
        <v>0.8</v>
      </c>
      <c r="AB14" s="27"/>
      <c r="AC14" s="27">
        <v>8</v>
      </c>
      <c r="AD14" s="27"/>
      <c r="AE14" s="27">
        <v>2.2999999999999998</v>
      </c>
      <c r="AF14" s="27" t="s">
        <v>223</v>
      </c>
      <c r="AG14" s="27"/>
      <c r="AH14" s="27"/>
      <c r="AI14" s="27"/>
      <c r="AJ14" s="27"/>
      <c r="AK14" s="27"/>
      <c r="AL14" s="45" t="s">
        <v>85</v>
      </c>
      <c r="AM14" s="45" t="s">
        <v>286</v>
      </c>
    </row>
    <row r="15" spans="1:39" s="46" customFormat="1" ht="30" customHeight="1">
      <c r="A15" s="15" t="s">
        <v>74</v>
      </c>
      <c r="B15" s="44" t="s">
        <v>287</v>
      </c>
      <c r="C15" s="15" t="s">
        <v>288</v>
      </c>
      <c r="D15" s="15" t="s">
        <v>289</v>
      </c>
      <c r="E15" s="27" t="s">
        <v>290</v>
      </c>
      <c r="F15" s="15">
        <v>1376</v>
      </c>
      <c r="G15" s="15">
        <v>1371</v>
      </c>
      <c r="H15" s="15">
        <v>12364</v>
      </c>
      <c r="I15" s="27" t="s">
        <v>291</v>
      </c>
      <c r="J15" s="15" t="s">
        <v>213</v>
      </c>
      <c r="K15" s="15">
        <v>1998</v>
      </c>
      <c r="L15" s="15">
        <v>11900</v>
      </c>
      <c r="M15" s="15">
        <v>46000</v>
      </c>
      <c r="N15" s="15">
        <v>2017</v>
      </c>
      <c r="O15" s="27" t="s">
        <v>214</v>
      </c>
      <c r="P15" s="27" t="s">
        <v>292</v>
      </c>
      <c r="Q15" s="15" t="s">
        <v>93</v>
      </c>
      <c r="R15" s="15" t="s">
        <v>216</v>
      </c>
      <c r="S15" s="15"/>
      <c r="T15" s="15" t="s">
        <v>229</v>
      </c>
      <c r="U15" s="15"/>
      <c r="V15" s="27" t="s">
        <v>218</v>
      </c>
      <c r="W15" s="27" t="s">
        <v>219</v>
      </c>
      <c r="X15" s="27" t="s">
        <v>220</v>
      </c>
      <c r="Y15" s="27" t="s">
        <v>221</v>
      </c>
      <c r="Z15" s="27">
        <v>1</v>
      </c>
      <c r="AA15" s="27">
        <v>0.5</v>
      </c>
      <c r="AB15" s="27">
        <v>3.4</v>
      </c>
      <c r="AC15" s="27">
        <v>1.2</v>
      </c>
      <c r="AD15" s="27">
        <v>3.3</v>
      </c>
      <c r="AE15" s="27">
        <v>3.6</v>
      </c>
      <c r="AF15" s="27" t="s">
        <v>223</v>
      </c>
      <c r="AG15" s="27"/>
      <c r="AH15" s="27"/>
      <c r="AI15" s="27"/>
      <c r="AJ15" s="27"/>
      <c r="AK15" s="27"/>
      <c r="AL15" s="45" t="s">
        <v>85</v>
      </c>
      <c r="AM15" s="45" t="s">
        <v>293</v>
      </c>
    </row>
    <row r="16" spans="1:39" s="46" customFormat="1" ht="30" customHeight="1">
      <c r="A16" s="15" t="s">
        <v>74</v>
      </c>
      <c r="B16" s="44" t="s">
        <v>294</v>
      </c>
      <c r="C16" s="15" t="s">
        <v>295</v>
      </c>
      <c r="D16" s="15" t="s">
        <v>296</v>
      </c>
      <c r="E16" s="27" t="s">
        <v>297</v>
      </c>
      <c r="F16" s="15">
        <v>992</v>
      </c>
      <c r="G16" s="15">
        <v>610</v>
      </c>
      <c r="H16" s="15">
        <v>9400</v>
      </c>
      <c r="I16" s="27" t="s">
        <v>227</v>
      </c>
      <c r="J16" s="15" t="s">
        <v>213</v>
      </c>
      <c r="K16" s="15">
        <v>1978</v>
      </c>
      <c r="L16" s="15">
        <v>21000</v>
      </c>
      <c r="M16" s="15">
        <v>68000</v>
      </c>
      <c r="N16" s="15">
        <v>2014</v>
      </c>
      <c r="O16" s="27" t="s">
        <v>298</v>
      </c>
      <c r="P16" s="27" t="s">
        <v>299</v>
      </c>
      <c r="Q16" s="15" t="s">
        <v>248</v>
      </c>
      <c r="R16" s="15" t="s">
        <v>216</v>
      </c>
      <c r="S16" s="15"/>
      <c r="T16" s="15" t="s">
        <v>229</v>
      </c>
      <c r="U16" s="15"/>
      <c r="V16" s="27" t="s">
        <v>218</v>
      </c>
      <c r="W16" s="27" t="s">
        <v>249</v>
      </c>
      <c r="X16" s="27" t="s">
        <v>220</v>
      </c>
      <c r="Y16" s="27" t="s">
        <v>262</v>
      </c>
      <c r="Z16" s="27">
        <v>1</v>
      </c>
      <c r="AA16" s="27">
        <v>1</v>
      </c>
      <c r="AB16" s="27">
        <v>7.6</v>
      </c>
      <c r="AC16" s="27">
        <v>5.9749999999999996</v>
      </c>
      <c r="AD16" s="27">
        <v>6.85</v>
      </c>
      <c r="AE16" s="27"/>
      <c r="AF16" s="27" t="s">
        <v>223</v>
      </c>
      <c r="AG16" s="27"/>
      <c r="AH16" s="27"/>
      <c r="AI16" s="27"/>
      <c r="AJ16" s="27"/>
      <c r="AK16" s="27"/>
      <c r="AL16" s="45" t="s">
        <v>85</v>
      </c>
      <c r="AM16" s="45" t="s">
        <v>300</v>
      </c>
    </row>
    <row r="17" spans="1:39" s="46" customFormat="1" ht="30" customHeight="1">
      <c r="A17" s="15" t="s">
        <v>74</v>
      </c>
      <c r="B17" s="44" t="s">
        <v>301</v>
      </c>
      <c r="C17" s="15" t="s">
        <v>302</v>
      </c>
      <c r="D17" s="15" t="s">
        <v>303</v>
      </c>
      <c r="E17" s="27" t="s">
        <v>304</v>
      </c>
      <c r="F17" s="15">
        <v>0</v>
      </c>
      <c r="G17" s="15">
        <v>0</v>
      </c>
      <c r="H17" s="15">
        <v>11209</v>
      </c>
      <c r="I17" s="27" t="s">
        <v>236</v>
      </c>
      <c r="J17" s="15" t="s">
        <v>213</v>
      </c>
      <c r="K17" s="15">
        <v>1973</v>
      </c>
      <c r="L17" s="15">
        <v>5000</v>
      </c>
      <c r="M17" s="15">
        <v>15000</v>
      </c>
      <c r="N17" s="15">
        <v>2021</v>
      </c>
      <c r="O17" s="27" t="s">
        <v>256</v>
      </c>
      <c r="P17" s="27" t="s">
        <v>257</v>
      </c>
      <c r="Q17" s="15" t="s">
        <v>93</v>
      </c>
      <c r="R17" s="15" t="s">
        <v>216</v>
      </c>
      <c r="S17" s="15"/>
      <c r="T17" s="15" t="s">
        <v>229</v>
      </c>
      <c r="U17" s="15"/>
      <c r="V17" s="27" t="s">
        <v>275</v>
      </c>
      <c r="W17" s="27"/>
      <c r="X17" s="27"/>
      <c r="Y17" s="27"/>
      <c r="Z17" s="27"/>
      <c r="AA17" s="27"/>
      <c r="AB17" s="27"/>
      <c r="AC17" s="27"/>
      <c r="AD17" s="27"/>
      <c r="AE17" s="27"/>
      <c r="AF17" s="27" t="s">
        <v>223</v>
      </c>
      <c r="AG17" s="27"/>
      <c r="AH17" s="27"/>
      <c r="AI17" s="27"/>
      <c r="AJ17" s="27"/>
      <c r="AK17" s="27"/>
      <c r="AL17" s="45" t="s">
        <v>85</v>
      </c>
      <c r="AM17" s="45" t="s">
        <v>305</v>
      </c>
    </row>
    <row r="18" spans="1:39" s="46" customFormat="1" ht="30" customHeight="1">
      <c r="A18" s="15" t="s">
        <v>74</v>
      </c>
      <c r="B18" s="44" t="s">
        <v>123</v>
      </c>
      <c r="C18" s="15" t="s">
        <v>306</v>
      </c>
      <c r="D18" s="15" t="s">
        <v>125</v>
      </c>
      <c r="E18" s="27" t="s">
        <v>307</v>
      </c>
      <c r="F18" s="15">
        <v>558</v>
      </c>
      <c r="G18" s="15">
        <v>332</v>
      </c>
      <c r="H18" s="15">
        <v>4493</v>
      </c>
      <c r="I18" s="27" t="s">
        <v>282</v>
      </c>
      <c r="J18" s="15" t="s">
        <v>213</v>
      </c>
      <c r="K18" s="15">
        <v>1981</v>
      </c>
      <c r="L18" s="15">
        <v>10100</v>
      </c>
      <c r="M18" s="15">
        <v>69030</v>
      </c>
      <c r="N18" s="15">
        <v>2020</v>
      </c>
      <c r="O18" s="27" t="s">
        <v>298</v>
      </c>
      <c r="P18" s="27" t="s">
        <v>308</v>
      </c>
      <c r="Q18" s="15" t="s">
        <v>93</v>
      </c>
      <c r="R18" s="15" t="s">
        <v>216</v>
      </c>
      <c r="S18" s="15"/>
      <c r="T18" s="15" t="s">
        <v>229</v>
      </c>
      <c r="U18" s="15"/>
      <c r="V18" s="27" t="s">
        <v>218</v>
      </c>
      <c r="W18" s="27" t="s">
        <v>249</v>
      </c>
      <c r="X18" s="27" t="s">
        <v>220</v>
      </c>
      <c r="Y18" s="27" t="s">
        <v>285</v>
      </c>
      <c r="Z18" s="27">
        <v>0.5</v>
      </c>
      <c r="AA18" s="27">
        <v>0.5</v>
      </c>
      <c r="AB18" s="27">
        <v>5.4</v>
      </c>
      <c r="AC18" s="27">
        <v>2.7</v>
      </c>
      <c r="AD18" s="27">
        <v>4.4000000000000004</v>
      </c>
      <c r="AE18" s="27">
        <v>0.4</v>
      </c>
      <c r="AF18" s="27" t="s">
        <v>223</v>
      </c>
      <c r="AG18" s="27"/>
      <c r="AH18" s="27"/>
      <c r="AI18" s="27"/>
      <c r="AJ18" s="27"/>
      <c r="AK18" s="27"/>
      <c r="AL18" s="45" t="s">
        <v>85</v>
      </c>
      <c r="AM18" s="45" t="s">
        <v>309</v>
      </c>
    </row>
    <row r="19" spans="1:39" s="46" customFormat="1" ht="30" customHeight="1">
      <c r="A19" s="15" t="s">
        <v>74</v>
      </c>
      <c r="B19" s="44" t="s">
        <v>141</v>
      </c>
      <c r="C19" s="15" t="s">
        <v>310</v>
      </c>
      <c r="D19" s="15" t="s">
        <v>143</v>
      </c>
      <c r="E19" s="27" t="s">
        <v>311</v>
      </c>
      <c r="F19" s="15">
        <v>677</v>
      </c>
      <c r="G19" s="15">
        <v>631</v>
      </c>
      <c r="H19" s="15">
        <v>136780</v>
      </c>
      <c r="I19" s="27" t="s">
        <v>312</v>
      </c>
      <c r="J19" s="15" t="s">
        <v>213</v>
      </c>
      <c r="K19" s="15">
        <v>1990</v>
      </c>
      <c r="L19" s="15">
        <v>22000</v>
      </c>
      <c r="M19" s="15">
        <v>236000</v>
      </c>
      <c r="N19" s="15">
        <v>2020</v>
      </c>
      <c r="O19" s="27" t="s">
        <v>237</v>
      </c>
      <c r="P19" s="27" t="s">
        <v>313</v>
      </c>
      <c r="Q19" s="15" t="s">
        <v>93</v>
      </c>
      <c r="R19" s="15" t="s">
        <v>216</v>
      </c>
      <c r="S19" s="15"/>
      <c r="T19" s="15" t="s">
        <v>229</v>
      </c>
      <c r="U19" s="15"/>
      <c r="V19" s="27" t="s">
        <v>259</v>
      </c>
      <c r="W19" s="27"/>
      <c r="X19" s="27"/>
      <c r="Y19" s="27"/>
      <c r="Z19" s="27">
        <v>2.4</v>
      </c>
      <c r="AA19" s="27">
        <v>0.8</v>
      </c>
      <c r="AB19" s="27">
        <v>4.2</v>
      </c>
      <c r="AC19" s="27">
        <v>1.6</v>
      </c>
      <c r="AD19" s="27">
        <v>2.7</v>
      </c>
      <c r="AE19" s="27">
        <v>2.5</v>
      </c>
      <c r="AF19" s="27" t="s">
        <v>223</v>
      </c>
      <c r="AG19" s="27"/>
      <c r="AH19" s="27"/>
      <c r="AI19" s="27"/>
      <c r="AJ19" s="27"/>
      <c r="AK19" s="27"/>
      <c r="AL19" s="45" t="s">
        <v>85</v>
      </c>
      <c r="AM19" s="45" t="s">
        <v>314</v>
      </c>
    </row>
    <row r="20" spans="1:39" s="46" customFormat="1" ht="30" customHeight="1">
      <c r="A20" s="15" t="s">
        <v>74</v>
      </c>
      <c r="B20" s="44" t="s">
        <v>147</v>
      </c>
      <c r="C20" s="15" t="s">
        <v>315</v>
      </c>
      <c r="D20" s="15" t="s">
        <v>149</v>
      </c>
      <c r="E20" s="27" t="s">
        <v>316</v>
      </c>
      <c r="F20" s="15">
        <v>514</v>
      </c>
      <c r="G20" s="15">
        <v>428</v>
      </c>
      <c r="H20" s="15">
        <v>16777</v>
      </c>
      <c r="I20" s="27" t="s">
        <v>317</v>
      </c>
      <c r="J20" s="15" t="s">
        <v>213</v>
      </c>
      <c r="K20" s="15">
        <v>1984</v>
      </c>
      <c r="L20" s="15">
        <v>13100</v>
      </c>
      <c r="M20" s="15">
        <v>107552</v>
      </c>
      <c r="N20" s="15">
        <v>2018</v>
      </c>
      <c r="O20" s="27" t="s">
        <v>256</v>
      </c>
      <c r="P20" s="27" t="s">
        <v>318</v>
      </c>
      <c r="Q20" s="15" t="s">
        <v>93</v>
      </c>
      <c r="R20" s="15" t="s">
        <v>216</v>
      </c>
      <c r="S20" s="15"/>
      <c r="T20" s="15" t="s">
        <v>229</v>
      </c>
      <c r="U20" s="15"/>
      <c r="V20" s="27" t="s">
        <v>218</v>
      </c>
      <c r="W20" s="27" t="s">
        <v>219</v>
      </c>
      <c r="X20" s="27" t="s">
        <v>220</v>
      </c>
      <c r="Y20" s="27" t="s">
        <v>221</v>
      </c>
      <c r="Z20" s="27">
        <v>0.5</v>
      </c>
      <c r="AA20" s="27">
        <v>0.5</v>
      </c>
      <c r="AB20" s="27">
        <v>2.1</v>
      </c>
      <c r="AC20" s="27">
        <v>1.7</v>
      </c>
      <c r="AD20" s="27">
        <v>2.8</v>
      </c>
      <c r="AE20" s="27">
        <v>2.7</v>
      </c>
      <c r="AF20" s="27" t="s">
        <v>223</v>
      </c>
      <c r="AG20" s="27"/>
      <c r="AH20" s="27"/>
      <c r="AI20" s="27"/>
      <c r="AJ20" s="27"/>
      <c r="AK20" s="27"/>
      <c r="AL20" s="45" t="s">
        <v>85</v>
      </c>
      <c r="AM20" s="45" t="s">
        <v>319</v>
      </c>
    </row>
  </sheetData>
  <mergeCells count="39">
    <mergeCell ref="E2:E6"/>
    <mergeCell ref="A2:A6"/>
    <mergeCell ref="B2:B6"/>
    <mergeCell ref="C2:C6"/>
    <mergeCell ref="D2:D6"/>
    <mergeCell ref="L2:L5"/>
    <mergeCell ref="F2:F5"/>
    <mergeCell ref="G2:G5"/>
    <mergeCell ref="H2:H5"/>
    <mergeCell ref="I2:I6"/>
    <mergeCell ref="J2:J6"/>
    <mergeCell ref="K2:K6"/>
    <mergeCell ref="V2:V6"/>
    <mergeCell ref="X2:X6"/>
    <mergeCell ref="M2:M5"/>
    <mergeCell ref="N2:N6"/>
    <mergeCell ref="O2:O6"/>
    <mergeCell ref="P2:P6"/>
    <mergeCell ref="Q2:Q6"/>
    <mergeCell ref="R2:R6"/>
    <mergeCell ref="W4:W6"/>
    <mergeCell ref="Z4:Z5"/>
    <mergeCell ref="AA4:AA5"/>
    <mergeCell ref="AB4:AB5"/>
    <mergeCell ref="AC4:AC5"/>
    <mergeCell ref="AK4:AK5"/>
    <mergeCell ref="AD4:AD5"/>
    <mergeCell ref="AE4:AE5"/>
    <mergeCell ref="AG4:AG5"/>
    <mergeCell ref="AH4:AH5"/>
    <mergeCell ref="AI4:AI5"/>
    <mergeCell ref="AJ4:AJ5"/>
    <mergeCell ref="Y2:Y6"/>
    <mergeCell ref="Z2:AE3"/>
    <mergeCell ref="AF2:AF6"/>
    <mergeCell ref="AG2:AK3"/>
    <mergeCell ref="S2:S6"/>
    <mergeCell ref="T2:T6"/>
    <mergeCell ref="U2:U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9174A-8031-4417-BA46-5D273F31B543}">
  <dimension ref="A1:AI20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7" customWidth="1"/>
    <col min="2" max="2" width="8.75" style="48" customWidth="1"/>
    <col min="3" max="3" width="13.875" style="47" customWidth="1"/>
    <col min="4" max="4" width="22.625" style="47" customWidth="1"/>
    <col min="5" max="5" width="27.5" style="28" customWidth="1"/>
    <col min="6" max="9" width="11.625" style="47" customWidth="1"/>
    <col min="10" max="15" width="12.625" style="47" customWidth="1"/>
    <col min="16" max="20" width="9" style="47"/>
    <col min="21" max="25" width="13" style="28" customWidth="1"/>
    <col min="26" max="26" width="24" style="28" customWidth="1"/>
    <col min="27" max="27" width="7.5" style="47" customWidth="1"/>
    <col min="28" max="28" width="13.75" style="47" customWidth="1"/>
    <col min="29" max="29" width="9" style="47" bestFit="1" customWidth="1"/>
    <col min="30" max="30" width="13.875" style="47" bestFit="1" customWidth="1"/>
    <col min="31" max="31" width="6.25" style="47" customWidth="1"/>
    <col min="32" max="32" width="9.875" style="47" customWidth="1"/>
    <col min="33" max="33" width="10.75" style="47" customWidth="1"/>
    <col min="34" max="35" width="9" style="49"/>
    <col min="36" max="16384" width="9" style="47"/>
  </cols>
  <sheetData>
    <row r="1" spans="1:35" s="3" customFormat="1" ht="15" customHeight="1">
      <c r="A1" s="18" t="s">
        <v>38</v>
      </c>
      <c r="E1" s="19"/>
      <c r="U1" s="19"/>
      <c r="V1" s="19"/>
      <c r="W1" s="19"/>
      <c r="X1" s="19"/>
      <c r="Y1" s="19"/>
      <c r="Z1" s="19"/>
      <c r="AG1" s="31"/>
      <c r="AH1" s="32"/>
      <c r="AI1" s="32"/>
    </row>
    <row r="2" spans="1:35" s="23" customFormat="1" ht="13.5" customHeight="1">
      <c r="A2" s="249" t="s">
        <v>1</v>
      </c>
      <c r="B2" s="304" t="s">
        <v>2</v>
      </c>
      <c r="C2" s="125" t="s">
        <v>3</v>
      </c>
      <c r="D2" s="249" t="s">
        <v>4</v>
      </c>
      <c r="E2" s="291" t="s">
        <v>5</v>
      </c>
      <c r="F2" s="297" t="s">
        <v>6</v>
      </c>
      <c r="G2" s="298"/>
      <c r="H2" s="298"/>
      <c r="I2" s="299"/>
      <c r="J2" s="250" t="s">
        <v>39</v>
      </c>
      <c r="K2" s="267"/>
      <c r="L2" s="267"/>
      <c r="M2" s="267"/>
      <c r="N2" s="267"/>
      <c r="O2" s="267"/>
      <c r="P2" s="267"/>
      <c r="Q2" s="247" t="s">
        <v>40</v>
      </c>
      <c r="R2" s="267"/>
      <c r="S2" s="250" t="s">
        <v>41</v>
      </c>
      <c r="T2" s="267"/>
      <c r="U2" s="247" t="s">
        <v>42</v>
      </c>
      <c r="V2" s="257"/>
      <c r="W2" s="257"/>
      <c r="X2" s="257"/>
      <c r="Y2" s="33" t="s">
        <v>43</v>
      </c>
      <c r="Z2" s="34"/>
      <c r="AA2" s="125" t="s">
        <v>44</v>
      </c>
      <c r="AB2" s="125" t="s">
        <v>45</v>
      </c>
      <c r="AC2" s="245" t="s">
        <v>46</v>
      </c>
      <c r="AD2" s="245" t="s">
        <v>47</v>
      </c>
      <c r="AE2" s="249" t="s">
        <v>9</v>
      </c>
      <c r="AF2" s="291" t="s">
        <v>12</v>
      </c>
      <c r="AG2" s="291" t="s">
        <v>13</v>
      </c>
      <c r="AH2" s="22"/>
      <c r="AI2" s="22"/>
    </row>
    <row r="3" spans="1:35" s="23" customFormat="1" ht="13.5" customHeight="1">
      <c r="A3" s="286"/>
      <c r="B3" s="305"/>
      <c r="C3" s="216"/>
      <c r="D3" s="286"/>
      <c r="E3" s="296"/>
      <c r="F3" s="300"/>
      <c r="G3" s="301"/>
      <c r="H3" s="301"/>
      <c r="I3" s="302"/>
      <c r="J3" s="262"/>
      <c r="K3" s="292"/>
      <c r="L3" s="292"/>
      <c r="M3" s="292"/>
      <c r="N3" s="292"/>
      <c r="O3" s="292"/>
      <c r="P3" s="292"/>
      <c r="Q3" s="262"/>
      <c r="R3" s="292"/>
      <c r="S3" s="262"/>
      <c r="T3" s="292"/>
      <c r="U3" s="260"/>
      <c r="V3" s="303"/>
      <c r="W3" s="303"/>
      <c r="X3" s="303"/>
      <c r="Y3" s="35"/>
      <c r="Z3" s="36"/>
      <c r="AA3" s="216"/>
      <c r="AB3" s="216"/>
      <c r="AC3" s="246"/>
      <c r="AD3" s="216"/>
      <c r="AE3" s="286"/>
      <c r="AF3" s="286"/>
      <c r="AG3" s="296"/>
      <c r="AH3" s="22"/>
      <c r="AI3" s="22"/>
    </row>
    <row r="4" spans="1:35" s="23" customFormat="1" ht="18.75" customHeight="1">
      <c r="A4" s="286"/>
      <c r="B4" s="305"/>
      <c r="C4" s="216"/>
      <c r="D4" s="286"/>
      <c r="E4" s="296"/>
      <c r="F4" s="245" t="s">
        <v>48</v>
      </c>
      <c r="G4" s="245" t="s">
        <v>49</v>
      </c>
      <c r="H4" s="245" t="s">
        <v>50</v>
      </c>
      <c r="I4" s="245" t="s">
        <v>24</v>
      </c>
      <c r="J4" s="208" t="s">
        <v>51</v>
      </c>
      <c r="K4" s="208" t="s">
        <v>52</v>
      </c>
      <c r="L4" s="208" t="s">
        <v>53</v>
      </c>
      <c r="M4" s="208" t="s">
        <v>54</v>
      </c>
      <c r="N4" s="208" t="s">
        <v>55</v>
      </c>
      <c r="O4" s="208" t="s">
        <v>56</v>
      </c>
      <c r="P4" s="125" t="s">
        <v>57</v>
      </c>
      <c r="Q4" s="249" t="s">
        <v>58</v>
      </c>
      <c r="R4" s="125" t="s">
        <v>59</v>
      </c>
      <c r="S4" s="249" t="s">
        <v>60</v>
      </c>
      <c r="T4" s="254" t="s">
        <v>61</v>
      </c>
      <c r="U4" s="247" t="s">
        <v>62</v>
      </c>
      <c r="V4" s="37"/>
      <c r="W4" s="250" t="s">
        <v>63</v>
      </c>
      <c r="X4" s="37"/>
      <c r="Y4" s="125" t="s">
        <v>64</v>
      </c>
      <c r="Z4" s="125" t="s">
        <v>65</v>
      </c>
      <c r="AA4" s="216"/>
      <c r="AB4" s="216"/>
      <c r="AC4" s="246"/>
      <c r="AD4" s="216"/>
      <c r="AE4" s="286"/>
      <c r="AF4" s="286"/>
      <c r="AG4" s="296"/>
      <c r="AH4" s="22"/>
      <c r="AI4" s="22"/>
    </row>
    <row r="5" spans="1:35" s="23" customFormat="1" ht="26.25" customHeight="1" thickBot="1">
      <c r="A5" s="286"/>
      <c r="B5" s="305"/>
      <c r="C5" s="216"/>
      <c r="D5" s="286"/>
      <c r="E5" s="296"/>
      <c r="F5" s="246"/>
      <c r="G5" s="246"/>
      <c r="H5" s="246"/>
      <c r="I5" s="246"/>
      <c r="J5" s="203"/>
      <c r="K5" s="203"/>
      <c r="L5" s="203"/>
      <c r="M5" s="203"/>
      <c r="N5" s="203"/>
      <c r="O5" s="203"/>
      <c r="P5" s="216"/>
      <c r="Q5" s="249"/>
      <c r="R5" s="216"/>
      <c r="S5" s="249"/>
      <c r="T5" s="255"/>
      <c r="U5" s="246"/>
      <c r="V5" s="125" t="s">
        <v>66</v>
      </c>
      <c r="W5" s="216"/>
      <c r="X5" s="125" t="s">
        <v>66</v>
      </c>
      <c r="Y5" s="216"/>
      <c r="Z5" s="216"/>
      <c r="AA5" s="216"/>
      <c r="AB5" s="216"/>
      <c r="AC5" s="246"/>
      <c r="AD5" s="216"/>
      <c r="AE5" s="286"/>
      <c r="AF5" s="286"/>
      <c r="AG5" s="296"/>
      <c r="AH5" s="22"/>
      <c r="AI5" s="22"/>
    </row>
    <row r="6" spans="1:35" s="43" customFormat="1" ht="13.5" customHeight="1">
      <c r="A6" s="295"/>
      <c r="B6" s="306"/>
      <c r="C6" s="216"/>
      <c r="D6" s="295"/>
      <c r="E6" s="307"/>
      <c r="F6" s="38" t="s">
        <v>67</v>
      </c>
      <c r="G6" s="38" t="s">
        <v>67</v>
      </c>
      <c r="H6" s="38" t="s">
        <v>68</v>
      </c>
      <c r="I6" s="38" t="s">
        <v>67</v>
      </c>
      <c r="J6" s="38" t="s">
        <v>69</v>
      </c>
      <c r="K6" s="38" t="s">
        <v>69</v>
      </c>
      <c r="L6" s="38" t="s">
        <v>69</v>
      </c>
      <c r="M6" s="38" t="s">
        <v>69</v>
      </c>
      <c r="N6" s="38" t="s">
        <v>69</v>
      </c>
      <c r="O6" s="38" t="s">
        <v>69</v>
      </c>
      <c r="P6" s="216"/>
      <c r="Q6" s="125"/>
      <c r="R6" s="39" t="s">
        <v>70</v>
      </c>
      <c r="S6" s="125"/>
      <c r="T6" s="39" t="s">
        <v>70</v>
      </c>
      <c r="U6" s="246"/>
      <c r="V6" s="216"/>
      <c r="W6" s="216"/>
      <c r="X6" s="216"/>
      <c r="Y6" s="38" t="s">
        <v>71</v>
      </c>
      <c r="Z6" s="40"/>
      <c r="AA6" s="41" t="s">
        <v>72</v>
      </c>
      <c r="AB6" s="41" t="s">
        <v>73</v>
      </c>
      <c r="AC6" s="41" t="s">
        <v>73</v>
      </c>
      <c r="AD6" s="38" t="s">
        <v>37</v>
      </c>
      <c r="AE6" s="295"/>
      <c r="AF6" s="295"/>
      <c r="AG6" s="295"/>
      <c r="AH6" s="42"/>
      <c r="AI6" s="42"/>
    </row>
    <row r="7" spans="1:35" s="46" customFormat="1" ht="30" customHeight="1">
      <c r="A7" s="15" t="s">
        <v>74</v>
      </c>
      <c r="B7" s="44" t="s">
        <v>75</v>
      </c>
      <c r="C7" s="15" t="s">
        <v>76</v>
      </c>
      <c r="D7" s="15" t="s">
        <v>77</v>
      </c>
      <c r="E7" s="27" t="s">
        <v>78</v>
      </c>
      <c r="F7" s="15">
        <v>48937</v>
      </c>
      <c r="G7" s="15">
        <v>118351.2</v>
      </c>
      <c r="H7" s="15"/>
      <c r="I7" s="15"/>
      <c r="J7" s="15">
        <v>0</v>
      </c>
      <c r="K7" s="15">
        <v>0</v>
      </c>
      <c r="L7" s="15">
        <v>0</v>
      </c>
      <c r="M7" s="15">
        <v>5367.49</v>
      </c>
      <c r="N7" s="15">
        <v>0</v>
      </c>
      <c r="O7" s="15">
        <v>0</v>
      </c>
      <c r="P7" s="15" t="s">
        <v>79</v>
      </c>
      <c r="Q7" s="15" t="s">
        <v>80</v>
      </c>
      <c r="R7" s="15"/>
      <c r="S7" s="15" t="s">
        <v>81</v>
      </c>
      <c r="T7" s="15">
        <v>5367.49</v>
      </c>
      <c r="U7" s="27" t="s">
        <v>82</v>
      </c>
      <c r="V7" s="27"/>
      <c r="W7" s="27" t="s">
        <v>83</v>
      </c>
      <c r="X7" s="27"/>
      <c r="Y7" s="27">
        <v>0</v>
      </c>
      <c r="Z7" s="27"/>
      <c r="AA7" s="15">
        <v>484</v>
      </c>
      <c r="AB7" s="15">
        <v>0</v>
      </c>
      <c r="AC7" s="15">
        <v>14</v>
      </c>
      <c r="AD7" s="15">
        <v>0</v>
      </c>
      <c r="AE7" s="15">
        <v>2016</v>
      </c>
      <c r="AF7" s="15" t="s">
        <v>84</v>
      </c>
      <c r="AG7" s="15"/>
      <c r="AH7" s="45" t="s">
        <v>85</v>
      </c>
      <c r="AI7" s="45" t="s">
        <v>86</v>
      </c>
    </row>
    <row r="8" spans="1:35" s="46" customFormat="1" ht="30" customHeight="1">
      <c r="A8" s="15" t="s">
        <v>74</v>
      </c>
      <c r="B8" s="44" t="s">
        <v>87</v>
      </c>
      <c r="C8" s="15" t="s">
        <v>88</v>
      </c>
      <c r="D8" s="15" t="s">
        <v>89</v>
      </c>
      <c r="E8" s="27" t="s">
        <v>90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/>
      <c r="Q8" s="15" t="s">
        <v>80</v>
      </c>
      <c r="R8" s="15"/>
      <c r="S8" s="15" t="s">
        <v>91</v>
      </c>
      <c r="T8" s="15"/>
      <c r="U8" s="27" t="s">
        <v>92</v>
      </c>
      <c r="V8" s="27"/>
      <c r="W8" s="27" t="s">
        <v>56</v>
      </c>
      <c r="X8" s="27"/>
      <c r="Y8" s="27">
        <v>0</v>
      </c>
      <c r="Z8" s="27"/>
      <c r="AA8" s="15">
        <v>2</v>
      </c>
      <c r="AB8" s="15">
        <v>0</v>
      </c>
      <c r="AC8" s="15">
        <v>0</v>
      </c>
      <c r="AD8" s="15">
        <v>0</v>
      </c>
      <c r="AE8" s="15">
        <v>1990</v>
      </c>
      <c r="AF8" s="15" t="s">
        <v>93</v>
      </c>
      <c r="AG8" s="15" t="s">
        <v>94</v>
      </c>
      <c r="AH8" s="45" t="s">
        <v>85</v>
      </c>
      <c r="AI8" s="45" t="s">
        <v>95</v>
      </c>
    </row>
    <row r="9" spans="1:35" s="46" customFormat="1" ht="30" customHeight="1">
      <c r="A9" s="15" t="s">
        <v>74</v>
      </c>
      <c r="B9" s="44" t="s">
        <v>96</v>
      </c>
      <c r="C9" s="15" t="s">
        <v>97</v>
      </c>
      <c r="D9" s="15" t="s">
        <v>98</v>
      </c>
      <c r="E9" s="27" t="s">
        <v>99</v>
      </c>
      <c r="F9" s="15">
        <v>27050</v>
      </c>
      <c r="G9" s="15">
        <v>41430</v>
      </c>
      <c r="H9" s="15"/>
      <c r="I9" s="15"/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/>
      <c r="Q9" s="15" t="s">
        <v>80</v>
      </c>
      <c r="R9" s="15"/>
      <c r="S9" s="15" t="s">
        <v>100</v>
      </c>
      <c r="T9" s="15">
        <v>1660.4</v>
      </c>
      <c r="U9" s="27" t="s">
        <v>101</v>
      </c>
      <c r="V9" s="27"/>
      <c r="W9" s="27" t="s">
        <v>102</v>
      </c>
      <c r="X9" s="27"/>
      <c r="Y9" s="27">
        <v>0</v>
      </c>
      <c r="Z9" s="27"/>
      <c r="AA9" s="15">
        <v>165</v>
      </c>
      <c r="AB9" s="15">
        <v>0</v>
      </c>
      <c r="AC9" s="15">
        <v>0</v>
      </c>
      <c r="AD9" s="15"/>
      <c r="AE9" s="15">
        <v>1988</v>
      </c>
      <c r="AF9" s="15" t="s">
        <v>93</v>
      </c>
      <c r="AG9" s="15"/>
      <c r="AH9" s="45" t="s">
        <v>85</v>
      </c>
      <c r="AI9" s="45" t="s">
        <v>104</v>
      </c>
    </row>
    <row r="10" spans="1:35" s="46" customFormat="1" ht="30" customHeight="1">
      <c r="A10" s="15" t="s">
        <v>74</v>
      </c>
      <c r="B10" s="44" t="s">
        <v>105</v>
      </c>
      <c r="C10" s="15" t="s">
        <v>106</v>
      </c>
      <c r="D10" s="15" t="s">
        <v>107</v>
      </c>
      <c r="E10" s="27" t="s">
        <v>108</v>
      </c>
      <c r="F10" s="15">
        <v>10454.969999999999</v>
      </c>
      <c r="G10" s="15">
        <v>18254.04</v>
      </c>
      <c r="H10" s="15"/>
      <c r="I10" s="15"/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/>
      <c r="Q10" s="15" t="s">
        <v>80</v>
      </c>
      <c r="R10" s="15"/>
      <c r="S10" s="15" t="s">
        <v>81</v>
      </c>
      <c r="T10" s="15">
        <v>897.07</v>
      </c>
      <c r="U10" s="27" t="s">
        <v>101</v>
      </c>
      <c r="V10" s="27"/>
      <c r="W10" s="27" t="s">
        <v>109</v>
      </c>
      <c r="X10" s="27"/>
      <c r="Y10" s="27">
        <v>0</v>
      </c>
      <c r="Z10" s="27"/>
      <c r="AA10" s="15">
        <v>150</v>
      </c>
      <c r="AB10" s="15">
        <v>0</v>
      </c>
      <c r="AC10" s="15">
        <v>0</v>
      </c>
      <c r="AD10" s="15">
        <v>0</v>
      </c>
      <c r="AE10" s="15">
        <v>1984</v>
      </c>
      <c r="AF10" s="15" t="s">
        <v>93</v>
      </c>
      <c r="AG10" s="15"/>
      <c r="AH10" s="45" t="s">
        <v>85</v>
      </c>
      <c r="AI10" s="45" t="s">
        <v>111</v>
      </c>
    </row>
    <row r="11" spans="1:35" s="46" customFormat="1" ht="30" customHeight="1">
      <c r="A11" s="15" t="s">
        <v>74</v>
      </c>
      <c r="B11" s="44" t="s">
        <v>112</v>
      </c>
      <c r="C11" s="15" t="s">
        <v>113</v>
      </c>
      <c r="D11" s="15" t="s">
        <v>114</v>
      </c>
      <c r="E11" s="27" t="s">
        <v>115</v>
      </c>
      <c r="F11" s="15">
        <v>3215</v>
      </c>
      <c r="G11" s="15">
        <v>8143</v>
      </c>
      <c r="H11" s="15">
        <v>0</v>
      </c>
      <c r="I11" s="15">
        <v>0</v>
      </c>
      <c r="J11" s="15">
        <v>0</v>
      </c>
      <c r="K11" s="15">
        <v>76.680000000000007</v>
      </c>
      <c r="L11" s="15">
        <v>0</v>
      </c>
      <c r="M11" s="15">
        <v>0</v>
      </c>
      <c r="N11" s="15">
        <v>0</v>
      </c>
      <c r="O11" s="15">
        <v>0</v>
      </c>
      <c r="P11" s="15" t="s">
        <v>79</v>
      </c>
      <c r="Q11" s="15" t="s">
        <v>80</v>
      </c>
      <c r="R11" s="15"/>
      <c r="S11" s="15" t="s">
        <v>91</v>
      </c>
      <c r="T11" s="15"/>
      <c r="U11" s="27" t="s">
        <v>116</v>
      </c>
      <c r="V11" s="27"/>
      <c r="W11" s="27" t="s">
        <v>109</v>
      </c>
      <c r="X11" s="27"/>
      <c r="Y11" s="27">
        <v>0</v>
      </c>
      <c r="Z11" s="27"/>
      <c r="AA11" s="15">
        <v>38</v>
      </c>
      <c r="AB11" s="15">
        <v>0.5</v>
      </c>
      <c r="AC11" s="15">
        <v>0.5</v>
      </c>
      <c r="AD11" s="15">
        <v>0</v>
      </c>
      <c r="AE11" s="15">
        <v>2005</v>
      </c>
      <c r="AF11" s="15" t="s">
        <v>93</v>
      </c>
      <c r="AG11" s="15"/>
      <c r="AH11" s="45" t="s">
        <v>85</v>
      </c>
      <c r="AI11" s="45" t="s">
        <v>117</v>
      </c>
    </row>
    <row r="12" spans="1:35" s="46" customFormat="1" ht="30" customHeight="1">
      <c r="A12" s="15" t="s">
        <v>74</v>
      </c>
      <c r="B12" s="44" t="s">
        <v>118</v>
      </c>
      <c r="C12" s="15" t="s">
        <v>119</v>
      </c>
      <c r="D12" s="15" t="s">
        <v>120</v>
      </c>
      <c r="E12" s="27" t="s">
        <v>121</v>
      </c>
      <c r="F12" s="15">
        <v>3543</v>
      </c>
      <c r="G12" s="15">
        <v>11040</v>
      </c>
      <c r="H12" s="15"/>
      <c r="I12" s="15">
        <v>1032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/>
      <c r="Q12" s="15" t="s">
        <v>80</v>
      </c>
      <c r="R12" s="15"/>
      <c r="S12" s="15" t="s">
        <v>91</v>
      </c>
      <c r="T12" s="15"/>
      <c r="U12" s="27" t="s">
        <v>116</v>
      </c>
      <c r="V12" s="27"/>
      <c r="W12" s="27" t="s">
        <v>109</v>
      </c>
      <c r="X12" s="27"/>
      <c r="Y12" s="27">
        <v>0</v>
      </c>
      <c r="Z12" s="27"/>
      <c r="AA12" s="15">
        <v>45</v>
      </c>
      <c r="AB12" s="15">
        <v>0</v>
      </c>
      <c r="AC12" s="15">
        <v>0</v>
      </c>
      <c r="AD12" s="15">
        <v>0</v>
      </c>
      <c r="AE12" s="15">
        <v>2013</v>
      </c>
      <c r="AF12" s="15" t="s">
        <v>84</v>
      </c>
      <c r="AG12" s="15"/>
      <c r="AH12" s="45" t="s">
        <v>85</v>
      </c>
      <c r="AI12" s="45" t="s">
        <v>122</v>
      </c>
    </row>
    <row r="13" spans="1:35" s="46" customFormat="1" ht="30" customHeight="1">
      <c r="A13" s="15" t="s">
        <v>74</v>
      </c>
      <c r="B13" s="44" t="s">
        <v>123</v>
      </c>
      <c r="C13" s="15" t="s">
        <v>124</v>
      </c>
      <c r="D13" s="15" t="s">
        <v>125</v>
      </c>
      <c r="E13" s="27" t="s">
        <v>126</v>
      </c>
      <c r="F13" s="15">
        <v>1956</v>
      </c>
      <c r="G13" s="15">
        <v>3903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/>
      <c r="Q13" s="15" t="s">
        <v>80</v>
      </c>
      <c r="R13" s="15"/>
      <c r="S13" s="15" t="s">
        <v>100</v>
      </c>
      <c r="T13" s="15">
        <v>28</v>
      </c>
      <c r="U13" s="27" t="s">
        <v>101</v>
      </c>
      <c r="V13" s="27"/>
      <c r="W13" s="27" t="s">
        <v>83</v>
      </c>
      <c r="X13" s="27"/>
      <c r="Y13" s="27">
        <v>0</v>
      </c>
      <c r="Z13" s="27"/>
      <c r="AA13" s="15">
        <v>30</v>
      </c>
      <c r="AB13" s="15">
        <v>0</v>
      </c>
      <c r="AC13" s="15">
        <v>0</v>
      </c>
      <c r="AD13" s="15">
        <v>0</v>
      </c>
      <c r="AE13" s="15">
        <v>1981</v>
      </c>
      <c r="AF13" s="15" t="s">
        <v>93</v>
      </c>
      <c r="AG13" s="15"/>
      <c r="AH13" s="45" t="s">
        <v>85</v>
      </c>
      <c r="AI13" s="45" t="s">
        <v>127</v>
      </c>
    </row>
    <row r="14" spans="1:35" s="46" customFormat="1" ht="30" customHeight="1">
      <c r="A14" s="15" t="s">
        <v>74</v>
      </c>
      <c r="B14" s="44" t="s">
        <v>128</v>
      </c>
      <c r="C14" s="15" t="s">
        <v>129</v>
      </c>
      <c r="D14" s="15" t="s">
        <v>130</v>
      </c>
      <c r="E14" s="27" t="s">
        <v>131</v>
      </c>
      <c r="F14" s="15">
        <v>5207</v>
      </c>
      <c r="G14" s="15">
        <v>28246</v>
      </c>
      <c r="H14" s="15"/>
      <c r="I14" s="15"/>
      <c r="J14" s="15">
        <v>0</v>
      </c>
      <c r="K14" s="15">
        <v>0</v>
      </c>
      <c r="L14" s="15">
        <v>2</v>
      </c>
      <c r="M14" s="15">
        <v>0</v>
      </c>
      <c r="N14" s="15">
        <v>0</v>
      </c>
      <c r="O14" s="15">
        <v>0</v>
      </c>
      <c r="P14" s="15" t="s">
        <v>132</v>
      </c>
      <c r="Q14" s="15" t="s">
        <v>80</v>
      </c>
      <c r="R14" s="15"/>
      <c r="S14" s="15" t="s">
        <v>100</v>
      </c>
      <c r="T14" s="15">
        <v>1369</v>
      </c>
      <c r="U14" s="27" t="s">
        <v>82</v>
      </c>
      <c r="V14" s="27"/>
      <c r="W14" s="27" t="s">
        <v>83</v>
      </c>
      <c r="X14" s="27"/>
      <c r="Y14" s="27">
        <v>0</v>
      </c>
      <c r="Z14" s="27"/>
      <c r="AA14" s="15">
        <v>98</v>
      </c>
      <c r="AB14" s="15"/>
      <c r="AC14" s="15">
        <v>0.05</v>
      </c>
      <c r="AD14" s="15"/>
      <c r="AE14" s="15">
        <v>2017</v>
      </c>
      <c r="AF14" s="15" t="s">
        <v>93</v>
      </c>
      <c r="AG14" s="15"/>
      <c r="AH14" s="45" t="s">
        <v>85</v>
      </c>
      <c r="AI14" s="45" t="s">
        <v>133</v>
      </c>
    </row>
    <row r="15" spans="1:35" s="46" customFormat="1" ht="30" customHeight="1">
      <c r="A15" s="15" t="s">
        <v>74</v>
      </c>
      <c r="B15" s="44" t="s">
        <v>134</v>
      </c>
      <c r="C15" s="15" t="s">
        <v>135</v>
      </c>
      <c r="D15" s="15" t="s">
        <v>136</v>
      </c>
      <c r="E15" s="27" t="s">
        <v>137</v>
      </c>
      <c r="F15" s="15">
        <v>2616</v>
      </c>
      <c r="G15" s="15">
        <v>9548</v>
      </c>
      <c r="H15" s="15"/>
      <c r="I15" s="15"/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/>
      <c r="Q15" s="15" t="s">
        <v>80</v>
      </c>
      <c r="R15" s="15"/>
      <c r="S15" s="15" t="s">
        <v>100</v>
      </c>
      <c r="T15" s="15">
        <v>371</v>
      </c>
      <c r="U15" s="27" t="s">
        <v>82</v>
      </c>
      <c r="V15" s="27"/>
      <c r="W15" s="27" t="s">
        <v>138</v>
      </c>
      <c r="X15" s="27"/>
      <c r="Y15" s="27">
        <v>0</v>
      </c>
      <c r="Z15" s="27"/>
      <c r="AA15" s="15">
        <v>37</v>
      </c>
      <c r="AB15" s="15">
        <v>0</v>
      </c>
      <c r="AC15" s="15">
        <v>0</v>
      </c>
      <c r="AD15" s="15">
        <v>0</v>
      </c>
      <c r="AE15" s="15">
        <v>1996</v>
      </c>
      <c r="AF15" s="15" t="s">
        <v>93</v>
      </c>
      <c r="AG15" s="15"/>
      <c r="AH15" s="45" t="s">
        <v>85</v>
      </c>
      <c r="AI15" s="45" t="s">
        <v>140</v>
      </c>
    </row>
    <row r="16" spans="1:35" s="46" customFormat="1" ht="30" customHeight="1">
      <c r="A16" s="15" t="s">
        <v>74</v>
      </c>
      <c r="B16" s="44" t="s">
        <v>141</v>
      </c>
      <c r="C16" s="15" t="s">
        <v>142</v>
      </c>
      <c r="D16" s="15" t="s">
        <v>143</v>
      </c>
      <c r="E16" s="27" t="s">
        <v>144</v>
      </c>
      <c r="F16" s="15">
        <v>9153</v>
      </c>
      <c r="G16" s="15">
        <v>30710</v>
      </c>
      <c r="H16" s="15"/>
      <c r="I16" s="15"/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/>
      <c r="Q16" s="15" t="s">
        <v>80</v>
      </c>
      <c r="R16" s="15"/>
      <c r="S16" s="15" t="s">
        <v>81</v>
      </c>
      <c r="T16" s="15">
        <v>1328</v>
      </c>
      <c r="U16" s="27" t="s">
        <v>145</v>
      </c>
      <c r="V16" s="27"/>
      <c r="W16" s="27" t="s">
        <v>109</v>
      </c>
      <c r="X16" s="27"/>
      <c r="Y16" s="27">
        <v>0</v>
      </c>
      <c r="Z16" s="27"/>
      <c r="AA16" s="15">
        <v>131</v>
      </c>
      <c r="AB16" s="15">
        <v>0</v>
      </c>
      <c r="AC16" s="15">
        <v>12</v>
      </c>
      <c r="AD16" s="15">
        <v>0</v>
      </c>
      <c r="AE16" s="15">
        <v>2006</v>
      </c>
      <c r="AF16" s="15" t="s">
        <v>93</v>
      </c>
      <c r="AG16" s="15"/>
      <c r="AH16" s="45" t="s">
        <v>85</v>
      </c>
      <c r="AI16" s="45" t="s">
        <v>146</v>
      </c>
    </row>
    <row r="17" spans="1:35" s="46" customFormat="1" ht="30" customHeight="1">
      <c r="A17" s="15" t="s">
        <v>74</v>
      </c>
      <c r="B17" s="44" t="s">
        <v>147</v>
      </c>
      <c r="C17" s="15" t="s">
        <v>148</v>
      </c>
      <c r="D17" s="15" t="s">
        <v>149</v>
      </c>
      <c r="E17" s="27" t="s">
        <v>150</v>
      </c>
      <c r="F17" s="15">
        <v>9460.69</v>
      </c>
      <c r="G17" s="15">
        <v>23687.3</v>
      </c>
      <c r="H17" s="15">
        <v>3018.79</v>
      </c>
      <c r="I17" s="15"/>
      <c r="J17" s="15">
        <v>0</v>
      </c>
      <c r="K17" s="15">
        <v>164</v>
      </c>
      <c r="L17" s="15">
        <v>0</v>
      </c>
      <c r="M17" s="15">
        <v>0</v>
      </c>
      <c r="N17" s="15">
        <v>0</v>
      </c>
      <c r="O17" s="15">
        <v>0</v>
      </c>
      <c r="P17" s="15" t="s">
        <v>79</v>
      </c>
      <c r="Q17" s="15" t="s">
        <v>80</v>
      </c>
      <c r="R17" s="15"/>
      <c r="S17" s="15" t="s">
        <v>100</v>
      </c>
      <c r="T17" s="15">
        <v>235</v>
      </c>
      <c r="U17" s="27" t="s">
        <v>101</v>
      </c>
      <c r="V17" s="27"/>
      <c r="W17" s="27" t="s">
        <v>102</v>
      </c>
      <c r="X17" s="27"/>
      <c r="Y17" s="27">
        <v>0</v>
      </c>
      <c r="Z17" s="27"/>
      <c r="AA17" s="15">
        <v>84</v>
      </c>
      <c r="AB17" s="15">
        <v>0</v>
      </c>
      <c r="AC17" s="15">
        <v>0</v>
      </c>
      <c r="AD17" s="15">
        <v>0</v>
      </c>
      <c r="AE17" s="15">
        <v>1985</v>
      </c>
      <c r="AF17" s="15" t="s">
        <v>93</v>
      </c>
      <c r="AG17" s="15"/>
      <c r="AH17" s="45" t="s">
        <v>85</v>
      </c>
      <c r="AI17" s="45" t="s">
        <v>151</v>
      </c>
    </row>
    <row r="18" spans="1:35" s="46" customFormat="1" ht="30" customHeight="1">
      <c r="A18" s="15" t="s">
        <v>74</v>
      </c>
      <c r="B18" s="44" t="s">
        <v>152</v>
      </c>
      <c r="C18" s="15" t="s">
        <v>153</v>
      </c>
      <c r="D18" s="15" t="s">
        <v>154</v>
      </c>
      <c r="E18" s="27" t="s">
        <v>155</v>
      </c>
      <c r="F18" s="15">
        <v>7558</v>
      </c>
      <c r="G18" s="15">
        <v>28398</v>
      </c>
      <c r="H18" s="15"/>
      <c r="I18" s="15"/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/>
      <c r="Q18" s="15" t="s">
        <v>80</v>
      </c>
      <c r="R18" s="15"/>
      <c r="S18" s="15" t="s">
        <v>100</v>
      </c>
      <c r="T18" s="15">
        <v>1714</v>
      </c>
      <c r="U18" s="27" t="s">
        <v>156</v>
      </c>
      <c r="V18" s="27"/>
      <c r="W18" s="27" t="s">
        <v>102</v>
      </c>
      <c r="X18" s="27"/>
      <c r="Y18" s="27">
        <v>0</v>
      </c>
      <c r="Z18" s="27"/>
      <c r="AA18" s="15">
        <v>170</v>
      </c>
      <c r="AB18" s="15">
        <v>0</v>
      </c>
      <c r="AC18" s="15">
        <v>0</v>
      </c>
      <c r="AD18" s="15">
        <v>0</v>
      </c>
      <c r="AE18" s="15">
        <v>1995</v>
      </c>
      <c r="AF18" s="15" t="s">
        <v>84</v>
      </c>
      <c r="AG18" s="15"/>
      <c r="AH18" s="45" t="s">
        <v>85</v>
      </c>
      <c r="AI18" s="45" t="s">
        <v>157</v>
      </c>
    </row>
    <row r="19" spans="1:35" s="46" customFormat="1" ht="30" customHeight="1">
      <c r="A19" s="15" t="s">
        <v>74</v>
      </c>
      <c r="B19" s="44" t="s">
        <v>158</v>
      </c>
      <c r="C19" s="15" t="s">
        <v>159</v>
      </c>
      <c r="D19" s="15" t="s">
        <v>160</v>
      </c>
      <c r="E19" s="27" t="s">
        <v>161</v>
      </c>
      <c r="F19" s="15">
        <v>3928</v>
      </c>
      <c r="G19" s="15">
        <v>13582</v>
      </c>
      <c r="H19" s="15"/>
      <c r="I19" s="15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/>
      <c r="Q19" s="15" t="s">
        <v>80</v>
      </c>
      <c r="R19" s="15"/>
      <c r="S19" s="15" t="s">
        <v>100</v>
      </c>
      <c r="T19" s="15">
        <v>667</v>
      </c>
      <c r="U19" s="27" t="s">
        <v>101</v>
      </c>
      <c r="V19" s="27"/>
      <c r="W19" s="27" t="s">
        <v>83</v>
      </c>
      <c r="X19" s="27"/>
      <c r="Y19" s="27">
        <v>0</v>
      </c>
      <c r="Z19" s="27"/>
      <c r="AA19" s="15">
        <v>75</v>
      </c>
      <c r="AB19" s="15">
        <v>0</v>
      </c>
      <c r="AC19" s="15">
        <v>0</v>
      </c>
      <c r="AD19" s="15">
        <v>0</v>
      </c>
      <c r="AE19" s="15">
        <v>2006</v>
      </c>
      <c r="AF19" s="15" t="s">
        <v>93</v>
      </c>
      <c r="AG19" s="15"/>
      <c r="AH19" s="45" t="s">
        <v>85</v>
      </c>
      <c r="AI19" s="45" t="s">
        <v>162</v>
      </c>
    </row>
    <row r="20" spans="1:35" s="46" customFormat="1" ht="30" customHeight="1">
      <c r="A20" s="15" t="s">
        <v>74</v>
      </c>
      <c r="B20" s="44" t="s">
        <v>163</v>
      </c>
      <c r="C20" s="15" t="s">
        <v>164</v>
      </c>
      <c r="D20" s="15" t="s">
        <v>165</v>
      </c>
      <c r="E20" s="27" t="s">
        <v>166</v>
      </c>
      <c r="F20" s="15">
        <v>14686</v>
      </c>
      <c r="G20" s="15">
        <v>28270</v>
      </c>
      <c r="H20" s="15">
        <v>42</v>
      </c>
      <c r="I20" s="15"/>
      <c r="J20" s="15">
        <v>0</v>
      </c>
      <c r="K20" s="15">
        <v>17</v>
      </c>
      <c r="L20" s="15">
        <v>0</v>
      </c>
      <c r="M20" s="15">
        <v>0</v>
      </c>
      <c r="N20" s="15">
        <v>0</v>
      </c>
      <c r="O20" s="15">
        <v>0</v>
      </c>
      <c r="P20" s="15" t="s">
        <v>79</v>
      </c>
      <c r="Q20" s="15" t="s">
        <v>80</v>
      </c>
      <c r="R20" s="15"/>
      <c r="S20" s="15" t="s">
        <v>100</v>
      </c>
      <c r="T20" s="15">
        <v>215</v>
      </c>
      <c r="U20" s="27" t="s">
        <v>167</v>
      </c>
      <c r="V20" s="27"/>
      <c r="W20" s="27" t="s">
        <v>102</v>
      </c>
      <c r="X20" s="27"/>
      <c r="Y20" s="27">
        <v>0</v>
      </c>
      <c r="Z20" s="27"/>
      <c r="AA20" s="15">
        <v>130</v>
      </c>
      <c r="AB20" s="15">
        <v>0.25</v>
      </c>
      <c r="AC20" s="15">
        <v>0.25</v>
      </c>
      <c r="AD20" s="15">
        <v>0</v>
      </c>
      <c r="AE20" s="15">
        <v>2000</v>
      </c>
      <c r="AF20" s="15" t="s">
        <v>84</v>
      </c>
      <c r="AG20" s="15"/>
      <c r="AH20" s="45" t="s">
        <v>85</v>
      </c>
      <c r="AI20" s="45" t="s">
        <v>168</v>
      </c>
    </row>
  </sheetData>
  <mergeCells count="38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G2:AG6"/>
    <mergeCell ref="AA2:AA5"/>
    <mergeCell ref="AB2:AB5"/>
    <mergeCell ref="O4:O5"/>
    <mergeCell ref="AC2:AC5"/>
    <mergeCell ref="AD2:AD5"/>
    <mergeCell ref="AE2:AE6"/>
    <mergeCell ref="AF2:AF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6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9DB92-EF90-4F61-AAE9-D6A2077E08C6}">
  <dimension ref="A1:M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43.25" style="28" customWidth="1"/>
    <col min="6" max="6" width="12.5" style="28" customWidth="1"/>
    <col min="7" max="7" width="26.25" style="28" customWidth="1"/>
    <col min="8" max="8" width="14.375" style="28" customWidth="1"/>
    <col min="9" max="9" width="6.25" style="28" customWidth="1"/>
    <col min="10" max="10" width="11.625" style="28" customWidth="1"/>
    <col min="11" max="11" width="10.75" style="28" customWidth="1"/>
    <col min="12" max="13" width="9" style="30"/>
    <col min="14" max="16384" width="9" style="28"/>
  </cols>
  <sheetData>
    <row r="1" spans="1:13" s="19" customFormat="1" ht="15" customHeight="1">
      <c r="A1" s="18" t="s">
        <v>32</v>
      </c>
      <c r="K1" s="20"/>
      <c r="L1" s="21"/>
      <c r="M1" s="21"/>
    </row>
    <row r="2" spans="1:13" s="23" customFormat="1" ht="13.5" customHeight="1">
      <c r="A2" s="188" t="s">
        <v>1</v>
      </c>
      <c r="B2" s="212" t="s">
        <v>2</v>
      </c>
      <c r="C2" s="188" t="s">
        <v>3</v>
      </c>
      <c r="D2" s="188" t="s">
        <v>4</v>
      </c>
      <c r="E2" s="188" t="s">
        <v>5</v>
      </c>
      <c r="F2" s="128" t="s">
        <v>33</v>
      </c>
      <c r="G2" s="188" t="s">
        <v>34</v>
      </c>
      <c r="H2" s="128" t="s">
        <v>35</v>
      </c>
      <c r="I2" s="188" t="s">
        <v>9</v>
      </c>
      <c r="J2" s="128" t="s">
        <v>12</v>
      </c>
      <c r="K2" s="128" t="s">
        <v>13</v>
      </c>
      <c r="L2" s="22"/>
      <c r="M2" s="22"/>
    </row>
    <row r="3" spans="1:13" s="23" customFormat="1" ht="13.5" customHeight="1">
      <c r="A3" s="126"/>
      <c r="B3" s="213"/>
      <c r="C3" s="126"/>
      <c r="D3" s="126"/>
      <c r="E3" s="126"/>
      <c r="F3" s="209"/>
      <c r="G3" s="126"/>
      <c r="H3" s="209"/>
      <c r="I3" s="126"/>
      <c r="J3" s="126"/>
      <c r="K3" s="209"/>
      <c r="L3" s="22"/>
      <c r="M3" s="22"/>
    </row>
    <row r="4" spans="1:13" s="23" customFormat="1" ht="18.75" customHeight="1">
      <c r="A4" s="126"/>
      <c r="B4" s="213"/>
      <c r="C4" s="126"/>
      <c r="D4" s="126"/>
      <c r="E4" s="126"/>
      <c r="F4" s="209"/>
      <c r="G4" s="126"/>
      <c r="H4" s="209"/>
      <c r="I4" s="126"/>
      <c r="J4" s="126"/>
      <c r="K4" s="209"/>
      <c r="L4" s="22"/>
      <c r="M4" s="22"/>
    </row>
    <row r="5" spans="1:13" s="23" customFormat="1" ht="26.25" customHeight="1">
      <c r="A5" s="126"/>
      <c r="B5" s="213"/>
      <c r="C5" s="126"/>
      <c r="D5" s="126"/>
      <c r="E5" s="126"/>
      <c r="F5" s="209"/>
      <c r="G5" s="126"/>
      <c r="H5" s="209"/>
      <c r="I5" s="126"/>
      <c r="J5" s="126"/>
      <c r="K5" s="209"/>
      <c r="L5" s="22"/>
      <c r="M5" s="22"/>
    </row>
    <row r="6" spans="1:13" s="26" customFormat="1" ht="13.5" customHeight="1">
      <c r="A6" s="126"/>
      <c r="B6" s="213"/>
      <c r="C6" s="126"/>
      <c r="D6" s="126"/>
      <c r="E6" s="126"/>
      <c r="F6" s="24" t="s">
        <v>36</v>
      </c>
      <c r="G6" s="126"/>
      <c r="H6" s="24" t="s">
        <v>37</v>
      </c>
      <c r="I6" s="126"/>
      <c r="J6" s="126"/>
      <c r="K6" s="209"/>
      <c r="L6" s="25"/>
      <c r="M6" s="25"/>
    </row>
  </sheetData>
  <mergeCells count="11">
    <mergeCell ref="A2:A6"/>
    <mergeCell ref="B2:B6"/>
    <mergeCell ref="C2:C6"/>
    <mergeCell ref="D2:D6"/>
    <mergeCell ref="E2:E6"/>
    <mergeCell ref="F2:F5"/>
    <mergeCell ref="G2:G6"/>
    <mergeCell ref="H2:H5"/>
    <mergeCell ref="I2:I6"/>
    <mergeCell ref="J2:J6"/>
    <mergeCell ref="K2:K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430A0-0312-4A15-9356-AB171EE994D4}">
  <dimension ref="A1:AQ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6" customWidth="1"/>
    <col min="2" max="2" width="8.75" style="16" customWidth="1"/>
    <col min="3" max="3" width="13.875" style="17" customWidth="1"/>
    <col min="4" max="4" width="27.125" style="6" customWidth="1"/>
    <col min="5" max="5" width="43.25" style="6" customWidth="1"/>
    <col min="6" max="6" width="11.5" style="6" customWidth="1"/>
    <col min="7" max="7" width="21" style="6" customWidth="1"/>
    <col min="8" max="8" width="10.75" style="6" customWidth="1"/>
    <col min="9" max="9" width="7.375" style="6" customWidth="1"/>
    <col min="10" max="11" width="11.125" style="6" customWidth="1"/>
    <col min="12" max="12" width="9" style="6"/>
    <col min="13" max="14" width="11.125" style="6" customWidth="1"/>
    <col min="15" max="15" width="9" style="6"/>
    <col min="16" max="17" width="11.125" style="6" customWidth="1"/>
    <col min="18" max="18" width="9" style="6"/>
    <col min="19" max="20" width="11.125" style="6" customWidth="1"/>
    <col min="21" max="21" width="9" style="6"/>
    <col min="22" max="23" width="11.125" style="6" customWidth="1"/>
    <col min="24" max="24" width="9" style="6"/>
    <col min="25" max="26" width="11.125" style="6" customWidth="1"/>
    <col min="27" max="27" width="9" style="6"/>
    <col min="28" max="29" width="11.125" style="6" customWidth="1"/>
    <col min="30" max="30" width="9" style="6"/>
    <col min="31" max="32" width="11.125" style="6" customWidth="1"/>
    <col min="33" max="33" width="9" style="6"/>
    <col min="34" max="35" width="11.125" style="6" customWidth="1"/>
    <col min="36" max="36" width="9" style="6"/>
    <col min="37" max="38" width="11.125" style="6" customWidth="1"/>
    <col min="39" max="39" width="14.125" style="6" customWidth="1"/>
    <col min="40" max="41" width="10.75" style="6" customWidth="1"/>
    <col min="42" max="43" width="9" style="5"/>
    <col min="44" max="16384" width="9" style="6"/>
  </cols>
  <sheetData>
    <row r="1" spans="1:43" s="2" customFormat="1" ht="15" customHeight="1">
      <c r="A1" s="1" t="s">
        <v>0</v>
      </c>
      <c r="C1" s="3"/>
      <c r="J1" s="4"/>
      <c r="K1" s="4"/>
      <c r="AP1" s="4"/>
      <c r="AQ1" s="4"/>
    </row>
    <row r="2" spans="1:43" ht="13.5" customHeight="1">
      <c r="A2" s="308" t="s">
        <v>1</v>
      </c>
      <c r="B2" s="186" t="s">
        <v>2</v>
      </c>
      <c r="C2" s="120" t="s">
        <v>3</v>
      </c>
      <c r="D2" s="310" t="s">
        <v>4</v>
      </c>
      <c r="E2" s="308" t="s">
        <v>5</v>
      </c>
      <c r="F2" s="308" t="s">
        <v>6</v>
      </c>
      <c r="G2" s="308" t="s">
        <v>7</v>
      </c>
      <c r="H2" s="308" t="s">
        <v>8</v>
      </c>
      <c r="I2" s="308" t="s">
        <v>9</v>
      </c>
      <c r="J2" s="195" t="s">
        <v>10</v>
      </c>
      <c r="K2" s="196"/>
      <c r="L2" s="196"/>
      <c r="M2" s="196"/>
      <c r="N2" s="196"/>
      <c r="O2" s="196"/>
      <c r="P2" s="196"/>
      <c r="Q2" s="196"/>
      <c r="R2" s="196"/>
      <c r="S2" s="196"/>
      <c r="T2" s="196"/>
      <c r="U2" s="196"/>
      <c r="V2" s="196"/>
      <c r="W2" s="196"/>
      <c r="X2" s="196"/>
      <c r="Y2" s="196"/>
      <c r="Z2" s="196"/>
      <c r="AA2" s="196"/>
      <c r="AB2" s="196"/>
      <c r="AC2" s="196"/>
      <c r="AD2" s="196"/>
      <c r="AE2" s="196"/>
      <c r="AF2" s="196"/>
      <c r="AG2" s="196"/>
      <c r="AH2" s="196"/>
      <c r="AI2" s="196"/>
      <c r="AJ2" s="196"/>
      <c r="AK2" s="196"/>
      <c r="AL2" s="197"/>
      <c r="AM2" s="309" t="s">
        <v>11</v>
      </c>
      <c r="AN2" s="308" t="s">
        <v>12</v>
      </c>
      <c r="AO2" s="308" t="s">
        <v>13</v>
      </c>
    </row>
    <row r="3" spans="1:43" ht="13.5" customHeight="1">
      <c r="A3" s="137"/>
      <c r="B3" s="186"/>
      <c r="C3" s="121"/>
      <c r="D3" s="310"/>
      <c r="E3" s="137"/>
      <c r="F3" s="137"/>
      <c r="G3" s="137"/>
      <c r="H3" s="137"/>
      <c r="I3" s="137"/>
      <c r="J3" s="198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199"/>
      <c r="AA3" s="199"/>
      <c r="AB3" s="199"/>
      <c r="AC3" s="199"/>
      <c r="AD3" s="199"/>
      <c r="AE3" s="199"/>
      <c r="AF3" s="199"/>
      <c r="AG3" s="199"/>
      <c r="AH3" s="199"/>
      <c r="AI3" s="199"/>
      <c r="AJ3" s="199"/>
      <c r="AK3" s="199"/>
      <c r="AL3" s="200"/>
      <c r="AM3" s="309"/>
      <c r="AN3" s="137"/>
      <c r="AO3" s="137"/>
    </row>
    <row r="4" spans="1:43" ht="18.75" customHeight="1">
      <c r="A4" s="137"/>
      <c r="B4" s="186"/>
      <c r="C4" s="121"/>
      <c r="D4" s="310"/>
      <c r="E4" s="137"/>
      <c r="F4" s="137"/>
      <c r="G4" s="137"/>
      <c r="H4" s="137"/>
      <c r="I4" s="137"/>
      <c r="J4" s="189" t="s">
        <v>15</v>
      </c>
      <c r="K4" s="190"/>
      <c r="L4" s="191" t="s">
        <v>16</v>
      </c>
      <c r="M4" s="192"/>
      <c r="N4" s="193"/>
      <c r="O4" s="191" t="s">
        <v>17</v>
      </c>
      <c r="P4" s="192"/>
      <c r="Q4" s="193"/>
      <c r="R4" s="191" t="s">
        <v>18</v>
      </c>
      <c r="S4" s="192"/>
      <c r="T4" s="193"/>
      <c r="U4" s="191" t="s">
        <v>19</v>
      </c>
      <c r="V4" s="192"/>
      <c r="W4" s="193"/>
      <c r="X4" s="191" t="s">
        <v>20</v>
      </c>
      <c r="Y4" s="192"/>
      <c r="Z4" s="193"/>
      <c r="AA4" s="191" t="s">
        <v>21</v>
      </c>
      <c r="AB4" s="192"/>
      <c r="AC4" s="193"/>
      <c r="AD4" s="191" t="s">
        <v>22</v>
      </c>
      <c r="AE4" s="192"/>
      <c r="AF4" s="193"/>
      <c r="AG4" s="191" t="s">
        <v>23</v>
      </c>
      <c r="AH4" s="192"/>
      <c r="AI4" s="193"/>
      <c r="AJ4" s="191" t="s">
        <v>24</v>
      </c>
      <c r="AK4" s="192"/>
      <c r="AL4" s="193"/>
      <c r="AM4" s="309"/>
      <c r="AN4" s="137"/>
      <c r="AO4" s="137"/>
    </row>
    <row r="5" spans="1:43" ht="26.25" customHeight="1">
      <c r="A5" s="137"/>
      <c r="B5" s="186"/>
      <c r="C5" s="121"/>
      <c r="D5" s="310"/>
      <c r="E5" s="137"/>
      <c r="F5" s="137"/>
      <c r="G5" s="137"/>
      <c r="H5" s="137"/>
      <c r="I5" s="137"/>
      <c r="J5" s="7" t="s">
        <v>25</v>
      </c>
      <c r="K5" s="7" t="s">
        <v>26</v>
      </c>
      <c r="L5" s="7" t="s">
        <v>27</v>
      </c>
      <c r="M5" s="7" t="s">
        <v>25</v>
      </c>
      <c r="N5" s="7" t="s">
        <v>26</v>
      </c>
      <c r="O5" s="7" t="s">
        <v>27</v>
      </c>
      <c r="P5" s="7" t="s">
        <v>25</v>
      </c>
      <c r="Q5" s="7" t="s">
        <v>26</v>
      </c>
      <c r="R5" s="7" t="s">
        <v>27</v>
      </c>
      <c r="S5" s="7" t="s">
        <v>25</v>
      </c>
      <c r="T5" s="7" t="s">
        <v>26</v>
      </c>
      <c r="U5" s="7" t="s">
        <v>27</v>
      </c>
      <c r="V5" s="7" t="s">
        <v>25</v>
      </c>
      <c r="W5" s="7" t="s">
        <v>26</v>
      </c>
      <c r="X5" s="7" t="s">
        <v>27</v>
      </c>
      <c r="Y5" s="7" t="s">
        <v>25</v>
      </c>
      <c r="Z5" s="7" t="s">
        <v>26</v>
      </c>
      <c r="AA5" s="7" t="s">
        <v>27</v>
      </c>
      <c r="AB5" s="7" t="s">
        <v>25</v>
      </c>
      <c r="AC5" s="7" t="s">
        <v>26</v>
      </c>
      <c r="AD5" s="7" t="s">
        <v>27</v>
      </c>
      <c r="AE5" s="7" t="s">
        <v>25</v>
      </c>
      <c r="AF5" s="7" t="s">
        <v>26</v>
      </c>
      <c r="AG5" s="7" t="s">
        <v>27</v>
      </c>
      <c r="AH5" s="7" t="s">
        <v>25</v>
      </c>
      <c r="AI5" s="7" t="s">
        <v>26</v>
      </c>
      <c r="AJ5" s="7" t="s">
        <v>27</v>
      </c>
      <c r="AK5" s="7" t="s">
        <v>25</v>
      </c>
      <c r="AL5" s="7" t="s">
        <v>26</v>
      </c>
      <c r="AM5" s="309"/>
      <c r="AN5" s="137"/>
      <c r="AO5" s="137"/>
    </row>
    <row r="6" spans="1:43" s="13" customFormat="1" ht="13.5" customHeight="1">
      <c r="A6" s="137"/>
      <c r="B6" s="187"/>
      <c r="C6" s="121"/>
      <c r="D6" s="311"/>
      <c r="E6" s="137"/>
      <c r="F6" s="8" t="s">
        <v>28</v>
      </c>
      <c r="G6" s="8"/>
      <c r="H6" s="9" t="s">
        <v>29</v>
      </c>
      <c r="I6" s="9"/>
      <c r="J6" s="9" t="s">
        <v>30</v>
      </c>
      <c r="K6" s="10" t="s">
        <v>31</v>
      </c>
      <c r="L6" s="11"/>
      <c r="M6" s="9" t="s">
        <v>30</v>
      </c>
      <c r="N6" s="10" t="s">
        <v>31</v>
      </c>
      <c r="O6" s="11"/>
      <c r="P6" s="9" t="s">
        <v>30</v>
      </c>
      <c r="Q6" s="10" t="s">
        <v>31</v>
      </c>
      <c r="R6" s="11"/>
      <c r="S6" s="9" t="s">
        <v>30</v>
      </c>
      <c r="T6" s="10" t="s">
        <v>31</v>
      </c>
      <c r="U6" s="11"/>
      <c r="V6" s="9" t="s">
        <v>30</v>
      </c>
      <c r="W6" s="10" t="s">
        <v>31</v>
      </c>
      <c r="X6" s="11"/>
      <c r="Y6" s="9" t="s">
        <v>30</v>
      </c>
      <c r="Z6" s="10" t="s">
        <v>31</v>
      </c>
      <c r="AA6" s="11"/>
      <c r="AB6" s="9" t="s">
        <v>30</v>
      </c>
      <c r="AC6" s="10" t="s">
        <v>31</v>
      </c>
      <c r="AD6" s="11"/>
      <c r="AE6" s="9" t="s">
        <v>30</v>
      </c>
      <c r="AF6" s="10" t="s">
        <v>31</v>
      </c>
      <c r="AG6" s="11"/>
      <c r="AH6" s="9" t="s">
        <v>30</v>
      </c>
      <c r="AI6" s="10" t="s">
        <v>31</v>
      </c>
      <c r="AJ6" s="11"/>
      <c r="AK6" s="9" t="s">
        <v>30</v>
      </c>
      <c r="AL6" s="10" t="s">
        <v>31</v>
      </c>
      <c r="AM6" s="136"/>
      <c r="AN6" s="137"/>
      <c r="AO6" s="137"/>
      <c r="AP6" s="12"/>
      <c r="AQ6" s="12"/>
    </row>
  </sheetData>
  <mergeCells count="23">
    <mergeCell ref="A2:A6"/>
    <mergeCell ref="B2:B6"/>
    <mergeCell ref="C2:C6"/>
    <mergeCell ref="D2:D6"/>
    <mergeCell ref="E2:E6"/>
    <mergeCell ref="F2:F5"/>
    <mergeCell ref="G2:G5"/>
    <mergeCell ref="H2:H5"/>
    <mergeCell ref="I2:I5"/>
    <mergeCell ref="J2:AL3"/>
    <mergeCell ref="AM2:AM6"/>
    <mergeCell ref="AN2:AN6"/>
    <mergeCell ref="AJ4:AL4"/>
    <mergeCell ref="J4:K4"/>
    <mergeCell ref="L4:N4"/>
    <mergeCell ref="O4:Q4"/>
    <mergeCell ref="R4:T4"/>
    <mergeCell ref="U4:W4"/>
    <mergeCell ref="X4:Z4"/>
    <mergeCell ref="AA4:AC4"/>
    <mergeCell ref="AD4:AF4"/>
    <mergeCell ref="AG4:AI4"/>
    <mergeCell ref="AO2:A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9" min="1" max="998" man="1"/>
    <brk id="23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>パシフィックコンサルタンツ株式会社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2021-03-15T05:00:02Z</dcterms:created>
  <dcterms:modified xsi:type="dcterms:W3CDTF">2021-03-15T05:05:16Z</dcterms:modified>
</cp:coreProperties>
</file>