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58933781-007F-4F00-8A8E-981BD0346809}" xr6:coauthVersionLast="41" xr6:coauthVersionMax="41" xr10:uidLastSave="{00000000-0000-0000-0000-000000000000}"/>
  <bookViews>
    <workbookView xWindow="-2790" yWindow="-16320" windowWidth="29040" windowHeight="15840" xr2:uid="{9EC0D9AD-8E10-47C9-B9FC-79EC3B1620C1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コミプラ!$A$6:$M$8</definedName>
    <definedName name="_xlnm._FilterDatabase" localSheetId="7" hidden="1">し尿!$A$6:$AI$10</definedName>
    <definedName name="_xlnm._FilterDatabase" localSheetId="6" hidden="1">最終!$A$6:$AM$8</definedName>
    <definedName name="_xlnm._FilterDatabase" localSheetId="2" hidden="1">資源化!$A$6:$CA$10</definedName>
    <definedName name="_xlnm._FilterDatabase" localSheetId="0" hidden="1">焼却!$A$6:$CI$14</definedName>
    <definedName name="_xlnm._FilterDatabase" localSheetId="1" hidden="1">粗大!$A$6:$AV$7</definedName>
    <definedName name="_xlnm._FilterDatabase" localSheetId="5" hidden="1">保管!$A$6:$R$10</definedName>
    <definedName name="_xlnm.Print_Area" localSheetId="8">コミプラ!$2:$9</definedName>
    <definedName name="_xlnm.Print_Area" localSheetId="7">し尿!$2:$11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最終!$2:$9</definedName>
    <definedName name="_xlnm.Print_Area" localSheetId="2">資源化!$2:$10</definedName>
    <definedName name="_xlnm.Print_Area" localSheetId="0">焼却!$2:$14</definedName>
    <definedName name="_xlnm.Print_Area" localSheetId="1">粗大!$2:$7</definedName>
    <definedName name="_xlnm.Print_Area" localSheetId="3">燃料化!$2:$6</definedName>
    <definedName name="_xlnm.Print_Area" localSheetId="5">保管!$2:$11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4" i="11" l="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7" i="10" l="1"/>
  <c r="S7" i="10"/>
  <c r="AE10" i="9" l="1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<sst xmlns="http://schemas.openxmlformats.org/spreadsheetml/2006/main" count="1130" uniqueCount="482">
  <si>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</si>
  <si>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</si>
  <si>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</si>
  <si>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</si>
  <si>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</si>
  <si>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</si>
  <si>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</si>
  <si>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</si>
  <si>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</si>
  <si>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</si>
  <si>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</si>
  <si>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</si>
  <si>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</si>
  <si>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</si>
  <si>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</si>
  <si>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</si>
  <si>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</si>
  <si>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</si>
  <si>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</si>
  <si>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</si>
  <si>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</si>
  <si>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</si>
  <si>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</si>
  <si>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</si>
  <si>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</si>
  <si>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</si>
  <si>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</si>
  <si>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</si>
  <si>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</si>
  <si>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</si>
  <si>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</si>
  <si>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</si>
  <si>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</si>
  <si>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</si>
  <si>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</si>
  <si>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</si>
  <si>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</si>
  <si>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</si>
  <si>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鳥取県</t>
  </si>
  <si>
    <t>31201</t>
  </si>
  <si>
    <t>31-201-09-001</t>
  </si>
  <si>
    <t>鳥取市</t>
  </si>
  <si>
    <t>鳥取市青谷町栄町コミュニティプラント</t>
  </si>
  <si>
    <t>接触ばっ気</t>
  </si>
  <si>
    <t>委託</t>
  </si>
  <si>
    <t>中国電力</t>
  </si>
  <si>
    <t/>
  </si>
  <si>
    <t>31-1-201-09-001</t>
  </si>
  <si>
    <t>31202</t>
  </si>
  <si>
    <t>31-202-09-001</t>
  </si>
  <si>
    <t>米子市</t>
  </si>
  <si>
    <t>米子市流通団地汚水処理場</t>
  </si>
  <si>
    <t>ローカルエナジー（株）</t>
  </si>
  <si>
    <t>31-1-202-09-001</t>
  </si>
  <si>
    <t>31386</t>
  </si>
  <si>
    <t>31-386-09-001</t>
  </si>
  <si>
    <t>大山町</t>
  </si>
  <si>
    <t>ひかりが丘住宅団地し尿処理施設</t>
  </si>
  <si>
    <t>回分式活性汚泥</t>
  </si>
  <si>
    <t>直営</t>
  </si>
  <si>
    <t>休止</t>
  </si>
  <si>
    <t>31-1-386-09-001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</si>
  <si>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</si>
  <si>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</si>
  <si>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</si>
  <si>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</si>
  <si>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</si>
  <si>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</si>
  <si>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</si>
  <si>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</si>
  <si>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</si>
  <si>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</si>
  <si>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</si>
  <si>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</si>
  <si>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</si>
  <si>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</si>
  <si>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</si>
  <si>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</si>
  <si>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</si>
  <si>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</si>
  <si>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</si>
  <si>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</si>
  <si>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</si>
  <si>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</si>
  <si>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</si>
  <si>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</si>
  <si>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</si>
  <si>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</si>
  <si>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</si>
  <si>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</si>
  <si>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</si>
  <si>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</si>
  <si>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</si>
  <si>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</si>
  <si>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</si>
  <si>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</si>
  <si>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</si>
  <si>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</si>
  <si>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31812</t>
  </si>
  <si>
    <t>31-812-08-001</t>
  </si>
  <si>
    <t>日野町江府町日南町衛生施設組合</t>
  </si>
  <si>
    <t>日野町江府町日南町衛生施設組合(汚泥再生処理センター清化園)</t>
  </si>
  <si>
    <t>資源化物の排出量・売却量</t>
  </si>
  <si>
    <t>直接埋立無し</t>
  </si>
  <si>
    <t>施設外焼却</t>
  </si>
  <si>
    <t>高負荷, 膜分離, 下水投入, 浄化槽専用, その他</t>
  </si>
  <si>
    <t>脱水</t>
  </si>
  <si>
    <t>中国電力㈱</t>
  </si>
  <si>
    <t>31-2-005-08-002</t>
  </si>
  <si>
    <t>31827</t>
  </si>
  <si>
    <t>31-827-08-001</t>
  </si>
  <si>
    <t>鳥取県東部広域行政管理組合</t>
  </si>
  <si>
    <t>因幡浄苑</t>
  </si>
  <si>
    <t>焼却無し</t>
  </si>
  <si>
    <t>高負荷, 膜分離</t>
  </si>
  <si>
    <t>中国電力株式会社</t>
  </si>
  <si>
    <t>31-2-002-08-001</t>
  </si>
  <si>
    <t>31829</t>
  </si>
  <si>
    <t>31-829-08-001</t>
  </si>
  <si>
    <t>鳥取県西部広域行政管理組合</t>
  </si>
  <si>
    <t>鳥取県西部広域行政管理組合白浜浄化場</t>
  </si>
  <si>
    <t>高負荷</t>
  </si>
  <si>
    <t>31-2-001-08-001</t>
  </si>
  <si>
    <t>31-829-08-002</t>
  </si>
  <si>
    <t>鳥取県西部広域行政管理組合米子浄化場</t>
  </si>
  <si>
    <t>31-2-001-08-002</t>
  </si>
  <si>
    <t>31835</t>
  </si>
  <si>
    <t>31-835-08-001</t>
  </si>
  <si>
    <t>鳥取中部ふるさと広域連合</t>
  </si>
  <si>
    <t>中部クリーンセンター</t>
  </si>
  <si>
    <t>標脱</t>
  </si>
  <si>
    <t>31-2-003-08-001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</si>
  <si>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</si>
  <si>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</si>
  <si>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</si>
  <si>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</si>
  <si>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</si>
  <si>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</si>
  <si>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</si>
  <si>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</si>
  <si>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</si>
  <si>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</si>
  <si>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</si>
  <si>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</si>
  <si>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</si>
  <si>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</si>
  <si>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</si>
  <si>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</si>
  <si>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</si>
  <si>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</si>
  <si>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</si>
  <si>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</si>
  <si>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</si>
  <si>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</si>
  <si>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</si>
  <si>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</si>
  <si>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</si>
  <si>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</si>
  <si>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</si>
  <si>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</si>
  <si>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</si>
  <si>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</si>
  <si>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</si>
  <si>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</si>
  <si>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</si>
  <si>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</si>
  <si>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</si>
  <si>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</si>
  <si>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</si>
  <si>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</si>
  <si>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</si>
  <si>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31-827-07-001</t>
  </si>
  <si>
    <t>鳥取県東部広域行政管理組合末恒不燃物処分場</t>
  </si>
  <si>
    <t>焼却残渣（主灰）, 不燃ごみ, その他, 焼却残渣（飛灰）, 破砕ごみ・処理残渣, 粗大ごみ</t>
  </si>
  <si>
    <t>山間</t>
  </si>
  <si>
    <t>底部遮水工</t>
  </si>
  <si>
    <t>生物処理（脱窒なし）, 砂ろ過, 消毒, 活性炭処理</t>
  </si>
  <si>
    <t>埋立終了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</si>
  <si>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</si>
  <si>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</si>
  <si>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</si>
  <si>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</si>
  <si>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</si>
  <si>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</si>
  <si>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31-2-002-07-001</t>
  </si>
  <si>
    <t>31-827-07-002</t>
  </si>
  <si>
    <t>鳥取県東部広域行政管理組合鳥取県東部環境クリーンセンター</t>
  </si>
  <si>
    <t>焼却残渣（主灰）, 焼却残渣（飛灰）, 破砕ごみ・処理残渣</t>
  </si>
  <si>
    <t>生物処理（脱窒なし）, 生物処理（脱窒あり）, 砂ろ過, 消毒, 活性炭処理, キレート処理</t>
  </si>
  <si>
    <t>一部委託</t>
  </si>
  <si>
    <t>埋立中</t>
  </si>
  <si>
    <t>即日覆土</t>
  </si>
  <si>
    <t>31-2-002-07-002</t>
  </si>
  <si>
    <t>31-835-07-001</t>
  </si>
  <si>
    <t>クリーンランドほうき</t>
  </si>
  <si>
    <t>平地</t>
  </si>
  <si>
    <t>凝集沈殿, 生物処理（脱窒なし）, 砂ろ過, 消毒, 活性炭処理, 促進酸化処理</t>
  </si>
  <si>
    <t>31-2-003-07-001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</si>
  <si>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</si>
  <si>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</si>
  <si>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</si>
  <si>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</si>
  <si>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</si>
  <si>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</si>
  <si>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</si>
  <si>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31204</t>
  </si>
  <si>
    <t>31-204-06-001</t>
  </si>
  <si>
    <t>境港市</t>
  </si>
  <si>
    <t>境港市リサイクルセンター</t>
  </si>
  <si>
    <t>容器包装リサイクル推進施設</t>
  </si>
  <si>
    <t>金属類, ガラス類, プラスチック</t>
  </si>
  <si>
    <t>31-1-204-06-001</t>
  </si>
  <si>
    <t>31-204-06-002</t>
  </si>
  <si>
    <t>境港市清掃センター</t>
  </si>
  <si>
    <t>紙類</t>
  </si>
  <si>
    <t>31-1-204-06-002</t>
  </si>
  <si>
    <t>31302</t>
  </si>
  <si>
    <t>31-302-06-001</t>
  </si>
  <si>
    <t>岩美町</t>
  </si>
  <si>
    <t>岩美町ストックヤード</t>
  </si>
  <si>
    <t>ストックヤード</t>
  </si>
  <si>
    <t>紙類, 金属類, ガラス類, ペットボトル, プラスチック, その他</t>
  </si>
  <si>
    <t>31-1-302-06-001</t>
  </si>
  <si>
    <t>31-829-06-001</t>
  </si>
  <si>
    <t>鳥取県西部広域行政管理組合リサイクルプラザ</t>
  </si>
  <si>
    <t>紙類, 金属類, ガラス類, ペットボトル</t>
  </si>
  <si>
    <t>31-2-001-06-001</t>
  </si>
  <si>
    <t>31-835-06-001</t>
  </si>
  <si>
    <t>リサイクルステーション</t>
  </si>
  <si>
    <t>金属類, ペットボトル</t>
  </si>
  <si>
    <t>31-2-003-06-001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</si>
  <si>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</si>
  <si>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</si>
  <si>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</si>
  <si>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</si>
  <si>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</si>
  <si>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</si>
  <si>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</si>
  <si>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</si>
  <si>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</si>
  <si>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</si>
  <si>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</si>
  <si>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</si>
  <si>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</si>
  <si>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</si>
  <si>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</si>
  <si>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</si>
  <si>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</si>
  <si>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</si>
  <si>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</si>
  <si>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</si>
  <si>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</si>
  <si>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</si>
  <si>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</si>
  <si>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</si>
  <si>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</si>
  <si>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</si>
  <si>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</si>
  <si>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</si>
  <si>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</si>
  <si>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</si>
  <si>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</si>
  <si>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</si>
  <si>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</si>
  <si>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</si>
  <si>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</si>
  <si>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</si>
  <si>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</si>
  <si>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</si>
  <si>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</si>
  <si>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</si>
  <si>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</si>
  <si>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</si>
  <si>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</si>
  <si>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</si>
  <si>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</si>
  <si>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</si>
  <si>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</si>
  <si>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</si>
  <si>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</si>
  <si>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</si>
  <si>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</si>
  <si>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</si>
  <si>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</si>
  <si>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</si>
  <si>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</si>
  <si>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</si>
  <si>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</si>
  <si>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</si>
  <si>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</si>
  <si>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</si>
  <si>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</si>
  <si>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</si>
  <si>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</si>
  <si>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</si>
  <si>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</si>
  <si>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</si>
  <si>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</si>
  <si>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</si>
  <si>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</si>
  <si>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</si>
  <si>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</si>
  <si>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</si>
  <si>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</si>
  <si>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</si>
  <si>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</si>
  <si>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</si>
  <si>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</si>
  <si>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</si>
  <si>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</si>
  <si>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</si>
  <si>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</si>
  <si>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</si>
  <si>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</si>
  <si>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</si>
  <si>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</si>
  <si>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31-204-03-001</t>
  </si>
  <si>
    <t>リサイクルセンター（補助金）</t>
  </si>
  <si>
    <t>金属類, ガラス類, プラスチック, 不燃ごみ, 粗大ごみ</t>
  </si>
  <si>
    <t>貯留・積替え</t>
  </si>
  <si>
    <t>機能なし</t>
  </si>
  <si>
    <t>31-1-204-03-001</t>
  </si>
  <si>
    <t>31325</t>
  </si>
  <si>
    <t>31-325-03-001</t>
  </si>
  <si>
    <t>若桜町</t>
  </si>
  <si>
    <t>若桜町ストックヤード</t>
  </si>
  <si>
    <t>31-1-325-03-001</t>
  </si>
  <si>
    <t>31-827-03-001</t>
  </si>
  <si>
    <t>リサイクルプラザ</t>
  </si>
  <si>
    <t>金属類, ガラス類, その他資源ごみ, ペットボトル, プラスチック, 不燃ごみ, 粗大ごみ</t>
  </si>
  <si>
    <t>○</t>
  </si>
  <si>
    <t>展示, 販売, 譲渡</t>
  </si>
  <si>
    <t>31-2-002-03-001</t>
  </si>
  <si>
    <t>31-829-03-001</t>
  </si>
  <si>
    <t>紙類, 金属類, ガラス類, ペットボトル, プラスチック, 不燃ごみ, 粗大ごみ, その他</t>
  </si>
  <si>
    <t>修理, 展示, 譲渡</t>
  </si>
  <si>
    <t>31-2-001-03-001</t>
  </si>
  <si>
    <t>粗大ごみ処理施設</t>
    <phoneticPr fontId="4"/>
  </si>
  <si>
    <t xml:space="preserve">
処理能力</t>
    <phoneticPr fontId="4"/>
  </si>
  <si>
    <t>資源化物の区分</t>
    <phoneticPr fontId="4"/>
  </si>
  <si>
    <t>31-835-02-001</t>
  </si>
  <si>
    <t>ほうきリサイクルセンター</t>
  </si>
  <si>
    <t>搬出量</t>
  </si>
  <si>
    <t>粗大ごみ, 不燃ごみ</t>
  </si>
  <si>
    <t>破砕</t>
  </si>
  <si>
    <t>展示, 譲渡</t>
  </si>
  <si>
    <t>31-2-003-02-001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</si>
  <si>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</si>
  <si>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</si>
  <si>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</si>
  <si>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</si>
  <si>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</si>
  <si>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</si>
  <si>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</si>
  <si>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</si>
  <si>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</si>
  <si>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</si>
  <si>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</si>
  <si>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</si>
  <si>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</si>
  <si>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</si>
  <si>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</si>
  <si>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</si>
  <si>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</si>
  <si>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</si>
  <si>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</si>
  <si>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</si>
  <si>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</si>
  <si>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</si>
  <si>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</si>
  <si>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</si>
  <si>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</si>
  <si>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</si>
  <si>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</si>
  <si>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</si>
  <si>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</si>
  <si>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</si>
  <si>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</si>
  <si>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</si>
  <si>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</si>
  <si>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</si>
  <si>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</si>
  <si>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</si>
  <si>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</si>
  <si>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</si>
  <si>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</si>
  <si>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</si>
  <si>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</si>
  <si>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</si>
  <si>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</si>
  <si>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</si>
  <si>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</si>
  <si>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</si>
  <si>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</si>
  <si>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</si>
  <si>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</si>
  <si>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</si>
  <si>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</si>
  <si>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</si>
  <si>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</si>
  <si>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</si>
  <si>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</si>
  <si>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</si>
  <si>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</si>
  <si>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</si>
  <si>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</si>
  <si>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</si>
  <si>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</si>
  <si>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</si>
  <si>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</si>
  <si>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</si>
  <si>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</si>
  <si>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</si>
  <si>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</si>
  <si>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</si>
  <si>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</si>
  <si>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</si>
  <si>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</si>
  <si>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</si>
  <si>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</si>
  <si>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</si>
  <si>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</si>
  <si>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</si>
  <si>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</si>
  <si>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</si>
  <si>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</si>
  <si>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</si>
  <si>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</si>
  <si>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</si>
  <si>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</si>
  <si>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</si>
  <si>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</si>
  <si>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</si>
  <si>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</si>
  <si>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</si>
  <si>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</si>
  <si>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</si>
  <si>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</si>
  <si>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</si>
  <si>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31-201-01-001</t>
  </si>
  <si>
    <t>鳥取市神谷清掃工場</t>
  </si>
  <si>
    <t>可燃ごみ, 粗大ごみ, し尿処理残渣</t>
  </si>
  <si>
    <t>焼却</t>
  </si>
  <si>
    <t>ストーカ式（可動）</t>
  </si>
  <si>
    <t>全連続運転</t>
  </si>
  <si>
    <t>薬剤処理</t>
  </si>
  <si>
    <t>31-1-201-01-001</t>
  </si>
  <si>
    <t>31-202-01-001</t>
  </si>
  <si>
    <t>米子市クリーンセンター</t>
  </si>
  <si>
    <t>資源化物搬出量</t>
  </si>
  <si>
    <t>可燃ごみ</t>
  </si>
  <si>
    <t>場内温水, 発電（場内利用）, 発電（場外利用）</t>
  </si>
  <si>
    <t>31-1-202-01-001</t>
  </si>
  <si>
    <t>31-386-01-001</t>
  </si>
  <si>
    <t>大山町名和クリーンセンター</t>
  </si>
  <si>
    <t>バッチ運転</t>
  </si>
  <si>
    <t>ローカルエナジー株式会社</t>
  </si>
  <si>
    <t>31-1-386-01-001</t>
  </si>
  <si>
    <t>31-386-01-002</t>
  </si>
  <si>
    <t>大山町中山清掃センター</t>
  </si>
  <si>
    <t>31-1-386-01-002</t>
  </si>
  <si>
    <t>31401</t>
  </si>
  <si>
    <t>31-401-01-001</t>
  </si>
  <si>
    <t>日南町</t>
  </si>
  <si>
    <t>日南町清掃センター</t>
  </si>
  <si>
    <t>㈱中国電力</t>
  </si>
  <si>
    <t>31-1-401-01-001</t>
  </si>
  <si>
    <t>31-812-01-001</t>
  </si>
  <si>
    <t>日野町江府町日南町衛生施設組合(ごみ処理施設)</t>
  </si>
  <si>
    <t>可燃ごみ, 粗大ごみ</t>
  </si>
  <si>
    <t>31-2-005-01-001</t>
  </si>
  <si>
    <t>31825</t>
  </si>
  <si>
    <t>31-825-01-001</t>
  </si>
  <si>
    <t>南部町・伯耆町清掃施設管理組合</t>
  </si>
  <si>
    <t>南部町・伯耆町清掃施設管理組合クリーンセンター</t>
  </si>
  <si>
    <t>能力変更</t>
  </si>
  <si>
    <t>31-2-004-01-001</t>
  </si>
  <si>
    <t>31-835-01-001</t>
  </si>
  <si>
    <t>可燃ごみ, 粗大ごみ, ごみ処理残渣, し尿処理残渣</t>
  </si>
  <si>
    <t>場内温水</t>
  </si>
  <si>
    <t>セメント固化, 薬剤処理</t>
  </si>
  <si>
    <t>31-2-003-01-001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</si>
</sst>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6A784D9D-9585-4C83-B54E-24184AFFFA61}"/>
    <cellStyle name="標準" xfId="0" builtinId="0"/>
    <cellStyle name="標準 2" xfId="1" xr:uid="{3832CA71-20C1-4745-A23A-B1E2A400114E}"/>
    <cellStyle name="標準 3" xfId="6" xr:uid="{6CEE4380-CD0C-4A16-ACD3-F79B523C4AE0}"/>
    <cellStyle name="標準 4" xfId="4" xr:uid="{977A5135-1474-428A-B597-8E35D107977B}"/>
    <cellStyle name="標準_①焼却施設" xfId="3" xr:uid="{A7669322-8504-445E-95EE-B0E6C53E1272}"/>
    <cellStyle name="標準_H19集計結果（施設整備状況）２" xfId="2" xr:uid="{D4D6F8E1-CB1A-4277-B745-CA7A6A5BD8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590D0-7E91-4F20-9684-2B2DE46061D4}">
  <dimension ref="A1:CI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347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348</v>
      </c>
      <c r="B2" s="189" t="s">
        <v>349</v>
      </c>
      <c r="C2" s="123" t="s">
        <v>350</v>
      </c>
      <c r="D2" s="156" t="s">
        <v>351</v>
      </c>
      <c r="E2" s="156" t="s">
        <v>352</v>
      </c>
      <c r="F2" s="151" t="s">
        <v>353</v>
      </c>
      <c r="G2" s="185" t="s">
        <v>354</v>
      </c>
      <c r="H2" s="186"/>
      <c r="I2" s="186"/>
      <c r="J2" s="153" t="s">
        <v>355</v>
      </c>
      <c r="K2" s="164"/>
      <c r="L2" s="153" t="s">
        <v>356</v>
      </c>
      <c r="M2" s="164"/>
      <c r="N2" s="156" t="s">
        <v>357</v>
      </c>
      <c r="O2" s="156" t="s">
        <v>358</v>
      </c>
      <c r="P2" s="182" t="s">
        <v>359</v>
      </c>
      <c r="Q2" s="155" t="s">
        <v>360</v>
      </c>
      <c r="R2" s="156" t="s">
        <v>361</v>
      </c>
      <c r="S2" s="155" t="s">
        <v>362</v>
      </c>
      <c r="T2" s="123" t="s">
        <v>363</v>
      </c>
      <c r="U2" s="123"/>
      <c r="V2" s="123" t="s">
        <v>364</v>
      </c>
      <c r="W2" s="123"/>
      <c r="X2" s="153" t="s">
        <v>365</v>
      </c>
      <c r="Y2" s="163"/>
      <c r="Z2" s="163"/>
      <c r="AA2" s="164"/>
      <c r="AB2" s="168" t="s">
        <v>366</v>
      </c>
      <c r="AC2" s="169"/>
      <c r="AD2" s="169"/>
      <c r="AE2" s="169"/>
      <c r="AF2" s="169"/>
      <c r="AG2" s="170"/>
      <c r="AH2" s="174" t="s">
        <v>367</v>
      </c>
      <c r="AI2" s="175"/>
      <c r="AJ2" s="178" t="s">
        <v>368</v>
      </c>
      <c r="AK2" s="179"/>
      <c r="AL2" s="155" t="s">
        <v>369</v>
      </c>
      <c r="AM2" s="155" t="s">
        <v>370</v>
      </c>
      <c r="AN2" s="157" t="s">
        <v>371</v>
      </c>
      <c r="AO2" s="128" t="s">
        <v>372</v>
      </c>
      <c r="AP2" s="158" t="s">
        <v>373</v>
      </c>
      <c r="AQ2" s="159"/>
      <c r="AR2" s="159"/>
      <c r="AS2" s="159"/>
      <c r="AT2" s="159"/>
      <c r="AU2" s="159"/>
      <c r="AV2" s="136"/>
      <c r="AW2" s="128" t="s">
        <v>374</v>
      </c>
      <c r="AX2" s="158" t="s">
        <v>375</v>
      </c>
      <c r="AY2" s="159"/>
      <c r="AZ2" s="159"/>
      <c r="BA2" s="136"/>
      <c r="BB2" s="135" t="s">
        <v>376</v>
      </c>
      <c r="BC2" s="136"/>
      <c r="BD2" s="141" t="s">
        <v>377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284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378</v>
      </c>
      <c r="H4" s="149" t="s">
        <v>379</v>
      </c>
      <c r="I4" s="151" t="s">
        <v>380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381</v>
      </c>
      <c r="U4" s="123" t="s">
        <v>382</v>
      </c>
      <c r="V4" s="153" t="s">
        <v>381</v>
      </c>
      <c r="W4" s="123" t="s">
        <v>382</v>
      </c>
      <c r="X4" s="123" t="s">
        <v>365</v>
      </c>
      <c r="Y4" s="128" t="s">
        <v>383</v>
      </c>
      <c r="Z4" s="128" t="s">
        <v>384</v>
      </c>
      <c r="AA4" s="128" t="s">
        <v>385</v>
      </c>
      <c r="AB4" s="128" t="s">
        <v>386</v>
      </c>
      <c r="AC4" s="128" t="s">
        <v>387</v>
      </c>
      <c r="AD4" s="132" t="s">
        <v>388</v>
      </c>
      <c r="AE4" s="133"/>
      <c r="AF4" s="133"/>
      <c r="AG4" s="134"/>
      <c r="AH4" s="128" t="s">
        <v>389</v>
      </c>
      <c r="AI4" s="128" t="s">
        <v>390</v>
      </c>
      <c r="AJ4" s="123" t="s">
        <v>391</v>
      </c>
      <c r="AK4" s="123" t="s">
        <v>392</v>
      </c>
      <c r="AL4" s="155"/>
      <c r="AM4" s="156"/>
      <c r="AN4" s="157"/>
      <c r="AO4" s="129"/>
      <c r="AP4" s="127" t="s">
        <v>393</v>
      </c>
      <c r="AQ4" s="131" t="s">
        <v>394</v>
      </c>
      <c r="AR4" s="128" t="s">
        <v>395</v>
      </c>
      <c r="AS4" s="128" t="s">
        <v>396</v>
      </c>
      <c r="AT4" s="131" t="s">
        <v>397</v>
      </c>
      <c r="AU4" s="128" t="s">
        <v>398</v>
      </c>
      <c r="AV4" s="128" t="s">
        <v>399</v>
      </c>
      <c r="AW4" s="129"/>
      <c r="AX4" s="127" t="s">
        <v>393</v>
      </c>
      <c r="AY4" s="128" t="s">
        <v>400</v>
      </c>
      <c r="AZ4" s="128" t="s">
        <v>401</v>
      </c>
      <c r="BA4" s="128" t="s">
        <v>402</v>
      </c>
      <c r="BB4" s="128" t="s">
        <v>403</v>
      </c>
      <c r="BC4" s="128" t="s">
        <v>404</v>
      </c>
      <c r="BD4" s="125" t="s">
        <v>393</v>
      </c>
      <c r="BE4" s="126"/>
      <c r="BF4" s="120" t="s">
        <v>405</v>
      </c>
      <c r="BG4" s="121"/>
      <c r="BH4" s="122"/>
      <c r="BI4" s="120" t="s">
        <v>406</v>
      </c>
      <c r="BJ4" s="121"/>
      <c r="BK4" s="122"/>
      <c r="BL4" s="120" t="s">
        <v>407</v>
      </c>
      <c r="BM4" s="121"/>
      <c r="BN4" s="122"/>
      <c r="BO4" s="120" t="s">
        <v>408</v>
      </c>
      <c r="BP4" s="121"/>
      <c r="BQ4" s="122"/>
      <c r="BR4" s="120" t="s">
        <v>409</v>
      </c>
      <c r="BS4" s="121"/>
      <c r="BT4" s="122"/>
      <c r="BU4" s="120" t="s">
        <v>410</v>
      </c>
      <c r="BV4" s="121"/>
      <c r="BW4" s="122"/>
      <c r="BX4" s="120" t="s">
        <v>411</v>
      </c>
      <c r="BY4" s="121"/>
      <c r="BZ4" s="122"/>
      <c r="CA4" s="120" t="s">
        <v>412</v>
      </c>
      <c r="CB4" s="121"/>
      <c r="CC4" s="122"/>
      <c r="CD4" s="120" t="s">
        <v>399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413</v>
      </c>
      <c r="L5" s="124"/>
      <c r="M5" s="123" t="s">
        <v>413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414</v>
      </c>
      <c r="AE5" s="112" t="s">
        <v>415</v>
      </c>
      <c r="AF5" s="112" t="s">
        <v>416</v>
      </c>
      <c r="AG5" s="112" t="s">
        <v>417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418</v>
      </c>
      <c r="BE5" s="113" t="s">
        <v>419</v>
      </c>
      <c r="BF5" s="113" t="s">
        <v>420</v>
      </c>
      <c r="BG5" s="113" t="s">
        <v>418</v>
      </c>
      <c r="BH5" s="113" t="s">
        <v>419</v>
      </c>
      <c r="BI5" s="113" t="s">
        <v>420</v>
      </c>
      <c r="BJ5" s="113" t="s">
        <v>418</v>
      </c>
      <c r="BK5" s="113" t="s">
        <v>419</v>
      </c>
      <c r="BL5" s="113" t="s">
        <v>420</v>
      </c>
      <c r="BM5" s="113" t="s">
        <v>418</v>
      </c>
      <c r="BN5" s="113" t="s">
        <v>419</v>
      </c>
      <c r="BO5" s="113" t="s">
        <v>420</v>
      </c>
      <c r="BP5" s="113" t="s">
        <v>418</v>
      </c>
      <c r="BQ5" s="113" t="s">
        <v>419</v>
      </c>
      <c r="BR5" s="113" t="s">
        <v>420</v>
      </c>
      <c r="BS5" s="113" t="s">
        <v>418</v>
      </c>
      <c r="BT5" s="113" t="s">
        <v>419</v>
      </c>
      <c r="BU5" s="113" t="s">
        <v>420</v>
      </c>
      <c r="BV5" s="113" t="s">
        <v>418</v>
      </c>
      <c r="BW5" s="113" t="s">
        <v>419</v>
      </c>
      <c r="BX5" s="113" t="s">
        <v>420</v>
      </c>
      <c r="BY5" s="113" t="s">
        <v>418</v>
      </c>
      <c r="BZ5" s="113" t="s">
        <v>419</v>
      </c>
      <c r="CA5" s="113" t="s">
        <v>420</v>
      </c>
      <c r="CB5" s="113" t="s">
        <v>418</v>
      </c>
      <c r="CC5" s="113" t="s">
        <v>419</v>
      </c>
      <c r="CD5" s="113" t="s">
        <v>420</v>
      </c>
      <c r="CE5" s="113" t="s">
        <v>418</v>
      </c>
      <c r="CF5" s="113" t="s">
        <v>419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421</v>
      </c>
      <c r="G6" s="114" t="s">
        <v>421</v>
      </c>
      <c r="H6" s="115" t="s">
        <v>422</v>
      </c>
      <c r="I6" s="152"/>
      <c r="J6" s="124"/>
      <c r="K6" s="124"/>
      <c r="L6" s="124"/>
      <c r="M6" s="124"/>
      <c r="N6" s="123"/>
      <c r="O6" s="123"/>
      <c r="P6" s="116" t="s">
        <v>423</v>
      </c>
      <c r="Q6" s="123"/>
      <c r="R6" s="123"/>
      <c r="S6" s="182"/>
      <c r="T6" s="117" t="s">
        <v>424</v>
      </c>
      <c r="U6" s="116" t="s">
        <v>425</v>
      </c>
      <c r="V6" s="117" t="s">
        <v>424</v>
      </c>
      <c r="W6" s="116" t="s">
        <v>425</v>
      </c>
      <c r="X6" s="116" t="s">
        <v>426</v>
      </c>
      <c r="Y6" s="24" t="s">
        <v>427</v>
      </c>
      <c r="Z6" s="24" t="s">
        <v>428</v>
      </c>
      <c r="AA6" s="24" t="s">
        <v>428</v>
      </c>
      <c r="AB6" s="24" t="s">
        <v>429</v>
      </c>
      <c r="AC6" s="24" t="s">
        <v>430</v>
      </c>
      <c r="AD6" s="24" t="s">
        <v>431</v>
      </c>
      <c r="AE6" s="24" t="s">
        <v>432</v>
      </c>
      <c r="AF6" s="24" t="s">
        <v>433</v>
      </c>
      <c r="AG6" s="24" t="s">
        <v>434</v>
      </c>
      <c r="AH6" s="130"/>
      <c r="AI6" s="130"/>
      <c r="AJ6" s="124"/>
      <c r="AK6" s="124"/>
      <c r="AL6" s="182"/>
      <c r="AM6" s="123"/>
      <c r="AN6" s="128"/>
      <c r="AO6" s="24" t="s">
        <v>435</v>
      </c>
      <c r="AP6" s="110" t="s">
        <v>435</v>
      </c>
      <c r="AQ6" s="24" t="s">
        <v>435</v>
      </c>
      <c r="AR6" s="24" t="s">
        <v>435</v>
      </c>
      <c r="AS6" s="24" t="s">
        <v>435</v>
      </c>
      <c r="AT6" s="24" t="s">
        <v>435</v>
      </c>
      <c r="AU6" s="24" t="s">
        <v>435</v>
      </c>
      <c r="AV6" s="24" t="s">
        <v>435</v>
      </c>
      <c r="AW6" s="24" t="s">
        <v>436</v>
      </c>
      <c r="AX6" s="24" t="s">
        <v>435</v>
      </c>
      <c r="AY6" s="24" t="s">
        <v>435</v>
      </c>
      <c r="AZ6" s="24" t="s">
        <v>435</v>
      </c>
      <c r="BA6" s="24" t="s">
        <v>435</v>
      </c>
      <c r="BB6" s="24" t="s">
        <v>437</v>
      </c>
      <c r="BC6" s="24" t="s">
        <v>437</v>
      </c>
      <c r="BD6" s="8" t="s">
        <v>421</v>
      </c>
      <c r="BE6" s="118" t="s">
        <v>438</v>
      </c>
      <c r="BF6" s="119"/>
      <c r="BG6" s="8" t="s">
        <v>421</v>
      </c>
      <c r="BH6" s="118" t="s">
        <v>438</v>
      </c>
      <c r="BI6" s="119"/>
      <c r="BJ6" s="8" t="s">
        <v>421</v>
      </c>
      <c r="BK6" s="118" t="s">
        <v>438</v>
      </c>
      <c r="BL6" s="119"/>
      <c r="BM6" s="8" t="s">
        <v>421</v>
      </c>
      <c r="BN6" s="118" t="s">
        <v>438</v>
      </c>
      <c r="BO6" s="119"/>
      <c r="BP6" s="8" t="s">
        <v>421</v>
      </c>
      <c r="BQ6" s="118" t="s">
        <v>438</v>
      </c>
      <c r="BR6" s="119"/>
      <c r="BS6" s="8" t="s">
        <v>421</v>
      </c>
      <c r="BT6" s="118" t="s">
        <v>438</v>
      </c>
      <c r="BU6" s="119"/>
      <c r="BV6" s="8" t="s">
        <v>421</v>
      </c>
      <c r="BW6" s="118" t="s">
        <v>438</v>
      </c>
      <c r="BX6" s="119"/>
      <c r="BY6" s="8" t="s">
        <v>421</v>
      </c>
      <c r="BZ6" s="118" t="s">
        <v>438</v>
      </c>
      <c r="CA6" s="119"/>
      <c r="CB6" s="8" t="s">
        <v>421</v>
      </c>
      <c r="CC6" s="118" t="s">
        <v>438</v>
      </c>
      <c r="CD6" s="119"/>
      <c r="CE6" s="8" t="s">
        <v>421</v>
      </c>
      <c r="CF6" s="118" t="s">
        <v>438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39</v>
      </c>
      <c r="C7" s="15" t="s">
        <v>439</v>
      </c>
      <c r="D7" s="15" t="s">
        <v>41</v>
      </c>
      <c r="E7" s="27" t="s">
        <v>440</v>
      </c>
      <c r="F7" s="15">
        <v>57615.100000000006</v>
      </c>
      <c r="G7" s="15">
        <v>0</v>
      </c>
      <c r="H7" s="15">
        <v>0</v>
      </c>
      <c r="I7" s="15"/>
      <c r="J7" s="27" t="s">
        <v>441</v>
      </c>
      <c r="K7" s="27"/>
      <c r="L7" s="15" t="s">
        <v>442</v>
      </c>
      <c r="M7" s="15"/>
      <c r="N7" s="15" t="s">
        <v>443</v>
      </c>
      <c r="O7" s="15" t="s">
        <v>444</v>
      </c>
      <c r="P7" s="15">
        <v>270</v>
      </c>
      <c r="Q7" s="15">
        <v>2</v>
      </c>
      <c r="R7" s="15">
        <v>1991</v>
      </c>
      <c r="S7" s="27" t="s">
        <v>178</v>
      </c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 t="s">
        <v>178</v>
      </c>
      <c r="AK7" s="15" t="s">
        <v>445</v>
      </c>
      <c r="AL7" s="15" t="s">
        <v>44</v>
      </c>
      <c r="AM7" s="15"/>
      <c r="AN7" s="15" t="s">
        <v>178</v>
      </c>
      <c r="AO7" s="15"/>
      <c r="AP7" s="15">
        <f t="shared" ref="AP7:AP14" si="0">IF(AQ7&amp;AR7&amp;AS7&amp;AT7&amp;AU7&amp;AV7 ="","",SUM(AQ7:AV7))</f>
        <v>99.999999999999986</v>
      </c>
      <c r="AQ7" s="15">
        <v>45.5</v>
      </c>
      <c r="AR7" s="15">
        <v>20.100000000000001</v>
      </c>
      <c r="AS7" s="15">
        <v>12.8</v>
      </c>
      <c r="AT7" s="15">
        <v>9.5</v>
      </c>
      <c r="AU7" s="15">
        <v>3.1</v>
      </c>
      <c r="AV7" s="15">
        <v>9</v>
      </c>
      <c r="AW7" s="15">
        <v>0</v>
      </c>
      <c r="AX7" s="15">
        <f t="shared" ref="AX7:AX14" si="1">IF(AY7&amp;AZ7&amp;BA7 ="","",SUM(AY7:BA7))</f>
        <v>100</v>
      </c>
      <c r="AY7" s="15">
        <v>42</v>
      </c>
      <c r="AZ7" s="15">
        <v>48.9</v>
      </c>
      <c r="BA7" s="15">
        <v>9.1</v>
      </c>
      <c r="BB7" s="15">
        <v>0</v>
      </c>
      <c r="BC7" s="15">
        <v>0</v>
      </c>
      <c r="BD7" s="14" t="str">
        <f t="shared" ref="BD7:BE14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320</v>
      </c>
      <c r="CH7" s="48" t="s">
        <v>46</v>
      </c>
      <c r="CI7" s="48" t="s">
        <v>446</v>
      </c>
    </row>
    <row r="8" spans="1:87" s="49" customFormat="1" ht="30" customHeight="1">
      <c r="A8" s="15" t="s">
        <v>38</v>
      </c>
      <c r="B8" s="47" t="s">
        <v>48</v>
      </c>
      <c r="C8" s="15" t="s">
        <v>447</v>
      </c>
      <c r="D8" s="15" t="s">
        <v>50</v>
      </c>
      <c r="E8" s="27" t="s">
        <v>448</v>
      </c>
      <c r="F8" s="15">
        <v>55646</v>
      </c>
      <c r="G8" s="15">
        <v>5404</v>
      </c>
      <c r="H8" s="15"/>
      <c r="I8" s="15" t="s">
        <v>449</v>
      </c>
      <c r="J8" s="27" t="s">
        <v>450</v>
      </c>
      <c r="K8" s="27"/>
      <c r="L8" s="15" t="s">
        <v>442</v>
      </c>
      <c r="M8" s="15"/>
      <c r="N8" s="15" t="s">
        <v>443</v>
      </c>
      <c r="O8" s="15" t="s">
        <v>444</v>
      </c>
      <c r="P8" s="15">
        <v>270</v>
      </c>
      <c r="Q8" s="15">
        <v>3</v>
      </c>
      <c r="R8" s="15">
        <v>2002</v>
      </c>
      <c r="S8" s="27" t="s">
        <v>451</v>
      </c>
      <c r="T8" s="15">
        <v>16403520</v>
      </c>
      <c r="U8" s="15"/>
      <c r="V8" s="15"/>
      <c r="W8" s="15"/>
      <c r="X8" s="15">
        <v>4000</v>
      </c>
      <c r="Y8" s="15">
        <v>17.8</v>
      </c>
      <c r="Z8" s="15">
        <v>22556</v>
      </c>
      <c r="AA8" s="15">
        <v>0</v>
      </c>
      <c r="AB8" s="15">
        <v>13931</v>
      </c>
      <c r="AC8" s="15">
        <v>210962675</v>
      </c>
      <c r="AD8" s="15">
        <v>18</v>
      </c>
      <c r="AE8" s="15"/>
      <c r="AF8" s="15">
        <v>6.42</v>
      </c>
      <c r="AG8" s="15">
        <v>6.42</v>
      </c>
      <c r="AH8" s="15" t="s">
        <v>52</v>
      </c>
      <c r="AI8" s="15" t="s">
        <v>52</v>
      </c>
      <c r="AJ8" s="15" t="s">
        <v>178</v>
      </c>
      <c r="AK8" s="15" t="s">
        <v>445</v>
      </c>
      <c r="AL8" s="15" t="s">
        <v>44</v>
      </c>
      <c r="AM8" s="15"/>
      <c r="AN8" s="15" t="s">
        <v>178</v>
      </c>
      <c r="AO8" s="15"/>
      <c r="AP8" s="15">
        <f t="shared" si="0"/>
        <v>100</v>
      </c>
      <c r="AQ8" s="15">
        <v>45.6</v>
      </c>
      <c r="AR8" s="15">
        <v>18</v>
      </c>
      <c r="AS8" s="15">
        <v>5.0999999999999996</v>
      </c>
      <c r="AT8" s="15">
        <v>29.7</v>
      </c>
      <c r="AU8" s="15">
        <v>1.6</v>
      </c>
      <c r="AV8" s="15">
        <v>0</v>
      </c>
      <c r="AW8" s="15">
        <v>195</v>
      </c>
      <c r="AX8" s="15">
        <f t="shared" si="1"/>
        <v>100</v>
      </c>
      <c r="AY8" s="15">
        <v>49.6</v>
      </c>
      <c r="AZ8" s="15">
        <v>46.9</v>
      </c>
      <c r="BA8" s="15">
        <v>3.5</v>
      </c>
      <c r="BB8" s="15">
        <v>7586</v>
      </c>
      <c r="BC8" s="15">
        <v>8318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320</v>
      </c>
      <c r="CH8" s="48" t="s">
        <v>46</v>
      </c>
      <c r="CI8" s="48" t="s">
        <v>452</v>
      </c>
    </row>
    <row r="9" spans="1:87" s="49" customFormat="1" ht="30" customHeight="1">
      <c r="A9" s="15" t="s">
        <v>38</v>
      </c>
      <c r="B9" s="47" t="s">
        <v>54</v>
      </c>
      <c r="C9" s="15" t="s">
        <v>453</v>
      </c>
      <c r="D9" s="15" t="s">
        <v>56</v>
      </c>
      <c r="E9" s="27" t="s">
        <v>454</v>
      </c>
      <c r="F9" s="15">
        <v>1910</v>
      </c>
      <c r="G9" s="15"/>
      <c r="H9" s="15"/>
      <c r="I9" s="15"/>
      <c r="J9" s="27" t="s">
        <v>450</v>
      </c>
      <c r="K9" s="27"/>
      <c r="L9" s="15" t="s">
        <v>442</v>
      </c>
      <c r="M9" s="15"/>
      <c r="N9" s="15" t="s">
        <v>443</v>
      </c>
      <c r="O9" s="15" t="s">
        <v>455</v>
      </c>
      <c r="P9" s="15">
        <v>8</v>
      </c>
      <c r="Q9" s="15">
        <v>1</v>
      </c>
      <c r="R9" s="15">
        <v>1995</v>
      </c>
      <c r="S9" s="27" t="s">
        <v>178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456</v>
      </c>
      <c r="AI9" s="15"/>
      <c r="AJ9" s="15" t="s">
        <v>178</v>
      </c>
      <c r="AK9" s="15" t="s">
        <v>445</v>
      </c>
      <c r="AL9" s="15" t="s">
        <v>59</v>
      </c>
      <c r="AM9" s="15"/>
      <c r="AN9" s="15" t="s">
        <v>178</v>
      </c>
      <c r="AO9" s="15"/>
      <c r="AP9" s="15">
        <f t="shared" si="0"/>
        <v>100</v>
      </c>
      <c r="AQ9" s="15">
        <v>36.9</v>
      </c>
      <c r="AR9" s="15">
        <v>30.3</v>
      </c>
      <c r="AS9" s="15">
        <v>1.7</v>
      </c>
      <c r="AT9" s="15">
        <v>31</v>
      </c>
      <c r="AU9" s="15">
        <v>0.1</v>
      </c>
      <c r="AV9" s="15">
        <v>0</v>
      </c>
      <c r="AW9" s="15">
        <v>171</v>
      </c>
      <c r="AX9" s="15">
        <f t="shared" si="1"/>
        <v>100</v>
      </c>
      <c r="AY9" s="15">
        <v>53.1</v>
      </c>
      <c r="AZ9" s="15">
        <v>44.3</v>
      </c>
      <c r="BA9" s="15">
        <v>2.6</v>
      </c>
      <c r="BB9" s="15">
        <v>0</v>
      </c>
      <c r="BC9" s="15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320</v>
      </c>
      <c r="CH9" s="48" t="s">
        <v>46</v>
      </c>
      <c r="CI9" s="48" t="s">
        <v>457</v>
      </c>
    </row>
    <row r="10" spans="1:87" s="49" customFormat="1" ht="30" customHeight="1">
      <c r="A10" s="15" t="s">
        <v>38</v>
      </c>
      <c r="B10" s="47" t="s">
        <v>54</v>
      </c>
      <c r="C10" s="15" t="s">
        <v>458</v>
      </c>
      <c r="D10" s="15" t="s">
        <v>56</v>
      </c>
      <c r="E10" s="27" t="s">
        <v>459</v>
      </c>
      <c r="F10" s="15">
        <v>0</v>
      </c>
      <c r="G10" s="15"/>
      <c r="H10" s="15"/>
      <c r="I10" s="15"/>
      <c r="J10" s="27" t="s">
        <v>450</v>
      </c>
      <c r="K10" s="27"/>
      <c r="L10" s="15" t="s">
        <v>442</v>
      </c>
      <c r="M10" s="15"/>
      <c r="N10" s="15" t="s">
        <v>443</v>
      </c>
      <c r="O10" s="15" t="s">
        <v>455</v>
      </c>
      <c r="P10" s="15">
        <v>7</v>
      </c>
      <c r="Q10" s="15">
        <v>1</v>
      </c>
      <c r="R10" s="15">
        <v>1991</v>
      </c>
      <c r="S10" s="27" t="s">
        <v>178</v>
      </c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 t="s">
        <v>178</v>
      </c>
      <c r="AK10" s="15" t="s">
        <v>445</v>
      </c>
      <c r="AL10" s="15" t="s">
        <v>59</v>
      </c>
      <c r="AM10" s="15" t="s">
        <v>60</v>
      </c>
      <c r="AN10" s="15"/>
      <c r="AO10" s="15"/>
      <c r="AP10" s="15">
        <f t="shared" si="0"/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f t="shared" si="1"/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320</v>
      </c>
      <c r="CH10" s="48" t="s">
        <v>46</v>
      </c>
      <c r="CI10" s="48" t="s">
        <v>460</v>
      </c>
    </row>
    <row r="11" spans="1:87" s="49" customFormat="1" ht="30" customHeight="1">
      <c r="A11" s="15" t="s">
        <v>38</v>
      </c>
      <c r="B11" s="47" t="s">
        <v>461</v>
      </c>
      <c r="C11" s="15" t="s">
        <v>462</v>
      </c>
      <c r="D11" s="15" t="s">
        <v>463</v>
      </c>
      <c r="E11" s="27" t="s">
        <v>464</v>
      </c>
      <c r="F11" s="15">
        <v>993</v>
      </c>
      <c r="G11" s="15">
        <v>119</v>
      </c>
      <c r="H11" s="15"/>
      <c r="I11" s="15" t="s">
        <v>449</v>
      </c>
      <c r="J11" s="27" t="s">
        <v>450</v>
      </c>
      <c r="K11" s="27"/>
      <c r="L11" s="15" t="s">
        <v>442</v>
      </c>
      <c r="M11" s="15"/>
      <c r="N11" s="15" t="s">
        <v>443</v>
      </c>
      <c r="O11" s="15" t="s">
        <v>455</v>
      </c>
      <c r="P11" s="15">
        <v>10</v>
      </c>
      <c r="Q11" s="15">
        <v>1</v>
      </c>
      <c r="R11" s="15">
        <v>1990</v>
      </c>
      <c r="S11" s="27" t="s">
        <v>178</v>
      </c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465</v>
      </c>
      <c r="AI11" s="15"/>
      <c r="AJ11" s="15" t="s">
        <v>178</v>
      </c>
      <c r="AK11" s="15" t="s">
        <v>445</v>
      </c>
      <c r="AL11" s="15" t="s">
        <v>44</v>
      </c>
      <c r="AM11" s="15"/>
      <c r="AN11" s="15" t="s">
        <v>178</v>
      </c>
      <c r="AO11" s="15"/>
      <c r="AP11" s="15">
        <f t="shared" si="0"/>
        <v>99.999999999999972</v>
      </c>
      <c r="AQ11" s="15">
        <v>61.3</v>
      </c>
      <c r="AR11" s="15">
        <v>16.8</v>
      </c>
      <c r="AS11" s="15">
        <v>2.1</v>
      </c>
      <c r="AT11" s="15">
        <v>16.600000000000001</v>
      </c>
      <c r="AU11" s="15">
        <v>2.1</v>
      </c>
      <c r="AV11" s="15">
        <v>1.1000000000000001</v>
      </c>
      <c r="AW11" s="15">
        <v>170</v>
      </c>
      <c r="AX11" s="15">
        <f t="shared" si="1"/>
        <v>100</v>
      </c>
      <c r="AY11" s="15">
        <v>41.8</v>
      </c>
      <c r="AZ11" s="15">
        <v>53.3</v>
      </c>
      <c r="BA11" s="15">
        <v>4.9000000000000004</v>
      </c>
      <c r="BB11" s="15">
        <v>8990</v>
      </c>
      <c r="BC11" s="15">
        <v>10100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320</v>
      </c>
      <c r="CH11" s="48" t="s">
        <v>46</v>
      </c>
      <c r="CI11" s="48" t="s">
        <v>466</v>
      </c>
    </row>
    <row r="12" spans="1:87" s="49" customFormat="1" ht="30" customHeight="1">
      <c r="A12" s="15" t="s">
        <v>38</v>
      </c>
      <c r="B12" s="47" t="s">
        <v>98</v>
      </c>
      <c r="C12" s="15" t="s">
        <v>467</v>
      </c>
      <c r="D12" s="15" t="s">
        <v>100</v>
      </c>
      <c r="E12" s="27" t="s">
        <v>468</v>
      </c>
      <c r="F12" s="15">
        <v>1333</v>
      </c>
      <c r="G12" s="15">
        <v>0</v>
      </c>
      <c r="H12" s="15">
        <v>0</v>
      </c>
      <c r="I12" s="15"/>
      <c r="J12" s="27" t="s">
        <v>469</v>
      </c>
      <c r="K12" s="27"/>
      <c r="L12" s="15" t="s">
        <v>442</v>
      </c>
      <c r="M12" s="15"/>
      <c r="N12" s="15" t="s">
        <v>443</v>
      </c>
      <c r="O12" s="15" t="s">
        <v>455</v>
      </c>
      <c r="P12" s="15">
        <v>10</v>
      </c>
      <c r="Q12" s="15">
        <v>1</v>
      </c>
      <c r="R12" s="15">
        <v>1998</v>
      </c>
      <c r="S12" s="27" t="s">
        <v>178</v>
      </c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 t="s">
        <v>107</v>
      </c>
      <c r="AI12" s="15"/>
      <c r="AJ12" s="15" t="s">
        <v>178</v>
      </c>
      <c r="AK12" s="15" t="s">
        <v>178</v>
      </c>
      <c r="AL12" s="15" t="s">
        <v>59</v>
      </c>
      <c r="AM12" s="15"/>
      <c r="AN12" s="15" t="s">
        <v>178</v>
      </c>
      <c r="AO12" s="15"/>
      <c r="AP12" s="15">
        <f t="shared" si="0"/>
        <v>99.999999999999986</v>
      </c>
      <c r="AQ12" s="15">
        <v>53.8</v>
      </c>
      <c r="AR12" s="15">
        <v>19.399999999999999</v>
      </c>
      <c r="AS12" s="15">
        <v>5.0999999999999996</v>
      </c>
      <c r="AT12" s="15">
        <v>16.2</v>
      </c>
      <c r="AU12" s="15">
        <v>4.4000000000000004</v>
      </c>
      <c r="AV12" s="15">
        <v>1.1000000000000001</v>
      </c>
      <c r="AW12" s="15">
        <v>208.8</v>
      </c>
      <c r="AX12" s="15">
        <f t="shared" si="1"/>
        <v>100</v>
      </c>
      <c r="AY12" s="15">
        <v>43.5</v>
      </c>
      <c r="AZ12" s="15">
        <v>50.3</v>
      </c>
      <c r="BA12" s="15">
        <v>6.2</v>
      </c>
      <c r="BB12" s="15">
        <v>8385</v>
      </c>
      <c r="BC12" s="15">
        <v>8178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320</v>
      </c>
      <c r="CH12" s="48" t="s">
        <v>46</v>
      </c>
      <c r="CI12" s="48" t="s">
        <v>470</v>
      </c>
    </row>
    <row r="13" spans="1:87" s="49" customFormat="1" ht="30" customHeight="1">
      <c r="A13" s="15" t="s">
        <v>38</v>
      </c>
      <c r="B13" s="47" t="s">
        <v>471</v>
      </c>
      <c r="C13" s="15" t="s">
        <v>472</v>
      </c>
      <c r="D13" s="15" t="s">
        <v>473</v>
      </c>
      <c r="E13" s="27" t="s">
        <v>474</v>
      </c>
      <c r="F13" s="15">
        <v>4412.7</v>
      </c>
      <c r="G13" s="15">
        <v>598.21</v>
      </c>
      <c r="H13" s="15"/>
      <c r="I13" s="15" t="s">
        <v>449</v>
      </c>
      <c r="J13" s="27" t="s">
        <v>450</v>
      </c>
      <c r="K13" s="27"/>
      <c r="L13" s="15" t="s">
        <v>442</v>
      </c>
      <c r="M13" s="15"/>
      <c r="N13" s="15" t="s">
        <v>443</v>
      </c>
      <c r="O13" s="15" t="s">
        <v>455</v>
      </c>
      <c r="P13" s="15">
        <v>24</v>
      </c>
      <c r="Q13" s="15">
        <v>2</v>
      </c>
      <c r="R13" s="15">
        <v>1995</v>
      </c>
      <c r="S13" s="27" t="s">
        <v>178</v>
      </c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45</v>
      </c>
      <c r="AI13" s="15"/>
      <c r="AJ13" s="15" t="s">
        <v>178</v>
      </c>
      <c r="AK13" s="15" t="s">
        <v>445</v>
      </c>
      <c r="AL13" s="15" t="s">
        <v>189</v>
      </c>
      <c r="AM13" s="15" t="s">
        <v>475</v>
      </c>
      <c r="AN13" s="15" t="s">
        <v>178</v>
      </c>
      <c r="AO13" s="15"/>
      <c r="AP13" s="15">
        <f t="shared" si="0"/>
        <v>100</v>
      </c>
      <c r="AQ13" s="15">
        <v>53.9</v>
      </c>
      <c r="AR13" s="15">
        <v>20.399999999999999</v>
      </c>
      <c r="AS13" s="15">
        <v>3.4</v>
      </c>
      <c r="AT13" s="15">
        <v>15.2</v>
      </c>
      <c r="AU13" s="15">
        <v>4.3</v>
      </c>
      <c r="AV13" s="15">
        <v>2.8</v>
      </c>
      <c r="AW13" s="15">
        <v>130</v>
      </c>
      <c r="AX13" s="15">
        <f t="shared" si="1"/>
        <v>100</v>
      </c>
      <c r="AY13" s="15">
        <v>49.62</v>
      </c>
      <c r="AZ13" s="15">
        <v>42.34</v>
      </c>
      <c r="BA13" s="15">
        <v>8.0399999999999991</v>
      </c>
      <c r="BB13" s="15">
        <v>6730</v>
      </c>
      <c r="BC13" s="15">
        <v>8010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320</v>
      </c>
      <c r="CH13" s="48" t="s">
        <v>46</v>
      </c>
      <c r="CI13" s="48" t="s">
        <v>476</v>
      </c>
    </row>
    <row r="14" spans="1:87" s="49" customFormat="1" ht="30" customHeight="1">
      <c r="A14" s="15" t="s">
        <v>38</v>
      </c>
      <c r="B14" s="47" t="s">
        <v>126</v>
      </c>
      <c r="C14" s="15" t="s">
        <v>477</v>
      </c>
      <c r="D14" s="15" t="s">
        <v>128</v>
      </c>
      <c r="E14" s="27" t="s">
        <v>341</v>
      </c>
      <c r="F14" s="15">
        <v>28448</v>
      </c>
      <c r="G14" s="15">
        <v>2095</v>
      </c>
      <c r="H14" s="15"/>
      <c r="I14" s="15" t="s">
        <v>449</v>
      </c>
      <c r="J14" s="27" t="s">
        <v>478</v>
      </c>
      <c r="K14" s="27"/>
      <c r="L14" s="15" t="s">
        <v>442</v>
      </c>
      <c r="M14" s="15"/>
      <c r="N14" s="15" t="s">
        <v>443</v>
      </c>
      <c r="O14" s="15" t="s">
        <v>444</v>
      </c>
      <c r="P14" s="15">
        <v>200</v>
      </c>
      <c r="Q14" s="15">
        <v>2</v>
      </c>
      <c r="R14" s="15">
        <v>1996</v>
      </c>
      <c r="S14" s="27" t="s">
        <v>479</v>
      </c>
      <c r="T14" s="15">
        <v>4960000</v>
      </c>
      <c r="U14" s="15"/>
      <c r="V14" s="15">
        <v>4690000</v>
      </c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 t="s">
        <v>115</v>
      </c>
      <c r="AI14" s="15"/>
      <c r="AJ14" s="15" t="s">
        <v>178</v>
      </c>
      <c r="AK14" s="15" t="s">
        <v>480</v>
      </c>
      <c r="AL14" s="15" t="s">
        <v>44</v>
      </c>
      <c r="AM14" s="15"/>
      <c r="AN14" s="15" t="s">
        <v>178</v>
      </c>
      <c r="AO14" s="15"/>
      <c r="AP14" s="15">
        <f t="shared" si="0"/>
        <v>100.00000000000001</v>
      </c>
      <c r="AQ14" s="15">
        <v>35.200000000000003</v>
      </c>
      <c r="AR14" s="15">
        <v>23</v>
      </c>
      <c r="AS14" s="15">
        <v>10.4</v>
      </c>
      <c r="AT14" s="15">
        <v>18.2</v>
      </c>
      <c r="AU14" s="15">
        <v>7.2</v>
      </c>
      <c r="AV14" s="15">
        <v>6</v>
      </c>
      <c r="AW14" s="15">
        <v>143</v>
      </c>
      <c r="AX14" s="15">
        <f t="shared" si="1"/>
        <v>100</v>
      </c>
      <c r="AY14" s="15">
        <v>45.3</v>
      </c>
      <c r="AZ14" s="15">
        <v>49</v>
      </c>
      <c r="BA14" s="15">
        <v>5.7</v>
      </c>
      <c r="BB14" s="15">
        <v>8100</v>
      </c>
      <c r="BC14" s="15">
        <v>9520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320</v>
      </c>
      <c r="CH14" s="48" t="s">
        <v>46</v>
      </c>
      <c r="CI14" s="48" t="s">
        <v>481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4" man="1"/>
    <brk id="39" min="1" max="14" man="1"/>
    <brk id="66" min="1" max="14" man="1"/>
    <brk id="78" min="1" max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5EF4B-C97C-4D46-9489-48AAF19D00BD}">
  <dimension ref="A1:AY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337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232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278</v>
      </c>
      <c r="H2" s="105"/>
      <c r="I2" s="158" t="s">
        <v>136</v>
      </c>
      <c r="J2" s="106"/>
      <c r="K2" s="191" t="s">
        <v>66</v>
      </c>
      <c r="L2" s="209" t="s">
        <v>338</v>
      </c>
      <c r="M2" s="191" t="s">
        <v>9</v>
      </c>
      <c r="N2" s="131" t="s">
        <v>12</v>
      </c>
      <c r="O2" s="135" t="s">
        <v>13</v>
      </c>
      <c r="P2" s="157" t="s">
        <v>145</v>
      </c>
      <c r="Q2" s="191" t="s">
        <v>146</v>
      </c>
      <c r="R2" s="139" t="s">
        <v>283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284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339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90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92</v>
      </c>
      <c r="G6" s="110" t="s">
        <v>92</v>
      </c>
      <c r="H6" s="129"/>
      <c r="I6" s="129"/>
      <c r="J6" s="191"/>
      <c r="K6" s="129"/>
      <c r="L6" s="24" t="s">
        <v>97</v>
      </c>
      <c r="M6" s="129"/>
      <c r="N6" s="129"/>
      <c r="O6" s="197"/>
      <c r="P6" s="191"/>
      <c r="Q6" s="24" t="s">
        <v>167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126</v>
      </c>
      <c r="C7" s="15" t="s">
        <v>340</v>
      </c>
      <c r="D7" s="15" t="s">
        <v>128</v>
      </c>
      <c r="E7" s="27" t="s">
        <v>341</v>
      </c>
      <c r="F7" s="15">
        <v>1414</v>
      </c>
      <c r="G7" s="15">
        <v>640</v>
      </c>
      <c r="H7" s="15" t="s">
        <v>342</v>
      </c>
      <c r="I7" s="27" t="s">
        <v>343</v>
      </c>
      <c r="J7" s="27"/>
      <c r="K7" s="15" t="s">
        <v>344</v>
      </c>
      <c r="L7" s="15">
        <v>45</v>
      </c>
      <c r="M7" s="15">
        <v>1996</v>
      </c>
      <c r="N7" s="15" t="s">
        <v>44</v>
      </c>
      <c r="O7" s="15"/>
      <c r="P7" s="15" t="s">
        <v>178</v>
      </c>
      <c r="Q7" s="15"/>
      <c r="R7" s="14">
        <v>60</v>
      </c>
      <c r="S7" s="14" t="str">
        <f>IF(V7&amp;Y7&amp;AB7&amp;AE7&amp;AH7&amp;AK7&amp;AN7&amp;AQ7&amp;AT7="","",V7+Y7+AB7+AE7+AH7+AK7+AN7+AQ7+AT7)</f>
        <v/>
      </c>
      <c r="T7" s="14">
        <f>IF(W7&amp;Z7&amp;AC7&amp;AF7&amp;AI7&amp;AL7&amp;AO7&amp;AR7&amp;AU7="","",W7+Z7+AC7+AF7+AI7+AL7+AO7+AR7+AU7)</f>
        <v>19</v>
      </c>
      <c r="U7" s="14" t="s">
        <v>330</v>
      </c>
      <c r="V7" s="14"/>
      <c r="W7" s="14">
        <v>19</v>
      </c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345</v>
      </c>
      <c r="AX7" s="48" t="s">
        <v>46</v>
      </c>
      <c r="AY7" s="48" t="s">
        <v>346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80332-C3F4-4D15-94EC-3EB4E97617D4}">
  <dimension ref="A1:CA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277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232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278</v>
      </c>
      <c r="H2" s="260"/>
      <c r="I2" s="87"/>
      <c r="J2" s="253" t="s">
        <v>279</v>
      </c>
      <c r="K2" s="257"/>
      <c r="L2" s="253" t="s">
        <v>280</v>
      </c>
      <c r="M2" s="257"/>
      <c r="N2" s="128" t="s">
        <v>200</v>
      </c>
      <c r="O2" s="253" t="s">
        <v>136</v>
      </c>
      <c r="P2" s="37"/>
      <c r="Q2" s="204" t="s">
        <v>281</v>
      </c>
      <c r="R2" s="255"/>
      <c r="S2" s="255"/>
      <c r="T2" s="255"/>
      <c r="U2" s="255"/>
      <c r="V2" s="207"/>
      <c r="W2" s="248" t="s">
        <v>282</v>
      </c>
      <c r="X2" s="128" t="s">
        <v>9</v>
      </c>
      <c r="Y2" s="248" t="s">
        <v>12</v>
      </c>
      <c r="Z2" s="250" t="s">
        <v>13</v>
      </c>
      <c r="AA2" s="252" t="s">
        <v>145</v>
      </c>
      <c r="AB2" s="128" t="s">
        <v>146</v>
      </c>
      <c r="AC2" s="148" t="s">
        <v>283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284</v>
      </c>
      <c r="BH2" s="225" t="s">
        <v>285</v>
      </c>
      <c r="BI2" s="225" t="s">
        <v>286</v>
      </c>
      <c r="BJ2" s="227" t="s">
        <v>287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288</v>
      </c>
      <c r="BU2" s="217" t="s">
        <v>289</v>
      </c>
      <c r="BV2" s="233" t="s">
        <v>290</v>
      </c>
      <c r="BW2" s="234"/>
      <c r="BX2" s="217" t="s">
        <v>291</v>
      </c>
      <c r="BY2" s="217" t="s">
        <v>292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293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294</v>
      </c>
      <c r="BK4" s="238"/>
      <c r="BL4" s="238"/>
      <c r="BM4" s="238"/>
      <c r="BN4" s="238"/>
      <c r="BO4" s="238"/>
      <c r="BP4" s="238"/>
      <c r="BQ4" s="239"/>
      <c r="BR4" s="240" t="s">
        <v>295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90</v>
      </c>
      <c r="Q5" s="89" t="s">
        <v>296</v>
      </c>
      <c r="R5" s="89" t="s">
        <v>297</v>
      </c>
      <c r="S5" s="89" t="s">
        <v>298</v>
      </c>
      <c r="T5" s="89" t="s">
        <v>299</v>
      </c>
      <c r="U5" s="89" t="s">
        <v>300</v>
      </c>
      <c r="V5" s="89" t="s">
        <v>301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302</v>
      </c>
      <c r="BK5" s="92" t="s">
        <v>303</v>
      </c>
      <c r="BL5" s="92" t="s">
        <v>304</v>
      </c>
      <c r="BM5" s="92" t="s">
        <v>305</v>
      </c>
      <c r="BN5" s="91" t="s">
        <v>306</v>
      </c>
      <c r="BO5" s="93" t="s">
        <v>307</v>
      </c>
      <c r="BP5" s="92" t="s">
        <v>308</v>
      </c>
      <c r="BQ5" s="92" t="s">
        <v>24</v>
      </c>
      <c r="BR5" s="92" t="s">
        <v>309</v>
      </c>
      <c r="BS5" s="94" t="s">
        <v>24</v>
      </c>
      <c r="BT5" s="231"/>
      <c r="BU5" s="218"/>
      <c r="BV5" s="95"/>
      <c r="BW5" s="96" t="s">
        <v>310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92</v>
      </c>
      <c r="G6" s="97" t="s">
        <v>92</v>
      </c>
      <c r="H6" s="97" t="s">
        <v>36</v>
      </c>
      <c r="I6" s="219"/>
      <c r="J6" s="97" t="s">
        <v>92</v>
      </c>
      <c r="K6" s="97" t="s">
        <v>36</v>
      </c>
      <c r="L6" s="97" t="s">
        <v>92</v>
      </c>
      <c r="M6" s="97" t="s">
        <v>36</v>
      </c>
      <c r="N6" s="249"/>
      <c r="O6" s="219"/>
      <c r="P6" s="128"/>
      <c r="Q6" s="98" t="s">
        <v>311</v>
      </c>
      <c r="R6" s="98" t="s">
        <v>312</v>
      </c>
      <c r="S6" s="98" t="s">
        <v>312</v>
      </c>
      <c r="T6" s="98" t="s">
        <v>312</v>
      </c>
      <c r="U6" s="98" t="s">
        <v>312</v>
      </c>
      <c r="V6" s="85"/>
      <c r="W6" s="41" t="s">
        <v>97</v>
      </c>
      <c r="X6" s="219"/>
      <c r="Y6" s="219"/>
      <c r="Z6" s="251"/>
      <c r="AA6" s="128"/>
      <c r="AB6" s="41" t="s">
        <v>167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93</v>
      </c>
      <c r="BK6" s="102" t="s">
        <v>93</v>
      </c>
      <c r="BL6" s="102" t="s">
        <v>93</v>
      </c>
      <c r="BM6" s="102" t="s">
        <v>93</v>
      </c>
      <c r="BN6" s="102" t="s">
        <v>93</v>
      </c>
      <c r="BO6" s="102" t="s">
        <v>93</v>
      </c>
      <c r="BP6" s="102" t="s">
        <v>93</v>
      </c>
      <c r="BQ6" s="102" t="s">
        <v>93</v>
      </c>
      <c r="BR6" s="102" t="s">
        <v>93</v>
      </c>
      <c r="BS6" s="103" t="s">
        <v>93</v>
      </c>
      <c r="BT6" s="232"/>
      <c r="BU6" s="104" t="s">
        <v>313</v>
      </c>
      <c r="BV6" s="104" t="s">
        <v>313</v>
      </c>
      <c r="BW6" s="104" t="s">
        <v>314</v>
      </c>
      <c r="BX6" s="104" t="s">
        <v>315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205</v>
      </c>
      <c r="C7" s="15" t="s">
        <v>316</v>
      </c>
      <c r="D7" s="15" t="s">
        <v>207</v>
      </c>
      <c r="E7" s="27" t="s">
        <v>208</v>
      </c>
      <c r="F7" s="15">
        <v>1448</v>
      </c>
      <c r="G7" s="15">
        <v>717</v>
      </c>
      <c r="H7" s="15"/>
      <c r="I7" s="15"/>
      <c r="J7" s="15">
        <v>717</v>
      </c>
      <c r="K7" s="15"/>
      <c r="L7" s="15"/>
      <c r="M7" s="15"/>
      <c r="N7" s="27" t="s">
        <v>317</v>
      </c>
      <c r="O7" s="27" t="s">
        <v>318</v>
      </c>
      <c r="P7" s="27"/>
      <c r="Q7" s="27">
        <v>12</v>
      </c>
      <c r="R7" s="27">
        <v>0</v>
      </c>
      <c r="S7" s="27">
        <v>0</v>
      </c>
      <c r="T7" s="27">
        <v>0</v>
      </c>
      <c r="U7" s="27">
        <v>5</v>
      </c>
      <c r="V7" s="27" t="s">
        <v>319</v>
      </c>
      <c r="W7" s="15">
        <v>17</v>
      </c>
      <c r="X7" s="15">
        <v>1995</v>
      </c>
      <c r="Y7" s="15" t="s">
        <v>189</v>
      </c>
      <c r="Z7" s="15"/>
      <c r="AA7" s="15" t="s">
        <v>178</v>
      </c>
      <c r="AB7" s="15"/>
      <c r="AC7" s="14"/>
      <c r="AD7" s="14" t="str">
        <f t="shared" ref="AD7:AE10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320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321</v>
      </c>
    </row>
    <row r="8" spans="1:79" s="49" customFormat="1" ht="30" customHeight="1">
      <c r="A8" s="15" t="s">
        <v>38</v>
      </c>
      <c r="B8" s="47" t="s">
        <v>322</v>
      </c>
      <c r="C8" s="15" t="s">
        <v>323</v>
      </c>
      <c r="D8" s="15" t="s">
        <v>324</v>
      </c>
      <c r="E8" s="27" t="s">
        <v>325</v>
      </c>
      <c r="F8" s="15">
        <v>54</v>
      </c>
      <c r="G8" s="15">
        <v>54</v>
      </c>
      <c r="H8" s="15"/>
      <c r="I8" s="15"/>
      <c r="J8" s="15"/>
      <c r="K8" s="15"/>
      <c r="L8" s="15"/>
      <c r="M8" s="15"/>
      <c r="N8" s="27" t="s">
        <v>220</v>
      </c>
      <c r="O8" s="27" t="s">
        <v>214</v>
      </c>
      <c r="P8" s="27"/>
      <c r="Q8" s="27">
        <v>0.1</v>
      </c>
      <c r="R8" s="27">
        <v>0</v>
      </c>
      <c r="S8" s="27">
        <v>0</v>
      </c>
      <c r="T8" s="27">
        <v>0</v>
      </c>
      <c r="U8" s="27">
        <v>0</v>
      </c>
      <c r="V8" s="27"/>
      <c r="W8" s="15">
        <v>0.15</v>
      </c>
      <c r="X8" s="15">
        <v>2015</v>
      </c>
      <c r="Y8" s="15" t="s">
        <v>59</v>
      </c>
      <c r="Z8" s="15"/>
      <c r="AA8" s="15" t="s">
        <v>178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320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326</v>
      </c>
    </row>
    <row r="9" spans="1:79" s="49" customFormat="1" ht="30" customHeight="1">
      <c r="A9" s="15" t="s">
        <v>38</v>
      </c>
      <c r="B9" s="47" t="s">
        <v>109</v>
      </c>
      <c r="C9" s="15" t="s">
        <v>327</v>
      </c>
      <c r="D9" s="15" t="s">
        <v>111</v>
      </c>
      <c r="E9" s="27" t="s">
        <v>186</v>
      </c>
      <c r="F9" s="15">
        <v>7612</v>
      </c>
      <c r="G9" s="15">
        <v>5499</v>
      </c>
      <c r="H9" s="15"/>
      <c r="I9" s="15"/>
      <c r="J9" s="15">
        <v>5499</v>
      </c>
      <c r="K9" s="15"/>
      <c r="L9" s="15"/>
      <c r="M9" s="15"/>
      <c r="N9" s="27" t="s">
        <v>328</v>
      </c>
      <c r="O9" s="27" t="s">
        <v>329</v>
      </c>
      <c r="P9" s="27"/>
      <c r="Q9" s="27">
        <v>80</v>
      </c>
      <c r="R9" s="27">
        <v>4</v>
      </c>
      <c r="S9" s="27">
        <v>0</v>
      </c>
      <c r="T9" s="27">
        <v>0</v>
      </c>
      <c r="U9" s="27">
        <v>0</v>
      </c>
      <c r="V9" s="27"/>
      <c r="W9" s="15">
        <v>83.6</v>
      </c>
      <c r="X9" s="15">
        <v>1997</v>
      </c>
      <c r="Y9" s="15" t="s">
        <v>189</v>
      </c>
      <c r="Z9" s="15"/>
      <c r="AA9" s="15" t="s">
        <v>178</v>
      </c>
      <c r="AB9" s="15"/>
      <c r="AC9" s="14">
        <v>788</v>
      </c>
      <c r="AD9" s="14" t="str">
        <f t="shared" si="0"/>
        <v/>
      </c>
      <c r="AE9" s="14">
        <f t="shared" si="0"/>
        <v>84</v>
      </c>
      <c r="AF9" s="14" t="s">
        <v>330</v>
      </c>
      <c r="AG9" s="14"/>
      <c r="AH9" s="14">
        <v>84</v>
      </c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331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332</v>
      </c>
    </row>
    <row r="10" spans="1:79" s="49" customFormat="1" ht="30" customHeight="1">
      <c r="A10" s="15" t="s">
        <v>38</v>
      </c>
      <c r="B10" s="47" t="s">
        <v>117</v>
      </c>
      <c r="C10" s="15" t="s">
        <v>333</v>
      </c>
      <c r="D10" s="15" t="s">
        <v>119</v>
      </c>
      <c r="E10" s="27" t="s">
        <v>224</v>
      </c>
      <c r="F10" s="15">
        <v>7600</v>
      </c>
      <c r="G10" s="15">
        <v>4917</v>
      </c>
      <c r="H10" s="15"/>
      <c r="I10" s="15"/>
      <c r="J10" s="15">
        <v>4917</v>
      </c>
      <c r="K10" s="15"/>
      <c r="L10" s="15"/>
      <c r="M10" s="15"/>
      <c r="N10" s="27" t="s">
        <v>328</v>
      </c>
      <c r="O10" s="27" t="s">
        <v>334</v>
      </c>
      <c r="P10" s="27"/>
      <c r="Q10" s="27">
        <v>35</v>
      </c>
      <c r="R10" s="27">
        <v>15</v>
      </c>
      <c r="S10" s="27">
        <v>0</v>
      </c>
      <c r="T10" s="27">
        <v>0</v>
      </c>
      <c r="U10" s="27">
        <v>0</v>
      </c>
      <c r="V10" s="27"/>
      <c r="W10" s="15">
        <v>49</v>
      </c>
      <c r="X10" s="15">
        <v>1997</v>
      </c>
      <c r="Y10" s="15" t="s">
        <v>189</v>
      </c>
      <c r="Z10" s="15"/>
      <c r="AA10" s="15" t="s">
        <v>178</v>
      </c>
      <c r="AB10" s="15"/>
      <c r="AC10" s="14">
        <v>145</v>
      </c>
      <c r="AD10" s="14" t="str">
        <f t="shared" si="0"/>
        <v/>
      </c>
      <c r="AE10" s="14">
        <f t="shared" si="0"/>
        <v>840</v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 t="s">
        <v>330</v>
      </c>
      <c r="AS10" s="14"/>
      <c r="AT10" s="14">
        <v>840</v>
      </c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335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336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" man="1"/>
    <brk id="37" min="1" max="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32350-E770-410B-B12F-AF2D29FD643F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234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235</v>
      </c>
      <c r="I2" s="257"/>
      <c r="J2" s="253" t="s">
        <v>236</v>
      </c>
      <c r="K2" s="257"/>
      <c r="L2" s="253" t="s">
        <v>237</v>
      </c>
      <c r="M2" s="257"/>
      <c r="N2" s="253" t="s">
        <v>136</v>
      </c>
      <c r="O2" s="37"/>
      <c r="P2" s="128" t="s">
        <v>238</v>
      </c>
      <c r="Q2" s="128" t="s">
        <v>239</v>
      </c>
      <c r="R2" s="248" t="s">
        <v>68</v>
      </c>
      <c r="S2" s="128" t="s">
        <v>9</v>
      </c>
      <c r="T2" s="248" t="s">
        <v>12</v>
      </c>
      <c r="U2" s="248" t="s">
        <v>13</v>
      </c>
      <c r="V2" s="280" t="s">
        <v>240</v>
      </c>
      <c r="W2" s="281"/>
      <c r="X2" s="281"/>
      <c r="Y2" s="282"/>
      <c r="Z2" s="168" t="s">
        <v>241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145</v>
      </c>
      <c r="AI2" s="128" t="s">
        <v>146</v>
      </c>
      <c r="AJ2" s="204" t="s">
        <v>242</v>
      </c>
      <c r="AK2" s="255"/>
      <c r="AL2" s="255"/>
      <c r="AM2" s="255"/>
      <c r="AN2" s="255"/>
      <c r="AO2" s="255"/>
      <c r="AP2" s="255"/>
      <c r="AQ2" s="207"/>
      <c r="AR2" s="128" t="s">
        <v>243</v>
      </c>
      <c r="AS2" s="253" t="s">
        <v>244</v>
      </c>
      <c r="AT2" s="270"/>
      <c r="AU2" s="270"/>
      <c r="AV2" s="257"/>
      <c r="AW2" s="250" t="s">
        <v>245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246</v>
      </c>
      <c r="W4" s="128" t="s">
        <v>247</v>
      </c>
      <c r="X4" s="128" t="s">
        <v>248</v>
      </c>
      <c r="Y4" s="128" t="s">
        <v>249</v>
      </c>
      <c r="Z4" s="128" t="s">
        <v>250</v>
      </c>
      <c r="AA4" s="128" t="s">
        <v>251</v>
      </c>
      <c r="AB4" s="132" t="s">
        <v>252</v>
      </c>
      <c r="AC4" s="133"/>
      <c r="AD4" s="133"/>
      <c r="AE4" s="134"/>
      <c r="AF4" s="128" t="s">
        <v>253</v>
      </c>
      <c r="AG4" s="128" t="s">
        <v>254</v>
      </c>
      <c r="AH4" s="252"/>
      <c r="AI4" s="219"/>
      <c r="AJ4" s="128" t="s">
        <v>255</v>
      </c>
      <c r="AK4" s="128" t="s">
        <v>15</v>
      </c>
      <c r="AL4" s="248" t="s">
        <v>256</v>
      </c>
      <c r="AM4" s="128" t="s">
        <v>257</v>
      </c>
      <c r="AN4" s="128" t="s">
        <v>258</v>
      </c>
      <c r="AO4" s="248" t="s">
        <v>259</v>
      </c>
      <c r="AP4" s="128" t="s">
        <v>260</v>
      </c>
      <c r="AQ4" s="128" t="s">
        <v>24</v>
      </c>
      <c r="AR4" s="219"/>
      <c r="AS4" s="254" t="s">
        <v>15</v>
      </c>
      <c r="AT4" s="128" t="s">
        <v>261</v>
      </c>
      <c r="AU4" s="128" t="s">
        <v>262</v>
      </c>
      <c r="AV4" s="128" t="s">
        <v>263</v>
      </c>
      <c r="AW4" s="128" t="s">
        <v>264</v>
      </c>
      <c r="AX4" s="128" t="s">
        <v>265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90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266</v>
      </c>
      <c r="AC5" s="43" t="s">
        <v>267</v>
      </c>
      <c r="AD5" s="43" t="s">
        <v>268</v>
      </c>
      <c r="AE5" s="43" t="s">
        <v>269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92</v>
      </c>
      <c r="G6" s="83" t="s">
        <v>270</v>
      </c>
      <c r="H6" s="83" t="s">
        <v>92</v>
      </c>
      <c r="I6" s="83" t="s">
        <v>36</v>
      </c>
      <c r="J6" s="83" t="s">
        <v>92</v>
      </c>
      <c r="K6" s="83" t="s">
        <v>36</v>
      </c>
      <c r="L6" s="83" t="s">
        <v>92</v>
      </c>
      <c r="M6" s="83" t="s">
        <v>36</v>
      </c>
      <c r="N6" s="219"/>
      <c r="O6" s="219"/>
      <c r="P6" s="219"/>
      <c r="Q6" s="219"/>
      <c r="R6" s="41" t="s">
        <v>97</v>
      </c>
      <c r="S6" s="219"/>
      <c r="T6" s="219"/>
      <c r="U6" s="249"/>
      <c r="V6" s="84" t="s">
        <v>271</v>
      </c>
      <c r="W6" s="41" t="s">
        <v>272</v>
      </c>
      <c r="X6" s="41" t="s">
        <v>273</v>
      </c>
      <c r="Y6" s="41" t="s">
        <v>273</v>
      </c>
      <c r="Z6" s="41" t="s">
        <v>273</v>
      </c>
      <c r="AA6" s="41"/>
      <c r="AB6" s="41" t="s">
        <v>274</v>
      </c>
      <c r="AC6" s="41" t="s">
        <v>274</v>
      </c>
      <c r="AD6" s="41" t="s">
        <v>274</v>
      </c>
      <c r="AE6" s="41" t="s">
        <v>274</v>
      </c>
      <c r="AF6" s="130"/>
      <c r="AG6" s="130"/>
      <c r="AH6" s="128"/>
      <c r="AI6" s="41" t="s">
        <v>167</v>
      </c>
      <c r="AJ6" s="85"/>
      <c r="AK6" s="81" t="s">
        <v>167</v>
      </c>
      <c r="AL6" s="41" t="s">
        <v>167</v>
      </c>
      <c r="AM6" s="41" t="s">
        <v>167</v>
      </c>
      <c r="AN6" s="41" t="s">
        <v>167</v>
      </c>
      <c r="AO6" s="41" t="s">
        <v>167</v>
      </c>
      <c r="AP6" s="41" t="s">
        <v>167</v>
      </c>
      <c r="AQ6" s="41" t="s">
        <v>167</v>
      </c>
      <c r="AR6" s="41" t="s">
        <v>275</v>
      </c>
      <c r="AS6" s="41" t="s">
        <v>167</v>
      </c>
      <c r="AT6" s="41" t="s">
        <v>167</v>
      </c>
      <c r="AU6" s="41" t="s">
        <v>167</v>
      </c>
      <c r="AV6" s="41" t="s">
        <v>167</v>
      </c>
      <c r="AW6" s="41" t="s">
        <v>276</v>
      </c>
      <c r="AX6" s="41" t="s">
        <v>276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6DCA3-CBC0-4619-947E-7D19B7FFB9A0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231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232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136</v>
      </c>
      <c r="H2" s="37"/>
      <c r="I2" s="253" t="s">
        <v>233</v>
      </c>
      <c r="J2" s="37"/>
      <c r="K2" s="248" t="s">
        <v>68</v>
      </c>
      <c r="L2" s="128" t="s">
        <v>9</v>
      </c>
      <c r="M2" s="248" t="s">
        <v>12</v>
      </c>
      <c r="N2" s="248" t="s">
        <v>13</v>
      </c>
      <c r="O2" s="128" t="s">
        <v>145</v>
      </c>
      <c r="P2" s="128" t="s">
        <v>146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90</v>
      </c>
      <c r="I5" s="219"/>
      <c r="J5" s="128" t="s">
        <v>90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92</v>
      </c>
      <c r="G6" s="219"/>
      <c r="H6" s="219"/>
      <c r="I6" s="219"/>
      <c r="J6" s="219"/>
      <c r="K6" s="41" t="s">
        <v>97</v>
      </c>
      <c r="L6" s="219"/>
      <c r="M6" s="219"/>
      <c r="N6" s="249"/>
      <c r="O6" s="219"/>
      <c r="P6" s="41" t="s">
        <v>167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0B6AF-70A2-4443-9FAC-3F8C67FAB33B}">
  <dimension ref="A1:R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198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199</v>
      </c>
      <c r="G2" s="290" t="s">
        <v>200</v>
      </c>
      <c r="H2" s="287" t="s">
        <v>201</v>
      </c>
      <c r="I2" s="290" t="s">
        <v>202</v>
      </c>
      <c r="J2" s="287" t="s">
        <v>203</v>
      </c>
      <c r="K2" s="290" t="s">
        <v>204</v>
      </c>
      <c r="L2" s="290" t="s">
        <v>9</v>
      </c>
      <c r="M2" s="287" t="s">
        <v>12</v>
      </c>
      <c r="N2" s="287" t="s">
        <v>13</v>
      </c>
      <c r="O2" s="290" t="s">
        <v>145</v>
      </c>
      <c r="P2" s="290" t="s">
        <v>146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92</v>
      </c>
      <c r="G6" s="291"/>
      <c r="H6" s="291"/>
      <c r="I6" s="291"/>
      <c r="J6" s="69" t="s">
        <v>166</v>
      </c>
      <c r="K6" s="69" t="s">
        <v>166</v>
      </c>
      <c r="L6" s="291"/>
      <c r="M6" s="291"/>
      <c r="N6" s="288"/>
      <c r="O6" s="291"/>
      <c r="P6" s="69" t="s">
        <v>167</v>
      </c>
      <c r="Q6" s="70"/>
      <c r="R6" s="70"/>
    </row>
    <row r="7" spans="1:18" s="76" customFormat="1" ht="30" customHeight="1">
      <c r="A7" s="72" t="s">
        <v>38</v>
      </c>
      <c r="B7" s="73" t="s">
        <v>205</v>
      </c>
      <c r="C7" s="72" t="s">
        <v>206</v>
      </c>
      <c r="D7" s="72" t="s">
        <v>207</v>
      </c>
      <c r="E7" s="72" t="s">
        <v>208</v>
      </c>
      <c r="F7" s="72">
        <v>306</v>
      </c>
      <c r="G7" s="72" t="s">
        <v>209</v>
      </c>
      <c r="H7" s="74" t="s">
        <v>210</v>
      </c>
      <c r="I7" s="72">
        <v>7</v>
      </c>
      <c r="J7" s="72">
        <v>568</v>
      </c>
      <c r="K7" s="72">
        <v>0</v>
      </c>
      <c r="L7" s="72">
        <v>1995</v>
      </c>
      <c r="M7" s="72" t="s">
        <v>59</v>
      </c>
      <c r="N7" s="72"/>
      <c r="O7" s="72" t="s">
        <v>178</v>
      </c>
      <c r="P7" s="72"/>
      <c r="Q7" s="75" t="s">
        <v>46</v>
      </c>
      <c r="R7" s="75" t="s">
        <v>211</v>
      </c>
    </row>
    <row r="8" spans="1:18" s="76" customFormat="1" ht="30" customHeight="1">
      <c r="A8" s="72" t="s">
        <v>38</v>
      </c>
      <c r="B8" s="73" t="s">
        <v>205</v>
      </c>
      <c r="C8" s="72" t="s">
        <v>212</v>
      </c>
      <c r="D8" s="72" t="s">
        <v>207</v>
      </c>
      <c r="E8" s="72" t="s">
        <v>213</v>
      </c>
      <c r="F8" s="72">
        <v>136</v>
      </c>
      <c r="G8" s="72" t="s">
        <v>209</v>
      </c>
      <c r="H8" s="74" t="s">
        <v>214</v>
      </c>
      <c r="I8" s="72">
        <v>1</v>
      </c>
      <c r="J8" s="72">
        <v>190</v>
      </c>
      <c r="K8" s="72">
        <v>0</v>
      </c>
      <c r="L8" s="72">
        <v>1992</v>
      </c>
      <c r="M8" s="72" t="s">
        <v>59</v>
      </c>
      <c r="N8" s="72"/>
      <c r="O8" s="72" t="s">
        <v>178</v>
      </c>
      <c r="P8" s="72"/>
      <c r="Q8" s="75" t="s">
        <v>46</v>
      </c>
      <c r="R8" s="75" t="s">
        <v>215</v>
      </c>
    </row>
    <row r="9" spans="1:18" s="76" customFormat="1" ht="30" customHeight="1">
      <c r="A9" s="72" t="s">
        <v>38</v>
      </c>
      <c r="B9" s="73" t="s">
        <v>216</v>
      </c>
      <c r="C9" s="72" t="s">
        <v>217</v>
      </c>
      <c r="D9" s="72" t="s">
        <v>218</v>
      </c>
      <c r="E9" s="72" t="s">
        <v>219</v>
      </c>
      <c r="F9" s="72">
        <v>159</v>
      </c>
      <c r="G9" s="72" t="s">
        <v>220</v>
      </c>
      <c r="H9" s="74" t="s">
        <v>221</v>
      </c>
      <c r="I9" s="72">
        <v>10</v>
      </c>
      <c r="J9" s="72">
        <v>123.2</v>
      </c>
      <c r="K9" s="72">
        <v>312</v>
      </c>
      <c r="L9" s="72">
        <v>2016</v>
      </c>
      <c r="M9" s="72" t="s">
        <v>59</v>
      </c>
      <c r="N9" s="72"/>
      <c r="O9" s="72" t="s">
        <v>178</v>
      </c>
      <c r="P9" s="72"/>
      <c r="Q9" s="75" t="s">
        <v>46</v>
      </c>
      <c r="R9" s="75" t="s">
        <v>222</v>
      </c>
    </row>
    <row r="10" spans="1:18" s="76" customFormat="1" ht="30" customHeight="1">
      <c r="A10" s="72" t="s">
        <v>38</v>
      </c>
      <c r="B10" s="73" t="s">
        <v>117</v>
      </c>
      <c r="C10" s="72" t="s">
        <v>223</v>
      </c>
      <c r="D10" s="72" t="s">
        <v>119</v>
      </c>
      <c r="E10" s="72" t="s">
        <v>224</v>
      </c>
      <c r="F10" s="72">
        <v>4917</v>
      </c>
      <c r="G10" s="72" t="s">
        <v>220</v>
      </c>
      <c r="H10" s="74" t="s">
        <v>225</v>
      </c>
      <c r="I10" s="72">
        <v>10</v>
      </c>
      <c r="J10" s="72">
        <v>500</v>
      </c>
      <c r="K10" s="72">
        <v>0</v>
      </c>
      <c r="L10" s="72">
        <v>1997</v>
      </c>
      <c r="M10" s="72" t="s">
        <v>189</v>
      </c>
      <c r="N10" s="72"/>
      <c r="O10" s="72" t="s">
        <v>178</v>
      </c>
      <c r="P10" s="72"/>
      <c r="Q10" s="75" t="s">
        <v>46</v>
      </c>
      <c r="R10" s="75" t="s">
        <v>226</v>
      </c>
    </row>
    <row r="11" spans="1:18" s="76" customFormat="1" ht="30" customHeight="1">
      <c r="A11" s="72" t="s">
        <v>38</v>
      </c>
      <c r="B11" s="73" t="s">
        <v>126</v>
      </c>
      <c r="C11" s="72" t="s">
        <v>227</v>
      </c>
      <c r="D11" s="72" t="s">
        <v>128</v>
      </c>
      <c r="E11" s="72" t="s">
        <v>228</v>
      </c>
      <c r="F11" s="72">
        <v>157</v>
      </c>
      <c r="G11" s="72" t="s">
        <v>220</v>
      </c>
      <c r="H11" s="74" t="s">
        <v>229</v>
      </c>
      <c r="I11" s="72">
        <v>2</v>
      </c>
      <c r="J11" s="72">
        <v>405</v>
      </c>
      <c r="K11" s="72">
        <v>0</v>
      </c>
      <c r="L11" s="72">
        <v>2000</v>
      </c>
      <c r="M11" s="72" t="s">
        <v>44</v>
      </c>
      <c r="N11" s="72"/>
      <c r="O11" s="72" t="s">
        <v>178</v>
      </c>
      <c r="P11" s="72"/>
      <c r="Q11" s="75" t="s">
        <v>46</v>
      </c>
      <c r="R11" s="75" t="s">
        <v>230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37383-BC5D-4063-8615-966AFFE30CD7}">
  <dimension ref="A1:AM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132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133</v>
      </c>
      <c r="G2" s="248" t="s">
        <v>134</v>
      </c>
      <c r="H2" s="248" t="s">
        <v>135</v>
      </c>
      <c r="I2" s="128" t="s">
        <v>136</v>
      </c>
      <c r="J2" s="128" t="s">
        <v>137</v>
      </c>
      <c r="K2" s="128" t="s">
        <v>138</v>
      </c>
      <c r="L2" s="296" t="s">
        <v>139</v>
      </c>
      <c r="M2" s="296" t="s">
        <v>140</v>
      </c>
      <c r="N2" s="128" t="s">
        <v>141</v>
      </c>
      <c r="O2" s="128" t="s">
        <v>142</v>
      </c>
      <c r="P2" s="248" t="s">
        <v>143</v>
      </c>
      <c r="Q2" s="248" t="s">
        <v>12</v>
      </c>
      <c r="R2" s="128" t="s">
        <v>144</v>
      </c>
      <c r="S2" s="248" t="s">
        <v>13</v>
      </c>
      <c r="T2" s="128" t="s">
        <v>145</v>
      </c>
      <c r="U2" s="128" t="s">
        <v>146</v>
      </c>
      <c r="V2" s="253" t="s">
        <v>147</v>
      </c>
      <c r="W2" s="54"/>
      <c r="X2" s="252" t="s">
        <v>148</v>
      </c>
      <c r="Y2" s="294" t="s">
        <v>149</v>
      </c>
      <c r="Z2" s="260" t="s">
        <v>150</v>
      </c>
      <c r="AA2" s="270"/>
      <c r="AB2" s="270"/>
      <c r="AC2" s="270"/>
      <c r="AD2" s="270"/>
      <c r="AE2" s="257"/>
      <c r="AF2" s="128" t="s">
        <v>151</v>
      </c>
      <c r="AG2" s="253" t="s">
        <v>152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153</v>
      </c>
      <c r="X4" s="252"/>
      <c r="Y4" s="294"/>
      <c r="Z4" s="286" t="s">
        <v>154</v>
      </c>
      <c r="AA4" s="248" t="s">
        <v>155</v>
      </c>
      <c r="AB4" s="248" t="s">
        <v>156</v>
      </c>
      <c r="AC4" s="248" t="s">
        <v>157</v>
      </c>
      <c r="AD4" s="248" t="s">
        <v>158</v>
      </c>
      <c r="AE4" s="248" t="s">
        <v>159</v>
      </c>
      <c r="AF4" s="219"/>
      <c r="AG4" s="248" t="s">
        <v>160</v>
      </c>
      <c r="AH4" s="248" t="s">
        <v>161</v>
      </c>
      <c r="AI4" s="248" t="s">
        <v>88</v>
      </c>
      <c r="AJ4" s="248" t="s">
        <v>162</v>
      </c>
      <c r="AK4" s="128" t="s">
        <v>163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164</v>
      </c>
      <c r="H6" s="41" t="s">
        <v>165</v>
      </c>
      <c r="I6" s="219"/>
      <c r="J6" s="219"/>
      <c r="K6" s="219"/>
      <c r="L6" s="58" t="s">
        <v>166</v>
      </c>
      <c r="M6" s="58" t="s">
        <v>165</v>
      </c>
      <c r="N6" s="219"/>
      <c r="O6" s="219"/>
      <c r="P6" s="219"/>
      <c r="Q6" s="219"/>
      <c r="R6" s="219"/>
      <c r="S6" s="249"/>
      <c r="T6" s="219"/>
      <c r="U6" s="41" t="s">
        <v>167</v>
      </c>
      <c r="V6" s="265"/>
      <c r="W6" s="265"/>
      <c r="X6" s="252"/>
      <c r="Y6" s="294"/>
      <c r="Z6" s="42" t="s">
        <v>168</v>
      </c>
      <c r="AA6" s="41" t="s">
        <v>168</v>
      </c>
      <c r="AB6" s="41" t="s">
        <v>168</v>
      </c>
      <c r="AC6" s="41" t="s">
        <v>168</v>
      </c>
      <c r="AD6" s="41" t="s">
        <v>168</v>
      </c>
      <c r="AE6" s="41" t="s">
        <v>168</v>
      </c>
      <c r="AF6" s="219"/>
      <c r="AG6" s="41" t="s">
        <v>169</v>
      </c>
      <c r="AH6" s="41" t="s">
        <v>167</v>
      </c>
      <c r="AI6" s="41" t="s">
        <v>95</v>
      </c>
      <c r="AJ6" s="41"/>
      <c r="AK6" s="41" t="s">
        <v>170</v>
      </c>
      <c r="AL6" s="59"/>
      <c r="AM6" s="59"/>
    </row>
    <row r="7" spans="1:39" s="49" customFormat="1" ht="30" customHeight="1">
      <c r="A7" s="15" t="s">
        <v>38</v>
      </c>
      <c r="B7" s="47" t="s">
        <v>109</v>
      </c>
      <c r="C7" s="15" t="s">
        <v>171</v>
      </c>
      <c r="D7" s="15" t="s">
        <v>111</v>
      </c>
      <c r="E7" s="27" t="s">
        <v>172</v>
      </c>
      <c r="F7" s="15">
        <v>0</v>
      </c>
      <c r="G7" s="15">
        <v>0</v>
      </c>
      <c r="H7" s="15">
        <v>0</v>
      </c>
      <c r="I7" s="27" t="s">
        <v>173</v>
      </c>
      <c r="J7" s="15" t="s">
        <v>174</v>
      </c>
      <c r="K7" s="15">
        <v>1984</v>
      </c>
      <c r="L7" s="15">
        <v>42200</v>
      </c>
      <c r="M7" s="15">
        <v>450900</v>
      </c>
      <c r="N7" s="15">
        <v>1997</v>
      </c>
      <c r="O7" s="27" t="s">
        <v>175</v>
      </c>
      <c r="P7" s="27" t="s">
        <v>176</v>
      </c>
      <c r="Q7" s="15" t="s">
        <v>59</v>
      </c>
      <c r="R7" s="15" t="s">
        <v>177</v>
      </c>
      <c r="S7" s="15"/>
      <c r="T7" s="15" t="s">
        <v>178</v>
      </c>
      <c r="U7" s="15"/>
      <c r="V7" s="27" t="s">
        <v>179</v>
      </c>
      <c r="W7" s="27" t="s">
        <v>180</v>
      </c>
      <c r="X7" s="27" t="s">
        <v>181</v>
      </c>
      <c r="Y7" s="27" t="s">
        <v>182</v>
      </c>
      <c r="Z7" s="27">
        <v>6.4</v>
      </c>
      <c r="AA7" s="27">
        <v>2.2000000000000002</v>
      </c>
      <c r="AB7" s="27">
        <v>6.4</v>
      </c>
      <c r="AC7" s="27">
        <v>2.7</v>
      </c>
      <c r="AD7" s="27">
        <v>6.4</v>
      </c>
      <c r="AE7" s="27">
        <v>5.9</v>
      </c>
      <c r="AF7" s="27" t="s">
        <v>183</v>
      </c>
      <c r="AG7" s="27"/>
      <c r="AH7" s="27"/>
      <c r="AI7" s="27"/>
      <c r="AJ7" s="27"/>
      <c r="AK7" s="27"/>
      <c r="AL7" s="48" t="s">
        <v>46</v>
      </c>
      <c r="AM7" s="48" t="s">
        <v>184</v>
      </c>
    </row>
    <row r="8" spans="1:39" s="49" customFormat="1" ht="30" customHeight="1">
      <c r="A8" s="15" t="s">
        <v>38</v>
      </c>
      <c r="B8" s="47" t="s">
        <v>109</v>
      </c>
      <c r="C8" s="15" t="s">
        <v>185</v>
      </c>
      <c r="D8" s="15" t="s">
        <v>111</v>
      </c>
      <c r="E8" s="27" t="s">
        <v>186</v>
      </c>
      <c r="F8" s="15">
        <v>12062</v>
      </c>
      <c r="G8" s="15">
        <v>8248</v>
      </c>
      <c r="H8" s="15">
        <v>168291</v>
      </c>
      <c r="I8" s="27" t="s">
        <v>187</v>
      </c>
      <c r="J8" s="15" t="s">
        <v>174</v>
      </c>
      <c r="K8" s="15">
        <v>1997</v>
      </c>
      <c r="L8" s="15">
        <v>35400</v>
      </c>
      <c r="M8" s="15">
        <v>486000</v>
      </c>
      <c r="N8" s="15">
        <v>2030</v>
      </c>
      <c r="O8" s="27" t="s">
        <v>175</v>
      </c>
      <c r="P8" s="27" t="s">
        <v>188</v>
      </c>
      <c r="Q8" s="15" t="s">
        <v>189</v>
      </c>
      <c r="R8" s="15" t="s">
        <v>190</v>
      </c>
      <c r="S8" s="15"/>
      <c r="T8" s="15" t="s">
        <v>178</v>
      </c>
      <c r="U8" s="15"/>
      <c r="V8" s="27" t="s">
        <v>179</v>
      </c>
      <c r="W8" s="27" t="s">
        <v>180</v>
      </c>
      <c r="X8" s="27" t="s">
        <v>191</v>
      </c>
      <c r="Y8" s="27" t="s">
        <v>182</v>
      </c>
      <c r="Z8" s="27">
        <v>0.5</v>
      </c>
      <c r="AA8" s="27">
        <v>0.7</v>
      </c>
      <c r="AB8" s="27">
        <v>6.3</v>
      </c>
      <c r="AC8" s="27">
        <v>1.3</v>
      </c>
      <c r="AD8" s="27">
        <v>8.6</v>
      </c>
      <c r="AE8" s="27">
        <v>2.2000000000000002</v>
      </c>
      <c r="AF8" s="27" t="s">
        <v>183</v>
      </c>
      <c r="AG8" s="27"/>
      <c r="AH8" s="27"/>
      <c r="AI8" s="27"/>
      <c r="AJ8" s="27"/>
      <c r="AK8" s="27"/>
      <c r="AL8" s="48" t="s">
        <v>46</v>
      </c>
      <c r="AM8" s="48" t="s">
        <v>192</v>
      </c>
    </row>
    <row r="9" spans="1:39" s="49" customFormat="1" ht="30" customHeight="1">
      <c r="A9" s="15" t="s">
        <v>38</v>
      </c>
      <c r="B9" s="47" t="s">
        <v>126</v>
      </c>
      <c r="C9" s="15" t="s">
        <v>193</v>
      </c>
      <c r="D9" s="15" t="s">
        <v>128</v>
      </c>
      <c r="E9" s="27" t="s">
        <v>194</v>
      </c>
      <c r="F9" s="15">
        <v>1296</v>
      </c>
      <c r="G9" s="15">
        <v>1750</v>
      </c>
      <c r="H9" s="15">
        <v>2080</v>
      </c>
      <c r="I9" s="27" t="s">
        <v>187</v>
      </c>
      <c r="J9" s="15" t="s">
        <v>195</v>
      </c>
      <c r="K9" s="15">
        <v>2003</v>
      </c>
      <c r="L9" s="15">
        <v>17900</v>
      </c>
      <c r="M9" s="15">
        <v>56000</v>
      </c>
      <c r="N9" s="15">
        <v>2021</v>
      </c>
      <c r="O9" s="27" t="s">
        <v>175</v>
      </c>
      <c r="P9" s="27" t="s">
        <v>196</v>
      </c>
      <c r="Q9" s="15" t="s">
        <v>44</v>
      </c>
      <c r="R9" s="15" t="s">
        <v>190</v>
      </c>
      <c r="S9" s="15"/>
      <c r="T9" s="15" t="s">
        <v>178</v>
      </c>
      <c r="U9" s="15"/>
      <c r="V9" s="27" t="s">
        <v>179</v>
      </c>
      <c r="W9" s="27" t="s">
        <v>180</v>
      </c>
      <c r="X9" s="27" t="s">
        <v>191</v>
      </c>
      <c r="Y9" s="27" t="s">
        <v>182</v>
      </c>
      <c r="Z9" s="27">
        <v>68</v>
      </c>
      <c r="AA9" s="27">
        <v>0.5</v>
      </c>
      <c r="AB9" s="27">
        <v>160</v>
      </c>
      <c r="AC9" s="27">
        <v>7.7</v>
      </c>
      <c r="AD9" s="27">
        <v>26</v>
      </c>
      <c r="AE9" s="27">
        <v>23</v>
      </c>
      <c r="AF9" s="27" t="s">
        <v>183</v>
      </c>
      <c r="AG9" s="27"/>
      <c r="AH9" s="27"/>
      <c r="AI9" s="27"/>
      <c r="AJ9" s="27"/>
      <c r="AK9" s="27"/>
      <c r="AL9" s="48" t="s">
        <v>46</v>
      </c>
      <c r="AM9" s="48" t="s">
        <v>197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C4BC0-4CAD-4BE6-BE45-67EF798957C6}">
  <dimension ref="A1:AI1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62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63</v>
      </c>
      <c r="K2" s="270"/>
      <c r="L2" s="270"/>
      <c r="M2" s="270"/>
      <c r="N2" s="270"/>
      <c r="O2" s="270"/>
      <c r="P2" s="270"/>
      <c r="Q2" s="250" t="s">
        <v>64</v>
      </c>
      <c r="R2" s="270"/>
      <c r="S2" s="253" t="s">
        <v>65</v>
      </c>
      <c r="T2" s="270"/>
      <c r="U2" s="250" t="s">
        <v>66</v>
      </c>
      <c r="V2" s="260"/>
      <c r="W2" s="260"/>
      <c r="X2" s="260"/>
      <c r="Y2" s="36" t="s">
        <v>67</v>
      </c>
      <c r="Z2" s="37"/>
      <c r="AA2" s="128" t="s">
        <v>68</v>
      </c>
      <c r="AB2" s="128" t="s">
        <v>69</v>
      </c>
      <c r="AC2" s="248" t="s">
        <v>70</v>
      </c>
      <c r="AD2" s="248" t="s">
        <v>71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72</v>
      </c>
      <c r="G4" s="248" t="s">
        <v>73</v>
      </c>
      <c r="H4" s="248" t="s">
        <v>74</v>
      </c>
      <c r="I4" s="248" t="s">
        <v>24</v>
      </c>
      <c r="J4" s="211" t="s">
        <v>75</v>
      </c>
      <c r="K4" s="211" t="s">
        <v>76</v>
      </c>
      <c r="L4" s="211" t="s">
        <v>77</v>
      </c>
      <c r="M4" s="211" t="s">
        <v>78</v>
      </c>
      <c r="N4" s="211" t="s">
        <v>79</v>
      </c>
      <c r="O4" s="211" t="s">
        <v>80</v>
      </c>
      <c r="P4" s="128" t="s">
        <v>81</v>
      </c>
      <c r="Q4" s="252" t="s">
        <v>82</v>
      </c>
      <c r="R4" s="128" t="s">
        <v>83</v>
      </c>
      <c r="S4" s="252" t="s">
        <v>84</v>
      </c>
      <c r="T4" s="257" t="s">
        <v>85</v>
      </c>
      <c r="U4" s="250" t="s">
        <v>86</v>
      </c>
      <c r="V4" s="40"/>
      <c r="W4" s="253" t="s">
        <v>87</v>
      </c>
      <c r="X4" s="40"/>
      <c r="Y4" s="128" t="s">
        <v>88</v>
      </c>
      <c r="Z4" s="128" t="s">
        <v>89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90</v>
      </c>
      <c r="W5" s="219"/>
      <c r="X5" s="128" t="s">
        <v>90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91</v>
      </c>
      <c r="G6" s="41" t="s">
        <v>91</v>
      </c>
      <c r="H6" s="41" t="s">
        <v>92</v>
      </c>
      <c r="I6" s="41" t="s">
        <v>91</v>
      </c>
      <c r="J6" s="41" t="s">
        <v>93</v>
      </c>
      <c r="K6" s="41" t="s">
        <v>93</v>
      </c>
      <c r="L6" s="41" t="s">
        <v>93</v>
      </c>
      <c r="M6" s="41" t="s">
        <v>93</v>
      </c>
      <c r="N6" s="41" t="s">
        <v>93</v>
      </c>
      <c r="O6" s="41" t="s">
        <v>93</v>
      </c>
      <c r="P6" s="219"/>
      <c r="Q6" s="128"/>
      <c r="R6" s="42" t="s">
        <v>94</v>
      </c>
      <c r="S6" s="128"/>
      <c r="T6" s="42" t="s">
        <v>94</v>
      </c>
      <c r="U6" s="249"/>
      <c r="V6" s="219"/>
      <c r="W6" s="219"/>
      <c r="X6" s="219"/>
      <c r="Y6" s="41" t="s">
        <v>95</v>
      </c>
      <c r="Z6" s="43"/>
      <c r="AA6" s="44" t="s">
        <v>96</v>
      </c>
      <c r="AB6" s="44" t="s">
        <v>97</v>
      </c>
      <c r="AC6" s="44" t="s">
        <v>97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98</v>
      </c>
      <c r="C7" s="15" t="s">
        <v>99</v>
      </c>
      <c r="D7" s="15" t="s">
        <v>100</v>
      </c>
      <c r="E7" s="27" t="s">
        <v>101</v>
      </c>
      <c r="F7" s="15">
        <v>883</v>
      </c>
      <c r="G7" s="15">
        <v>4043</v>
      </c>
      <c r="H7" s="15">
        <v>0</v>
      </c>
      <c r="I7" s="15">
        <v>0</v>
      </c>
      <c r="J7" s="15">
        <v>0</v>
      </c>
      <c r="K7" s="15">
        <v>0</v>
      </c>
      <c r="L7" s="15">
        <v>1</v>
      </c>
      <c r="M7" s="15">
        <v>211</v>
      </c>
      <c r="N7" s="15">
        <v>0</v>
      </c>
      <c r="O7" s="15">
        <v>0</v>
      </c>
      <c r="P7" s="15" t="s">
        <v>102</v>
      </c>
      <c r="Q7" s="15" t="s">
        <v>103</v>
      </c>
      <c r="R7" s="15"/>
      <c r="S7" s="15" t="s">
        <v>104</v>
      </c>
      <c r="T7" s="15">
        <v>211</v>
      </c>
      <c r="U7" s="27" t="s">
        <v>105</v>
      </c>
      <c r="V7" s="27"/>
      <c r="W7" s="27" t="s">
        <v>106</v>
      </c>
      <c r="X7" s="27"/>
      <c r="Y7" s="27">
        <v>0</v>
      </c>
      <c r="Z7" s="27"/>
      <c r="AA7" s="15">
        <v>15</v>
      </c>
      <c r="AB7" s="15">
        <v>0</v>
      </c>
      <c r="AC7" s="15">
        <v>1</v>
      </c>
      <c r="AD7" s="15">
        <v>0</v>
      </c>
      <c r="AE7" s="15">
        <v>2017</v>
      </c>
      <c r="AF7" s="15" t="s">
        <v>59</v>
      </c>
      <c r="AG7" s="15"/>
      <c r="AH7" s="48" t="s">
        <v>46</v>
      </c>
      <c r="AI7" s="48" t="s">
        <v>108</v>
      </c>
    </row>
    <row r="8" spans="1:35" s="49" customFormat="1" ht="30" customHeight="1">
      <c r="A8" s="15" t="s">
        <v>38</v>
      </c>
      <c r="B8" s="47" t="s">
        <v>109</v>
      </c>
      <c r="C8" s="15" t="s">
        <v>110</v>
      </c>
      <c r="D8" s="15" t="s">
        <v>111</v>
      </c>
      <c r="E8" s="27" t="s">
        <v>112</v>
      </c>
      <c r="F8" s="15">
        <v>4729</v>
      </c>
      <c r="G8" s="15">
        <v>33621</v>
      </c>
      <c r="H8" s="15"/>
      <c r="I8" s="15"/>
      <c r="J8" s="15">
        <v>0</v>
      </c>
      <c r="K8" s="15">
        <v>1214</v>
      </c>
      <c r="L8" s="15">
        <v>0</v>
      </c>
      <c r="M8" s="15">
        <v>0</v>
      </c>
      <c r="N8" s="15">
        <v>0</v>
      </c>
      <c r="O8" s="15">
        <v>0</v>
      </c>
      <c r="P8" s="15" t="s">
        <v>102</v>
      </c>
      <c r="Q8" s="15" t="s">
        <v>103</v>
      </c>
      <c r="R8" s="15"/>
      <c r="S8" s="15" t="s">
        <v>113</v>
      </c>
      <c r="T8" s="15"/>
      <c r="U8" s="27" t="s">
        <v>114</v>
      </c>
      <c r="V8" s="27"/>
      <c r="W8" s="27" t="s">
        <v>106</v>
      </c>
      <c r="X8" s="27"/>
      <c r="Y8" s="27">
        <v>0</v>
      </c>
      <c r="Z8" s="27"/>
      <c r="AA8" s="15">
        <v>150</v>
      </c>
      <c r="AB8" s="15">
        <v>0</v>
      </c>
      <c r="AC8" s="15">
        <v>0</v>
      </c>
      <c r="AD8" s="15">
        <v>0</v>
      </c>
      <c r="AE8" s="15">
        <v>1999</v>
      </c>
      <c r="AF8" s="15" t="s">
        <v>44</v>
      </c>
      <c r="AG8" s="15"/>
      <c r="AH8" s="48" t="s">
        <v>46</v>
      </c>
      <c r="AI8" s="48" t="s">
        <v>116</v>
      </c>
    </row>
    <row r="9" spans="1:35" s="49" customFormat="1" ht="30" customHeight="1">
      <c r="A9" s="15" t="s">
        <v>38</v>
      </c>
      <c r="B9" s="47" t="s">
        <v>117</v>
      </c>
      <c r="C9" s="15" t="s">
        <v>118</v>
      </c>
      <c r="D9" s="15" t="s">
        <v>119</v>
      </c>
      <c r="E9" s="27" t="s">
        <v>120</v>
      </c>
      <c r="F9" s="15">
        <v>3322</v>
      </c>
      <c r="G9" s="15">
        <v>8623</v>
      </c>
      <c r="H9" s="15"/>
      <c r="I9" s="15"/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103</v>
      </c>
      <c r="R9" s="15"/>
      <c r="S9" s="15" t="s">
        <v>113</v>
      </c>
      <c r="T9" s="15"/>
      <c r="U9" s="27" t="s">
        <v>121</v>
      </c>
      <c r="V9" s="27"/>
      <c r="W9" s="27" t="s">
        <v>106</v>
      </c>
      <c r="X9" s="27"/>
      <c r="Y9" s="27">
        <v>0</v>
      </c>
      <c r="Z9" s="27"/>
      <c r="AA9" s="15">
        <v>80</v>
      </c>
      <c r="AB9" s="15">
        <v>0</v>
      </c>
      <c r="AC9" s="15">
        <v>0</v>
      </c>
      <c r="AD9" s="15">
        <v>0</v>
      </c>
      <c r="AE9" s="15">
        <v>1991</v>
      </c>
      <c r="AF9" s="15" t="s">
        <v>59</v>
      </c>
      <c r="AG9" s="15"/>
      <c r="AH9" s="48" t="s">
        <v>46</v>
      </c>
      <c r="AI9" s="48" t="s">
        <v>122</v>
      </c>
    </row>
    <row r="10" spans="1:35" s="49" customFormat="1" ht="30" customHeight="1">
      <c r="A10" s="15" t="s">
        <v>38</v>
      </c>
      <c r="B10" s="47" t="s">
        <v>117</v>
      </c>
      <c r="C10" s="15" t="s">
        <v>123</v>
      </c>
      <c r="D10" s="15" t="s">
        <v>119</v>
      </c>
      <c r="E10" s="27" t="s">
        <v>124</v>
      </c>
      <c r="F10" s="15">
        <v>7078</v>
      </c>
      <c r="G10" s="15">
        <v>21141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103</v>
      </c>
      <c r="R10" s="15"/>
      <c r="S10" s="15" t="s">
        <v>113</v>
      </c>
      <c r="T10" s="15"/>
      <c r="U10" s="27" t="s">
        <v>121</v>
      </c>
      <c r="V10" s="27"/>
      <c r="W10" s="27" t="s">
        <v>106</v>
      </c>
      <c r="X10" s="27"/>
      <c r="Y10" s="27">
        <v>0</v>
      </c>
      <c r="Z10" s="27"/>
      <c r="AA10" s="15">
        <v>145</v>
      </c>
      <c r="AB10" s="15">
        <v>0</v>
      </c>
      <c r="AC10" s="15">
        <v>0</v>
      </c>
      <c r="AD10" s="15">
        <v>0</v>
      </c>
      <c r="AE10" s="15">
        <v>1991</v>
      </c>
      <c r="AF10" s="15" t="s">
        <v>59</v>
      </c>
      <c r="AG10" s="15"/>
      <c r="AH10" s="48" t="s">
        <v>46</v>
      </c>
      <c r="AI10" s="48" t="s">
        <v>125</v>
      </c>
    </row>
    <row r="11" spans="1:35" s="49" customFormat="1" ht="30" customHeight="1">
      <c r="A11" s="15" t="s">
        <v>38</v>
      </c>
      <c r="B11" s="47" t="s">
        <v>126</v>
      </c>
      <c r="C11" s="15" t="s">
        <v>127</v>
      </c>
      <c r="D11" s="15" t="s">
        <v>128</v>
      </c>
      <c r="E11" s="27" t="s">
        <v>129</v>
      </c>
      <c r="F11" s="15">
        <v>4725</v>
      </c>
      <c r="G11" s="15">
        <v>9442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103</v>
      </c>
      <c r="R11" s="15"/>
      <c r="S11" s="15" t="s">
        <v>104</v>
      </c>
      <c r="T11" s="15">
        <v>613</v>
      </c>
      <c r="U11" s="27" t="s">
        <v>130</v>
      </c>
      <c r="V11" s="27"/>
      <c r="W11" s="27" t="s">
        <v>106</v>
      </c>
      <c r="X11" s="27"/>
      <c r="Y11" s="27">
        <v>0</v>
      </c>
      <c r="Z11" s="27"/>
      <c r="AA11" s="15">
        <v>140</v>
      </c>
      <c r="AB11" s="15">
        <v>0</v>
      </c>
      <c r="AC11" s="15">
        <v>0</v>
      </c>
      <c r="AD11" s="15">
        <v>0</v>
      </c>
      <c r="AE11" s="15">
        <v>1992</v>
      </c>
      <c r="AF11" s="15" t="s">
        <v>44</v>
      </c>
      <c r="AG11" s="15"/>
      <c r="AH11" s="48" t="s">
        <v>46</v>
      </c>
      <c r="AI11" s="48" t="s">
        <v>131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0" man="1"/>
    <brk id="26" min="1" max="1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C88F-D743-4D43-9650-89FAAEB49346}">
  <dimension ref="A1:M9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34962</v>
      </c>
      <c r="G7" s="27" t="s">
        <v>43</v>
      </c>
      <c r="H7" s="27">
        <v>264</v>
      </c>
      <c r="I7" s="27">
        <v>1995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48</v>
      </c>
      <c r="C8" s="27" t="s">
        <v>49</v>
      </c>
      <c r="D8" s="27" t="s">
        <v>50</v>
      </c>
      <c r="E8" s="27" t="s">
        <v>51</v>
      </c>
      <c r="F8" s="27"/>
      <c r="G8" s="27" t="s">
        <v>43</v>
      </c>
      <c r="H8" s="27">
        <v>230</v>
      </c>
      <c r="I8" s="27">
        <v>1999</v>
      </c>
      <c r="J8" s="27" t="s">
        <v>44</v>
      </c>
      <c r="K8" s="27"/>
      <c r="L8" s="29" t="s">
        <v>46</v>
      </c>
      <c r="M8" s="29" t="s">
        <v>53</v>
      </c>
    </row>
    <row r="9" spans="1:13" s="30" customFormat="1" ht="30" customHeight="1">
      <c r="A9" s="27" t="s">
        <v>38</v>
      </c>
      <c r="B9" s="28" t="s">
        <v>54</v>
      </c>
      <c r="C9" s="27" t="s">
        <v>55</v>
      </c>
      <c r="D9" s="27" t="s">
        <v>56</v>
      </c>
      <c r="E9" s="27" t="s">
        <v>57</v>
      </c>
      <c r="F9" s="27"/>
      <c r="G9" s="27" t="s">
        <v>58</v>
      </c>
      <c r="H9" s="27">
        <v>166</v>
      </c>
      <c r="I9" s="27">
        <v>1996</v>
      </c>
      <c r="J9" s="27" t="s">
        <v>59</v>
      </c>
      <c r="K9" s="27" t="s">
        <v>60</v>
      </c>
      <c r="L9" s="29" t="s">
        <v>46</v>
      </c>
      <c r="M9" s="29" t="s">
        <v>61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37CE-82A2-490F-938D-8F166AD1DEDB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2021-03-15T05:00:07Z</dcterms:created>
  <dcterms:modified xsi:type="dcterms:W3CDTF">2021-03-15T05:05:17Z</dcterms:modified>
</cp:coreProperties>
</file>