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ouko.hosokawa\Desktop\0315作業フォルダ\都道府県用_更新版\③施設整備状況\②各都道府県別施設整備状況\"/>
    </mc:Choice>
  </mc:AlternateContent>
  <xr:revisionPtr revIDLastSave="0" documentId="13_ncr:1_{D99F7BFD-E985-4684-85E7-38C0F3D097A8}" xr6:coauthVersionLast="41" xr6:coauthVersionMax="41" xr10:uidLastSave="{00000000-0000-0000-0000-000000000000}"/>
  <bookViews>
    <workbookView xWindow="-2790" yWindow="-16320" windowWidth="29040" windowHeight="15840" xr2:uid="{900482A6-FD05-4F07-8981-DA7E0F604B81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コミプラ!$A$6:$M$7</definedName>
    <definedName name="_xlnm._FilterDatabase" localSheetId="7" hidden="1">し尿!$A$6:$AI$35</definedName>
    <definedName name="_xlnm._FilterDatabase" localSheetId="4" hidden="1">その他!$A$6:$R$7</definedName>
    <definedName name="_xlnm._FilterDatabase" localSheetId="6" hidden="1">最終!$A$6:$AM$32</definedName>
    <definedName name="_xlnm._FilterDatabase" localSheetId="2" hidden="1">資源化!$A$6:$CA$31</definedName>
    <definedName name="_xlnm._FilterDatabase" localSheetId="0" hidden="1">焼却!$A$6:$CI$29</definedName>
    <definedName name="_xlnm._FilterDatabase" localSheetId="1" hidden="1">粗大!$A$6:$AY$21</definedName>
    <definedName name="_xlnm._FilterDatabase" localSheetId="3" hidden="1">燃料化!$A$6:$AZ$11</definedName>
    <definedName name="_xlnm._FilterDatabase" localSheetId="5" hidden="1">保管!$A$6:$R$39</definedName>
    <definedName name="_xlnm.Print_Area" localSheetId="8">コミプラ!$2:$8</definedName>
    <definedName name="_xlnm.Print_Area" localSheetId="7">し尿!$2:$36</definedName>
    <definedName name="_xlnm.Print_Area" localSheetId="4">その他!$2:$7</definedName>
    <definedName name="_xlnm.Print_Area" localSheetId="9">リユース・リペア施設!$2:$6</definedName>
    <definedName name="_xlnm.Print_Area" localSheetId="6">最終!$2:$32</definedName>
    <definedName name="_xlnm.Print_Area" localSheetId="2">資源化!$2:$31</definedName>
    <definedName name="_xlnm.Print_Area" localSheetId="0">焼却!$2:$29</definedName>
    <definedName name="_xlnm.Print_Area" localSheetId="1">粗大!$2:$21</definedName>
    <definedName name="_xlnm.Print_Area" localSheetId="3">燃料化!$2:$11</definedName>
    <definedName name="_xlnm.Print_Area" localSheetId="5">保管!$2:$40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E29" i="11" l="1"/>
  <c r="BD29" i="11"/>
  <c r="AX29" i="11"/>
  <c r="AP29" i="11"/>
  <c r="BE28" i="11"/>
  <c r="BD28" i="11"/>
  <c r="AX28" i="11"/>
  <c r="AP28" i="11"/>
  <c r="BE27" i="11"/>
  <c r="BD27" i="11"/>
  <c r="AX27" i="11"/>
  <c r="AP27" i="11"/>
  <c r="BE26" i="11"/>
  <c r="BD26" i="11"/>
  <c r="AX26" i="11"/>
  <c r="AP26" i="11"/>
  <c r="BE25" i="11"/>
  <c r="BD25" i="11"/>
  <c r="AX25" i="11"/>
  <c r="AP25" i="11"/>
  <c r="BE24" i="11"/>
  <c r="BD24" i="11"/>
  <c r="AX24" i="11"/>
  <c r="AP24" i="11"/>
  <c r="BE23" i="11"/>
  <c r="BD23" i="11"/>
  <c r="AX23" i="11"/>
  <c r="AP23" i="11"/>
  <c r="BE22" i="11"/>
  <c r="BD22" i="11"/>
  <c r="AX22" i="11"/>
  <c r="AP22" i="11"/>
  <c r="BE21" i="11"/>
  <c r="BD21" i="11"/>
  <c r="AX21" i="11"/>
  <c r="AP21" i="11"/>
  <c r="BE20" i="11"/>
  <c r="BD20" i="11"/>
  <c r="AX20" i="11"/>
  <c r="AP20" i="11"/>
  <c r="BE19" i="11"/>
  <c r="BD19" i="11"/>
  <c r="AX19" i="11"/>
  <c r="AP19" i="11"/>
  <c r="BE18" i="11"/>
  <c r="BD18" i="11"/>
  <c r="AX18" i="11"/>
  <c r="AP18" i="11"/>
  <c r="BE17" i="11"/>
  <c r="BD17" i="11"/>
  <c r="AX17" i="11"/>
  <c r="AP17" i="11"/>
  <c r="BE16" i="11"/>
  <c r="BD16" i="11"/>
  <c r="AX16" i="11"/>
  <c r="AP16" i="11"/>
  <c r="BE15" i="11"/>
  <c r="BD15" i="11"/>
  <c r="AX15" i="11"/>
  <c r="AP15" i="11"/>
  <c r="BE14" i="11"/>
  <c r="BD14" i="11"/>
  <c r="AX14" i="11"/>
  <c r="AP14" i="11"/>
  <c r="BE13" i="11"/>
  <c r="BD13" i="11"/>
  <c r="AX13" i="11"/>
  <c r="AP13" i="11"/>
  <c r="BE12" i="11"/>
  <c r="BD12" i="11"/>
  <c r="AX12" i="11"/>
  <c r="AP12" i="11"/>
  <c r="BE11" i="11"/>
  <c r="BD11" i="11"/>
  <c r="AX11" i="11"/>
  <c r="AP11" i="11"/>
  <c r="BE10" i="11"/>
  <c r="BD10" i="11"/>
  <c r="AX10" i="11"/>
  <c r="AP10" i="11"/>
  <c r="BE9" i="11"/>
  <c r="BD9" i="11"/>
  <c r="AX9" i="11"/>
  <c r="AP9" i="11"/>
  <c r="BE8" i="11"/>
  <c r="BD8" i="11"/>
  <c r="AX8" i="11"/>
  <c r="AP8" i="11"/>
  <c r="BE7" i="11"/>
  <c r="BD7" i="11"/>
  <c r="AX7" i="11"/>
  <c r="AP7" i="11"/>
  <c r="T21" i="10" l="1"/>
  <c r="S21" i="10"/>
  <c r="T20" i="10"/>
  <c r="S20" i="10"/>
  <c r="T19" i="10"/>
  <c r="S19" i="10"/>
  <c r="T18" i="10"/>
  <c r="S18" i="10"/>
  <c r="T17" i="10"/>
  <c r="S17" i="10"/>
  <c r="T16" i="10"/>
  <c r="S16" i="10"/>
  <c r="T15" i="10"/>
  <c r="S15" i="10"/>
  <c r="T14" i="10"/>
  <c r="S14" i="10"/>
  <c r="T13" i="10"/>
  <c r="S13" i="10"/>
  <c r="T12" i="10"/>
  <c r="S12" i="10"/>
  <c r="T11" i="10"/>
  <c r="S11" i="10"/>
  <c r="T10" i="10"/>
  <c r="S10" i="10"/>
  <c r="T9" i="10"/>
  <c r="S9" i="10"/>
  <c r="T8" i="10"/>
  <c r="S8" i="10"/>
  <c r="T7" i="10"/>
  <c r="S7" i="10"/>
  <c r="AE31" i="9" l="1"/>
  <c r="AD31" i="9"/>
  <c r="AE30" i="9"/>
  <c r="AD30" i="9"/>
  <c r="AE29" i="9"/>
  <c r="AD29" i="9"/>
  <c r="AE28" i="9"/>
  <c r="AD28" i="9"/>
  <c r="AE27" i="9"/>
  <c r="AD27" i="9"/>
  <c r="AE26" i="9"/>
  <c r="AD26" i="9"/>
  <c r="AE25" i="9"/>
  <c r="AD25" i="9"/>
  <c r="AE24" i="9"/>
  <c r="AD24" i="9"/>
  <c r="AE23" i="9"/>
  <c r="AD23" i="9"/>
  <c r="AE22" i="9"/>
  <c r="AD22" i="9"/>
  <c r="AE21" i="9"/>
  <c r="AD21" i="9"/>
  <c r="AE20" i="9"/>
  <c r="AD20" i="9"/>
  <c r="AE19" i="9"/>
  <c r="AD19" i="9"/>
  <c r="AE18" i="9"/>
  <c r="AD18" i="9"/>
  <c r="AE17" i="9"/>
  <c r="AD17" i="9"/>
  <c r="AE16" i="9"/>
  <c r="AD16" i="9"/>
  <c r="AE15" i="9"/>
  <c r="AD15" i="9"/>
  <c r="AE14" i="9"/>
  <c r="AD14" i="9"/>
  <c r="AE13" i="9"/>
  <c r="AD13" i="9"/>
  <c r="AE12" i="9"/>
  <c r="AD12" i="9"/>
  <c r="AE11" i="9"/>
  <c r="AD11" i="9"/>
  <c r="AE10" i="9"/>
  <c r="AD10" i="9"/>
  <c r="AE9" i="9"/>
  <c r="AD9" i="9"/>
  <c r="AE8" i="9"/>
  <c r="AD8" i="9"/>
  <c r="AE7" i="9"/>
  <c r="AD7" i="9"/>
  <c r="AS11" i="8" l="1"/>
  <c r="AK11" i="8"/>
  <c r="AS10" i="8"/>
  <c r="AK10" i="8"/>
  <c r="AS9" i="8"/>
  <c r="AK9" i="8"/>
  <c r="AS8" i="8"/>
  <c r="AK8" i="8"/>
  <c r="AS7" i="8"/>
  <c r="AK7" i="8"/>
</calcChain>
</file>

<file path=xl/sharedStrings.xml><?xml version="1.0" encoding="utf-8"?>
<sst xmlns="http://schemas.openxmlformats.org/spreadsheetml/2006/main" count="3031" uniqueCount="1007">
  <si>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</si>
  <si>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</si>
  <si>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</si>
  <si>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</si>
  <si>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</si>
  <si>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</si>
  <si>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</si>
  <si>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</si>
  <si>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</si>
  <si>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</si>
  <si>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</si>
  <si>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</si>
  <si>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</si>
  <si>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</si>
  <si>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</si>
  <si>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</si>
  <si>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</si>
  <si>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</si>
  <si>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</si>
  <si>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</si>
  <si>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</si>
  <si>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</si>
  <si>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</si>
  <si>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</si>
  <si>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</si>
  <si>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</si>
  <si>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</si>
  <si>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</si>
  <si>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</si>
  <si>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</si>
  <si>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</si>
  <si>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</si>
  <si>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コミュニティプラント</t>
    <phoneticPr fontId="4"/>
  </si>
  <si>
    <t>汚水処理量</t>
    <phoneticPr fontId="4"/>
  </si>
  <si>
    <t>処理方法</t>
    <phoneticPr fontId="4"/>
  </si>
  <si>
    <t>計画最大汚水量</t>
    <phoneticPr fontId="4"/>
  </si>
  <si>
    <t>(㎥/年度)</t>
    <phoneticPr fontId="4"/>
  </si>
  <si>
    <t>(㎥/日)</t>
    <phoneticPr fontId="4"/>
  </si>
  <si>
    <t>広島県</t>
  </si>
  <si>
    <t>34202</t>
  </si>
  <si>
    <t>34-202-09-001</t>
  </si>
  <si>
    <t>呉市</t>
  </si>
  <si>
    <t>竹田浜汚水処理場</t>
  </si>
  <si>
    <t>長時間ばっ気</t>
  </si>
  <si>
    <t>委託</t>
  </si>
  <si>
    <t>中国電力株式会社</t>
  </si>
  <si>
    <t/>
  </si>
  <si>
    <t>34-1-202-09-001</t>
  </si>
  <si>
    <t>34214</t>
  </si>
  <si>
    <t>34-214-09-001</t>
  </si>
  <si>
    <t>安芸高田市</t>
  </si>
  <si>
    <t>吉田口浄化センター</t>
  </si>
  <si>
    <t>接触ばっ気</t>
  </si>
  <si>
    <t>34-1-214-09-001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</si>
  <si>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</si>
  <si>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</si>
  <si>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</si>
  <si>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</si>
  <si>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</si>
  <si>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</si>
  <si>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</si>
  <si>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</si>
  <si>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</si>
  <si>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</si>
  <si>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</si>
  <si>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</si>
  <si>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</si>
  <si>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</si>
  <si>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</si>
  <si>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</si>
  <si>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</si>
  <si>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</si>
  <si>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</si>
  <si>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</si>
  <si>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</si>
  <si>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</si>
  <si>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</si>
  <si>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</si>
  <si>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</si>
  <si>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</si>
  <si>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</si>
  <si>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</si>
  <si>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</si>
  <si>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</si>
  <si>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</si>
  <si>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</si>
  <si>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</si>
  <si>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</si>
  <si>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</si>
  <si>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</si>
  <si>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34-202-08-001</t>
  </si>
  <si>
    <t>呉市東部処理場</t>
  </si>
  <si>
    <t>直接埋立無し</t>
  </si>
  <si>
    <t>焼却無し</t>
  </si>
  <si>
    <t>湿式酸化</t>
  </si>
  <si>
    <t>34-1-202-08-001</t>
  </si>
  <si>
    <t>34-202-08-002</t>
  </si>
  <si>
    <t>嫌気</t>
  </si>
  <si>
    <t>休止</t>
  </si>
  <si>
    <t>34-1-202-08-002</t>
  </si>
  <si>
    <t>34-202-08-003</t>
  </si>
  <si>
    <t>長門園</t>
  </si>
  <si>
    <t>高負荷, 膜分離</t>
  </si>
  <si>
    <t>脱水</t>
  </si>
  <si>
    <t>34-1-202-08-003</t>
  </si>
  <si>
    <t>34-202-08-004</t>
  </si>
  <si>
    <t>芸予環境衛生センターし尿処理施設</t>
  </si>
  <si>
    <t>施設内焼却</t>
  </si>
  <si>
    <t>脱水, 焼却</t>
  </si>
  <si>
    <t>直営</t>
  </si>
  <si>
    <t>34-1-202-08-004</t>
  </si>
  <si>
    <t>34-202-08-005</t>
  </si>
  <si>
    <t>安浦処理場</t>
  </si>
  <si>
    <t>施設外焼却</t>
  </si>
  <si>
    <t>好希釈, 好二段</t>
  </si>
  <si>
    <t>34-1-202-08-005</t>
  </si>
  <si>
    <t>34204</t>
  </si>
  <si>
    <t>34-204-08-001</t>
  </si>
  <si>
    <t>三原市</t>
  </si>
  <si>
    <t>三原市汚泥再生処理センター</t>
  </si>
  <si>
    <t>資源化物の生産量</t>
  </si>
  <si>
    <t>膜分離</t>
  </si>
  <si>
    <t>中国電力㈱</t>
  </si>
  <si>
    <t>34-1-204-08-001</t>
  </si>
  <si>
    <t>34205</t>
  </si>
  <si>
    <t>34-205-08-001</t>
  </si>
  <si>
    <t>尾道市</t>
  </si>
  <si>
    <t>おのみち地区し尿処理場</t>
  </si>
  <si>
    <t>高負荷</t>
  </si>
  <si>
    <t>脱水, 乾燥, 焼却</t>
  </si>
  <si>
    <t>34-1-205-08-001</t>
  </si>
  <si>
    <t>34-205-08-002</t>
  </si>
  <si>
    <t>尾道市因島クリーンセンター</t>
  </si>
  <si>
    <t>資源化物の排出量・売却量</t>
  </si>
  <si>
    <t>34-1-205-08-002</t>
  </si>
  <si>
    <t>34-205-08-003</t>
  </si>
  <si>
    <t>尾道市瀬戸田汚泥再生処理センター</t>
  </si>
  <si>
    <t>34-1-205-08-003</t>
  </si>
  <si>
    <t>34207</t>
  </si>
  <si>
    <t>34-207-08-001</t>
  </si>
  <si>
    <t>福山市</t>
  </si>
  <si>
    <t>福山市西部衛生センター</t>
  </si>
  <si>
    <t>標脱</t>
  </si>
  <si>
    <t>34-1-207-08-001</t>
  </si>
  <si>
    <t>34-207-08-002</t>
  </si>
  <si>
    <t>福山市走島し尿処理場</t>
  </si>
  <si>
    <t>好希釈</t>
  </si>
  <si>
    <t>34-1-207-08-002</t>
  </si>
  <si>
    <t>34-207-08-003</t>
  </si>
  <si>
    <t>福山市内海し尿処理場</t>
  </si>
  <si>
    <t>34-1-207-08-003</t>
  </si>
  <si>
    <t>34-207-08-004</t>
  </si>
  <si>
    <t>福山市汚泥再生処理センター</t>
  </si>
  <si>
    <t>34-1-207-08-004</t>
  </si>
  <si>
    <t>34208</t>
  </si>
  <si>
    <t>34-208-08-001</t>
  </si>
  <si>
    <t>府中市</t>
  </si>
  <si>
    <t>府中市環境センター</t>
  </si>
  <si>
    <t>焼却</t>
  </si>
  <si>
    <t>34-1-208-08-001</t>
  </si>
  <si>
    <t>34-208-08-002</t>
  </si>
  <si>
    <t>（仮称）府中市環境センター</t>
  </si>
  <si>
    <t>新設（建設中）</t>
  </si>
  <si>
    <t>34-1-208-08-002</t>
  </si>
  <si>
    <t>34209</t>
  </si>
  <si>
    <t>34-209-08-001</t>
  </si>
  <si>
    <t>三次市</t>
  </si>
  <si>
    <t>三次市錦水園</t>
  </si>
  <si>
    <t>乾燥, その他</t>
  </si>
  <si>
    <t>中国電力</t>
  </si>
  <si>
    <t>34-1-209-08-001</t>
  </si>
  <si>
    <t>34210</t>
  </si>
  <si>
    <t>34-210-08-001</t>
  </si>
  <si>
    <t>庄原市</t>
  </si>
  <si>
    <t>庄原市東城クリーンセンターし尿処理施設</t>
  </si>
  <si>
    <t>34-1-210-08-001</t>
  </si>
  <si>
    <t>34-210-08-002</t>
  </si>
  <si>
    <t>庄原市備北衛生センター</t>
  </si>
  <si>
    <t>高負荷, 膜分離, 焼却</t>
  </si>
  <si>
    <t>34-1-210-08-002</t>
  </si>
  <si>
    <t>34211</t>
  </si>
  <si>
    <t>34-211-08-001</t>
  </si>
  <si>
    <t>大竹市</t>
  </si>
  <si>
    <t>大竹市し尿前処理施設</t>
  </si>
  <si>
    <t>下水投入</t>
  </si>
  <si>
    <t>34-1-211-08-001</t>
  </si>
  <si>
    <t>34213</t>
  </si>
  <si>
    <t>34-213-08-001</t>
  </si>
  <si>
    <t>廿日市市</t>
  </si>
  <si>
    <t>廿日市衛生センター</t>
  </si>
  <si>
    <t>はつかいちエネルギークリーンセンター</t>
  </si>
  <si>
    <t>34-1-213-08-001</t>
  </si>
  <si>
    <t>34-214-08-001</t>
  </si>
  <si>
    <t>安芸高田清流園</t>
  </si>
  <si>
    <t>脱水, 乾燥</t>
  </si>
  <si>
    <t>一部委託</t>
  </si>
  <si>
    <t>34-1-214-08-001</t>
  </si>
  <si>
    <t>34215</t>
  </si>
  <si>
    <t>34-215-08-001</t>
  </si>
  <si>
    <t>江田島市</t>
  </si>
  <si>
    <t>江田島市前処理センター</t>
  </si>
  <si>
    <t>34-1-215-08-001</t>
  </si>
  <si>
    <t>34369</t>
  </si>
  <si>
    <t>34-369-08-001</t>
  </si>
  <si>
    <t>北広島町</t>
  </si>
  <si>
    <t>北広島町緑清苑</t>
  </si>
  <si>
    <t>好気</t>
  </si>
  <si>
    <t>34-1-369-08-001</t>
  </si>
  <si>
    <t>34462</t>
  </si>
  <si>
    <t>34-462-08-001</t>
  </si>
  <si>
    <t>世羅町</t>
  </si>
  <si>
    <t>世羅町美化センター</t>
  </si>
  <si>
    <t>34-1-462-08-001</t>
  </si>
  <si>
    <t>34545</t>
  </si>
  <si>
    <t>34-545-08-001</t>
  </si>
  <si>
    <t>神石高原町</t>
  </si>
  <si>
    <t>神石高原町し尿処理場</t>
  </si>
  <si>
    <t>乾燥</t>
  </si>
  <si>
    <t>34-1-545-08-001</t>
  </si>
  <si>
    <t>34839</t>
  </si>
  <si>
    <t>34-839-08-001</t>
  </si>
  <si>
    <t>安芸地区衛生施設管理組合</t>
  </si>
  <si>
    <t>安芸衛生センター</t>
  </si>
  <si>
    <t>34-2-001-08-001</t>
  </si>
  <si>
    <t>34918</t>
  </si>
  <si>
    <t>34-918-08-001</t>
  </si>
  <si>
    <t>広島中央環境衛生組合</t>
  </si>
  <si>
    <t>賀茂環境衛生センター(し尿処理施設)</t>
  </si>
  <si>
    <t>高負荷, その他</t>
  </si>
  <si>
    <t>34-2-003-08-001</t>
  </si>
  <si>
    <t>34-918-08-002</t>
  </si>
  <si>
    <t>安芸津クリーンセンター</t>
  </si>
  <si>
    <t>34-2-003-08-002</t>
  </si>
  <si>
    <t>34-918-08-003</t>
  </si>
  <si>
    <t>竹原クリーンセンター</t>
  </si>
  <si>
    <t>34-2-003-08-003</t>
  </si>
  <si>
    <t>34-918-08-004</t>
  </si>
  <si>
    <t>大崎上島クリーンセンター</t>
  </si>
  <si>
    <t>34-2-003-08-004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</si>
  <si>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</si>
  <si>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</si>
  <si>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</si>
  <si>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</si>
  <si>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</si>
  <si>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</si>
  <si>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</si>
  <si>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</si>
  <si>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</si>
  <si>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</si>
  <si>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</si>
  <si>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</si>
  <si>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</si>
  <si>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</si>
  <si>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</si>
  <si>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</si>
  <si>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</si>
  <si>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</si>
  <si>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</si>
  <si>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</si>
  <si>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</si>
  <si>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</si>
  <si>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</si>
  <si>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</si>
  <si>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</si>
  <si>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</si>
  <si>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</si>
  <si>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</si>
  <si>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</si>
  <si>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</si>
  <si>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</si>
  <si>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</si>
  <si>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</si>
  <si>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</si>
  <si>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</si>
  <si>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</si>
  <si>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</si>
  <si>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</si>
  <si>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</si>
  <si>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34100</t>
  </si>
  <si>
    <t>34-100-07-001</t>
  </si>
  <si>
    <t>広島市</t>
  </si>
  <si>
    <t>広島市玖谷埋立地</t>
  </si>
  <si>
    <t>焼却残渣（主灰）, 不燃ごみ, その他, 焼却残渣（飛灰）, 破砕ごみ・処理残渣</t>
  </si>
  <si>
    <t>山間</t>
  </si>
  <si>
    <t>原地盤利用, 底部遮水工, 鉛直遮水工, その他遮水</t>
  </si>
  <si>
    <t>下水道放流</t>
  </si>
  <si>
    <t>埋立中</t>
  </si>
  <si>
    <t>有り</t>
  </si>
  <si>
    <t>準好気性埋立構造</t>
  </si>
  <si>
    <t>末端集水管は開放</t>
  </si>
  <si>
    <t>中間覆土</t>
  </si>
  <si>
    <t>埋立状況により計画的に延長</t>
  </si>
  <si>
    <t>回収していない</t>
  </si>
  <si>
    <t>34-1-100-07-001</t>
  </si>
  <si>
    <t>34-202-07-001</t>
  </si>
  <si>
    <t>呉市一般廃棄物最終処分場</t>
  </si>
  <si>
    <t>焼却残渣（主灰）, 溶融飛灰, その他, 焼却残渣（飛灰）, 溶融スラグ</t>
  </si>
  <si>
    <t>底部遮水工, 鉛直遮水工, 覆蓋（屋根）</t>
  </si>
  <si>
    <t>凝集沈殿, 生物処理（脱窒なし）, 砂ろ過, キレート処理, 下水道放流</t>
  </si>
  <si>
    <t>無し</t>
  </si>
  <si>
    <t>測定していない</t>
  </si>
  <si>
    <t>34-1-202-07-002</t>
  </si>
  <si>
    <t>34-204-07-001</t>
  </si>
  <si>
    <t>三原市一般廃棄物最終処分場</t>
  </si>
  <si>
    <t>焼却残渣（主灰）, 不燃ごみ, 焼却残渣（飛灰）, 破砕ごみ・処理残渣</t>
  </si>
  <si>
    <t>底部遮水工, 表面遮水工（キャッピング）</t>
  </si>
  <si>
    <t>凝集沈殿, 生物処理（脱窒なし）, 砂ろ過, 消毒</t>
  </si>
  <si>
    <t>ミツウロコグリーンエネルギー㈱</t>
  </si>
  <si>
    <t>34-1-204-07-001</t>
  </si>
  <si>
    <t>34-205-07-001</t>
  </si>
  <si>
    <t>尾道市最終処分場(浦崎町)</t>
  </si>
  <si>
    <t>焼却残渣（主灰）, 焼却残渣（飛灰）, 破砕ごみ・処理残渣</t>
  </si>
  <si>
    <t>底部遮水工</t>
  </si>
  <si>
    <t>生物処理（脱窒あり）, 砂ろ過, 消毒, 活性炭処理</t>
  </si>
  <si>
    <t>埋立終了</t>
  </si>
  <si>
    <t>末端集水管は水没</t>
  </si>
  <si>
    <t>即日覆土</t>
  </si>
  <si>
    <t>34-1-205-07-001</t>
  </si>
  <si>
    <t>34-205-07-002</t>
  </si>
  <si>
    <t>尾道市最終処分場(原田町)</t>
  </si>
  <si>
    <t>焼却残渣（主灰）, 焼却残渣（飛灰）</t>
  </si>
  <si>
    <t>凝集沈殿, 生物処理（脱窒あり）, 活性炭処理, 膜処理, キレート処理, 促進酸化処理</t>
  </si>
  <si>
    <t>34-1-205-07-002</t>
  </si>
  <si>
    <t>34-205-07-003</t>
  </si>
  <si>
    <t>尾道市因島一般廃棄物最終処分場</t>
  </si>
  <si>
    <t>生物処理（脱窒あり）, 砂ろ過, 活性炭処理</t>
  </si>
  <si>
    <t>34-1-205-07-003</t>
  </si>
  <si>
    <t>34-205-07-004</t>
  </si>
  <si>
    <t>尾道市瀬戸田名荷埋立処分地</t>
  </si>
  <si>
    <t>破砕ごみ・処理残渣</t>
  </si>
  <si>
    <t>表面遮水工（キャッピング）</t>
  </si>
  <si>
    <t>凝集沈殿, 活性炭処理</t>
  </si>
  <si>
    <t>ND</t>
  </si>
  <si>
    <t>34-1-205-07-004</t>
  </si>
  <si>
    <t>34-207-07-001</t>
  </si>
  <si>
    <t>福山市新箕沖埋立地</t>
  </si>
  <si>
    <t>焼却残渣（主灰）, その他, 焼却残渣（飛灰）, 破砕ごみ・処理残渣</t>
  </si>
  <si>
    <t>平地</t>
  </si>
  <si>
    <t>原地盤利用, 鉛直遮水工</t>
  </si>
  <si>
    <t>他施設での処理</t>
  </si>
  <si>
    <t>嫌気性埋立構造</t>
  </si>
  <si>
    <t>34-1-207-07-001</t>
  </si>
  <si>
    <t>34-207-07-002</t>
  </si>
  <si>
    <t>福山市箕沖埋立地</t>
  </si>
  <si>
    <t>34-1-207-07-002</t>
  </si>
  <si>
    <t>34-207-07-003</t>
  </si>
  <si>
    <t>福山市慶応浜埋立地</t>
  </si>
  <si>
    <t>原地盤利用</t>
  </si>
  <si>
    <t>生物処理（脱窒なし）, 消毒, 活性炭処理</t>
  </si>
  <si>
    <t>その他埋立構造</t>
  </si>
  <si>
    <t>34-1-207-07-003</t>
  </si>
  <si>
    <t>34-207-07-004</t>
  </si>
  <si>
    <t>福山市内海最終処分場</t>
  </si>
  <si>
    <t>その他, 破砕ごみ・処理残渣</t>
  </si>
  <si>
    <t>凝集沈殿, 生物処理（脱窒あり）, 砂ろ過, 消毒, 活性炭処理</t>
  </si>
  <si>
    <t>34-1-207-07-004</t>
  </si>
  <si>
    <t>34-207-07-005</t>
  </si>
  <si>
    <t>福山市新市クリーンセンター最終処分埋立地</t>
  </si>
  <si>
    <t>凝集沈殿, 生物処理（脱窒あり）, 砂ろ過, 消毒</t>
  </si>
  <si>
    <t>最終覆土のみ</t>
  </si>
  <si>
    <t>34-1-207-07-005</t>
  </si>
  <si>
    <t>34-207-07-006</t>
  </si>
  <si>
    <t>福山市深品最終処分場</t>
  </si>
  <si>
    <t>凝集沈殿, 生物処理（脱窒なし）</t>
  </si>
  <si>
    <t>34-1-207-07-007</t>
  </si>
  <si>
    <t>34-208-07-001</t>
  </si>
  <si>
    <t>府中市埋立センター</t>
  </si>
  <si>
    <t>不燃ごみ, 焼却残渣（飛灰）</t>
  </si>
  <si>
    <t>その他遮水</t>
  </si>
  <si>
    <t>凝集沈殿, 生物処理（脱窒なし）, 砂ろ過</t>
  </si>
  <si>
    <t>34-1-208-07-001</t>
  </si>
  <si>
    <t>34-209-07-001</t>
  </si>
  <si>
    <t>一般廃棄物下荒瀬最終処分場</t>
  </si>
  <si>
    <t>生物処理（脱窒あり）, 砂ろ過, 消毒, 活性炭処理, キレート処理</t>
  </si>
  <si>
    <t>34-1-209-07-001</t>
  </si>
  <si>
    <t>34-210-07-001</t>
  </si>
  <si>
    <t>庄原市一般廃棄物最終処分場(グリーンハウス)</t>
  </si>
  <si>
    <t>覆蓋（屋根）</t>
  </si>
  <si>
    <t>生物処理（脱窒なし）, 砂ろ過, 活性炭処理</t>
  </si>
  <si>
    <t>34-1-210-07-001</t>
  </si>
  <si>
    <t>34-213-07-001</t>
  </si>
  <si>
    <t>廿日市市一般廃棄物最終処分場</t>
  </si>
  <si>
    <t>34-1-213-07-001</t>
  </si>
  <si>
    <t>34-213-07-002</t>
  </si>
  <si>
    <t>廿日市市佐伯一般廃棄物最終処分場</t>
  </si>
  <si>
    <t>34-1-213-07-002</t>
  </si>
  <si>
    <t>34-213-07-003</t>
  </si>
  <si>
    <t>廿日市市大野一般廃棄物最終処分場</t>
  </si>
  <si>
    <t>焼却残渣（主灰）, 不燃ごみ, その他, 焼却残渣（飛灰）</t>
  </si>
  <si>
    <t>凝集沈殿, 生物処理（脱窒なし）, 砂ろ過, 消毒, 活性炭処理, 膜処理</t>
  </si>
  <si>
    <t>不明</t>
  </si>
  <si>
    <t>34-1-213-07-003</t>
  </si>
  <si>
    <t>34-213-07-004</t>
  </si>
  <si>
    <t>廿日市市宮島廃棄物最終埋立処分場(新設)</t>
  </si>
  <si>
    <t>34-1-213-07-004</t>
  </si>
  <si>
    <t>34-213-07-005</t>
  </si>
  <si>
    <t>廿日市市宮島廃棄物最終埋立処分場(現有)</t>
  </si>
  <si>
    <t>処理なし</t>
  </si>
  <si>
    <t>34-1-213-07-005</t>
  </si>
  <si>
    <t>34-215-07-001</t>
  </si>
  <si>
    <t>江田島市環境センター(第2埋立地)</t>
  </si>
  <si>
    <t>焼却残渣（主灰）, 不燃ごみ, 破砕ごみ・処理残渣</t>
  </si>
  <si>
    <t>34-1-215-07-001</t>
  </si>
  <si>
    <t>34-545-07-001</t>
  </si>
  <si>
    <t>グリーンセンター陽光</t>
  </si>
  <si>
    <t>不燃ごみ, その他, 破砕ごみ・処理残渣</t>
  </si>
  <si>
    <t>底部遮水工, 覆蓋（屋根）</t>
  </si>
  <si>
    <t>生物処理（脱窒あり）, 砂ろ過, 活性炭処理, キレート処理</t>
  </si>
  <si>
    <t>34-1-545-07-001</t>
  </si>
  <si>
    <t>34-918-07-001</t>
  </si>
  <si>
    <t>賀茂環境センター(1工区)</t>
  </si>
  <si>
    <t>凝集沈殿, 生物処理（脱窒あり）, 砂ろ過, 消毒, 活性炭処理, キレート処理</t>
  </si>
  <si>
    <t>34-2-003-07-001</t>
  </si>
  <si>
    <t>34-918-07-002</t>
  </si>
  <si>
    <t>賀茂環境センター(2工区)</t>
  </si>
  <si>
    <t>一部延長を行っていない</t>
  </si>
  <si>
    <t>34-2-003-07-002</t>
  </si>
  <si>
    <t>34-918-07-003</t>
  </si>
  <si>
    <t>竹原安芸津最終処分場</t>
  </si>
  <si>
    <t>一部延長を行っている</t>
  </si>
  <si>
    <t>34-2-003-07-003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</si>
  <si>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</si>
  <si>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</si>
  <si>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</si>
  <si>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</si>
  <si>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保管分類数</t>
    <phoneticPr fontId="4"/>
  </si>
  <si>
    <t>屋内面積</t>
    <phoneticPr fontId="4"/>
  </si>
  <si>
    <t>屋外面積</t>
    <phoneticPr fontId="4"/>
  </si>
  <si>
    <t>34-100-06-001</t>
  </si>
  <si>
    <t>広島市西部リサイクルプラザ</t>
  </si>
  <si>
    <t>紙類, 金属類, ガラス類, 布類, その他</t>
  </si>
  <si>
    <t>34-1-100-06-001</t>
  </si>
  <si>
    <t>34-100-06-002</t>
  </si>
  <si>
    <t>広島市資源ごみ選別施設</t>
  </si>
  <si>
    <t>容器包装リサイクル推進施設</t>
  </si>
  <si>
    <t>ペットボトル</t>
  </si>
  <si>
    <t>34-1-100-06-002</t>
  </si>
  <si>
    <t>34-100-06-003</t>
  </si>
  <si>
    <t>広島市北部資源選別センター</t>
  </si>
  <si>
    <t>伊藤忠エネクス㈱</t>
  </si>
  <si>
    <t>34-1-100-06-003</t>
  </si>
  <si>
    <t>34-202-06-001</t>
  </si>
  <si>
    <t>呉市缶類資源化施設</t>
  </si>
  <si>
    <t>ストックヤード</t>
  </si>
  <si>
    <t>金属類</t>
  </si>
  <si>
    <t>34-1-202-06-001</t>
  </si>
  <si>
    <t>34-202-06-002</t>
  </si>
  <si>
    <t>呉市紙類ストックヤード</t>
  </si>
  <si>
    <t>紙類</t>
  </si>
  <si>
    <t>34-1-202-06-002</t>
  </si>
  <si>
    <t>34-202-06-003</t>
  </si>
  <si>
    <t>呉市ペットボトルストックヤード</t>
  </si>
  <si>
    <t>34-1-202-06-003</t>
  </si>
  <si>
    <t>34-202-06-004</t>
  </si>
  <si>
    <t>呉市カレットストックヤード</t>
  </si>
  <si>
    <t>ガラス類</t>
  </si>
  <si>
    <t>34-1-202-06-004</t>
  </si>
  <si>
    <t>34-202-06-005</t>
  </si>
  <si>
    <t>芸予環境衛生センター</t>
  </si>
  <si>
    <t>紙類, 金属類, ガラス類, ペットボトル</t>
  </si>
  <si>
    <t>34-1-202-06-006</t>
  </si>
  <si>
    <t>34-204-06-001</t>
  </si>
  <si>
    <t>三原市清掃工場　ストックヤード</t>
  </si>
  <si>
    <t>紙類, 布類</t>
  </si>
  <si>
    <t>34-1-204-06-001</t>
  </si>
  <si>
    <t>34-205-06-001</t>
  </si>
  <si>
    <t>尾道市ストックヤードPET減容施設</t>
  </si>
  <si>
    <t>34-1-205-06-001</t>
  </si>
  <si>
    <t>34-205-06-002</t>
  </si>
  <si>
    <t>尾道市因島リサイクルセンター</t>
  </si>
  <si>
    <t>紙類, 金属類, ガラス類, ペットボトル, 布類, その他</t>
  </si>
  <si>
    <t>34-1-205-06-002</t>
  </si>
  <si>
    <t>34-207-06-001</t>
  </si>
  <si>
    <t>福山市クリーンセンター(リサイクル工場)</t>
  </si>
  <si>
    <t>金属類, ペットボトル, プラスチック</t>
  </si>
  <si>
    <t>34-1-207-06-001</t>
  </si>
  <si>
    <t>34-207-06-002</t>
  </si>
  <si>
    <t>福山市内海最終処分場(保管施設)</t>
  </si>
  <si>
    <t>ペットボトル, プラスチック</t>
  </si>
  <si>
    <t>34-1-207-06-002</t>
  </si>
  <si>
    <t>34-207-06-003</t>
  </si>
  <si>
    <t>福山市西部ストックヤード</t>
  </si>
  <si>
    <t>34-1-207-06-003</t>
  </si>
  <si>
    <t>34-207-06-004</t>
  </si>
  <si>
    <t>慶応浜埋立地(ストックヤード)</t>
  </si>
  <si>
    <t>紙類, 金属類, ガラス類, その他資源ごみ, ペットボトル, プラスチック, その他</t>
  </si>
  <si>
    <t>34-1-207-06-004</t>
  </si>
  <si>
    <t>34-208-06-001</t>
  </si>
  <si>
    <t>府中市北部クリーンステーション</t>
  </si>
  <si>
    <t>金属類, その他資源ごみ, 布類</t>
  </si>
  <si>
    <t>34-1-208-06-001</t>
  </si>
  <si>
    <t>34-209-06-001</t>
  </si>
  <si>
    <t>三次環境クリーンセンター</t>
  </si>
  <si>
    <t>紙類, 金属類, ガラス類, ペットボトル, プラスチック, 布類, その他</t>
  </si>
  <si>
    <t>34-1-209-06-001</t>
  </si>
  <si>
    <t>34-210-06-001</t>
  </si>
  <si>
    <t>庄原市リサイクルプラザ</t>
  </si>
  <si>
    <t>34-1-210-06-001</t>
  </si>
  <si>
    <t>34-211-06-001</t>
  </si>
  <si>
    <t>大竹市不燃物処理場</t>
  </si>
  <si>
    <t>紙類, 金属類, ガラス類, ペットボトル, プラスチック, 布類</t>
  </si>
  <si>
    <t>34-1-211-06-001</t>
  </si>
  <si>
    <t>34-213-06-001</t>
  </si>
  <si>
    <t>はつかいちリサイクルプラザ</t>
  </si>
  <si>
    <t>紙類, 金属類, ガラス類, その他資源ごみ, ペットボトル, プラスチック, 布類</t>
  </si>
  <si>
    <t>34-1-213-06-001</t>
  </si>
  <si>
    <t>34-215-06-001</t>
  </si>
  <si>
    <t>江田島市環境センター(カレット)</t>
  </si>
  <si>
    <t>34-1-215-06-001</t>
  </si>
  <si>
    <t>34-215-06-002</t>
  </si>
  <si>
    <t>江田島市環境センター(ペットボトル)</t>
  </si>
  <si>
    <t>34-1-215-06-002</t>
  </si>
  <si>
    <t>34-215-06-003</t>
  </si>
  <si>
    <t>江田島市環境センター(鉄・アルミ缶)</t>
  </si>
  <si>
    <t>34-1-215-06-003</t>
  </si>
  <si>
    <t>34-215-06-004</t>
  </si>
  <si>
    <t>江田島市リレーセンター(古紙)</t>
  </si>
  <si>
    <t>34-1-215-06-004</t>
  </si>
  <si>
    <t>34-215-06-005</t>
  </si>
  <si>
    <t>江田島市リレーセンター(ストックヤード)</t>
  </si>
  <si>
    <t>34-1-215-06-005</t>
  </si>
  <si>
    <t>34304</t>
  </si>
  <si>
    <t>34-304-06-001</t>
  </si>
  <si>
    <t>海田町</t>
  </si>
  <si>
    <t>海田町環境センター</t>
  </si>
  <si>
    <t>紙類, 金属類, ガラス類, ペットボトル, 布類</t>
  </si>
  <si>
    <t>34-1-304-06-001</t>
  </si>
  <si>
    <t>34307</t>
  </si>
  <si>
    <t>34-307-06-001</t>
  </si>
  <si>
    <t>熊野町</t>
  </si>
  <si>
    <t>熊野町環境センターストックヤード</t>
  </si>
  <si>
    <t>紙類, 金属類, ガラス類, その他資源ごみ, ペットボトル, プラスチック, 布類, その他</t>
  </si>
  <si>
    <t>34-1-307-06-001</t>
  </si>
  <si>
    <t>34-545-06-001</t>
  </si>
  <si>
    <t>クリーンセンターじんせきストックヤード</t>
  </si>
  <si>
    <t>金属類, ガラス類</t>
  </si>
  <si>
    <t>34-1-545-06-001</t>
  </si>
  <si>
    <t>34876</t>
  </si>
  <si>
    <t>34-876-06-001</t>
  </si>
  <si>
    <t>三原広域市町村圏事務組合</t>
  </si>
  <si>
    <t>不燃物処理工場</t>
  </si>
  <si>
    <t>金属類, ガラス類, その他資源ごみ, ペットボトル</t>
  </si>
  <si>
    <t>34-2-005-06-001</t>
  </si>
  <si>
    <t>34-876-06-002</t>
  </si>
  <si>
    <t>廃棄物再生利用施設(プラスチック圧縮梱包施設)</t>
  </si>
  <si>
    <t>プラスチック</t>
  </si>
  <si>
    <t>34-2-005-06-002</t>
  </si>
  <si>
    <t>34908</t>
  </si>
  <si>
    <t>34-908-06-001</t>
  </si>
  <si>
    <t>芸北広域環境施設組合</t>
  </si>
  <si>
    <t>芸北広域きれいセンターストックヤード施設</t>
  </si>
  <si>
    <t>紙類, ペットボトル, プラスチック</t>
  </si>
  <si>
    <t>34-2-002-06-001</t>
  </si>
  <si>
    <t>34-918-06-001</t>
  </si>
  <si>
    <t>賀茂環境センター</t>
  </si>
  <si>
    <t>金属類, ガラス類, その他</t>
  </si>
  <si>
    <t>34-2-003-06-001</t>
  </si>
  <si>
    <t>34-918-06-002</t>
  </si>
  <si>
    <t>竹原安芸津最終処分場(保管施設)</t>
  </si>
  <si>
    <t>紙類, 金属類, その他資源ごみ, ペットボトル, プラスチック, 布類, その他</t>
  </si>
  <si>
    <t>34-2-003-06-002</t>
  </si>
  <si>
    <t>34-918-06-003</t>
  </si>
  <si>
    <t>沖浦古紙ストックヤード</t>
  </si>
  <si>
    <t>34-2-003-06-003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</si>
  <si>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</si>
  <si>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</si>
  <si>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</si>
  <si>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34-202-05-001</t>
  </si>
  <si>
    <t>呉東部中継センター</t>
  </si>
  <si>
    <t>可燃ごみ, 粗大ごみ, 不燃ごみ</t>
  </si>
  <si>
    <t>34-1-202-05-001</t>
  </si>
  <si>
    <t>破砕</t>
  </si>
  <si>
    <t>可燃ごみ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</si>
  <si>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</si>
  <si>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</si>
  <si>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</si>
  <si>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</si>
  <si>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</si>
  <si>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</si>
  <si>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</si>
  <si>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</si>
  <si>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</si>
  <si>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</si>
  <si>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</si>
  <si>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</si>
  <si>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</si>
  <si>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</si>
  <si>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</si>
  <si>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</si>
  <si>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</si>
  <si>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</si>
  <si>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</si>
  <si>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</si>
  <si>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</si>
  <si>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</si>
  <si>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</si>
  <si>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</si>
  <si>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</si>
  <si>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</si>
  <si>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</si>
  <si>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</si>
  <si>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</si>
  <si>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</si>
  <si>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</si>
  <si>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</si>
  <si>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</si>
  <si>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</si>
  <si>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</si>
  <si>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</si>
  <si>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</si>
  <si>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</si>
  <si>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</si>
  <si>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</si>
  <si>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</si>
  <si>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</si>
  <si>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</si>
  <si>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34-207-04-001</t>
  </si>
  <si>
    <t>福山市ごみ固形燃料工場</t>
  </si>
  <si>
    <t>可燃ごみ, ごみ処理残渣, 生ごみ（厨芥類）</t>
  </si>
  <si>
    <t>固形燃料化（RDF）</t>
  </si>
  <si>
    <t>発電用</t>
  </si>
  <si>
    <t>処理対象ごみ</t>
  </si>
  <si>
    <t>34-1-207-04-001</t>
  </si>
  <si>
    <t>34-208-04-001</t>
  </si>
  <si>
    <t>府中市クリーンセンター</t>
  </si>
  <si>
    <t>可燃ごみ, 粗大ごみ</t>
  </si>
  <si>
    <t>34-1-208-04-001</t>
  </si>
  <si>
    <t>34-210-04-001</t>
  </si>
  <si>
    <t>庄原市東城クリーンセンターごみ固形燃料化施設</t>
  </si>
  <si>
    <t>処理対象ごみ, 固形燃料</t>
  </si>
  <si>
    <t>34-1-210-04-001</t>
  </si>
  <si>
    <t>可燃ごみ, ごみ処理残渣</t>
  </si>
  <si>
    <t>34-213-04-001</t>
  </si>
  <si>
    <t>エコセンターはつかいち(RDF製造施設)</t>
  </si>
  <si>
    <t>○</t>
  </si>
  <si>
    <t>34-1-213-04-001</t>
  </si>
  <si>
    <t>34-545-04-001</t>
  </si>
  <si>
    <t>クリーンセンターじんせき</t>
  </si>
  <si>
    <t>34-1-545-04-001</t>
  </si>
  <si>
    <t>剪定枝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</si>
  <si>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</si>
  <si>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</si>
  <si>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</si>
  <si>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</si>
  <si>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</si>
  <si>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</si>
  <si>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</si>
  <si>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</si>
  <si>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</si>
  <si>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</si>
  <si>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</si>
  <si>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</si>
  <si>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</si>
  <si>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</si>
  <si>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</si>
  <si>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</si>
  <si>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</si>
  <si>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</si>
  <si>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</si>
  <si>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</si>
  <si>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</si>
  <si>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</si>
  <si>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</si>
  <si>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</si>
  <si>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</si>
  <si>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</si>
  <si>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</si>
  <si>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</si>
  <si>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</si>
  <si>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</si>
  <si>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</si>
  <si>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</si>
  <si>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</si>
  <si>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</si>
  <si>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</si>
  <si>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</si>
  <si>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</si>
  <si>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</si>
  <si>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</si>
  <si>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34-100-03-001</t>
  </si>
  <si>
    <t>リサイクルセンター（補助金）</t>
  </si>
  <si>
    <t>修理, 展示, 販売</t>
  </si>
  <si>
    <t>34-1-100-03-001</t>
  </si>
  <si>
    <t>34-100-03-002</t>
  </si>
  <si>
    <t>リサイクルセンター（交付金）</t>
  </si>
  <si>
    <t>機能なし</t>
  </si>
  <si>
    <t>34-1-100-03-003</t>
  </si>
  <si>
    <t>34-100-03-003</t>
  </si>
  <si>
    <t>広島市植木せん定枝リサイクルセンター</t>
  </si>
  <si>
    <t>ごみ堆肥化施設</t>
  </si>
  <si>
    <t>設備なし</t>
  </si>
  <si>
    <t>堆積方式</t>
  </si>
  <si>
    <t>30日1回</t>
  </si>
  <si>
    <t>34-1-100-03-002</t>
  </si>
  <si>
    <t>34-202-03-001</t>
  </si>
  <si>
    <t>呉市資源化施設</t>
  </si>
  <si>
    <t>34-1-202-03-001</t>
  </si>
  <si>
    <t>34-202-03-002</t>
  </si>
  <si>
    <t>34-1-202-03-004</t>
  </si>
  <si>
    <t>34-205-03-001</t>
  </si>
  <si>
    <t>34-1-205-03-001</t>
  </si>
  <si>
    <t>34-205-03-002</t>
  </si>
  <si>
    <t>金属類, ガラス類, 布類</t>
  </si>
  <si>
    <t>34-1-205-03-002</t>
  </si>
  <si>
    <t>34-205-03-003</t>
  </si>
  <si>
    <t>尾道市容器包装プラスチック工場</t>
  </si>
  <si>
    <t>34-1-205-03-003</t>
  </si>
  <si>
    <t>34-207-03-001</t>
  </si>
  <si>
    <t>福山市リサイクル工場</t>
  </si>
  <si>
    <t>ペットボトル, プラスチック, 不燃ごみ, 粗大ごみ</t>
  </si>
  <si>
    <t>34-1-207-03-001</t>
  </si>
  <si>
    <t>34-207-03-002</t>
  </si>
  <si>
    <t>福山市内海リサイクルセンター</t>
  </si>
  <si>
    <t>紙類, 不燃ごみ, その他</t>
  </si>
  <si>
    <t>34-1-207-03-002</t>
  </si>
  <si>
    <t>34-209-03-001</t>
  </si>
  <si>
    <t>34-1-209-03-001</t>
  </si>
  <si>
    <t>34-210-03-001</t>
  </si>
  <si>
    <t>リサイクルプラザ</t>
  </si>
  <si>
    <t>紙類, 金属類, ガラス類, その他資源ごみ, ペットボトル, プラスチック, 剪定枝, 不燃ごみ, 粗大ごみ</t>
  </si>
  <si>
    <t>34-1-210-03-001</t>
  </si>
  <si>
    <t>34-211-03-001</t>
  </si>
  <si>
    <t>大竹市不燃物処理資源化施設</t>
  </si>
  <si>
    <t>その他資源ごみ, ペットボトル, 不燃ごみ, 粗大ごみ</t>
  </si>
  <si>
    <t>34-1-211-03-001</t>
  </si>
  <si>
    <t>34-213-03-001</t>
  </si>
  <si>
    <t>34-1-213-03-001</t>
  </si>
  <si>
    <t>34-213-03-002</t>
  </si>
  <si>
    <t>廿日市市佐伯不燃物処理作業場(佐伯クリーンセンター内)</t>
  </si>
  <si>
    <t>34-1-213-03-002</t>
  </si>
  <si>
    <t>34-213-03-003</t>
  </si>
  <si>
    <t>廿日市市宮島不燃物処理施設(宮島清掃センター内)</t>
  </si>
  <si>
    <t>34-1-213-03-003</t>
  </si>
  <si>
    <t>34-215-03-001</t>
  </si>
  <si>
    <t>江田島市環境センター(ビン・缶)</t>
  </si>
  <si>
    <t>34-1-215-03-001</t>
  </si>
  <si>
    <t>34-215-03-002</t>
  </si>
  <si>
    <t>34-1-215-03-002</t>
  </si>
  <si>
    <t>34-215-03-003</t>
  </si>
  <si>
    <t>江田島市リレーセンター(可燃ごみ)</t>
  </si>
  <si>
    <t>34-1-215-03-003</t>
  </si>
  <si>
    <t>34-304-03-001</t>
  </si>
  <si>
    <t>金属類, ペットボトル</t>
  </si>
  <si>
    <t>34-1-304-03-001</t>
  </si>
  <si>
    <t>34-545-03-001</t>
  </si>
  <si>
    <t>紙類, 金属類, ガラス類, ペットボトル, プラスチック, 布類, 粗大ごみ, その他</t>
  </si>
  <si>
    <t>34-1-545-03-001</t>
  </si>
  <si>
    <t>34-876-03-001</t>
  </si>
  <si>
    <t>再資源選別処理場</t>
  </si>
  <si>
    <t>金属類, ガラス類, その他資源ごみ, ペットボトル, プラスチック, 不燃ごみ, 粗大ごみ</t>
  </si>
  <si>
    <t>34-2-005-03-001</t>
  </si>
  <si>
    <t>34-876-03-002</t>
  </si>
  <si>
    <t>34-2-005-03-002</t>
  </si>
  <si>
    <t>34-918-03-001</t>
  </si>
  <si>
    <t>賀茂環境センター(ペットボトル等処理施設)</t>
  </si>
  <si>
    <t>34-2-003-03-001</t>
  </si>
  <si>
    <t>34-918-03-002</t>
  </si>
  <si>
    <t>大崎上島環境センター</t>
  </si>
  <si>
    <t>34-2-003-03-002</t>
  </si>
  <si>
    <t>搬出量</t>
  </si>
  <si>
    <t>中国電力(株)</t>
  </si>
  <si>
    <t>粗大ごみ処理施設</t>
    <phoneticPr fontId="4"/>
  </si>
  <si>
    <t xml:space="preserve">
処理能力</t>
    <phoneticPr fontId="4"/>
  </si>
  <si>
    <t>資源化物の区分</t>
    <phoneticPr fontId="4"/>
  </si>
  <si>
    <t>34-100-02-001</t>
  </si>
  <si>
    <t>広島市安佐南工場大型ごみ破砕処理施設</t>
  </si>
  <si>
    <t>粗大ごみ</t>
  </si>
  <si>
    <t>34-1-100-02-001</t>
  </si>
  <si>
    <t>34-202-02-001</t>
  </si>
  <si>
    <t>クリーンセンターくれ(ごみ破砕選別施設)</t>
  </si>
  <si>
    <t>粗大ごみ, 不燃ごみ</t>
  </si>
  <si>
    <t>併用</t>
  </si>
  <si>
    <t>株式会社エネット</t>
  </si>
  <si>
    <t>34-1-202-02-002</t>
  </si>
  <si>
    <t>34-205-02-001</t>
  </si>
  <si>
    <t>尾道市クリーンセンター</t>
  </si>
  <si>
    <t>粗大ごみ, 不燃ごみ, 資源ごみ</t>
  </si>
  <si>
    <t>34-1-205-02-001</t>
  </si>
  <si>
    <t>34-205-02-002</t>
  </si>
  <si>
    <t>回収量</t>
  </si>
  <si>
    <t>粗大ごみ, 資源ごみ</t>
  </si>
  <si>
    <t>34-1-205-02-002</t>
  </si>
  <si>
    <t>34-209-02-001</t>
  </si>
  <si>
    <t>粗大ごみ, 不燃ごみ, その他, 資源ごみ</t>
  </si>
  <si>
    <t>34-1-209-02-001</t>
  </si>
  <si>
    <t>34-213-02-001</t>
  </si>
  <si>
    <t>廿日市市粗大ごみ処理施設(エコセンターはつかいち内)</t>
  </si>
  <si>
    <t>34-1-213-02-001</t>
  </si>
  <si>
    <t>34-213-02-002</t>
  </si>
  <si>
    <t>廿日市市大野清掃センター</t>
  </si>
  <si>
    <t>34-1-213-02-002</t>
  </si>
  <si>
    <t>34-213-02-003</t>
  </si>
  <si>
    <t>廿日市市宮島粗大ごみ処理施設(宮島清掃センター内)</t>
  </si>
  <si>
    <t>34-1-213-02-003</t>
  </si>
  <si>
    <t>34-213-02-004</t>
  </si>
  <si>
    <t>新設（新規稼働）</t>
  </si>
  <si>
    <t>34-1-213-02-004</t>
  </si>
  <si>
    <t>34-215-02-001</t>
  </si>
  <si>
    <t>江田島市環境センター(粗大)</t>
  </si>
  <si>
    <t>34-1-215-02-001</t>
  </si>
  <si>
    <t>34-545-02-001</t>
  </si>
  <si>
    <t>粗大ごみ処理施設</t>
  </si>
  <si>
    <t>粗大ごみ, 不燃ごみ, 混合（未分別）ごみ, 資源ごみ</t>
  </si>
  <si>
    <t>34-1-545-02-001</t>
  </si>
  <si>
    <t>34-839-02-001</t>
  </si>
  <si>
    <t>安芸クリーンセンター</t>
  </si>
  <si>
    <t>34-2-001-02-001</t>
  </si>
  <si>
    <t>34-876-02-001</t>
  </si>
  <si>
    <t>圧縮</t>
  </si>
  <si>
    <t>34-2-005-02-001</t>
  </si>
  <si>
    <t>34-908-02-001</t>
  </si>
  <si>
    <t>芸北広域きれいセンター粗大ごみ処理施設</t>
  </si>
  <si>
    <t>34-2-002-02-001</t>
  </si>
  <si>
    <t>34-918-02-001</t>
  </si>
  <si>
    <t>賀茂環境センター(粗大ごみ処理施設)</t>
  </si>
  <si>
    <t>34-2-003-02-001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</si>
  <si>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</si>
  <si>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</si>
  <si>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</si>
  <si>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</si>
  <si>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</si>
  <si>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</si>
  <si>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</si>
  <si>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</si>
  <si>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</si>
  <si>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</si>
  <si>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</si>
  <si>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</si>
  <si>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</si>
  <si>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</si>
  <si>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</si>
  <si>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</si>
  <si>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</si>
  <si>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</si>
  <si>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</si>
  <si>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</si>
  <si>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</si>
  <si>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</si>
  <si>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</si>
  <si>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</si>
  <si>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</si>
  <si>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</si>
  <si>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</si>
  <si>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</si>
  <si>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</si>
  <si>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</si>
  <si>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</si>
  <si>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</si>
  <si>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</si>
  <si>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</si>
  <si>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</si>
  <si>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</si>
  <si>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</si>
  <si>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</si>
  <si>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</si>
  <si>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</si>
  <si>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</si>
  <si>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</si>
  <si>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</si>
  <si>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</si>
  <si>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</si>
  <si>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</si>
  <si>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</si>
  <si>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</si>
  <si>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</si>
  <si>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</si>
  <si>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</si>
  <si>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</si>
  <si>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</si>
  <si>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</si>
  <si>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</si>
  <si>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</si>
  <si>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</si>
  <si>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</si>
  <si>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</si>
  <si>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</si>
  <si>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</si>
  <si>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</si>
  <si>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</si>
  <si>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</si>
  <si>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</si>
  <si>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</si>
  <si>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</si>
  <si>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</si>
  <si>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</si>
  <si>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</si>
  <si>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</si>
  <si>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</si>
  <si>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</si>
  <si>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</si>
  <si>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</si>
  <si>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</si>
  <si>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</si>
  <si>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</si>
  <si>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</si>
  <si>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</si>
  <si>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</si>
  <si>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</si>
  <si>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</si>
  <si>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</si>
  <si>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</si>
  <si>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</si>
  <si>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</si>
  <si>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</si>
  <si>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</si>
  <si>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</si>
  <si>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</si>
  <si>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</si>
  <si>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34-100-01-001</t>
  </si>
  <si>
    <t>広島市中工場</t>
  </si>
  <si>
    <t>資源化物搬出量</t>
  </si>
  <si>
    <t>ストーカ式（可動）</t>
  </si>
  <si>
    <t>全連続運転</t>
  </si>
  <si>
    <t>場内温水, 場内蒸気, 発電（場内利用）, 発電（場外利用）</t>
  </si>
  <si>
    <t>非公表</t>
  </si>
  <si>
    <t>エネット㈱</t>
  </si>
  <si>
    <t>中国電力㈱、㈱イーセル</t>
  </si>
  <si>
    <t>薬剤処理</t>
  </si>
  <si>
    <t>34-1-100-01-001</t>
  </si>
  <si>
    <t>34-100-01-002</t>
  </si>
  <si>
    <t>広島市安佐北工場</t>
  </si>
  <si>
    <t>未契約</t>
  </si>
  <si>
    <t>34-1-100-01-002</t>
  </si>
  <si>
    <t>34-100-01-003</t>
  </si>
  <si>
    <t>広島市南工場</t>
  </si>
  <si>
    <t>場内温水, 場内蒸気, 発電（場内利用）, 場外温水, 発電（場外利用）</t>
  </si>
  <si>
    <t>該当なし</t>
  </si>
  <si>
    <t>(株)イーセル</t>
  </si>
  <si>
    <t>34-1-100-01-003</t>
  </si>
  <si>
    <t>34-100-01-004</t>
  </si>
  <si>
    <t>安佐南工場焼却施設</t>
  </si>
  <si>
    <t>中国電力㈱、出光グリーンパワー㈱</t>
  </si>
  <si>
    <t>34-1-100-01-004</t>
  </si>
  <si>
    <t>34-202-01-001</t>
  </si>
  <si>
    <t>クリーンセンターくれ(第3工場)</t>
  </si>
  <si>
    <t>可燃ごみ, ごみ処理残渣, し尿処理残渣</t>
  </si>
  <si>
    <t>流動床式</t>
  </si>
  <si>
    <t>場内温水, 発電（場内利用）, 場外温水, 発電（場外利用）</t>
  </si>
  <si>
    <t>　　バイオ分　　　　　18.53</t>
  </si>
  <si>
    <t>溶融処理</t>
  </si>
  <si>
    <t>セメント固化, 薬剤処理, 溶融処理</t>
  </si>
  <si>
    <t>34-1-202-01-001</t>
  </si>
  <si>
    <t>34-202-01-002</t>
  </si>
  <si>
    <t>芸予環境衛生センター(ごみ処理施設)</t>
  </si>
  <si>
    <t>バッチ運転</t>
  </si>
  <si>
    <t>34-1-202-01-003</t>
  </si>
  <si>
    <t>34-204-01-001</t>
  </si>
  <si>
    <t>三原市清掃工場</t>
  </si>
  <si>
    <t>可燃ごみ, 粗大ごみ, ごみ処理残渣, し尿処理残渣</t>
  </si>
  <si>
    <t>場内温水</t>
  </si>
  <si>
    <t>セメント固化, 薬剤処理</t>
  </si>
  <si>
    <t>34-1-204-01-001</t>
  </si>
  <si>
    <t>34-205-01-001</t>
  </si>
  <si>
    <t>准連続運転</t>
  </si>
  <si>
    <t>場内温水, 場外温水</t>
  </si>
  <si>
    <t>34-1-205-01-001</t>
  </si>
  <si>
    <t>34-205-01-002</t>
  </si>
  <si>
    <t>尾道市因瀬クリーンセンター</t>
  </si>
  <si>
    <t>場外温水</t>
  </si>
  <si>
    <t>34-1-205-01-002</t>
  </si>
  <si>
    <t>34-207-01-001</t>
  </si>
  <si>
    <t>福山市西部清掃工場</t>
  </si>
  <si>
    <t>34-1-207-01-001</t>
  </si>
  <si>
    <t>34-207-01-002</t>
  </si>
  <si>
    <t>福山市新市クリーンセンター</t>
  </si>
  <si>
    <t>34-1-207-01-002</t>
  </si>
  <si>
    <t>34-207-01-003</t>
  </si>
  <si>
    <t>福山市深品クリーンセンター</t>
  </si>
  <si>
    <t>34-1-207-01-003</t>
  </si>
  <si>
    <t>34-209-01-001</t>
  </si>
  <si>
    <t>34-1-209-01-001</t>
  </si>
  <si>
    <t>34-210-01-001</t>
  </si>
  <si>
    <t>庄原市備北クリーンセンター</t>
  </si>
  <si>
    <t>なし</t>
  </si>
  <si>
    <t>直営, 一部委託</t>
  </si>
  <si>
    <t>34-1-210-01-001</t>
  </si>
  <si>
    <t>34-213-01-001</t>
  </si>
  <si>
    <t>資源化物生産量</t>
  </si>
  <si>
    <t>34-1-213-01-001</t>
  </si>
  <si>
    <t>34-213-01-002</t>
  </si>
  <si>
    <t>廿日市市佐伯クリーンセンター</t>
  </si>
  <si>
    <t>34-1-213-01-002</t>
  </si>
  <si>
    <t>34-213-01-003</t>
  </si>
  <si>
    <t>可燃ごみ, し尿処理残渣</t>
  </si>
  <si>
    <t>発電（場内利用）, 場外温水, 発電（場外利用）</t>
  </si>
  <si>
    <t>34-1-213-01-003</t>
  </si>
  <si>
    <t>34-839-01-001</t>
  </si>
  <si>
    <t>発電（場内利用）, 発電（場外利用）</t>
  </si>
  <si>
    <t>溶融処理, その他</t>
  </si>
  <si>
    <t>34-2-001-01-001</t>
  </si>
  <si>
    <t>34-908-01-001</t>
  </si>
  <si>
    <t>芸北広域きれいセンターごみ焼却処理施設</t>
  </si>
  <si>
    <t>34-2-002-01-001</t>
  </si>
  <si>
    <t>34-918-01-001</t>
  </si>
  <si>
    <t>賀茂環境衛生センター(1、2号炉)</t>
  </si>
  <si>
    <t>34-2-003-01-001</t>
  </si>
  <si>
    <t>34-918-01-002</t>
  </si>
  <si>
    <t>賀茂環境衛生センター(3号炉)</t>
  </si>
  <si>
    <t>34-2-003-01-002</t>
  </si>
  <si>
    <t>34-918-01-003</t>
  </si>
  <si>
    <t>竹原安芸津環境センター</t>
  </si>
  <si>
    <t>可燃ごみ, 粗大ごみ, し尿処理残渣</t>
  </si>
  <si>
    <t>セメント固化</t>
  </si>
  <si>
    <t>34-2-003-01-003</t>
  </si>
  <si>
    <t>34-918-01-004</t>
  </si>
  <si>
    <t>可燃ごみ, 資源ごみ, ごみ処理残渣</t>
  </si>
  <si>
    <t>34-2-003-01-004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</si>
</sst>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15">
    <xf numFmtId="0" fontId="0" fillId="0" borderId="0" xfId="0">
      <alignment vertical="center"/>
    </xf>
    <xf numFmtId="0" fontId="3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/>
    </xf>
    <xf numFmtId="0" fontId="7" fillId="0" borderId="0" xfId="1" applyNumberFormat="1" applyFont="1" applyFill="1" applyAlignment="1">
      <alignment vertical="center"/>
    </xf>
    <xf numFmtId="0" fontId="7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0" fontId="8" fillId="2" borderId="1" xfId="1" applyNumberFormat="1" applyFont="1" applyFill="1" applyBorder="1" applyAlignment="1">
      <alignment vertical="center"/>
    </xf>
    <xf numFmtId="0" fontId="8" fillId="2" borderId="6" xfId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horizontal="center" vertical="center"/>
    </xf>
    <xf numFmtId="0" fontId="8" fillId="2" borderId="6" xfId="1" quotePrefix="1" applyNumberFormat="1" applyFont="1" applyFill="1" applyBorder="1" applyAlignment="1">
      <alignment horizontal="center" vertical="center"/>
    </xf>
    <xf numFmtId="0" fontId="8" fillId="2" borderId="6" xfId="1" applyNumberFormat="1" applyFont="1" applyFill="1" applyBorder="1" applyAlignment="1">
      <alignment vertical="center"/>
    </xf>
    <xf numFmtId="0" fontId="10" fillId="0" borderId="0" xfId="1" applyNumberFormat="1" applyFont="1" applyAlignment="1">
      <alignment horizontal="center" vertical="center"/>
    </xf>
    <xf numFmtId="0" fontId="11" fillId="0" borderId="0" xfId="1" applyNumberFormat="1" applyFont="1" applyAlignment="1">
      <alignment horizontal="center" vertical="center"/>
    </xf>
    <xf numFmtId="0" fontId="5" fillId="0" borderId="2" xfId="1" applyNumberFormat="1" applyFont="1" applyBorder="1" applyAlignment="1">
      <alignment vertical="center"/>
    </xf>
    <xf numFmtId="0" fontId="5" fillId="0" borderId="2" xfId="2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Alignment="1">
      <alignment vertical="center"/>
    </xf>
    <xf numFmtId="0" fontId="12" fillId="0" borderId="0" xfId="4" quotePrefix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 wrapText="1"/>
    </xf>
    <xf numFmtId="0" fontId="5" fillId="0" borderId="0" xfId="2" quotePrefix="1" applyNumberFormat="1" applyFont="1" applyFill="1" applyAlignment="1">
      <alignment vertical="center" wrapText="1"/>
    </xf>
    <xf numFmtId="0" fontId="7" fillId="0" borderId="0" xfId="2" applyNumberFormat="1" applyFont="1" applyFill="1" applyAlignment="1">
      <alignment vertical="center" wrapText="1"/>
    </xf>
    <xf numFmtId="0" fontId="14" fillId="0" borderId="0" xfId="2" applyNumberFormat="1" applyFont="1" applyAlignment="1">
      <alignment vertical="center" wrapText="1"/>
    </xf>
    <xf numFmtId="0" fontId="15" fillId="0" borderId="0" xfId="2" applyNumberFormat="1" applyFont="1" applyAlignment="1">
      <alignment vertical="center" wrapText="1"/>
    </xf>
    <xf numFmtId="0" fontId="8" fillId="2" borderId="6" xfId="2" applyNumberFormat="1" applyFont="1" applyFill="1" applyBorder="1" applyAlignment="1">
      <alignment horizontal="center" vertical="center" wrapText="1"/>
    </xf>
    <xf numFmtId="0" fontId="14" fillId="0" borderId="0" xfId="2" applyNumberFormat="1" applyFont="1" applyAlignment="1">
      <alignment horizontal="center" vertical="center" wrapText="1"/>
    </xf>
    <xf numFmtId="0" fontId="15" fillId="0" borderId="0" xfId="2" applyNumberFormat="1" applyFont="1" applyAlignment="1">
      <alignment horizontal="center" vertical="center" wrapText="1"/>
    </xf>
    <xf numFmtId="0" fontId="5" fillId="0" borderId="2" xfId="2" applyNumberFormat="1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NumberFormat="1" applyFont="1" applyBorder="1" applyAlignment="1">
      <alignment vertical="center" wrapText="1"/>
    </xf>
    <xf numFmtId="0" fontId="5" fillId="0" borderId="0" xfId="2" applyNumberFormat="1" applyFont="1" applyBorder="1" applyAlignment="1">
      <alignment vertical="center" wrapText="1"/>
    </xf>
    <xf numFmtId="0" fontId="16" fillId="0" borderId="0" xfId="2" applyNumberFormat="1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NumberFormat="1" applyFont="1" applyAlignment="1">
      <alignment vertical="center" wrapText="1"/>
    </xf>
    <xf numFmtId="0" fontId="5" fillId="0" borderId="0" xfId="2" quotePrefix="1" applyNumberFormat="1" applyFont="1" applyFill="1" applyAlignment="1">
      <alignment vertical="center"/>
    </xf>
    <xf numFmtId="0" fontId="7" fillId="0" borderId="0" xfId="2" applyNumberFormat="1" applyFont="1" applyFill="1" applyAlignment="1">
      <alignment vertical="center"/>
    </xf>
    <xf numFmtId="0" fontId="8" fillId="3" borderId="3" xfId="2" applyNumberFormat="1" applyFont="1" applyFill="1" applyBorder="1" applyAlignment="1">
      <alignment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13" xfId="2" quotePrefix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 wrapText="1"/>
    </xf>
    <xf numFmtId="0" fontId="8" fillId="3" borderId="8" xfId="2" applyNumberFormat="1" applyFont="1" applyFill="1" applyBorder="1" applyAlignment="1">
      <alignment horizontal="center"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/>
    </xf>
    <xf numFmtId="0" fontId="18" fillId="0" borderId="0" xfId="2" applyNumberFormat="1" applyFont="1" applyAlignment="1">
      <alignment horizontal="center" vertical="center" wrapText="1"/>
    </xf>
    <xf numFmtId="0" fontId="19" fillId="0" borderId="0" xfId="2" applyNumberFormat="1" applyFont="1" applyAlignment="1">
      <alignment horizontal="center" vertical="center" wrapText="1"/>
    </xf>
    <xf numFmtId="49" fontId="5" fillId="0" borderId="2" xfId="2" applyNumberFormat="1" applyFont="1" applyBorder="1" applyAlignment="1">
      <alignment vertical="center"/>
    </xf>
    <xf numFmtId="0" fontId="7" fillId="0" borderId="0" xfId="2" quotePrefix="1" applyNumberFormat="1" applyFont="1" applyBorder="1" applyAlignment="1">
      <alignment vertical="center"/>
    </xf>
    <xf numFmtId="0" fontId="5" fillId="0" borderId="0" xfId="2" applyNumberFormat="1" applyFont="1" applyBorder="1" applyAlignment="1">
      <alignment vertical="center"/>
    </xf>
    <xf numFmtId="0" fontId="16" fillId="0" borderId="0" xfId="2" applyNumberFormat="1" applyFont="1" applyAlignment="1">
      <alignment vertical="center"/>
    </xf>
    <xf numFmtId="49" fontId="16" fillId="0" borderId="0" xfId="2" applyNumberFormat="1" applyFont="1" applyAlignment="1">
      <alignment vertical="center"/>
    </xf>
    <xf numFmtId="0" fontId="17" fillId="0" borderId="0" xfId="2" applyNumberFormat="1" applyFont="1" applyAlignment="1">
      <alignment vertical="center"/>
    </xf>
    <xf numFmtId="0" fontId="3" fillId="0" borderId="0" xfId="4" quotePrefix="1" applyNumberFormat="1" applyFont="1" applyFill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7" fillId="0" borderId="0" xfId="2" applyNumberFormat="1" applyFont="1" applyAlignment="1">
      <alignment vertical="center" wrapText="1"/>
    </xf>
    <xf numFmtId="0" fontId="5" fillId="0" borderId="0" xfId="2" applyNumberFormat="1" applyFont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NumberFormat="1" applyFont="1" applyAlignment="1">
      <alignment horizontal="center" vertical="center" wrapText="1"/>
    </xf>
    <xf numFmtId="0" fontId="11" fillId="0" borderId="0" xfId="2" applyNumberFormat="1" applyFont="1" applyAlignment="1">
      <alignment horizontal="center" vertical="center" wrapText="1"/>
    </xf>
    <xf numFmtId="49" fontId="5" fillId="0" borderId="0" xfId="2" applyNumberFormat="1" applyFont="1" applyAlignment="1">
      <alignment vertical="center"/>
    </xf>
    <xf numFmtId="0" fontId="7" fillId="0" borderId="0" xfId="2" applyNumberFormat="1" applyFont="1" applyAlignment="1">
      <alignment vertical="center"/>
    </xf>
    <xf numFmtId="0" fontId="5" fillId="0" borderId="0" xfId="6" applyNumberFormat="1" applyFont="1" applyFill="1" applyAlignment="1">
      <alignment vertical="center"/>
    </xf>
    <xf numFmtId="0" fontId="5" fillId="0" borderId="0" xfId="6" applyNumberFormat="1" applyFont="1" applyFill="1" applyAlignment="1">
      <alignment vertical="center" wrapText="1"/>
    </xf>
    <xf numFmtId="0" fontId="5" fillId="0" borderId="0" xfId="6" quotePrefix="1" applyNumberFormat="1" applyFont="1" applyFill="1" applyAlignment="1">
      <alignment vertical="center"/>
    </xf>
    <xf numFmtId="0" fontId="7" fillId="0" borderId="0" xfId="6" applyNumberFormat="1" applyFont="1" applyFill="1" applyAlignment="1">
      <alignment vertical="center"/>
    </xf>
    <xf numFmtId="0" fontId="7" fillId="0" borderId="0" xfId="6" applyNumberFormat="1" applyFont="1" applyAlignment="1">
      <alignment vertical="center" wrapText="1"/>
    </xf>
    <xf numFmtId="0" fontId="5" fillId="0" borderId="0" xfId="6" applyNumberFormat="1" applyFont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0" fontId="10" fillId="0" borderId="0" xfId="6" applyNumberFormat="1" applyFont="1" applyAlignment="1">
      <alignment vertical="center" wrapText="1"/>
    </xf>
    <xf numFmtId="0" fontId="11" fillId="0" borderId="0" xfId="6" applyNumberFormat="1" applyFont="1" applyAlignment="1">
      <alignment vertical="center" wrapText="1"/>
    </xf>
    <xf numFmtId="0" fontId="5" fillId="0" borderId="2" xfId="6" applyNumberFormat="1" applyFont="1" applyBorder="1" applyAlignment="1">
      <alignment vertical="center"/>
    </xf>
    <xf numFmtId="49" fontId="5" fillId="0" borderId="2" xfId="6" applyNumberFormat="1" applyFont="1" applyBorder="1" applyAlignment="1">
      <alignment vertical="center"/>
    </xf>
    <xf numFmtId="0" fontId="5" fillId="0" borderId="2" xfId="6" applyNumberFormat="1" applyFont="1" applyBorder="1" applyAlignment="1">
      <alignment vertical="center" wrapText="1"/>
    </xf>
    <xf numFmtId="0" fontId="7" fillId="0" borderId="0" xfId="6" quotePrefix="1" applyNumberFormat="1" applyFont="1" applyBorder="1" applyAlignment="1">
      <alignment vertical="center"/>
    </xf>
    <xf numFmtId="0" fontId="5" fillId="0" borderId="0" xfId="6" applyNumberFormat="1" applyFont="1" applyBorder="1" applyAlignment="1">
      <alignment vertical="center"/>
    </xf>
    <xf numFmtId="0" fontId="5" fillId="0" borderId="0" xfId="6" applyNumberFormat="1" applyFont="1" applyAlignment="1">
      <alignment vertical="center"/>
    </xf>
    <xf numFmtId="49" fontId="5" fillId="0" borderId="0" xfId="6" applyNumberFormat="1" applyFont="1" applyAlignment="1">
      <alignment vertical="center"/>
    </xf>
    <xf numFmtId="0" fontId="7" fillId="0" borderId="0" xfId="6" applyNumberFormat="1" applyFont="1" applyAlignment="1">
      <alignment vertical="center"/>
    </xf>
    <xf numFmtId="0" fontId="8" fillId="3" borderId="8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horizontal="center" vertical="center" wrapText="1"/>
    </xf>
    <xf numFmtId="0" fontId="8" fillId="3" borderId="3" xfId="2" applyNumberFormat="1" applyFont="1" applyFill="1" applyBorder="1" applyAlignment="1">
      <alignment horizontal="center" vertical="center" wrapText="1"/>
    </xf>
    <xf numFmtId="0" fontId="8" fillId="3" borderId="1" xfId="2" applyNumberFormat="1" applyFont="1" applyFill="1" applyBorder="1" applyAlignment="1">
      <alignment horizontal="center" vertical="center" wrapText="1"/>
    </xf>
    <xf numFmtId="0" fontId="8" fillId="3" borderId="6" xfId="3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5" fillId="0" borderId="0" xfId="1" quotePrefix="1" applyNumberFormat="1" applyFont="1" applyFill="1" applyAlignment="1">
      <alignment vertical="center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top" wrapText="1"/>
    </xf>
    <xf numFmtId="0" fontId="8" fillId="3" borderId="1" xfId="1" applyNumberFormat="1" applyFont="1" applyFill="1" applyBorder="1" applyAlignment="1">
      <alignment vertical="center"/>
    </xf>
    <xf numFmtId="0" fontId="8" fillId="3" borderId="6" xfId="1" quotePrefix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7" xfId="1" applyNumberFormat="1" applyFont="1" applyFill="1" applyBorder="1" applyAlignment="1">
      <alignment vertical="center" wrapText="1"/>
    </xf>
    <xf numFmtId="0" fontId="5" fillId="3" borderId="6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horizontal="center" vertical="center" wrapText="1"/>
    </xf>
    <xf numFmtId="0" fontId="8" fillId="3" borderId="6" xfId="1" applyNumberFormat="1" applyFont="1" applyFill="1" applyBorder="1" applyAlignment="1">
      <alignment horizontal="center" vertical="center"/>
    </xf>
    <xf numFmtId="0" fontId="8" fillId="3" borderId="6" xfId="1" quotePrefix="1" applyNumberFormat="1" applyFont="1" applyFill="1" applyBorder="1" applyAlignment="1">
      <alignment horizontal="center" vertical="center"/>
    </xf>
    <xf numFmtId="0" fontId="8" fillId="3" borderId="6" xfId="1" applyNumberFormat="1" applyFont="1" applyFill="1" applyBorder="1" applyAlignment="1">
      <alignment vertical="center"/>
    </xf>
    <xf numFmtId="0" fontId="8" fillId="3" borderId="6" xfId="1" applyNumberFormat="1" applyFont="1" applyFill="1" applyBorder="1" applyAlignment="1">
      <alignment horizontal="center" vertical="center" wrapText="1"/>
    </xf>
    <xf numFmtId="0" fontId="8" fillId="3" borderId="7" xfId="1" applyNumberFormat="1" applyFont="1" applyFill="1" applyBorder="1" applyAlignment="1">
      <alignment horizontal="center" vertical="center" wrapText="1"/>
    </xf>
    <xf numFmtId="0" fontId="5" fillId="3" borderId="6" xfId="1" applyNumberFormat="1" applyFont="1" applyFill="1" applyBorder="1" applyAlignment="1">
      <alignment horizontal="center"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0" fontId="3" fillId="0" borderId="0" xfId="2" applyNumberFormat="1" applyFont="1" applyFill="1" applyAlignment="1">
      <alignment vertical="center"/>
    </xf>
    <xf numFmtId="0" fontId="8" fillId="3" borderId="1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NumberFormat="1" applyFont="1" applyFill="1" applyBorder="1" applyAlignment="1">
      <alignment horizontal="center" vertical="center" wrapText="1"/>
    </xf>
    <xf numFmtId="0" fontId="8" fillId="2" borderId="7" xfId="3" applyNumberFormat="1" applyFont="1" applyFill="1" applyBorder="1" applyAlignment="1">
      <alignment horizontal="center" vertical="center" wrapText="1"/>
    </xf>
    <xf numFmtId="0" fontId="8" fillId="2" borderId="6" xfId="1" quotePrefix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11" xfId="1" applyNumberFormat="1" applyFont="1" applyFill="1" applyBorder="1" applyAlignment="1">
      <alignment vertical="center" wrapText="1"/>
    </xf>
    <xf numFmtId="0" fontId="8" fillId="2" borderId="12" xfId="1" applyNumberFormat="1" applyFont="1" applyFill="1" applyBorder="1" applyAlignment="1">
      <alignment vertical="center" wrapText="1"/>
    </xf>
    <xf numFmtId="0" fontId="8" fillId="2" borderId="13" xfId="1" applyNumberFormat="1" applyFont="1" applyFill="1" applyBorder="1" applyAlignment="1">
      <alignment vertical="center" wrapText="1"/>
    </xf>
    <xf numFmtId="0" fontId="8" fillId="2" borderId="1" xfId="3" applyNumberFormat="1" applyFont="1" applyFill="1" applyBorder="1" applyAlignment="1">
      <alignment vertical="center" wrapText="1"/>
    </xf>
    <xf numFmtId="0" fontId="8" fillId="2" borderId="6" xfId="3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 wrapText="1"/>
    </xf>
    <xf numFmtId="0" fontId="8" fillId="2" borderId="9" xfId="1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center" wrapText="1"/>
    </xf>
    <xf numFmtId="0" fontId="8" fillId="2" borderId="6" xfId="2" applyNumberFormat="1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1" xfId="2" quotePrefix="1" applyNumberFormat="1" applyFont="1" applyFill="1" applyBorder="1" applyAlignment="1">
      <alignment vertical="center" wrapText="1"/>
    </xf>
    <xf numFmtId="0" fontId="8" fillId="3" borderId="11" xfId="2" applyNumberFormat="1" applyFont="1" applyFill="1" applyBorder="1" applyAlignment="1">
      <alignment horizontal="left" vertical="center" wrapText="1"/>
    </xf>
    <xf numFmtId="0" fontId="8" fillId="3" borderId="12" xfId="2" applyNumberFormat="1" applyFont="1" applyFill="1" applyBorder="1" applyAlignment="1">
      <alignment horizontal="left" vertical="center" wrapText="1"/>
    </xf>
    <xf numFmtId="0" fontId="8" fillId="3" borderId="13" xfId="2" applyNumberFormat="1" applyFont="1" applyFill="1" applyBorder="1" applyAlignment="1">
      <alignment horizontal="left" vertical="center" wrapText="1"/>
    </xf>
    <xf numFmtId="0" fontId="8" fillId="2" borderId="3" xfId="2" quotePrefix="1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10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1" xfId="1" quotePrefix="1" applyNumberFormat="1" applyFont="1" applyFill="1" applyBorder="1" applyAlignment="1">
      <alignment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 wrapText="1"/>
    </xf>
    <xf numFmtId="0" fontId="8" fillId="2" borderId="5" xfId="1" applyNumberFormat="1" applyFont="1" applyFill="1" applyBorder="1" applyAlignment="1">
      <alignment vertical="center" wrapText="1"/>
    </xf>
    <xf numFmtId="0" fontId="8" fillId="2" borderId="4" xfId="1" applyNumberFormat="1" applyFont="1" applyFill="1" applyBorder="1" applyAlignment="1">
      <alignment vertical="center" wrapText="1"/>
    </xf>
    <xf numFmtId="0" fontId="8" fillId="2" borderId="7" xfId="1" applyNumberFormat="1" applyFont="1" applyFill="1" applyBorder="1" applyAlignment="1">
      <alignment vertical="center" wrapText="1"/>
    </xf>
    <xf numFmtId="0" fontId="8" fillId="2" borderId="0" xfId="1" applyNumberFormat="1" applyFont="1" applyFill="1" applyBorder="1" applyAlignment="1">
      <alignment vertical="center" wrapText="1"/>
    </xf>
    <xf numFmtId="0" fontId="8" fillId="2" borderId="8" xfId="1" applyNumberFormat="1" applyFont="1" applyFill="1" applyBorder="1" applyAlignment="1">
      <alignment vertical="center" wrapText="1"/>
    </xf>
    <xf numFmtId="0" fontId="8" fillId="3" borderId="2" xfId="1" quotePrefix="1" applyNumberFormat="1" applyFont="1" applyFill="1" applyBorder="1" applyAlignment="1">
      <alignment vertical="center" wrapText="1"/>
    </xf>
    <xf numFmtId="0" fontId="8" fillId="3" borderId="1" xfId="1" quotePrefix="1" applyNumberFormat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NumberFormat="1" applyFont="1" applyFill="1" applyBorder="1" applyAlignment="1">
      <alignment vertical="center" wrapText="1"/>
    </xf>
    <xf numFmtId="0" fontId="8" fillId="2" borderId="7" xfId="3" applyNumberFormat="1" applyFont="1" applyFill="1" applyBorder="1" applyAlignment="1">
      <alignment vertical="center" wrapText="1"/>
    </xf>
    <xf numFmtId="0" fontId="8" fillId="2" borderId="2" xfId="3" quotePrefix="1" applyNumberFormat="1" applyFont="1" applyFill="1" applyBorder="1" applyAlignment="1">
      <alignment vertical="center" wrapText="1"/>
    </xf>
    <xf numFmtId="0" fontId="8" fillId="2" borderId="2" xfId="3" applyNumberFormat="1" applyFont="1" applyFill="1" applyBorder="1" applyAlignment="1">
      <alignment vertical="center" wrapText="1"/>
    </xf>
    <xf numFmtId="0" fontId="8" fillId="2" borderId="2" xfId="2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14" xfId="3" applyNumberFormat="1" applyFont="1" applyFill="1" applyBorder="1" applyAlignment="1">
      <alignment vertical="center" wrapText="1"/>
    </xf>
    <xf numFmtId="0" fontId="8" fillId="2" borderId="5" xfId="3" applyNumberFormat="1" applyFont="1" applyFill="1" applyBorder="1" applyAlignment="1">
      <alignment vertical="center" wrapText="1"/>
    </xf>
    <xf numFmtId="0" fontId="8" fillId="2" borderId="4" xfId="3" applyNumberFormat="1" applyFont="1" applyFill="1" applyBorder="1" applyAlignment="1">
      <alignment vertical="center" wrapText="1"/>
    </xf>
    <xf numFmtId="0" fontId="8" fillId="2" borderId="10" xfId="3" applyNumberFormat="1" applyFont="1" applyFill="1" applyBorder="1" applyAlignment="1">
      <alignment vertical="center" wrapText="1"/>
    </xf>
    <xf numFmtId="0" fontId="8" fillId="2" borderId="15" xfId="3" applyNumberFormat="1" applyFont="1" applyFill="1" applyBorder="1" applyAlignment="1">
      <alignment vertical="center" wrapText="1"/>
    </xf>
    <xf numFmtId="0" fontId="8" fillId="2" borderId="9" xfId="3" applyNumberFormat="1" applyFont="1" applyFill="1" applyBorder="1" applyAlignment="1">
      <alignment vertical="center" wrapText="1"/>
    </xf>
    <xf numFmtId="0" fontId="8" fillId="3" borderId="3" xfId="3" applyNumberFormat="1" applyFont="1" applyFill="1" applyBorder="1" applyAlignment="1">
      <alignment vertical="center"/>
    </xf>
    <xf numFmtId="0" fontId="2" fillId="3" borderId="5" xfId="1" applyFill="1" applyBorder="1" applyAlignment="1">
      <alignment vertical="center"/>
    </xf>
    <xf numFmtId="0" fontId="2" fillId="3" borderId="4" xfId="1" applyFill="1" applyBorder="1" applyAlignment="1">
      <alignment vertical="center"/>
    </xf>
    <xf numFmtId="0" fontId="2" fillId="3" borderId="10" xfId="1" applyFill="1" applyBorder="1" applyAlignment="1">
      <alignment vertical="center"/>
    </xf>
    <xf numFmtId="0" fontId="2" fillId="3" borderId="15" xfId="1" applyFill="1" applyBorder="1" applyAlignment="1">
      <alignment vertical="center"/>
    </xf>
    <xf numFmtId="0" fontId="2" fillId="3" borderId="9" xfId="1" applyFill="1" applyBorder="1" applyAlignment="1">
      <alignment vertical="center"/>
    </xf>
    <xf numFmtId="0" fontId="19" fillId="2" borderId="3" xfId="1" applyFont="1" applyFill="1" applyBorder="1" applyAlignment="1">
      <alignment vertical="center"/>
    </xf>
    <xf numFmtId="0" fontId="19" fillId="0" borderId="4" xfId="1" applyFont="1" applyBorder="1" applyAlignment="1">
      <alignment vertical="center"/>
    </xf>
    <xf numFmtId="0" fontId="19" fillId="0" borderId="10" xfId="1" applyFont="1" applyBorder="1" applyAlignment="1">
      <alignment vertical="center"/>
    </xf>
    <xf numFmtId="0" fontId="19" fillId="0" borderId="9" xfId="1" applyFont="1" applyBorder="1" applyAlignment="1">
      <alignment vertical="center"/>
    </xf>
    <xf numFmtId="0" fontId="8" fillId="2" borderId="3" xfId="3" quotePrefix="1" applyNumberFormat="1" applyFont="1" applyFill="1" applyBorder="1" applyAlignment="1">
      <alignment vertical="center" wrapText="1"/>
    </xf>
    <xf numFmtId="0" fontId="8" fillId="2" borderId="4" xfId="3" quotePrefix="1" applyNumberFormat="1" applyFont="1" applyFill="1" applyBorder="1" applyAlignment="1">
      <alignment vertical="center" wrapText="1"/>
    </xf>
    <xf numFmtId="0" fontId="8" fillId="2" borderId="7" xfId="3" quotePrefix="1" applyNumberFormat="1" applyFont="1" applyFill="1" applyBorder="1" applyAlignment="1">
      <alignment vertical="center" wrapText="1"/>
    </xf>
    <xf numFmtId="0" fontId="8" fillId="2" borderId="8" xfId="3" quotePrefix="1" applyNumberFormat="1" applyFont="1" applyFill="1" applyBorder="1" applyAlignment="1">
      <alignment vertical="center" wrapText="1"/>
    </xf>
    <xf numFmtId="0" fontId="8" fillId="2" borderId="1" xfId="3" quotePrefix="1" applyNumberFormat="1" applyFont="1" applyFill="1" applyBorder="1" applyAlignment="1">
      <alignment vertical="center" wrapText="1"/>
    </xf>
    <xf numFmtId="0" fontId="8" fillId="2" borderId="6" xfId="3" quotePrefix="1" applyNumberFormat="1" applyFont="1" applyFill="1" applyBorder="1" applyAlignment="1">
      <alignment vertical="center" wrapText="1"/>
    </xf>
    <xf numFmtId="0" fontId="8" fillId="2" borderId="8" xfId="3" applyNumberFormat="1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2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/>
    </xf>
    <xf numFmtId="0" fontId="8" fillId="2" borderId="9" xfId="1" applyNumberFormat="1" applyFont="1" applyFill="1" applyBorder="1" applyAlignment="1">
      <alignment vertical="center"/>
    </xf>
    <xf numFmtId="0" fontId="8" fillId="2" borderId="11" xfId="1" applyNumberFormat="1" applyFont="1" applyFill="1" applyBorder="1" applyAlignment="1">
      <alignment vertical="center"/>
    </xf>
    <xf numFmtId="0" fontId="8" fillId="2" borderId="12" xfId="1" applyNumberFormat="1" applyFont="1" applyFill="1" applyBorder="1" applyAlignment="1">
      <alignment vertical="center"/>
    </xf>
    <xf numFmtId="0" fontId="8" fillId="2" borderId="13" xfId="1" applyNumberFormat="1" applyFont="1" applyFill="1" applyBorder="1" applyAlignment="1">
      <alignment vertical="center"/>
    </xf>
    <xf numFmtId="0" fontId="8" fillId="2" borderId="7" xfId="2" quotePrefix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/>
    </xf>
    <xf numFmtId="0" fontId="8" fillId="2" borderId="5" xfId="1" applyNumberFormat="1" applyFont="1" applyFill="1" applyBorder="1" applyAlignment="1">
      <alignment vertical="center"/>
    </xf>
    <xf numFmtId="0" fontId="8" fillId="2" borderId="4" xfId="1" applyNumberFormat="1" applyFont="1" applyFill="1" applyBorder="1" applyAlignment="1">
      <alignment vertical="center"/>
    </xf>
    <xf numFmtId="0" fontId="8" fillId="2" borderId="7" xfId="1" applyNumberFormat="1" applyFont="1" applyFill="1" applyBorder="1" applyAlignment="1">
      <alignment vertical="center"/>
    </xf>
    <xf numFmtId="0" fontId="8" fillId="2" borderId="0" xfId="1" applyNumberFormat="1" applyFont="1" applyFill="1" applyBorder="1" applyAlignment="1">
      <alignment vertical="center"/>
    </xf>
    <xf numFmtId="0" fontId="8" fillId="2" borderId="8" xfId="1" applyNumberFormat="1" applyFont="1" applyFill="1" applyBorder="1" applyAlignment="1">
      <alignment vertical="center"/>
    </xf>
    <xf numFmtId="0" fontId="8" fillId="3" borderId="3" xfId="2" applyNumberFormat="1" applyFont="1" applyFill="1" applyBorder="1" applyAlignment="1">
      <alignment horizontal="left" vertical="center" wrapText="1"/>
    </xf>
    <xf numFmtId="0" fontId="8" fillId="3" borderId="7" xfId="2" applyNumberFormat="1" applyFont="1" applyFill="1" applyBorder="1" applyAlignment="1">
      <alignment horizontal="left" vertical="center" wrapText="1"/>
    </xf>
    <xf numFmtId="0" fontId="8" fillId="3" borderId="6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horizontal="left" vertical="center" wrapText="1"/>
    </xf>
    <xf numFmtId="0" fontId="8" fillId="3" borderId="8" xfId="2" applyNumberFormat="1" applyFont="1" applyFill="1" applyBorder="1" applyAlignment="1">
      <alignment horizontal="left" vertical="center" wrapText="1"/>
    </xf>
    <xf numFmtId="0" fontId="8" fillId="2" borderId="1" xfId="2" quotePrefix="1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horizontal="left" vertical="center" wrapText="1"/>
    </xf>
    <xf numFmtId="0" fontId="8" fillId="3" borderId="1" xfId="2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horizontal="center"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/>
    </xf>
    <xf numFmtId="0" fontId="8" fillId="3" borderId="9" xfId="1" applyNumberFormat="1" applyFont="1" applyFill="1" applyBorder="1" applyAlignment="1">
      <alignment vertical="center"/>
    </xf>
    <xf numFmtId="0" fontId="8" fillId="3" borderId="11" xfId="1" applyNumberFormat="1" applyFont="1" applyFill="1" applyBorder="1" applyAlignment="1">
      <alignment vertical="center"/>
    </xf>
    <xf numFmtId="0" fontId="8" fillId="3" borderId="12" xfId="1" applyNumberFormat="1" applyFont="1" applyFill="1" applyBorder="1" applyAlignment="1">
      <alignment vertical="center"/>
    </xf>
    <xf numFmtId="0" fontId="8" fillId="3" borderId="13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3" xfId="1" applyNumberFormat="1" applyFont="1" applyFill="1" applyBorder="1" applyAlignment="1">
      <alignment vertical="center" wrapText="1"/>
    </xf>
    <xf numFmtId="0" fontId="8" fillId="3" borderId="5" xfId="1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 wrapText="1"/>
    </xf>
    <xf numFmtId="0" fontId="8" fillId="3" borderId="15" xfId="1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horizontal="left" vertical="center" wrapText="1"/>
    </xf>
    <xf numFmtId="0" fontId="5" fillId="3" borderId="1" xfId="1" applyNumberFormat="1" applyFont="1" applyFill="1" applyBorder="1" applyAlignment="1">
      <alignment horizontal="left" vertical="center" wrapText="1"/>
    </xf>
    <xf numFmtId="0" fontId="5" fillId="3" borderId="3" xfId="1" applyNumberFormat="1" applyFont="1" applyFill="1" applyBorder="1" applyAlignment="1">
      <alignment vertical="center" wrapText="1"/>
    </xf>
    <xf numFmtId="0" fontId="5" fillId="3" borderId="4" xfId="1" applyNumberFormat="1" applyFont="1" applyFill="1" applyBorder="1" applyAlignment="1">
      <alignment vertical="center" wrapText="1"/>
    </xf>
    <xf numFmtId="0" fontId="5" fillId="3" borderId="7" xfId="1" applyNumberFormat="1" applyFont="1" applyFill="1" applyBorder="1" applyAlignment="1">
      <alignment vertical="center" wrapText="1"/>
    </xf>
    <xf numFmtId="0" fontId="5" fillId="3" borderId="8" xfId="1" applyNumberFormat="1" applyFont="1" applyFill="1" applyBorder="1" applyAlignment="1">
      <alignment vertical="center" wrapText="1"/>
    </xf>
    <xf numFmtId="0" fontId="8" fillId="3" borderId="11" xfId="1" applyNumberFormat="1" applyFont="1" applyFill="1" applyBorder="1" applyAlignment="1">
      <alignment vertical="center" wrapText="1"/>
    </xf>
    <xf numFmtId="0" fontId="8" fillId="3" borderId="12" xfId="1" applyNumberFormat="1" applyFont="1" applyFill="1" applyBorder="1" applyAlignment="1">
      <alignment vertical="center" wrapText="1"/>
    </xf>
    <xf numFmtId="0" fontId="8" fillId="3" borderId="13" xfId="1" applyNumberFormat="1" applyFont="1" applyFill="1" applyBorder="1" applyAlignment="1">
      <alignment vertical="center" wrapText="1"/>
    </xf>
    <xf numFmtId="0" fontId="5" fillId="3" borderId="11" xfId="1" applyNumberFormat="1" applyFont="1" applyFill="1" applyBorder="1" applyAlignment="1">
      <alignment vertical="center" wrapText="1"/>
    </xf>
    <xf numFmtId="0" fontId="5" fillId="3" borderId="12" xfId="1" applyNumberFormat="1" applyFont="1" applyFill="1" applyBorder="1" applyAlignment="1">
      <alignment vertical="center" wrapText="1"/>
    </xf>
    <xf numFmtId="0" fontId="8" fillId="3" borderId="3" xfId="1" quotePrefix="1" applyNumberFormat="1" applyFont="1" applyFill="1" applyBorder="1" applyAlignment="1">
      <alignment vertical="center"/>
    </xf>
    <xf numFmtId="0" fontId="8" fillId="3" borderId="5" xfId="1" applyNumberFormat="1" applyFont="1" applyFill="1" applyBorder="1" applyAlignment="1">
      <alignment vertical="center"/>
    </xf>
    <xf numFmtId="0" fontId="8" fillId="3" borderId="4" xfId="1" applyNumberFormat="1" applyFont="1" applyFill="1" applyBorder="1" applyAlignment="1">
      <alignment vertical="center"/>
    </xf>
    <xf numFmtId="0" fontId="8" fillId="3" borderId="7" xfId="1" applyNumberFormat="1" applyFont="1" applyFill="1" applyBorder="1" applyAlignment="1">
      <alignment vertical="center"/>
    </xf>
    <xf numFmtId="0" fontId="8" fillId="3" borderId="0" xfId="1" applyNumberFormat="1" applyFont="1" applyFill="1" applyBorder="1" applyAlignment="1">
      <alignment vertical="center"/>
    </xf>
    <xf numFmtId="0" fontId="8" fillId="3" borderId="8" xfId="1" applyNumberFormat="1" applyFont="1" applyFill="1" applyBorder="1" applyAlignment="1">
      <alignment vertical="center"/>
    </xf>
    <xf numFmtId="0" fontId="8" fillId="3" borderId="1" xfId="2" quotePrefix="1" applyNumberFormat="1" applyFont="1" applyFill="1" applyBorder="1" applyAlignment="1">
      <alignment vertical="center" wrapText="1"/>
    </xf>
    <xf numFmtId="0" fontId="8" fillId="3" borderId="6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2" xfId="2" applyNumberFormat="1" applyFont="1" applyFill="1" applyBorder="1" applyAlignment="1">
      <alignment vertical="center" wrapText="1"/>
    </xf>
    <xf numFmtId="0" fontId="8" fillId="3" borderId="3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vertical="center" wrapText="1"/>
    </xf>
    <xf numFmtId="0" fontId="8" fillId="3" borderId="5" xfId="2" applyNumberFormat="1" applyFont="1" applyFill="1" applyBorder="1" applyAlignment="1">
      <alignment horizontal="left" vertical="center" wrapText="1"/>
    </xf>
    <xf numFmtId="0" fontId="8" fillId="3" borderId="0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8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5" xfId="2" quotePrefix="1" applyNumberFormat="1" applyFont="1" applyFill="1" applyBorder="1" applyAlignment="1">
      <alignment vertical="center" wrapText="1"/>
    </xf>
    <xf numFmtId="0" fontId="8" fillId="3" borderId="0" xfId="2" quotePrefix="1" applyNumberFormat="1" applyFont="1" applyFill="1" applyBorder="1" applyAlignment="1">
      <alignment vertical="center" wrapText="1"/>
    </xf>
    <xf numFmtId="0" fontId="8" fillId="3" borderId="8" xfId="2" quotePrefix="1" applyNumberFormat="1" applyFont="1" applyFill="1" applyBorder="1" applyAlignment="1">
      <alignment vertical="center" wrapText="1"/>
    </xf>
    <xf numFmtId="0" fontId="8" fillId="3" borderId="10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8" fillId="3" borderId="0" xfId="2" applyNumberFormat="1" applyFont="1" applyFill="1" applyBorder="1" applyAlignment="1">
      <alignment vertical="center" wrapText="1"/>
    </xf>
    <xf numFmtId="0" fontId="8" fillId="3" borderId="1" xfId="3" applyNumberFormat="1" applyFont="1" applyFill="1" applyBorder="1" applyAlignment="1">
      <alignment vertical="center" wrapText="1"/>
    </xf>
    <xf numFmtId="0" fontId="8" fillId="3" borderId="6" xfId="3" applyNumberFormat="1" applyFont="1" applyFill="1" applyBorder="1" applyAlignment="1">
      <alignment vertical="center" wrapText="1"/>
    </xf>
    <xf numFmtId="0" fontId="2" fillId="0" borderId="5" xfId="1" applyBorder="1" applyAlignment="1">
      <alignment vertical="center"/>
    </xf>
    <xf numFmtId="0" fontId="2" fillId="0" borderId="4" xfId="1" applyBorder="1" applyAlignment="1">
      <alignment vertical="center"/>
    </xf>
    <xf numFmtId="0" fontId="2" fillId="0" borderId="10" xfId="1" applyBorder="1" applyAlignment="1">
      <alignment vertical="center"/>
    </xf>
    <xf numFmtId="0" fontId="2" fillId="0" borderId="15" xfId="1" applyBorder="1" applyAlignment="1">
      <alignment vertical="center"/>
    </xf>
    <xf numFmtId="0" fontId="2" fillId="0" borderId="9" xfId="1" applyBorder="1" applyAlignment="1">
      <alignment vertical="center"/>
    </xf>
    <xf numFmtId="0" fontId="19" fillId="3" borderId="3" xfId="1" applyFont="1" applyFill="1" applyBorder="1" applyAlignment="1">
      <alignment vertical="center"/>
    </xf>
    <xf numFmtId="0" fontId="8" fillId="3" borderId="3" xfId="3" applyNumberFormat="1" applyFont="1" applyFill="1" applyBorder="1" applyAlignment="1">
      <alignment vertical="center" wrapText="1"/>
    </xf>
    <xf numFmtId="0" fontId="8" fillId="3" borderId="5" xfId="3" applyNumberFormat="1" applyFont="1" applyFill="1" applyBorder="1" applyAlignment="1">
      <alignment vertical="center" wrapText="1"/>
    </xf>
    <xf numFmtId="0" fontId="8" fillId="3" borderId="4" xfId="3" applyNumberFormat="1" applyFont="1" applyFill="1" applyBorder="1" applyAlignment="1">
      <alignment vertical="center" wrapText="1"/>
    </xf>
    <xf numFmtId="0" fontId="8" fillId="3" borderId="10" xfId="3" applyNumberFormat="1" applyFont="1" applyFill="1" applyBorder="1" applyAlignment="1">
      <alignment vertical="center" wrapText="1"/>
    </xf>
    <xf numFmtId="0" fontId="8" fillId="3" borderId="15" xfId="3" applyNumberFormat="1" applyFont="1" applyFill="1" applyBorder="1" applyAlignment="1">
      <alignment vertical="center" wrapText="1"/>
    </xf>
    <xf numFmtId="0" fontId="8" fillId="3" borderId="9" xfId="3" applyNumberFormat="1" applyFont="1" applyFill="1" applyBorder="1" applyAlignment="1">
      <alignment vertical="center" wrapText="1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1" xfId="6" quotePrefix="1" applyNumberFormat="1" applyFont="1" applyFill="1" applyBorder="1" applyAlignment="1">
      <alignment vertical="center" wrapText="1"/>
    </xf>
    <xf numFmtId="0" fontId="8" fillId="3" borderId="6" xfId="6" quotePrefix="1" applyNumberFormat="1" applyFont="1" applyFill="1" applyBorder="1" applyAlignment="1">
      <alignment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8" fillId="3" borderId="1" xfId="6" applyNumberFormat="1" applyFont="1" applyFill="1" applyBorder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NumberFormat="1" applyFont="1" applyFill="1" applyBorder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NumberFormat="1" applyFont="1" applyFill="1" applyBorder="1" applyAlignment="1">
      <alignment vertical="center"/>
    </xf>
    <xf numFmtId="0" fontId="8" fillId="3" borderId="14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/>
    </xf>
    <xf numFmtId="0" fontId="8" fillId="3" borderId="5" xfId="2" quotePrefix="1" applyNumberFormat="1" applyFont="1" applyFill="1" applyBorder="1" applyAlignment="1">
      <alignment vertical="center"/>
    </xf>
    <xf numFmtId="0" fontId="8" fillId="3" borderId="4" xfId="2" quotePrefix="1" applyNumberFormat="1" applyFont="1" applyFill="1" applyBorder="1" applyAlignment="1">
      <alignment vertical="center"/>
    </xf>
    <xf numFmtId="0" fontId="8" fillId="3" borderId="10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/>
    </xf>
    <xf numFmtId="0" fontId="8" fillId="3" borderId="9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 applyAlignment="1">
      <alignment vertical="center"/>
    </xf>
    <xf numFmtId="0" fontId="8" fillId="3" borderId="16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2" xfId="1" quotePrefix="1" applyNumberFormat="1" applyFont="1" applyFill="1" applyBorder="1" applyAlignment="1">
      <alignment vertical="center" wrapText="1"/>
    </xf>
    <xf numFmtId="0" fontId="8" fillId="2" borderId="2" xfId="1" applyNumberFormat="1" applyFont="1" applyFill="1" applyBorder="1" applyAlignment="1">
      <alignment vertical="center"/>
    </xf>
    <xf numFmtId="0" fontId="8" fillId="2" borderId="1" xfId="1" applyNumberFormat="1" applyFont="1" applyFill="1" applyBorder="1" applyAlignment="1">
      <alignment vertical="center"/>
    </xf>
  </cellXfs>
  <cellStyles count="7">
    <cellStyle name="桁区切り 2" xfId="5" xr:uid="{D73E75C0-172B-4622-8639-DAC4BCDB3778}"/>
    <cellStyle name="標準" xfId="0" builtinId="0"/>
    <cellStyle name="標準 2" xfId="1" xr:uid="{137ACDDD-C4BB-4F44-AE48-AA08DD60BC36}"/>
    <cellStyle name="標準 3" xfId="6" xr:uid="{831A62FF-3D54-4550-ACB4-0D2603DFBC46}"/>
    <cellStyle name="標準 4" xfId="4" xr:uid="{0376FE30-2E36-4F76-A8AE-5E0235B92C69}"/>
    <cellStyle name="標準_①焼却施設" xfId="3" xr:uid="{D1652A51-4AAB-489B-852D-9B6E029DFDBF}"/>
    <cellStyle name="標準_H19集計結果（施設整備状況）２" xfId="2" xr:uid="{188EFFA5-0A1E-447F-ABCB-BB1239E331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A7F74-2CB4-41D2-A74A-493024F5A9A6}">
  <dimension ref="A1:CI29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2.625" style="17" customWidth="1"/>
    <col min="5" max="5" width="35.875" style="56" customWidth="1"/>
    <col min="6" max="8" width="11.125" style="17" customWidth="1"/>
    <col min="9" max="9" width="7.25" style="17" customWidth="1"/>
    <col min="10" max="10" width="50.375" style="56" customWidth="1"/>
    <col min="11" max="11" width="13.875" style="56" customWidth="1"/>
    <col min="12" max="13" width="11.125" style="17" customWidth="1"/>
    <col min="14" max="14" width="15" style="17" customWidth="1"/>
    <col min="15" max="15" width="11" style="17" customWidth="1"/>
    <col min="16" max="16" width="8.75" style="17" customWidth="1"/>
    <col min="17" max="17" width="5.375" style="17" customWidth="1"/>
    <col min="18" max="18" width="7.75" style="17" customWidth="1"/>
    <col min="19" max="19" width="37.75" style="56" customWidth="1"/>
    <col min="20" max="23" width="13.375" style="17" customWidth="1"/>
    <col min="24" max="27" width="13.25" style="17" customWidth="1"/>
    <col min="28" max="35" width="12" style="17" customWidth="1"/>
    <col min="36" max="37" width="18.125" style="17" customWidth="1"/>
    <col min="38" max="38" width="11.375" style="17" customWidth="1"/>
    <col min="39" max="39" width="13.5" style="17" customWidth="1"/>
    <col min="40" max="40" width="9.75" style="17" customWidth="1"/>
    <col min="41" max="55" width="9" style="17"/>
    <col min="56" max="57" width="11.625" style="6" customWidth="1"/>
    <col min="58" max="58" width="9" style="6"/>
    <col min="59" max="60" width="11.625" style="6" customWidth="1"/>
    <col min="61" max="61" width="9" style="6"/>
    <col min="62" max="63" width="11.625" style="6" customWidth="1"/>
    <col min="64" max="64" width="9" style="6"/>
    <col min="65" max="66" width="11.625" style="6" customWidth="1"/>
    <col min="67" max="67" width="9" style="6"/>
    <col min="68" max="69" width="11.625" style="6" customWidth="1"/>
    <col min="70" max="70" width="9" style="6"/>
    <col min="71" max="72" width="11.625" style="6" customWidth="1"/>
    <col min="73" max="73" width="9" style="6"/>
    <col min="74" max="75" width="11.625" style="6" customWidth="1"/>
    <col min="76" max="76" width="9" style="6"/>
    <col min="77" max="78" width="11.625" style="6" customWidth="1"/>
    <col min="79" max="79" width="9" style="6"/>
    <col min="80" max="81" width="11.625" style="6" customWidth="1"/>
    <col min="82" max="82" width="9" style="6"/>
    <col min="83" max="85" width="11.625" style="6" customWidth="1"/>
    <col min="86" max="87" width="9" style="62"/>
    <col min="88" max="16384" width="9" style="17"/>
  </cols>
  <sheetData>
    <row r="1" spans="1:87" s="3" customFormat="1" ht="15" customHeight="1">
      <c r="A1" s="111" t="s">
        <v>816</v>
      </c>
      <c r="E1" s="19"/>
      <c r="J1" s="19"/>
      <c r="K1" s="19"/>
      <c r="S1" s="19"/>
      <c r="AP1" s="62"/>
      <c r="AX1" s="35"/>
      <c r="BC1" s="34"/>
      <c r="BD1" s="4"/>
      <c r="BE1" s="4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35"/>
      <c r="CI1" s="35"/>
    </row>
    <row r="2" spans="1:87" s="56" customFormat="1" ht="13.5" customHeight="1">
      <c r="A2" s="155" t="s">
        <v>817</v>
      </c>
      <c r="B2" s="189" t="s">
        <v>818</v>
      </c>
      <c r="C2" s="123" t="s">
        <v>819</v>
      </c>
      <c r="D2" s="156" t="s">
        <v>820</v>
      </c>
      <c r="E2" s="156" t="s">
        <v>821</v>
      </c>
      <c r="F2" s="151" t="s">
        <v>822</v>
      </c>
      <c r="G2" s="185" t="s">
        <v>823</v>
      </c>
      <c r="H2" s="186"/>
      <c r="I2" s="186"/>
      <c r="J2" s="153" t="s">
        <v>824</v>
      </c>
      <c r="K2" s="164"/>
      <c r="L2" s="153" t="s">
        <v>825</v>
      </c>
      <c r="M2" s="164"/>
      <c r="N2" s="156" t="s">
        <v>826</v>
      </c>
      <c r="O2" s="156" t="s">
        <v>827</v>
      </c>
      <c r="P2" s="182" t="s">
        <v>828</v>
      </c>
      <c r="Q2" s="155" t="s">
        <v>829</v>
      </c>
      <c r="R2" s="156" t="s">
        <v>830</v>
      </c>
      <c r="S2" s="155" t="s">
        <v>831</v>
      </c>
      <c r="T2" s="123" t="s">
        <v>832</v>
      </c>
      <c r="U2" s="123"/>
      <c r="V2" s="123" t="s">
        <v>833</v>
      </c>
      <c r="W2" s="123"/>
      <c r="X2" s="153" t="s">
        <v>834</v>
      </c>
      <c r="Y2" s="163"/>
      <c r="Z2" s="163"/>
      <c r="AA2" s="164"/>
      <c r="AB2" s="168" t="s">
        <v>835</v>
      </c>
      <c r="AC2" s="169"/>
      <c r="AD2" s="169"/>
      <c r="AE2" s="169"/>
      <c r="AF2" s="169"/>
      <c r="AG2" s="170"/>
      <c r="AH2" s="174" t="s">
        <v>836</v>
      </c>
      <c r="AI2" s="175"/>
      <c r="AJ2" s="178" t="s">
        <v>837</v>
      </c>
      <c r="AK2" s="179"/>
      <c r="AL2" s="155" t="s">
        <v>838</v>
      </c>
      <c r="AM2" s="155" t="s">
        <v>839</v>
      </c>
      <c r="AN2" s="157" t="s">
        <v>840</v>
      </c>
      <c r="AO2" s="128" t="s">
        <v>841</v>
      </c>
      <c r="AP2" s="158" t="s">
        <v>842</v>
      </c>
      <c r="AQ2" s="159"/>
      <c r="AR2" s="159"/>
      <c r="AS2" s="159"/>
      <c r="AT2" s="159"/>
      <c r="AU2" s="159"/>
      <c r="AV2" s="136"/>
      <c r="AW2" s="128" t="s">
        <v>843</v>
      </c>
      <c r="AX2" s="158" t="s">
        <v>844</v>
      </c>
      <c r="AY2" s="159"/>
      <c r="AZ2" s="159"/>
      <c r="BA2" s="136"/>
      <c r="BB2" s="135" t="s">
        <v>845</v>
      </c>
      <c r="BC2" s="136"/>
      <c r="BD2" s="141" t="s">
        <v>846</v>
      </c>
      <c r="BE2" s="142"/>
      <c r="BF2" s="142"/>
      <c r="BG2" s="142"/>
      <c r="BH2" s="142"/>
      <c r="BI2" s="142"/>
      <c r="BJ2" s="142"/>
      <c r="BK2" s="142"/>
      <c r="BL2" s="142"/>
      <c r="BM2" s="142"/>
      <c r="BN2" s="142"/>
      <c r="BO2" s="142"/>
      <c r="BP2" s="142"/>
      <c r="BQ2" s="142"/>
      <c r="BR2" s="142"/>
      <c r="BS2" s="142"/>
      <c r="BT2" s="142"/>
      <c r="BU2" s="142"/>
      <c r="BV2" s="142"/>
      <c r="BW2" s="142"/>
      <c r="BX2" s="142"/>
      <c r="BY2" s="142"/>
      <c r="BZ2" s="142"/>
      <c r="CA2" s="142"/>
      <c r="CB2" s="142"/>
      <c r="CC2" s="142"/>
      <c r="CD2" s="142"/>
      <c r="CE2" s="142"/>
      <c r="CF2" s="143"/>
      <c r="CG2" s="147" t="s">
        <v>647</v>
      </c>
      <c r="CH2" s="55"/>
      <c r="CI2" s="55"/>
    </row>
    <row r="3" spans="1:87" s="56" customFormat="1" ht="13.5" customHeight="1">
      <c r="A3" s="155"/>
      <c r="B3" s="189"/>
      <c r="C3" s="124"/>
      <c r="D3" s="156"/>
      <c r="E3" s="156"/>
      <c r="F3" s="152"/>
      <c r="G3" s="187"/>
      <c r="H3" s="188"/>
      <c r="I3" s="188"/>
      <c r="J3" s="154"/>
      <c r="K3" s="184"/>
      <c r="L3" s="154"/>
      <c r="M3" s="184"/>
      <c r="N3" s="156"/>
      <c r="O3" s="156"/>
      <c r="P3" s="183"/>
      <c r="Q3" s="156"/>
      <c r="R3" s="156"/>
      <c r="S3" s="155"/>
      <c r="T3" s="162"/>
      <c r="U3" s="162"/>
      <c r="V3" s="162"/>
      <c r="W3" s="162"/>
      <c r="X3" s="165"/>
      <c r="Y3" s="166"/>
      <c r="Z3" s="166"/>
      <c r="AA3" s="167"/>
      <c r="AB3" s="171"/>
      <c r="AC3" s="172"/>
      <c r="AD3" s="172"/>
      <c r="AE3" s="172"/>
      <c r="AF3" s="172"/>
      <c r="AG3" s="173"/>
      <c r="AH3" s="176"/>
      <c r="AI3" s="177"/>
      <c r="AJ3" s="180"/>
      <c r="AK3" s="181"/>
      <c r="AL3" s="155"/>
      <c r="AM3" s="156"/>
      <c r="AN3" s="157"/>
      <c r="AO3" s="129"/>
      <c r="AP3" s="127"/>
      <c r="AQ3" s="160"/>
      <c r="AR3" s="160"/>
      <c r="AS3" s="160"/>
      <c r="AT3" s="160"/>
      <c r="AU3" s="160"/>
      <c r="AV3" s="161"/>
      <c r="AW3" s="129"/>
      <c r="AX3" s="127"/>
      <c r="AY3" s="160"/>
      <c r="AZ3" s="160"/>
      <c r="BA3" s="161"/>
      <c r="BB3" s="137"/>
      <c r="BC3" s="138"/>
      <c r="BD3" s="144"/>
      <c r="BE3" s="145"/>
      <c r="BF3" s="145"/>
      <c r="BG3" s="145"/>
      <c r="BH3" s="145"/>
      <c r="BI3" s="145"/>
      <c r="BJ3" s="145"/>
      <c r="BK3" s="145"/>
      <c r="BL3" s="145"/>
      <c r="BM3" s="145"/>
      <c r="BN3" s="145"/>
      <c r="BO3" s="145"/>
      <c r="BP3" s="145"/>
      <c r="BQ3" s="145"/>
      <c r="BR3" s="145"/>
      <c r="BS3" s="145"/>
      <c r="BT3" s="145"/>
      <c r="BU3" s="145"/>
      <c r="BV3" s="145"/>
      <c r="BW3" s="145"/>
      <c r="BX3" s="145"/>
      <c r="BY3" s="145"/>
      <c r="BZ3" s="145"/>
      <c r="CA3" s="145"/>
      <c r="CB3" s="145"/>
      <c r="CC3" s="145"/>
      <c r="CD3" s="145"/>
      <c r="CE3" s="145"/>
      <c r="CF3" s="146"/>
      <c r="CG3" s="147"/>
      <c r="CH3" s="55"/>
      <c r="CI3" s="55"/>
    </row>
    <row r="4" spans="1:87" s="56" customFormat="1" ht="18.75" customHeight="1">
      <c r="A4" s="155"/>
      <c r="B4" s="189"/>
      <c r="C4" s="124"/>
      <c r="D4" s="156"/>
      <c r="E4" s="156"/>
      <c r="F4" s="152"/>
      <c r="G4" s="149" t="s">
        <v>847</v>
      </c>
      <c r="H4" s="149" t="s">
        <v>848</v>
      </c>
      <c r="I4" s="151" t="s">
        <v>849</v>
      </c>
      <c r="J4" s="154"/>
      <c r="K4" s="167"/>
      <c r="L4" s="154"/>
      <c r="M4" s="167"/>
      <c r="N4" s="156"/>
      <c r="O4" s="156"/>
      <c r="P4" s="183"/>
      <c r="Q4" s="156"/>
      <c r="R4" s="156"/>
      <c r="S4" s="155"/>
      <c r="T4" s="153" t="s">
        <v>850</v>
      </c>
      <c r="U4" s="123" t="s">
        <v>851</v>
      </c>
      <c r="V4" s="153" t="s">
        <v>850</v>
      </c>
      <c r="W4" s="123" t="s">
        <v>851</v>
      </c>
      <c r="X4" s="123" t="s">
        <v>834</v>
      </c>
      <c r="Y4" s="128" t="s">
        <v>852</v>
      </c>
      <c r="Z4" s="128" t="s">
        <v>853</v>
      </c>
      <c r="AA4" s="128" t="s">
        <v>854</v>
      </c>
      <c r="AB4" s="128" t="s">
        <v>855</v>
      </c>
      <c r="AC4" s="128" t="s">
        <v>856</v>
      </c>
      <c r="AD4" s="132" t="s">
        <v>857</v>
      </c>
      <c r="AE4" s="133"/>
      <c r="AF4" s="133"/>
      <c r="AG4" s="134"/>
      <c r="AH4" s="128" t="s">
        <v>858</v>
      </c>
      <c r="AI4" s="128" t="s">
        <v>859</v>
      </c>
      <c r="AJ4" s="123" t="s">
        <v>860</v>
      </c>
      <c r="AK4" s="123" t="s">
        <v>861</v>
      </c>
      <c r="AL4" s="155"/>
      <c r="AM4" s="156"/>
      <c r="AN4" s="157"/>
      <c r="AO4" s="129"/>
      <c r="AP4" s="127" t="s">
        <v>862</v>
      </c>
      <c r="AQ4" s="131" t="s">
        <v>863</v>
      </c>
      <c r="AR4" s="128" t="s">
        <v>864</v>
      </c>
      <c r="AS4" s="128" t="s">
        <v>865</v>
      </c>
      <c r="AT4" s="131" t="s">
        <v>866</v>
      </c>
      <c r="AU4" s="128" t="s">
        <v>867</v>
      </c>
      <c r="AV4" s="128" t="s">
        <v>868</v>
      </c>
      <c r="AW4" s="129"/>
      <c r="AX4" s="127" t="s">
        <v>862</v>
      </c>
      <c r="AY4" s="128" t="s">
        <v>869</v>
      </c>
      <c r="AZ4" s="128" t="s">
        <v>870</v>
      </c>
      <c r="BA4" s="128" t="s">
        <v>871</v>
      </c>
      <c r="BB4" s="128" t="s">
        <v>872</v>
      </c>
      <c r="BC4" s="128" t="s">
        <v>873</v>
      </c>
      <c r="BD4" s="125" t="s">
        <v>862</v>
      </c>
      <c r="BE4" s="126"/>
      <c r="BF4" s="120" t="s">
        <v>874</v>
      </c>
      <c r="BG4" s="121"/>
      <c r="BH4" s="122"/>
      <c r="BI4" s="120" t="s">
        <v>875</v>
      </c>
      <c r="BJ4" s="121"/>
      <c r="BK4" s="122"/>
      <c r="BL4" s="120" t="s">
        <v>876</v>
      </c>
      <c r="BM4" s="121"/>
      <c r="BN4" s="122"/>
      <c r="BO4" s="120" t="s">
        <v>877</v>
      </c>
      <c r="BP4" s="121"/>
      <c r="BQ4" s="122"/>
      <c r="BR4" s="120" t="s">
        <v>878</v>
      </c>
      <c r="BS4" s="121"/>
      <c r="BT4" s="122"/>
      <c r="BU4" s="120" t="s">
        <v>879</v>
      </c>
      <c r="BV4" s="121"/>
      <c r="BW4" s="122"/>
      <c r="BX4" s="120" t="s">
        <v>880</v>
      </c>
      <c r="BY4" s="121"/>
      <c r="BZ4" s="122"/>
      <c r="CA4" s="120" t="s">
        <v>881</v>
      </c>
      <c r="CB4" s="121"/>
      <c r="CC4" s="122"/>
      <c r="CD4" s="120" t="s">
        <v>868</v>
      </c>
      <c r="CE4" s="121"/>
      <c r="CF4" s="122"/>
      <c r="CG4" s="147"/>
      <c r="CH4" s="55"/>
      <c r="CI4" s="55"/>
    </row>
    <row r="5" spans="1:87" s="56" customFormat="1" ht="26.25" customHeight="1">
      <c r="A5" s="155"/>
      <c r="B5" s="189"/>
      <c r="C5" s="124"/>
      <c r="D5" s="156"/>
      <c r="E5" s="156"/>
      <c r="F5" s="152"/>
      <c r="G5" s="150"/>
      <c r="H5" s="150"/>
      <c r="I5" s="152"/>
      <c r="J5" s="124"/>
      <c r="K5" s="123" t="s">
        <v>882</v>
      </c>
      <c r="L5" s="124"/>
      <c r="M5" s="123" t="s">
        <v>882</v>
      </c>
      <c r="N5" s="156"/>
      <c r="O5" s="156"/>
      <c r="P5" s="183"/>
      <c r="Q5" s="156"/>
      <c r="R5" s="156"/>
      <c r="S5" s="155"/>
      <c r="T5" s="154"/>
      <c r="U5" s="124"/>
      <c r="V5" s="154"/>
      <c r="W5" s="124"/>
      <c r="X5" s="124"/>
      <c r="Y5" s="129"/>
      <c r="Z5" s="129"/>
      <c r="AA5" s="129"/>
      <c r="AB5" s="130"/>
      <c r="AC5" s="130"/>
      <c r="AD5" s="112" t="s">
        <v>883</v>
      </c>
      <c r="AE5" s="112" t="s">
        <v>884</v>
      </c>
      <c r="AF5" s="112" t="s">
        <v>885</v>
      </c>
      <c r="AG5" s="112" t="s">
        <v>886</v>
      </c>
      <c r="AH5" s="130"/>
      <c r="AI5" s="130"/>
      <c r="AJ5" s="124"/>
      <c r="AK5" s="124"/>
      <c r="AL5" s="155"/>
      <c r="AM5" s="156"/>
      <c r="AN5" s="157"/>
      <c r="AO5" s="129"/>
      <c r="AP5" s="127"/>
      <c r="AQ5" s="129"/>
      <c r="AR5" s="129"/>
      <c r="AS5" s="129"/>
      <c r="AT5" s="129"/>
      <c r="AU5" s="129"/>
      <c r="AV5" s="129"/>
      <c r="AW5" s="129"/>
      <c r="AX5" s="127"/>
      <c r="AY5" s="129"/>
      <c r="AZ5" s="129"/>
      <c r="BA5" s="129"/>
      <c r="BB5" s="129"/>
      <c r="BC5" s="129"/>
      <c r="BD5" s="113" t="s">
        <v>887</v>
      </c>
      <c r="BE5" s="113" t="s">
        <v>888</v>
      </c>
      <c r="BF5" s="113" t="s">
        <v>889</v>
      </c>
      <c r="BG5" s="113" t="s">
        <v>887</v>
      </c>
      <c r="BH5" s="113" t="s">
        <v>888</v>
      </c>
      <c r="BI5" s="113" t="s">
        <v>889</v>
      </c>
      <c r="BJ5" s="113" t="s">
        <v>887</v>
      </c>
      <c r="BK5" s="113" t="s">
        <v>888</v>
      </c>
      <c r="BL5" s="113" t="s">
        <v>889</v>
      </c>
      <c r="BM5" s="113" t="s">
        <v>887</v>
      </c>
      <c r="BN5" s="113" t="s">
        <v>888</v>
      </c>
      <c r="BO5" s="113" t="s">
        <v>889</v>
      </c>
      <c r="BP5" s="113" t="s">
        <v>887</v>
      </c>
      <c r="BQ5" s="113" t="s">
        <v>888</v>
      </c>
      <c r="BR5" s="113" t="s">
        <v>889</v>
      </c>
      <c r="BS5" s="113" t="s">
        <v>887</v>
      </c>
      <c r="BT5" s="113" t="s">
        <v>888</v>
      </c>
      <c r="BU5" s="113" t="s">
        <v>889</v>
      </c>
      <c r="BV5" s="113" t="s">
        <v>887</v>
      </c>
      <c r="BW5" s="113" t="s">
        <v>888</v>
      </c>
      <c r="BX5" s="113" t="s">
        <v>889</v>
      </c>
      <c r="BY5" s="113" t="s">
        <v>887</v>
      </c>
      <c r="BZ5" s="113" t="s">
        <v>888</v>
      </c>
      <c r="CA5" s="113" t="s">
        <v>889</v>
      </c>
      <c r="CB5" s="113" t="s">
        <v>887</v>
      </c>
      <c r="CC5" s="113" t="s">
        <v>888</v>
      </c>
      <c r="CD5" s="113" t="s">
        <v>889</v>
      </c>
      <c r="CE5" s="113" t="s">
        <v>887</v>
      </c>
      <c r="CF5" s="113" t="s">
        <v>888</v>
      </c>
      <c r="CG5" s="147"/>
      <c r="CH5" s="55"/>
      <c r="CI5" s="55"/>
    </row>
    <row r="6" spans="1:87" s="60" customFormat="1" ht="13.5" customHeight="1">
      <c r="A6" s="182"/>
      <c r="B6" s="190"/>
      <c r="C6" s="124"/>
      <c r="D6" s="123"/>
      <c r="E6" s="123"/>
      <c r="F6" s="114" t="s">
        <v>890</v>
      </c>
      <c r="G6" s="114" t="s">
        <v>890</v>
      </c>
      <c r="H6" s="115" t="s">
        <v>891</v>
      </c>
      <c r="I6" s="152"/>
      <c r="J6" s="124"/>
      <c r="K6" s="124"/>
      <c r="L6" s="124"/>
      <c r="M6" s="124"/>
      <c r="N6" s="123"/>
      <c r="O6" s="123"/>
      <c r="P6" s="116" t="s">
        <v>892</v>
      </c>
      <c r="Q6" s="123"/>
      <c r="R6" s="123"/>
      <c r="S6" s="182"/>
      <c r="T6" s="117" t="s">
        <v>893</v>
      </c>
      <c r="U6" s="116" t="s">
        <v>894</v>
      </c>
      <c r="V6" s="117" t="s">
        <v>893</v>
      </c>
      <c r="W6" s="116" t="s">
        <v>894</v>
      </c>
      <c r="X6" s="116" t="s">
        <v>895</v>
      </c>
      <c r="Y6" s="24" t="s">
        <v>896</v>
      </c>
      <c r="Z6" s="24" t="s">
        <v>897</v>
      </c>
      <c r="AA6" s="24" t="s">
        <v>897</v>
      </c>
      <c r="AB6" s="24" t="s">
        <v>898</v>
      </c>
      <c r="AC6" s="24" t="s">
        <v>899</v>
      </c>
      <c r="AD6" s="24" t="s">
        <v>900</v>
      </c>
      <c r="AE6" s="24" t="s">
        <v>901</v>
      </c>
      <c r="AF6" s="24" t="s">
        <v>902</v>
      </c>
      <c r="AG6" s="24" t="s">
        <v>903</v>
      </c>
      <c r="AH6" s="130"/>
      <c r="AI6" s="130"/>
      <c r="AJ6" s="124"/>
      <c r="AK6" s="124"/>
      <c r="AL6" s="182"/>
      <c r="AM6" s="123"/>
      <c r="AN6" s="128"/>
      <c r="AO6" s="24" t="s">
        <v>904</v>
      </c>
      <c r="AP6" s="110" t="s">
        <v>904</v>
      </c>
      <c r="AQ6" s="24" t="s">
        <v>904</v>
      </c>
      <c r="AR6" s="24" t="s">
        <v>904</v>
      </c>
      <c r="AS6" s="24" t="s">
        <v>904</v>
      </c>
      <c r="AT6" s="24" t="s">
        <v>904</v>
      </c>
      <c r="AU6" s="24" t="s">
        <v>904</v>
      </c>
      <c r="AV6" s="24" t="s">
        <v>904</v>
      </c>
      <c r="AW6" s="24" t="s">
        <v>905</v>
      </c>
      <c r="AX6" s="24" t="s">
        <v>904</v>
      </c>
      <c r="AY6" s="24" t="s">
        <v>904</v>
      </c>
      <c r="AZ6" s="24" t="s">
        <v>904</v>
      </c>
      <c r="BA6" s="24" t="s">
        <v>904</v>
      </c>
      <c r="BB6" s="24" t="s">
        <v>906</v>
      </c>
      <c r="BC6" s="24" t="s">
        <v>906</v>
      </c>
      <c r="BD6" s="8" t="s">
        <v>890</v>
      </c>
      <c r="BE6" s="118" t="s">
        <v>907</v>
      </c>
      <c r="BF6" s="119"/>
      <c r="BG6" s="8" t="s">
        <v>890</v>
      </c>
      <c r="BH6" s="118" t="s">
        <v>907</v>
      </c>
      <c r="BI6" s="119"/>
      <c r="BJ6" s="8" t="s">
        <v>890</v>
      </c>
      <c r="BK6" s="118" t="s">
        <v>907</v>
      </c>
      <c r="BL6" s="119"/>
      <c r="BM6" s="8" t="s">
        <v>890</v>
      </c>
      <c r="BN6" s="118" t="s">
        <v>907</v>
      </c>
      <c r="BO6" s="119"/>
      <c r="BP6" s="8" t="s">
        <v>890</v>
      </c>
      <c r="BQ6" s="118" t="s">
        <v>907</v>
      </c>
      <c r="BR6" s="119"/>
      <c r="BS6" s="8" t="s">
        <v>890</v>
      </c>
      <c r="BT6" s="118" t="s">
        <v>907</v>
      </c>
      <c r="BU6" s="119"/>
      <c r="BV6" s="8" t="s">
        <v>890</v>
      </c>
      <c r="BW6" s="118" t="s">
        <v>907</v>
      </c>
      <c r="BX6" s="119"/>
      <c r="BY6" s="8" t="s">
        <v>890</v>
      </c>
      <c r="BZ6" s="118" t="s">
        <v>907</v>
      </c>
      <c r="CA6" s="119"/>
      <c r="CB6" s="8" t="s">
        <v>890</v>
      </c>
      <c r="CC6" s="118" t="s">
        <v>907</v>
      </c>
      <c r="CD6" s="119"/>
      <c r="CE6" s="8" t="s">
        <v>890</v>
      </c>
      <c r="CF6" s="118" t="s">
        <v>907</v>
      </c>
      <c r="CG6" s="148"/>
      <c r="CH6" s="59"/>
      <c r="CI6" s="59"/>
    </row>
    <row r="7" spans="1:87" s="49" customFormat="1" ht="30" customHeight="1">
      <c r="A7" s="15" t="s">
        <v>38</v>
      </c>
      <c r="B7" s="47" t="s">
        <v>278</v>
      </c>
      <c r="C7" s="15" t="s">
        <v>908</v>
      </c>
      <c r="D7" s="15" t="s">
        <v>280</v>
      </c>
      <c r="E7" s="27" t="s">
        <v>909</v>
      </c>
      <c r="F7" s="15">
        <v>136933</v>
      </c>
      <c r="G7" s="15">
        <v>29</v>
      </c>
      <c r="H7" s="15"/>
      <c r="I7" s="15" t="s">
        <v>910</v>
      </c>
      <c r="J7" s="27" t="s">
        <v>631</v>
      </c>
      <c r="K7" s="27"/>
      <c r="L7" s="15" t="s">
        <v>158</v>
      </c>
      <c r="M7" s="15"/>
      <c r="N7" s="15" t="s">
        <v>911</v>
      </c>
      <c r="O7" s="15" t="s">
        <v>912</v>
      </c>
      <c r="P7" s="15">
        <v>600</v>
      </c>
      <c r="Q7" s="15">
        <v>3</v>
      </c>
      <c r="R7" s="15">
        <v>2003</v>
      </c>
      <c r="S7" s="27" t="s">
        <v>913</v>
      </c>
      <c r="T7" s="15">
        <v>104092800.00000001</v>
      </c>
      <c r="U7" s="15">
        <v>33801600</v>
      </c>
      <c r="V7" s="15">
        <v>25345614</v>
      </c>
      <c r="W7" s="15">
        <v>0</v>
      </c>
      <c r="X7" s="15">
        <v>15200</v>
      </c>
      <c r="Y7" s="15">
        <v>14</v>
      </c>
      <c r="Z7" s="15">
        <v>51766</v>
      </c>
      <c r="AA7" s="15">
        <v>0</v>
      </c>
      <c r="AB7" s="15">
        <v>26342</v>
      </c>
      <c r="AC7" s="15">
        <v>377196883</v>
      </c>
      <c r="AD7" s="15">
        <v>18.7</v>
      </c>
      <c r="AE7" s="15" t="s">
        <v>914</v>
      </c>
      <c r="AF7" s="15" t="s">
        <v>914</v>
      </c>
      <c r="AG7" s="15" t="s">
        <v>914</v>
      </c>
      <c r="AH7" s="15" t="s">
        <v>915</v>
      </c>
      <c r="AI7" s="15" t="s">
        <v>916</v>
      </c>
      <c r="AJ7" s="15" t="s">
        <v>917</v>
      </c>
      <c r="AK7" s="15" t="s">
        <v>917</v>
      </c>
      <c r="AL7" s="15" t="s">
        <v>44</v>
      </c>
      <c r="AM7" s="15"/>
      <c r="AN7" s="15" t="s">
        <v>299</v>
      </c>
      <c r="AO7" s="15"/>
      <c r="AP7" s="15">
        <f t="shared" ref="AP7:AP29" si="0">IF(AQ7&amp;AR7&amp;AS7&amp;AT7&amp;AU7&amp;AV7 ="","",SUM(AQ7:AV7))</f>
        <v>100</v>
      </c>
      <c r="AQ7" s="15">
        <v>45.9</v>
      </c>
      <c r="AR7" s="15">
        <v>26.1</v>
      </c>
      <c r="AS7" s="15">
        <v>6.4</v>
      </c>
      <c r="AT7" s="15">
        <v>17.100000000000001</v>
      </c>
      <c r="AU7" s="15">
        <v>2.5</v>
      </c>
      <c r="AV7" s="15">
        <v>2</v>
      </c>
      <c r="AW7" s="15">
        <v>121.9</v>
      </c>
      <c r="AX7" s="15">
        <f t="shared" ref="AX7:AX29" si="1">IF(AY7&amp;AZ7&amp;BA7 ="","",SUM(AY7:BA7))</f>
        <v>100</v>
      </c>
      <c r="AY7" s="15">
        <v>44.6</v>
      </c>
      <c r="AZ7" s="15">
        <v>52</v>
      </c>
      <c r="BA7" s="15">
        <v>3.4</v>
      </c>
      <c r="BB7" s="15">
        <v>8800</v>
      </c>
      <c r="BC7" s="15">
        <v>9415</v>
      </c>
      <c r="BD7" s="14" t="str">
        <f t="shared" ref="BD7:BE29" si="2">IF(BG7&amp;BJ7&amp;BM7&amp;BP7&amp;BS7&amp;BV7&amp;BY7&amp;CB7&amp;CE7="","",BG7+BJ7+BM7+BP7+BS7+BV7+BY7+CB7+CE7)</f>
        <v/>
      </c>
      <c r="BE7" s="14" t="str">
        <f t="shared" si="2"/>
        <v/>
      </c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 t="s">
        <v>685</v>
      </c>
      <c r="CH7" s="48" t="s">
        <v>46</v>
      </c>
      <c r="CI7" s="48" t="s">
        <v>918</v>
      </c>
    </row>
    <row r="8" spans="1:87" s="49" customFormat="1" ht="30" customHeight="1">
      <c r="A8" s="15" t="s">
        <v>38</v>
      </c>
      <c r="B8" s="47" t="s">
        <v>278</v>
      </c>
      <c r="C8" s="15" t="s">
        <v>919</v>
      </c>
      <c r="D8" s="15" t="s">
        <v>280</v>
      </c>
      <c r="E8" s="27" t="s">
        <v>920</v>
      </c>
      <c r="F8" s="15">
        <v>0</v>
      </c>
      <c r="G8" s="15">
        <v>0</v>
      </c>
      <c r="H8" s="15">
        <v>0</v>
      </c>
      <c r="I8" s="15"/>
      <c r="J8" s="27" t="s">
        <v>631</v>
      </c>
      <c r="K8" s="27"/>
      <c r="L8" s="15" t="s">
        <v>158</v>
      </c>
      <c r="M8" s="15"/>
      <c r="N8" s="15" t="s">
        <v>911</v>
      </c>
      <c r="O8" s="15" t="s">
        <v>912</v>
      </c>
      <c r="P8" s="15">
        <v>200</v>
      </c>
      <c r="Q8" s="15">
        <v>2</v>
      </c>
      <c r="R8" s="15">
        <v>1990</v>
      </c>
      <c r="S8" s="27" t="s">
        <v>913</v>
      </c>
      <c r="T8" s="15">
        <v>34779496</v>
      </c>
      <c r="U8" s="15"/>
      <c r="V8" s="15">
        <v>0</v>
      </c>
      <c r="W8" s="15"/>
      <c r="X8" s="15">
        <v>1100</v>
      </c>
      <c r="Y8" s="15">
        <v>7</v>
      </c>
      <c r="Z8" s="15">
        <v>0</v>
      </c>
      <c r="AA8" s="15">
        <v>0</v>
      </c>
      <c r="AB8" s="15">
        <v>0</v>
      </c>
      <c r="AC8" s="15">
        <v>0</v>
      </c>
      <c r="AD8" s="15"/>
      <c r="AE8" s="15"/>
      <c r="AF8" s="15"/>
      <c r="AG8" s="15"/>
      <c r="AH8" s="15" t="s">
        <v>45</v>
      </c>
      <c r="AI8" s="15" t="s">
        <v>921</v>
      </c>
      <c r="AJ8" s="15" t="s">
        <v>299</v>
      </c>
      <c r="AK8" s="15" t="s">
        <v>917</v>
      </c>
      <c r="AL8" s="15" t="s">
        <v>44</v>
      </c>
      <c r="AM8" s="15" t="s">
        <v>98</v>
      </c>
      <c r="AN8" s="15" t="s">
        <v>299</v>
      </c>
      <c r="AO8" s="15"/>
      <c r="AP8" s="15">
        <f t="shared" si="0"/>
        <v>0</v>
      </c>
      <c r="AQ8" s="15">
        <v>0</v>
      </c>
      <c r="AR8" s="15">
        <v>0</v>
      </c>
      <c r="AS8" s="15">
        <v>0</v>
      </c>
      <c r="AT8" s="15">
        <v>0</v>
      </c>
      <c r="AU8" s="15">
        <v>0</v>
      </c>
      <c r="AV8" s="15">
        <v>0</v>
      </c>
      <c r="AW8" s="15">
        <v>0</v>
      </c>
      <c r="AX8" s="15">
        <f t="shared" si="1"/>
        <v>0</v>
      </c>
      <c r="AY8" s="15">
        <v>0</v>
      </c>
      <c r="AZ8" s="15">
        <v>0</v>
      </c>
      <c r="BA8" s="15">
        <v>0</v>
      </c>
      <c r="BB8" s="15">
        <v>0</v>
      </c>
      <c r="BC8" s="15">
        <v>0</v>
      </c>
      <c r="BD8" s="14" t="str">
        <f t="shared" si="2"/>
        <v/>
      </c>
      <c r="BE8" s="14" t="str">
        <f t="shared" si="2"/>
        <v/>
      </c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 t="s">
        <v>685</v>
      </c>
      <c r="CH8" s="48" t="s">
        <v>46</v>
      </c>
      <c r="CI8" s="48" t="s">
        <v>922</v>
      </c>
    </row>
    <row r="9" spans="1:87" s="49" customFormat="1" ht="30" customHeight="1">
      <c r="A9" s="15" t="s">
        <v>38</v>
      </c>
      <c r="B9" s="47" t="s">
        <v>278</v>
      </c>
      <c r="C9" s="15" t="s">
        <v>923</v>
      </c>
      <c r="D9" s="15" t="s">
        <v>280</v>
      </c>
      <c r="E9" s="27" t="s">
        <v>924</v>
      </c>
      <c r="F9" s="15">
        <v>60554</v>
      </c>
      <c r="G9" s="15">
        <v>0</v>
      </c>
      <c r="H9" s="15">
        <v>0</v>
      </c>
      <c r="I9" s="15"/>
      <c r="J9" s="27" t="s">
        <v>631</v>
      </c>
      <c r="K9" s="27"/>
      <c r="L9" s="15" t="s">
        <v>158</v>
      </c>
      <c r="M9" s="15"/>
      <c r="N9" s="15" t="s">
        <v>911</v>
      </c>
      <c r="O9" s="15" t="s">
        <v>912</v>
      </c>
      <c r="P9" s="15">
        <v>300</v>
      </c>
      <c r="Q9" s="15">
        <v>2</v>
      </c>
      <c r="R9" s="15">
        <v>1988</v>
      </c>
      <c r="S9" s="27" t="s">
        <v>925</v>
      </c>
      <c r="T9" s="15">
        <v>61296348</v>
      </c>
      <c r="U9" s="15">
        <v>37218262</v>
      </c>
      <c r="V9" s="15" t="s">
        <v>390</v>
      </c>
      <c r="W9" s="15">
        <v>402357</v>
      </c>
      <c r="X9" s="15">
        <v>1400</v>
      </c>
      <c r="Y9" s="15">
        <v>14</v>
      </c>
      <c r="Z9" s="15">
        <v>10624</v>
      </c>
      <c r="AA9" s="15">
        <v>530</v>
      </c>
      <c r="AB9" s="15">
        <v>3239</v>
      </c>
      <c r="AC9" s="15">
        <v>31672721</v>
      </c>
      <c r="AD9" s="15" t="s">
        <v>926</v>
      </c>
      <c r="AE9" s="15">
        <v>8.9600000000000009</v>
      </c>
      <c r="AF9" s="15">
        <v>8.9600000000000009</v>
      </c>
      <c r="AG9" s="15">
        <v>8.9600000000000009</v>
      </c>
      <c r="AH9" s="15" t="s">
        <v>927</v>
      </c>
      <c r="AI9" s="15" t="s">
        <v>760</v>
      </c>
      <c r="AJ9" s="15" t="s">
        <v>917</v>
      </c>
      <c r="AK9" s="15" t="s">
        <v>917</v>
      </c>
      <c r="AL9" s="15" t="s">
        <v>44</v>
      </c>
      <c r="AM9" s="15"/>
      <c r="AN9" s="15" t="s">
        <v>299</v>
      </c>
      <c r="AO9" s="15"/>
      <c r="AP9" s="15">
        <f t="shared" si="0"/>
        <v>100</v>
      </c>
      <c r="AQ9" s="15">
        <v>71.900000000000006</v>
      </c>
      <c r="AR9" s="15">
        <v>12.9</v>
      </c>
      <c r="AS9" s="15">
        <v>6.1</v>
      </c>
      <c r="AT9" s="15">
        <v>8</v>
      </c>
      <c r="AU9" s="15">
        <v>0.1</v>
      </c>
      <c r="AV9" s="15">
        <v>1</v>
      </c>
      <c r="AW9" s="15">
        <v>67</v>
      </c>
      <c r="AX9" s="15">
        <f t="shared" si="1"/>
        <v>100</v>
      </c>
      <c r="AY9" s="15">
        <v>37</v>
      </c>
      <c r="AZ9" s="15">
        <v>56.3</v>
      </c>
      <c r="BA9" s="15">
        <v>6.7</v>
      </c>
      <c r="BB9" s="15">
        <v>9613</v>
      </c>
      <c r="BC9" s="15">
        <v>9699</v>
      </c>
      <c r="BD9" s="14" t="str">
        <f t="shared" si="2"/>
        <v/>
      </c>
      <c r="BE9" s="14" t="str">
        <f t="shared" si="2"/>
        <v/>
      </c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 t="s">
        <v>685</v>
      </c>
      <c r="CH9" s="48" t="s">
        <v>46</v>
      </c>
      <c r="CI9" s="48" t="s">
        <v>928</v>
      </c>
    </row>
    <row r="10" spans="1:87" s="49" customFormat="1" ht="30" customHeight="1">
      <c r="A10" s="15" t="s">
        <v>38</v>
      </c>
      <c r="B10" s="47" t="s">
        <v>278</v>
      </c>
      <c r="C10" s="15" t="s">
        <v>929</v>
      </c>
      <c r="D10" s="15" t="s">
        <v>280</v>
      </c>
      <c r="E10" s="27" t="s">
        <v>930</v>
      </c>
      <c r="F10" s="15">
        <v>107394</v>
      </c>
      <c r="G10" s="15">
        <v>351</v>
      </c>
      <c r="H10" s="15"/>
      <c r="I10" s="15" t="s">
        <v>910</v>
      </c>
      <c r="J10" s="27" t="s">
        <v>631</v>
      </c>
      <c r="K10" s="27"/>
      <c r="L10" s="15" t="s">
        <v>158</v>
      </c>
      <c r="M10" s="15"/>
      <c r="N10" s="15" t="s">
        <v>911</v>
      </c>
      <c r="O10" s="15" t="s">
        <v>912</v>
      </c>
      <c r="P10" s="15">
        <v>400</v>
      </c>
      <c r="Q10" s="15">
        <v>2</v>
      </c>
      <c r="R10" s="15">
        <v>2013</v>
      </c>
      <c r="S10" s="27" t="s">
        <v>913</v>
      </c>
      <c r="T10" s="15">
        <v>10127040</v>
      </c>
      <c r="U10" s="15"/>
      <c r="V10" s="15" t="s">
        <v>390</v>
      </c>
      <c r="W10" s="15"/>
      <c r="X10" s="15">
        <v>10760</v>
      </c>
      <c r="Y10" s="15">
        <v>19</v>
      </c>
      <c r="Z10" s="15">
        <v>41517</v>
      </c>
      <c r="AA10" s="15">
        <v>1118</v>
      </c>
      <c r="AB10" s="15">
        <v>23672</v>
      </c>
      <c r="AC10" s="15">
        <v>381301967</v>
      </c>
      <c r="AD10" s="15">
        <v>18.7</v>
      </c>
      <c r="AE10" s="15" t="s">
        <v>914</v>
      </c>
      <c r="AF10" s="15" t="s">
        <v>914</v>
      </c>
      <c r="AG10" s="15" t="s">
        <v>914</v>
      </c>
      <c r="AH10" s="15" t="s">
        <v>439</v>
      </c>
      <c r="AI10" s="15" t="s">
        <v>931</v>
      </c>
      <c r="AJ10" s="15" t="s">
        <v>917</v>
      </c>
      <c r="AK10" s="15" t="s">
        <v>917</v>
      </c>
      <c r="AL10" s="15" t="s">
        <v>44</v>
      </c>
      <c r="AM10" s="15"/>
      <c r="AN10" s="15" t="s">
        <v>299</v>
      </c>
      <c r="AO10" s="15"/>
      <c r="AP10" s="15">
        <f t="shared" si="0"/>
        <v>100</v>
      </c>
      <c r="AQ10" s="15">
        <v>51.5</v>
      </c>
      <c r="AR10" s="15">
        <v>14.8</v>
      </c>
      <c r="AS10" s="15">
        <v>20.6</v>
      </c>
      <c r="AT10" s="15">
        <v>6.7</v>
      </c>
      <c r="AU10" s="15">
        <v>2.1</v>
      </c>
      <c r="AV10" s="15">
        <v>4.3</v>
      </c>
      <c r="AW10" s="15">
        <v>147</v>
      </c>
      <c r="AX10" s="15">
        <f t="shared" si="1"/>
        <v>100</v>
      </c>
      <c r="AY10" s="15">
        <v>40.700000000000003</v>
      </c>
      <c r="AZ10" s="15">
        <v>51.875</v>
      </c>
      <c r="BA10" s="15">
        <v>7.4249999999999998</v>
      </c>
      <c r="BB10" s="15">
        <v>8750</v>
      </c>
      <c r="BC10" s="15">
        <v>9673</v>
      </c>
      <c r="BD10" s="14" t="str">
        <f t="shared" si="2"/>
        <v/>
      </c>
      <c r="BE10" s="14" t="str">
        <f t="shared" si="2"/>
        <v/>
      </c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 t="s">
        <v>685</v>
      </c>
      <c r="CH10" s="48" t="s">
        <v>46</v>
      </c>
      <c r="CI10" s="48" t="s">
        <v>932</v>
      </c>
    </row>
    <row r="11" spans="1:87" s="49" customFormat="1" ht="30" customHeight="1">
      <c r="A11" s="15" t="s">
        <v>38</v>
      </c>
      <c r="B11" s="47" t="s">
        <v>39</v>
      </c>
      <c r="C11" s="15" t="s">
        <v>933</v>
      </c>
      <c r="D11" s="15" t="s">
        <v>41</v>
      </c>
      <c r="E11" s="27" t="s">
        <v>934</v>
      </c>
      <c r="F11" s="15">
        <v>76353</v>
      </c>
      <c r="G11" s="15">
        <v>458</v>
      </c>
      <c r="H11" s="15"/>
      <c r="I11" s="15" t="s">
        <v>910</v>
      </c>
      <c r="J11" s="27" t="s">
        <v>935</v>
      </c>
      <c r="K11" s="27"/>
      <c r="L11" s="15" t="s">
        <v>158</v>
      </c>
      <c r="M11" s="15"/>
      <c r="N11" s="15" t="s">
        <v>936</v>
      </c>
      <c r="O11" s="15" t="s">
        <v>912</v>
      </c>
      <c r="P11" s="15">
        <v>380</v>
      </c>
      <c r="Q11" s="15">
        <v>3</v>
      </c>
      <c r="R11" s="15">
        <v>2002</v>
      </c>
      <c r="S11" s="27" t="s">
        <v>937</v>
      </c>
      <c r="T11" s="15">
        <v>173376000</v>
      </c>
      <c r="U11" s="15" t="s">
        <v>390</v>
      </c>
      <c r="V11" s="15" t="s">
        <v>390</v>
      </c>
      <c r="W11" s="15" t="s">
        <v>390</v>
      </c>
      <c r="X11" s="15">
        <v>7000</v>
      </c>
      <c r="Y11" s="15">
        <v>18</v>
      </c>
      <c r="Z11" s="15">
        <v>30092</v>
      </c>
      <c r="AA11" s="15">
        <v>669</v>
      </c>
      <c r="AB11" s="15">
        <v>5142</v>
      </c>
      <c r="AC11" s="15">
        <v>74192891</v>
      </c>
      <c r="AD11" s="15" t="s">
        <v>938</v>
      </c>
      <c r="AE11" s="15"/>
      <c r="AF11" s="15"/>
      <c r="AG11" s="15"/>
      <c r="AH11" s="15" t="s">
        <v>772</v>
      </c>
      <c r="AI11" s="15" t="s">
        <v>45</v>
      </c>
      <c r="AJ11" s="15" t="s">
        <v>939</v>
      </c>
      <c r="AK11" s="15" t="s">
        <v>940</v>
      </c>
      <c r="AL11" s="15" t="s">
        <v>44</v>
      </c>
      <c r="AM11" s="15"/>
      <c r="AN11" s="15" t="s">
        <v>299</v>
      </c>
      <c r="AO11" s="15"/>
      <c r="AP11" s="15">
        <f t="shared" si="0"/>
        <v>100</v>
      </c>
      <c r="AQ11" s="15">
        <v>46</v>
      </c>
      <c r="AR11" s="15">
        <v>22.1</v>
      </c>
      <c r="AS11" s="15">
        <v>13.8</v>
      </c>
      <c r="AT11" s="15">
        <v>11.3</v>
      </c>
      <c r="AU11" s="15">
        <v>1.9</v>
      </c>
      <c r="AV11" s="15">
        <v>4.9000000000000004</v>
      </c>
      <c r="AW11" s="15">
        <v>248.8</v>
      </c>
      <c r="AX11" s="15">
        <f t="shared" si="1"/>
        <v>100</v>
      </c>
      <c r="AY11" s="15">
        <v>50</v>
      </c>
      <c r="AZ11" s="15">
        <v>44.1</v>
      </c>
      <c r="BA11" s="15">
        <v>5.9</v>
      </c>
      <c r="BB11" s="15">
        <v>7054</v>
      </c>
      <c r="BC11" s="15">
        <v>7819</v>
      </c>
      <c r="BD11" s="14" t="str">
        <f t="shared" si="2"/>
        <v/>
      </c>
      <c r="BE11" s="14" t="str">
        <f t="shared" si="2"/>
        <v/>
      </c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 t="s">
        <v>685</v>
      </c>
      <c r="CH11" s="48" t="s">
        <v>46</v>
      </c>
      <c r="CI11" s="48" t="s">
        <v>941</v>
      </c>
    </row>
    <row r="12" spans="1:87" s="49" customFormat="1" ht="30" customHeight="1">
      <c r="A12" s="15" t="s">
        <v>38</v>
      </c>
      <c r="B12" s="47" t="s">
        <v>39</v>
      </c>
      <c r="C12" s="15" t="s">
        <v>942</v>
      </c>
      <c r="D12" s="15" t="s">
        <v>41</v>
      </c>
      <c r="E12" s="27" t="s">
        <v>943</v>
      </c>
      <c r="F12" s="15">
        <v>1118</v>
      </c>
      <c r="G12" s="15">
        <v>0</v>
      </c>
      <c r="H12" s="15"/>
      <c r="I12" s="15"/>
      <c r="J12" s="27" t="s">
        <v>572</v>
      </c>
      <c r="K12" s="27"/>
      <c r="L12" s="15" t="s">
        <v>158</v>
      </c>
      <c r="M12" s="15"/>
      <c r="N12" s="15" t="s">
        <v>911</v>
      </c>
      <c r="O12" s="15" t="s">
        <v>944</v>
      </c>
      <c r="P12" s="15">
        <v>7</v>
      </c>
      <c r="Q12" s="15">
        <v>1</v>
      </c>
      <c r="R12" s="15">
        <v>1997</v>
      </c>
      <c r="S12" s="27" t="s">
        <v>299</v>
      </c>
      <c r="T12" s="15">
        <v>940800</v>
      </c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 t="s">
        <v>299</v>
      </c>
      <c r="AK12" s="15" t="s">
        <v>917</v>
      </c>
      <c r="AL12" s="15" t="s">
        <v>109</v>
      </c>
      <c r="AM12" s="15"/>
      <c r="AN12" s="15" t="s">
        <v>299</v>
      </c>
      <c r="AO12" s="15"/>
      <c r="AP12" s="15">
        <f t="shared" si="0"/>
        <v>100.00000000000001</v>
      </c>
      <c r="AQ12" s="15">
        <v>51.9</v>
      </c>
      <c r="AR12" s="15">
        <v>17.8</v>
      </c>
      <c r="AS12" s="15">
        <v>1.4</v>
      </c>
      <c r="AT12" s="15">
        <v>26.7</v>
      </c>
      <c r="AU12" s="15">
        <v>1.25</v>
      </c>
      <c r="AV12" s="15">
        <v>0.95</v>
      </c>
      <c r="AW12" s="15">
        <v>167.5</v>
      </c>
      <c r="AX12" s="15">
        <f t="shared" si="1"/>
        <v>100</v>
      </c>
      <c r="AY12" s="15">
        <v>64.5</v>
      </c>
      <c r="AZ12" s="15">
        <v>30.4</v>
      </c>
      <c r="BA12" s="15">
        <v>5.0999999999999996</v>
      </c>
      <c r="BB12" s="15">
        <v>4110</v>
      </c>
      <c r="BC12" s="15">
        <v>5100</v>
      </c>
      <c r="BD12" s="14" t="str">
        <f t="shared" si="2"/>
        <v/>
      </c>
      <c r="BE12" s="14" t="str">
        <f t="shared" si="2"/>
        <v/>
      </c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 t="s">
        <v>685</v>
      </c>
      <c r="CH12" s="48" t="s">
        <v>46</v>
      </c>
      <c r="CI12" s="48" t="s">
        <v>945</v>
      </c>
    </row>
    <row r="13" spans="1:87" s="49" customFormat="1" ht="30" customHeight="1">
      <c r="A13" s="15" t="s">
        <v>38</v>
      </c>
      <c r="B13" s="47" t="s">
        <v>116</v>
      </c>
      <c r="C13" s="15" t="s">
        <v>946</v>
      </c>
      <c r="D13" s="15" t="s">
        <v>118</v>
      </c>
      <c r="E13" s="27" t="s">
        <v>947</v>
      </c>
      <c r="F13" s="15">
        <v>34096</v>
      </c>
      <c r="G13" s="15">
        <v>0</v>
      </c>
      <c r="H13" s="15">
        <v>0</v>
      </c>
      <c r="I13" s="15"/>
      <c r="J13" s="27" t="s">
        <v>948</v>
      </c>
      <c r="K13" s="27"/>
      <c r="L13" s="15" t="s">
        <v>158</v>
      </c>
      <c r="M13" s="15"/>
      <c r="N13" s="15" t="s">
        <v>911</v>
      </c>
      <c r="O13" s="15" t="s">
        <v>912</v>
      </c>
      <c r="P13" s="15">
        <v>180</v>
      </c>
      <c r="Q13" s="15">
        <v>2</v>
      </c>
      <c r="R13" s="15">
        <v>1999</v>
      </c>
      <c r="S13" s="27" t="s">
        <v>949</v>
      </c>
      <c r="T13" s="15">
        <v>8962128</v>
      </c>
      <c r="U13" s="15"/>
      <c r="V13" s="15">
        <v>8962128</v>
      </c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 t="s">
        <v>307</v>
      </c>
      <c r="AI13" s="15"/>
      <c r="AJ13" s="15" t="s">
        <v>299</v>
      </c>
      <c r="AK13" s="15" t="s">
        <v>950</v>
      </c>
      <c r="AL13" s="15" t="s">
        <v>195</v>
      </c>
      <c r="AM13" s="15"/>
      <c r="AN13" s="15" t="s">
        <v>299</v>
      </c>
      <c r="AO13" s="15"/>
      <c r="AP13" s="15">
        <f t="shared" si="0"/>
        <v>100.00000000000001</v>
      </c>
      <c r="AQ13" s="15">
        <v>61.3</v>
      </c>
      <c r="AR13" s="15">
        <v>15.4</v>
      </c>
      <c r="AS13" s="15">
        <v>8.5</v>
      </c>
      <c r="AT13" s="15">
        <v>10.199999999999999</v>
      </c>
      <c r="AU13" s="15">
        <v>2.2000000000000002</v>
      </c>
      <c r="AV13" s="15">
        <v>2.4</v>
      </c>
      <c r="AW13" s="15">
        <v>199</v>
      </c>
      <c r="AX13" s="15">
        <f t="shared" si="1"/>
        <v>100</v>
      </c>
      <c r="AY13" s="15">
        <v>49.3</v>
      </c>
      <c r="AZ13" s="15">
        <v>44.3</v>
      </c>
      <c r="BA13" s="15">
        <v>6.4</v>
      </c>
      <c r="BB13" s="15">
        <v>7113</v>
      </c>
      <c r="BC13" s="15">
        <v>7350</v>
      </c>
      <c r="BD13" s="14" t="str">
        <f t="shared" si="2"/>
        <v/>
      </c>
      <c r="BE13" s="14" t="str">
        <f t="shared" si="2"/>
        <v/>
      </c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 t="s">
        <v>685</v>
      </c>
      <c r="CH13" s="48" t="s">
        <v>46</v>
      </c>
      <c r="CI13" s="48" t="s">
        <v>951</v>
      </c>
    </row>
    <row r="14" spans="1:87" s="49" customFormat="1" ht="30" customHeight="1">
      <c r="A14" s="15" t="s">
        <v>38</v>
      </c>
      <c r="B14" s="47" t="s">
        <v>124</v>
      </c>
      <c r="C14" s="15" t="s">
        <v>952</v>
      </c>
      <c r="D14" s="15" t="s">
        <v>126</v>
      </c>
      <c r="E14" s="27" t="s">
        <v>775</v>
      </c>
      <c r="F14" s="15">
        <v>33858</v>
      </c>
      <c r="G14" s="15">
        <v>0</v>
      </c>
      <c r="H14" s="15">
        <v>0</v>
      </c>
      <c r="I14" s="15"/>
      <c r="J14" s="27" t="s">
        <v>631</v>
      </c>
      <c r="K14" s="27"/>
      <c r="L14" s="15" t="s">
        <v>158</v>
      </c>
      <c r="M14" s="15"/>
      <c r="N14" s="15" t="s">
        <v>911</v>
      </c>
      <c r="O14" s="15" t="s">
        <v>953</v>
      </c>
      <c r="P14" s="15">
        <v>120</v>
      </c>
      <c r="Q14" s="15">
        <v>2</v>
      </c>
      <c r="R14" s="15">
        <v>1994</v>
      </c>
      <c r="S14" s="27" t="s">
        <v>954</v>
      </c>
      <c r="T14" s="15">
        <v>18816000</v>
      </c>
      <c r="U14" s="15">
        <v>9408000</v>
      </c>
      <c r="V14" s="15" t="s">
        <v>390</v>
      </c>
      <c r="W14" s="15" t="s">
        <v>390</v>
      </c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 t="s">
        <v>122</v>
      </c>
      <c r="AI14" s="15"/>
      <c r="AJ14" s="15" t="s">
        <v>917</v>
      </c>
      <c r="AK14" s="15" t="s">
        <v>917</v>
      </c>
      <c r="AL14" s="15" t="s">
        <v>44</v>
      </c>
      <c r="AM14" s="15"/>
      <c r="AN14" s="15" t="s">
        <v>299</v>
      </c>
      <c r="AO14" s="15"/>
      <c r="AP14" s="15">
        <f t="shared" si="0"/>
        <v>100</v>
      </c>
      <c r="AQ14" s="15">
        <v>47.3</v>
      </c>
      <c r="AR14" s="15">
        <v>19.2</v>
      </c>
      <c r="AS14" s="15">
        <v>17.600000000000001</v>
      </c>
      <c r="AT14" s="15">
        <v>12.2</v>
      </c>
      <c r="AU14" s="15">
        <v>2.2000000000000002</v>
      </c>
      <c r="AV14" s="15">
        <v>1.5</v>
      </c>
      <c r="AW14" s="15">
        <v>215</v>
      </c>
      <c r="AX14" s="15">
        <f t="shared" si="1"/>
        <v>100</v>
      </c>
      <c r="AY14" s="15">
        <v>45.7</v>
      </c>
      <c r="AZ14" s="15">
        <v>48.7</v>
      </c>
      <c r="BA14" s="15">
        <v>5.6</v>
      </c>
      <c r="BB14" s="15">
        <v>8048</v>
      </c>
      <c r="BC14" s="15">
        <v>8240</v>
      </c>
      <c r="BD14" s="14" t="str">
        <f t="shared" si="2"/>
        <v/>
      </c>
      <c r="BE14" s="14" t="str">
        <f t="shared" si="2"/>
        <v/>
      </c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 t="s">
        <v>685</v>
      </c>
      <c r="CH14" s="48" t="s">
        <v>46</v>
      </c>
      <c r="CI14" s="48" t="s">
        <v>955</v>
      </c>
    </row>
    <row r="15" spans="1:87" s="49" customFormat="1" ht="30" customHeight="1">
      <c r="A15" s="15" t="s">
        <v>38</v>
      </c>
      <c r="B15" s="47" t="s">
        <v>124</v>
      </c>
      <c r="C15" s="15" t="s">
        <v>956</v>
      </c>
      <c r="D15" s="15" t="s">
        <v>126</v>
      </c>
      <c r="E15" s="27" t="s">
        <v>957</v>
      </c>
      <c r="F15" s="15">
        <v>9304</v>
      </c>
      <c r="G15" s="15">
        <v>0</v>
      </c>
      <c r="H15" s="15">
        <v>0</v>
      </c>
      <c r="I15" s="15"/>
      <c r="J15" s="27" t="s">
        <v>935</v>
      </c>
      <c r="K15" s="27"/>
      <c r="L15" s="15" t="s">
        <v>158</v>
      </c>
      <c r="M15" s="15"/>
      <c r="N15" s="15" t="s">
        <v>911</v>
      </c>
      <c r="O15" s="15" t="s">
        <v>953</v>
      </c>
      <c r="P15" s="15">
        <v>50</v>
      </c>
      <c r="Q15" s="15">
        <v>2</v>
      </c>
      <c r="R15" s="15">
        <v>1990</v>
      </c>
      <c r="S15" s="27" t="s">
        <v>958</v>
      </c>
      <c r="T15" s="15">
        <v>1172000</v>
      </c>
      <c r="U15" s="15">
        <v>586000</v>
      </c>
      <c r="V15" s="15">
        <v>73200</v>
      </c>
      <c r="W15" s="15">
        <v>36600</v>
      </c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 t="s">
        <v>122</v>
      </c>
      <c r="AI15" s="15"/>
      <c r="AJ15" s="15" t="s">
        <v>917</v>
      </c>
      <c r="AK15" s="15" t="s">
        <v>917</v>
      </c>
      <c r="AL15" s="15" t="s">
        <v>195</v>
      </c>
      <c r="AM15" s="15"/>
      <c r="AN15" s="15" t="s">
        <v>299</v>
      </c>
      <c r="AO15" s="15"/>
      <c r="AP15" s="15">
        <f t="shared" si="0"/>
        <v>100</v>
      </c>
      <c r="AQ15" s="15">
        <v>44.6</v>
      </c>
      <c r="AR15" s="15">
        <v>25.4</v>
      </c>
      <c r="AS15" s="15">
        <v>7.1</v>
      </c>
      <c r="AT15" s="15">
        <v>11.7</v>
      </c>
      <c r="AU15" s="15">
        <v>2</v>
      </c>
      <c r="AV15" s="15">
        <v>9.1999999999999993</v>
      </c>
      <c r="AW15" s="15">
        <v>150</v>
      </c>
      <c r="AX15" s="15">
        <f t="shared" si="1"/>
        <v>100</v>
      </c>
      <c r="AY15" s="15">
        <v>51.9</v>
      </c>
      <c r="AZ15" s="15">
        <v>40.1</v>
      </c>
      <c r="BA15" s="15">
        <v>8</v>
      </c>
      <c r="BB15" s="15">
        <v>6245</v>
      </c>
      <c r="BC15" s="15">
        <v>0</v>
      </c>
      <c r="BD15" s="14" t="str">
        <f t="shared" si="2"/>
        <v/>
      </c>
      <c r="BE15" s="14" t="str">
        <f t="shared" si="2"/>
        <v/>
      </c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 t="s">
        <v>685</v>
      </c>
      <c r="CH15" s="48" t="s">
        <v>46</v>
      </c>
      <c r="CI15" s="48" t="s">
        <v>959</v>
      </c>
    </row>
    <row r="16" spans="1:87" s="49" customFormat="1" ht="30" customHeight="1">
      <c r="A16" s="15" t="s">
        <v>38</v>
      </c>
      <c r="B16" s="47" t="s">
        <v>138</v>
      </c>
      <c r="C16" s="15" t="s">
        <v>960</v>
      </c>
      <c r="D16" s="15" t="s">
        <v>140</v>
      </c>
      <c r="E16" s="27" t="s">
        <v>961</v>
      </c>
      <c r="F16" s="15">
        <v>27054</v>
      </c>
      <c r="G16" s="15">
        <v>0</v>
      </c>
      <c r="H16" s="15">
        <v>0</v>
      </c>
      <c r="I16" s="15"/>
      <c r="J16" s="27" t="s">
        <v>572</v>
      </c>
      <c r="K16" s="27"/>
      <c r="L16" s="15" t="s">
        <v>158</v>
      </c>
      <c r="M16" s="15"/>
      <c r="N16" s="15" t="s">
        <v>911</v>
      </c>
      <c r="O16" s="15" t="s">
        <v>912</v>
      </c>
      <c r="P16" s="15">
        <v>150</v>
      </c>
      <c r="Q16" s="15">
        <v>2</v>
      </c>
      <c r="R16" s="15">
        <v>1980</v>
      </c>
      <c r="S16" s="27" t="s">
        <v>299</v>
      </c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 t="s">
        <v>299</v>
      </c>
      <c r="AK16" s="15" t="s">
        <v>917</v>
      </c>
      <c r="AL16" s="15" t="s">
        <v>44</v>
      </c>
      <c r="AM16" s="15"/>
      <c r="AN16" s="15" t="s">
        <v>299</v>
      </c>
      <c r="AO16" s="15"/>
      <c r="AP16" s="15">
        <f t="shared" si="0"/>
        <v>100</v>
      </c>
      <c r="AQ16" s="15">
        <v>46.3</v>
      </c>
      <c r="AR16" s="15">
        <v>15.2</v>
      </c>
      <c r="AS16" s="15">
        <v>11.7</v>
      </c>
      <c r="AT16" s="15">
        <v>12.3</v>
      </c>
      <c r="AU16" s="15">
        <v>6.1</v>
      </c>
      <c r="AV16" s="15">
        <v>8.4</v>
      </c>
      <c r="AW16" s="15">
        <v>177.5</v>
      </c>
      <c r="AX16" s="15">
        <f t="shared" si="1"/>
        <v>100</v>
      </c>
      <c r="AY16" s="15">
        <v>33.6</v>
      </c>
      <c r="AZ16" s="15">
        <v>56.3</v>
      </c>
      <c r="BA16" s="15">
        <v>10.1</v>
      </c>
      <c r="BB16" s="15">
        <v>9765</v>
      </c>
      <c r="BC16" s="15">
        <v>11000</v>
      </c>
      <c r="BD16" s="14" t="str">
        <f t="shared" si="2"/>
        <v/>
      </c>
      <c r="BE16" s="14" t="str">
        <f t="shared" si="2"/>
        <v/>
      </c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 t="s">
        <v>685</v>
      </c>
      <c r="CH16" s="48" t="s">
        <v>46</v>
      </c>
      <c r="CI16" s="48" t="s">
        <v>962</v>
      </c>
    </row>
    <row r="17" spans="1:87" s="49" customFormat="1" ht="30" customHeight="1">
      <c r="A17" s="15" t="s">
        <v>38</v>
      </c>
      <c r="B17" s="47" t="s">
        <v>138</v>
      </c>
      <c r="C17" s="15" t="s">
        <v>963</v>
      </c>
      <c r="D17" s="15" t="s">
        <v>140</v>
      </c>
      <c r="E17" s="27" t="s">
        <v>964</v>
      </c>
      <c r="F17" s="15">
        <v>5145</v>
      </c>
      <c r="G17" s="15">
        <v>0</v>
      </c>
      <c r="H17" s="15">
        <v>0</v>
      </c>
      <c r="I17" s="15"/>
      <c r="J17" s="27" t="s">
        <v>572</v>
      </c>
      <c r="K17" s="27"/>
      <c r="L17" s="15" t="s">
        <v>158</v>
      </c>
      <c r="M17" s="15"/>
      <c r="N17" s="15" t="s">
        <v>911</v>
      </c>
      <c r="O17" s="15" t="s">
        <v>944</v>
      </c>
      <c r="P17" s="15">
        <v>30</v>
      </c>
      <c r="Q17" s="15">
        <v>2</v>
      </c>
      <c r="R17" s="15">
        <v>1994</v>
      </c>
      <c r="S17" s="27" t="s">
        <v>299</v>
      </c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 t="s">
        <v>299</v>
      </c>
      <c r="AK17" s="15" t="s">
        <v>917</v>
      </c>
      <c r="AL17" s="15" t="s">
        <v>195</v>
      </c>
      <c r="AM17" s="15"/>
      <c r="AN17" s="15" t="s">
        <v>299</v>
      </c>
      <c r="AO17" s="15"/>
      <c r="AP17" s="15">
        <f t="shared" si="0"/>
        <v>100</v>
      </c>
      <c r="AQ17" s="15">
        <v>46.8</v>
      </c>
      <c r="AR17" s="15">
        <v>13.4</v>
      </c>
      <c r="AS17" s="15">
        <v>7.9</v>
      </c>
      <c r="AT17" s="15">
        <v>28.4</v>
      </c>
      <c r="AU17" s="15">
        <v>0.4</v>
      </c>
      <c r="AV17" s="15">
        <v>3.1</v>
      </c>
      <c r="AW17" s="15">
        <v>359</v>
      </c>
      <c r="AX17" s="15">
        <f t="shared" si="1"/>
        <v>100</v>
      </c>
      <c r="AY17" s="15">
        <v>72.099999999999994</v>
      </c>
      <c r="AZ17" s="15">
        <v>2.7</v>
      </c>
      <c r="BA17" s="15">
        <v>25.2</v>
      </c>
      <c r="BB17" s="15">
        <v>2560</v>
      </c>
      <c r="BC17" s="15">
        <v>2490</v>
      </c>
      <c r="BD17" s="14" t="str">
        <f t="shared" si="2"/>
        <v/>
      </c>
      <c r="BE17" s="14" t="str">
        <f t="shared" si="2"/>
        <v/>
      </c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 t="s">
        <v>685</v>
      </c>
      <c r="CH17" s="48" t="s">
        <v>46</v>
      </c>
      <c r="CI17" s="48" t="s">
        <v>965</v>
      </c>
    </row>
    <row r="18" spans="1:87" s="49" customFormat="1" ht="30" customHeight="1">
      <c r="A18" s="15" t="s">
        <v>38</v>
      </c>
      <c r="B18" s="47" t="s">
        <v>138</v>
      </c>
      <c r="C18" s="15" t="s">
        <v>966</v>
      </c>
      <c r="D18" s="15" t="s">
        <v>140</v>
      </c>
      <c r="E18" s="27" t="s">
        <v>967</v>
      </c>
      <c r="F18" s="15">
        <v>18812</v>
      </c>
      <c r="G18" s="15">
        <v>0</v>
      </c>
      <c r="H18" s="15">
        <v>0</v>
      </c>
      <c r="I18" s="15"/>
      <c r="J18" s="27" t="s">
        <v>572</v>
      </c>
      <c r="K18" s="27"/>
      <c r="L18" s="15" t="s">
        <v>158</v>
      </c>
      <c r="M18" s="15"/>
      <c r="N18" s="15" t="s">
        <v>911</v>
      </c>
      <c r="O18" s="15" t="s">
        <v>953</v>
      </c>
      <c r="P18" s="15">
        <v>80</v>
      </c>
      <c r="Q18" s="15">
        <v>2</v>
      </c>
      <c r="R18" s="15">
        <v>1994</v>
      </c>
      <c r="S18" s="27" t="s">
        <v>949</v>
      </c>
      <c r="T18" s="15" t="s">
        <v>390</v>
      </c>
      <c r="U18" s="15"/>
      <c r="V18" s="15" t="s">
        <v>390</v>
      </c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 t="s">
        <v>917</v>
      </c>
      <c r="AK18" s="15" t="s">
        <v>917</v>
      </c>
      <c r="AL18" s="15" t="s">
        <v>44</v>
      </c>
      <c r="AM18" s="15"/>
      <c r="AN18" s="15" t="s">
        <v>299</v>
      </c>
      <c r="AO18" s="15"/>
      <c r="AP18" s="15">
        <f t="shared" si="0"/>
        <v>100</v>
      </c>
      <c r="AQ18" s="15">
        <v>42.8</v>
      </c>
      <c r="AR18" s="15">
        <v>22</v>
      </c>
      <c r="AS18" s="15">
        <v>17.8</v>
      </c>
      <c r="AT18" s="15">
        <v>12.1</v>
      </c>
      <c r="AU18" s="15">
        <v>2.9</v>
      </c>
      <c r="AV18" s="15">
        <v>2.4</v>
      </c>
      <c r="AW18" s="15">
        <v>207</v>
      </c>
      <c r="AX18" s="15">
        <f t="shared" si="1"/>
        <v>100</v>
      </c>
      <c r="AY18" s="15">
        <v>41</v>
      </c>
      <c r="AZ18" s="15">
        <v>52.7</v>
      </c>
      <c r="BA18" s="15">
        <v>6.3</v>
      </c>
      <c r="BB18" s="15">
        <v>8883</v>
      </c>
      <c r="BC18" s="15">
        <v>9023</v>
      </c>
      <c r="BD18" s="14" t="str">
        <f t="shared" si="2"/>
        <v/>
      </c>
      <c r="BE18" s="14" t="str">
        <f t="shared" si="2"/>
        <v/>
      </c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 t="s">
        <v>685</v>
      </c>
      <c r="CH18" s="48" t="s">
        <v>46</v>
      </c>
      <c r="CI18" s="48" t="s">
        <v>968</v>
      </c>
    </row>
    <row r="19" spans="1:87" s="49" customFormat="1" ht="30" customHeight="1">
      <c r="A19" s="15" t="s">
        <v>38</v>
      </c>
      <c r="B19" s="47" t="s">
        <v>164</v>
      </c>
      <c r="C19" s="15" t="s">
        <v>969</v>
      </c>
      <c r="D19" s="15" t="s">
        <v>166</v>
      </c>
      <c r="E19" s="27" t="s">
        <v>492</v>
      </c>
      <c r="F19" s="15">
        <v>11455</v>
      </c>
      <c r="G19" s="15">
        <v>0</v>
      </c>
      <c r="H19" s="15">
        <v>0</v>
      </c>
      <c r="I19" s="15"/>
      <c r="J19" s="27" t="s">
        <v>631</v>
      </c>
      <c r="K19" s="27"/>
      <c r="L19" s="15" t="s">
        <v>158</v>
      </c>
      <c r="M19" s="15"/>
      <c r="N19" s="15" t="s">
        <v>911</v>
      </c>
      <c r="O19" s="15" t="s">
        <v>912</v>
      </c>
      <c r="P19" s="15">
        <v>90</v>
      </c>
      <c r="Q19" s="15">
        <v>2</v>
      </c>
      <c r="R19" s="15">
        <v>1996</v>
      </c>
      <c r="S19" s="27" t="s">
        <v>954</v>
      </c>
      <c r="T19" s="15">
        <v>502</v>
      </c>
      <c r="U19" s="15">
        <v>502</v>
      </c>
      <c r="V19" s="15">
        <v>502</v>
      </c>
      <c r="W19" s="15">
        <v>502</v>
      </c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 t="s">
        <v>169</v>
      </c>
      <c r="AI19" s="15"/>
      <c r="AJ19" s="15" t="s">
        <v>299</v>
      </c>
      <c r="AK19" s="15" t="s">
        <v>917</v>
      </c>
      <c r="AL19" s="15" t="s">
        <v>44</v>
      </c>
      <c r="AM19" s="15"/>
      <c r="AN19" s="15" t="s">
        <v>287</v>
      </c>
      <c r="AO19" s="15">
        <v>39</v>
      </c>
      <c r="AP19" s="15">
        <f t="shared" si="0"/>
        <v>100</v>
      </c>
      <c r="AQ19" s="15">
        <v>50.7</v>
      </c>
      <c r="AR19" s="15">
        <v>17.5</v>
      </c>
      <c r="AS19" s="15">
        <v>18.399999999999999</v>
      </c>
      <c r="AT19" s="15">
        <v>9</v>
      </c>
      <c r="AU19" s="15">
        <v>2.7</v>
      </c>
      <c r="AV19" s="15">
        <v>1.7</v>
      </c>
      <c r="AW19" s="15">
        <v>246</v>
      </c>
      <c r="AX19" s="15">
        <f t="shared" si="1"/>
        <v>100</v>
      </c>
      <c r="AY19" s="15">
        <v>45.2</v>
      </c>
      <c r="AZ19" s="15">
        <v>49.2</v>
      </c>
      <c r="BA19" s="15">
        <v>5.6</v>
      </c>
      <c r="BB19" s="15">
        <v>8120</v>
      </c>
      <c r="BC19" s="15">
        <v>8150</v>
      </c>
      <c r="BD19" s="14" t="str">
        <f t="shared" si="2"/>
        <v/>
      </c>
      <c r="BE19" s="14" t="str">
        <f t="shared" si="2"/>
        <v/>
      </c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 t="s">
        <v>685</v>
      </c>
      <c r="CH19" s="48" t="s">
        <v>46</v>
      </c>
      <c r="CI19" s="48" t="s">
        <v>970</v>
      </c>
    </row>
    <row r="20" spans="1:87" s="49" customFormat="1" ht="30" customHeight="1">
      <c r="A20" s="15" t="s">
        <v>38</v>
      </c>
      <c r="B20" s="47" t="s">
        <v>171</v>
      </c>
      <c r="C20" s="15" t="s">
        <v>971</v>
      </c>
      <c r="D20" s="15" t="s">
        <v>173</v>
      </c>
      <c r="E20" s="27" t="s">
        <v>972</v>
      </c>
      <c r="F20" s="15">
        <v>6364</v>
      </c>
      <c r="G20" s="15">
        <v>0</v>
      </c>
      <c r="H20" s="15"/>
      <c r="I20" s="15"/>
      <c r="J20" s="27" t="s">
        <v>631</v>
      </c>
      <c r="K20" s="27"/>
      <c r="L20" s="15" t="s">
        <v>158</v>
      </c>
      <c r="M20" s="15"/>
      <c r="N20" s="15" t="s">
        <v>911</v>
      </c>
      <c r="O20" s="15" t="s">
        <v>944</v>
      </c>
      <c r="P20" s="15">
        <v>40</v>
      </c>
      <c r="Q20" s="15">
        <v>2</v>
      </c>
      <c r="R20" s="15">
        <v>1990</v>
      </c>
      <c r="S20" s="27" t="s">
        <v>299</v>
      </c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 t="s">
        <v>45</v>
      </c>
      <c r="AI20" s="15" t="s">
        <v>973</v>
      </c>
      <c r="AJ20" s="15" t="s">
        <v>299</v>
      </c>
      <c r="AK20" s="15" t="s">
        <v>299</v>
      </c>
      <c r="AL20" s="15" t="s">
        <v>974</v>
      </c>
      <c r="AM20" s="15"/>
      <c r="AN20" s="15" t="s">
        <v>299</v>
      </c>
      <c r="AO20" s="15"/>
      <c r="AP20" s="15">
        <f t="shared" si="0"/>
        <v>100</v>
      </c>
      <c r="AQ20" s="15">
        <v>41.1</v>
      </c>
      <c r="AR20" s="15">
        <v>16.899999999999999</v>
      </c>
      <c r="AS20" s="15">
        <v>9.6999999999999993</v>
      </c>
      <c r="AT20" s="15">
        <v>27.3</v>
      </c>
      <c r="AU20" s="15">
        <v>1.8</v>
      </c>
      <c r="AV20" s="15">
        <v>3.2</v>
      </c>
      <c r="AW20" s="15">
        <v>142.30000000000001</v>
      </c>
      <c r="AX20" s="15">
        <f t="shared" si="1"/>
        <v>100</v>
      </c>
      <c r="AY20" s="15">
        <v>48.7</v>
      </c>
      <c r="AZ20" s="15">
        <v>47.5</v>
      </c>
      <c r="BA20" s="15">
        <v>3.8</v>
      </c>
      <c r="BB20" s="15">
        <v>7720</v>
      </c>
      <c r="BC20" s="15">
        <v>8583</v>
      </c>
      <c r="BD20" s="14" t="str">
        <f t="shared" si="2"/>
        <v/>
      </c>
      <c r="BE20" s="14" t="str">
        <f t="shared" si="2"/>
        <v/>
      </c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 t="s">
        <v>685</v>
      </c>
      <c r="CH20" s="48" t="s">
        <v>46</v>
      </c>
      <c r="CI20" s="48" t="s">
        <v>975</v>
      </c>
    </row>
    <row r="21" spans="1:87" s="49" customFormat="1" ht="30" customHeight="1">
      <c r="A21" s="15" t="s">
        <v>38</v>
      </c>
      <c r="B21" s="47" t="s">
        <v>186</v>
      </c>
      <c r="C21" s="15" t="s">
        <v>976</v>
      </c>
      <c r="D21" s="15" t="s">
        <v>188</v>
      </c>
      <c r="E21" s="27" t="s">
        <v>789</v>
      </c>
      <c r="F21" s="15">
        <v>0</v>
      </c>
      <c r="G21" s="15">
        <v>0</v>
      </c>
      <c r="H21" s="15">
        <v>0</v>
      </c>
      <c r="I21" s="15" t="s">
        <v>977</v>
      </c>
      <c r="J21" s="27" t="s">
        <v>572</v>
      </c>
      <c r="K21" s="27"/>
      <c r="L21" s="15" t="s">
        <v>158</v>
      </c>
      <c r="M21" s="15"/>
      <c r="N21" s="15" t="s">
        <v>936</v>
      </c>
      <c r="O21" s="15" t="s">
        <v>953</v>
      </c>
      <c r="P21" s="15">
        <v>60</v>
      </c>
      <c r="Q21" s="15">
        <v>2</v>
      </c>
      <c r="R21" s="15">
        <v>1997</v>
      </c>
      <c r="S21" s="27" t="s">
        <v>299</v>
      </c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 t="s">
        <v>299</v>
      </c>
      <c r="AI21" s="15"/>
      <c r="AJ21" s="15" t="s">
        <v>299</v>
      </c>
      <c r="AK21" s="15" t="s">
        <v>950</v>
      </c>
      <c r="AL21" s="15" t="s">
        <v>44</v>
      </c>
      <c r="AM21" s="15" t="s">
        <v>98</v>
      </c>
      <c r="AN21" s="15" t="s">
        <v>299</v>
      </c>
      <c r="AO21" s="15"/>
      <c r="AP21" s="15">
        <f t="shared" si="0"/>
        <v>0</v>
      </c>
      <c r="AQ21" s="15" t="s">
        <v>390</v>
      </c>
      <c r="AR21" s="15" t="s">
        <v>390</v>
      </c>
      <c r="AS21" s="15" t="s">
        <v>390</v>
      </c>
      <c r="AT21" s="15" t="s">
        <v>390</v>
      </c>
      <c r="AU21" s="15" t="s">
        <v>390</v>
      </c>
      <c r="AV21" s="15" t="s">
        <v>390</v>
      </c>
      <c r="AW21" s="15">
        <v>0</v>
      </c>
      <c r="AX21" s="15">
        <f t="shared" si="1"/>
        <v>0</v>
      </c>
      <c r="AY21" s="15">
        <v>0</v>
      </c>
      <c r="AZ21" s="15">
        <v>0</v>
      </c>
      <c r="BA21" s="15">
        <v>0</v>
      </c>
      <c r="BB21" s="15">
        <v>0</v>
      </c>
      <c r="BC21" s="15">
        <v>0</v>
      </c>
      <c r="BD21" s="14" t="str">
        <f t="shared" si="2"/>
        <v/>
      </c>
      <c r="BE21" s="14" t="str">
        <f t="shared" si="2"/>
        <v/>
      </c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 t="s">
        <v>685</v>
      </c>
      <c r="CH21" s="48" t="s">
        <v>46</v>
      </c>
      <c r="CI21" s="48" t="s">
        <v>978</v>
      </c>
    </row>
    <row r="22" spans="1:87" s="49" customFormat="1" ht="30" customHeight="1">
      <c r="A22" s="15" t="s">
        <v>38</v>
      </c>
      <c r="B22" s="47" t="s">
        <v>186</v>
      </c>
      <c r="C22" s="15" t="s">
        <v>979</v>
      </c>
      <c r="D22" s="15" t="s">
        <v>188</v>
      </c>
      <c r="E22" s="27" t="s">
        <v>980</v>
      </c>
      <c r="F22" s="15">
        <v>0</v>
      </c>
      <c r="G22" s="15">
        <v>0</v>
      </c>
      <c r="H22" s="15">
        <v>0</v>
      </c>
      <c r="I22" s="15" t="s">
        <v>977</v>
      </c>
      <c r="J22" s="27" t="s">
        <v>572</v>
      </c>
      <c r="K22" s="27"/>
      <c r="L22" s="15" t="s">
        <v>158</v>
      </c>
      <c r="M22" s="15"/>
      <c r="N22" s="15" t="s">
        <v>911</v>
      </c>
      <c r="O22" s="15" t="s">
        <v>944</v>
      </c>
      <c r="P22" s="15">
        <v>15</v>
      </c>
      <c r="Q22" s="15">
        <v>2</v>
      </c>
      <c r="R22" s="15">
        <v>1999</v>
      </c>
      <c r="S22" s="27" t="s">
        <v>299</v>
      </c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 t="s">
        <v>299</v>
      </c>
      <c r="AI22" s="15"/>
      <c r="AJ22" s="15" t="s">
        <v>299</v>
      </c>
      <c r="AK22" s="15" t="s">
        <v>917</v>
      </c>
      <c r="AL22" s="15" t="s">
        <v>44</v>
      </c>
      <c r="AM22" s="15" t="s">
        <v>98</v>
      </c>
      <c r="AN22" s="15" t="s">
        <v>299</v>
      </c>
      <c r="AO22" s="15"/>
      <c r="AP22" s="15">
        <f t="shared" si="0"/>
        <v>0</v>
      </c>
      <c r="AQ22" s="15" t="s">
        <v>390</v>
      </c>
      <c r="AR22" s="15" t="s">
        <v>390</v>
      </c>
      <c r="AS22" s="15" t="s">
        <v>390</v>
      </c>
      <c r="AT22" s="15" t="s">
        <v>390</v>
      </c>
      <c r="AU22" s="15" t="s">
        <v>390</v>
      </c>
      <c r="AV22" s="15" t="s">
        <v>390</v>
      </c>
      <c r="AW22" s="15">
        <v>0</v>
      </c>
      <c r="AX22" s="15">
        <f t="shared" si="1"/>
        <v>0</v>
      </c>
      <c r="AY22" s="15">
        <v>0</v>
      </c>
      <c r="AZ22" s="15">
        <v>0</v>
      </c>
      <c r="BA22" s="15">
        <v>0</v>
      </c>
      <c r="BB22" s="15">
        <v>0</v>
      </c>
      <c r="BC22" s="15">
        <v>0</v>
      </c>
      <c r="BD22" s="14" t="str">
        <f t="shared" si="2"/>
        <v/>
      </c>
      <c r="BE22" s="14" t="str">
        <f t="shared" si="2"/>
        <v/>
      </c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 t="s">
        <v>685</v>
      </c>
      <c r="CH22" s="48" t="s">
        <v>46</v>
      </c>
      <c r="CI22" s="48" t="s">
        <v>981</v>
      </c>
    </row>
    <row r="23" spans="1:87" s="49" customFormat="1" ht="30" customHeight="1">
      <c r="A23" s="15" t="s">
        <v>38</v>
      </c>
      <c r="B23" s="47" t="s">
        <v>186</v>
      </c>
      <c r="C23" s="15" t="s">
        <v>982</v>
      </c>
      <c r="D23" s="15" t="s">
        <v>188</v>
      </c>
      <c r="E23" s="27" t="s">
        <v>190</v>
      </c>
      <c r="F23" s="15">
        <v>39685</v>
      </c>
      <c r="G23" s="15">
        <v>154</v>
      </c>
      <c r="H23" s="15"/>
      <c r="I23" s="15" t="s">
        <v>977</v>
      </c>
      <c r="J23" s="27" t="s">
        <v>983</v>
      </c>
      <c r="K23" s="27"/>
      <c r="L23" s="15" t="s">
        <v>158</v>
      </c>
      <c r="M23" s="15"/>
      <c r="N23" s="15" t="s">
        <v>936</v>
      </c>
      <c r="O23" s="15" t="s">
        <v>912</v>
      </c>
      <c r="P23" s="15">
        <v>150</v>
      </c>
      <c r="Q23" s="15">
        <v>2</v>
      </c>
      <c r="R23" s="15">
        <v>2019</v>
      </c>
      <c r="S23" s="27" t="s">
        <v>984</v>
      </c>
      <c r="T23" s="15">
        <v>86000000</v>
      </c>
      <c r="U23" s="15">
        <v>86000000</v>
      </c>
      <c r="V23" s="15">
        <v>111843400</v>
      </c>
      <c r="W23" s="15">
        <v>111843400</v>
      </c>
      <c r="X23" s="15">
        <v>3140</v>
      </c>
      <c r="Y23" s="15">
        <v>21.6</v>
      </c>
      <c r="Z23" s="15">
        <v>19788</v>
      </c>
      <c r="AA23" s="15">
        <v>1020</v>
      </c>
      <c r="AB23" s="15">
        <v>12321</v>
      </c>
      <c r="AC23" s="15">
        <v>172187321</v>
      </c>
      <c r="AD23" s="15">
        <v>13.98</v>
      </c>
      <c r="AE23" s="15"/>
      <c r="AF23" s="15"/>
      <c r="AG23" s="15"/>
      <c r="AH23" s="15" t="s">
        <v>45</v>
      </c>
      <c r="AI23" s="15" t="s">
        <v>45</v>
      </c>
      <c r="AJ23" s="15" t="s">
        <v>917</v>
      </c>
      <c r="AK23" s="15" t="s">
        <v>917</v>
      </c>
      <c r="AL23" s="15" t="s">
        <v>44</v>
      </c>
      <c r="AM23" s="15" t="s">
        <v>795</v>
      </c>
      <c r="AN23" s="15" t="s">
        <v>299</v>
      </c>
      <c r="AO23" s="15"/>
      <c r="AP23" s="15">
        <f t="shared" si="0"/>
        <v>100.00000000000001</v>
      </c>
      <c r="AQ23" s="15">
        <v>58.1</v>
      </c>
      <c r="AR23" s="15">
        <v>20.399999999999999</v>
      </c>
      <c r="AS23" s="15">
        <v>12.2</v>
      </c>
      <c r="AT23" s="15">
        <v>6.7</v>
      </c>
      <c r="AU23" s="15">
        <v>0.2</v>
      </c>
      <c r="AV23" s="15">
        <v>2.4</v>
      </c>
      <c r="AW23" s="15">
        <v>142.6</v>
      </c>
      <c r="AX23" s="15">
        <f t="shared" si="1"/>
        <v>100</v>
      </c>
      <c r="AY23" s="15">
        <v>43.4</v>
      </c>
      <c r="AZ23" s="15">
        <v>5.6</v>
      </c>
      <c r="BA23" s="15">
        <v>51</v>
      </c>
      <c r="BB23" s="15">
        <v>8538</v>
      </c>
      <c r="BC23" s="15">
        <v>9428</v>
      </c>
      <c r="BD23" s="14" t="str">
        <f t="shared" si="2"/>
        <v/>
      </c>
      <c r="BE23" s="14" t="str">
        <f t="shared" si="2"/>
        <v/>
      </c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 t="s">
        <v>685</v>
      </c>
      <c r="CH23" s="48" t="s">
        <v>46</v>
      </c>
      <c r="CI23" s="48" t="s">
        <v>985</v>
      </c>
    </row>
    <row r="24" spans="1:87" s="49" customFormat="1" ht="30" customHeight="1">
      <c r="A24" s="15" t="s">
        <v>38</v>
      </c>
      <c r="B24" s="47" t="s">
        <v>219</v>
      </c>
      <c r="C24" s="15" t="s">
        <v>986</v>
      </c>
      <c r="D24" s="15" t="s">
        <v>221</v>
      </c>
      <c r="E24" s="27" t="s">
        <v>805</v>
      </c>
      <c r="F24" s="15">
        <v>31945</v>
      </c>
      <c r="G24" s="15">
        <v>528</v>
      </c>
      <c r="H24" s="15"/>
      <c r="I24" s="15" t="s">
        <v>910</v>
      </c>
      <c r="J24" s="27" t="s">
        <v>625</v>
      </c>
      <c r="K24" s="27"/>
      <c r="L24" s="15" t="s">
        <v>72</v>
      </c>
      <c r="M24" s="15"/>
      <c r="N24" s="15" t="s">
        <v>936</v>
      </c>
      <c r="O24" s="15" t="s">
        <v>912</v>
      </c>
      <c r="P24" s="15">
        <v>130</v>
      </c>
      <c r="Q24" s="15">
        <v>2</v>
      </c>
      <c r="R24" s="15">
        <v>2002</v>
      </c>
      <c r="S24" s="27" t="s">
        <v>987</v>
      </c>
      <c r="T24" s="15"/>
      <c r="U24" s="15"/>
      <c r="V24" s="15"/>
      <c r="W24" s="15"/>
      <c r="X24" s="15">
        <v>1360</v>
      </c>
      <c r="Y24" s="15">
        <v>12.5</v>
      </c>
      <c r="Z24" s="15">
        <v>7405</v>
      </c>
      <c r="AA24" s="15">
        <v>0</v>
      </c>
      <c r="AB24" s="15">
        <v>1076</v>
      </c>
      <c r="AC24" s="15">
        <v>15124598</v>
      </c>
      <c r="AD24" s="15">
        <v>18.7</v>
      </c>
      <c r="AE24" s="15">
        <v>18.7</v>
      </c>
      <c r="AF24" s="15">
        <v>18.7</v>
      </c>
      <c r="AG24" s="15">
        <v>18.7</v>
      </c>
      <c r="AH24" s="15" t="s">
        <v>122</v>
      </c>
      <c r="AI24" s="15" t="s">
        <v>122</v>
      </c>
      <c r="AJ24" s="15" t="s">
        <v>988</v>
      </c>
      <c r="AK24" s="15" t="s">
        <v>299</v>
      </c>
      <c r="AL24" s="15" t="s">
        <v>44</v>
      </c>
      <c r="AM24" s="15"/>
      <c r="AN24" s="15" t="s">
        <v>299</v>
      </c>
      <c r="AO24" s="15"/>
      <c r="AP24" s="15">
        <f t="shared" si="0"/>
        <v>100</v>
      </c>
      <c r="AQ24" s="15">
        <v>55.5</v>
      </c>
      <c r="AR24" s="15">
        <v>20.5</v>
      </c>
      <c r="AS24" s="15">
        <v>11</v>
      </c>
      <c r="AT24" s="15">
        <v>9.5</v>
      </c>
      <c r="AU24" s="15">
        <v>0.7</v>
      </c>
      <c r="AV24" s="15">
        <v>2.8</v>
      </c>
      <c r="AW24" s="15">
        <v>202.2</v>
      </c>
      <c r="AX24" s="15">
        <f t="shared" si="1"/>
        <v>100</v>
      </c>
      <c r="AY24" s="15">
        <v>49.2</v>
      </c>
      <c r="AZ24" s="15">
        <v>44.8</v>
      </c>
      <c r="BA24" s="15">
        <v>6</v>
      </c>
      <c r="BB24" s="15">
        <v>7205</v>
      </c>
      <c r="BC24" s="15">
        <v>7740</v>
      </c>
      <c r="BD24" s="14" t="str">
        <f t="shared" si="2"/>
        <v/>
      </c>
      <c r="BE24" s="14" t="str">
        <f t="shared" si="2"/>
        <v/>
      </c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 t="s">
        <v>685</v>
      </c>
      <c r="CH24" s="48" t="s">
        <v>46</v>
      </c>
      <c r="CI24" s="48" t="s">
        <v>989</v>
      </c>
    </row>
    <row r="25" spans="1:87" s="49" customFormat="1" ht="30" customHeight="1">
      <c r="A25" s="15" t="s">
        <v>38</v>
      </c>
      <c r="B25" s="47" t="s">
        <v>547</v>
      </c>
      <c r="C25" s="15" t="s">
        <v>990</v>
      </c>
      <c r="D25" s="15" t="s">
        <v>549</v>
      </c>
      <c r="E25" s="27" t="s">
        <v>991</v>
      </c>
      <c r="F25" s="15">
        <v>10628</v>
      </c>
      <c r="G25" s="15">
        <v>18</v>
      </c>
      <c r="H25" s="15"/>
      <c r="I25" s="15" t="s">
        <v>910</v>
      </c>
      <c r="J25" s="27" t="s">
        <v>631</v>
      </c>
      <c r="K25" s="27"/>
      <c r="L25" s="15" t="s">
        <v>158</v>
      </c>
      <c r="M25" s="15"/>
      <c r="N25" s="15" t="s">
        <v>911</v>
      </c>
      <c r="O25" s="15" t="s">
        <v>953</v>
      </c>
      <c r="P25" s="15">
        <v>44</v>
      </c>
      <c r="Q25" s="15">
        <v>2</v>
      </c>
      <c r="R25" s="15">
        <v>1995</v>
      </c>
      <c r="S25" s="27" t="s">
        <v>958</v>
      </c>
      <c r="T25" s="15">
        <v>6210000</v>
      </c>
      <c r="U25" s="15">
        <v>6210000</v>
      </c>
      <c r="V25" s="15">
        <v>2100000</v>
      </c>
      <c r="W25" s="15">
        <v>2100000</v>
      </c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 t="s">
        <v>45</v>
      </c>
      <c r="AI25" s="15"/>
      <c r="AJ25" s="15" t="s">
        <v>299</v>
      </c>
      <c r="AK25" s="15" t="s">
        <v>299</v>
      </c>
      <c r="AL25" s="15" t="s">
        <v>195</v>
      </c>
      <c r="AM25" s="15"/>
      <c r="AN25" s="15" t="s">
        <v>287</v>
      </c>
      <c r="AO25" s="15">
        <v>92.8</v>
      </c>
      <c r="AP25" s="15">
        <f t="shared" si="0"/>
        <v>100</v>
      </c>
      <c r="AQ25" s="15">
        <v>55.3</v>
      </c>
      <c r="AR25" s="15">
        <v>29.1</v>
      </c>
      <c r="AS25" s="15">
        <v>2.6</v>
      </c>
      <c r="AT25" s="15">
        <v>11.4</v>
      </c>
      <c r="AU25" s="15">
        <v>0.5</v>
      </c>
      <c r="AV25" s="15">
        <v>1.1000000000000001</v>
      </c>
      <c r="AW25" s="15">
        <v>146.80000000000001</v>
      </c>
      <c r="AX25" s="15">
        <f t="shared" si="1"/>
        <v>100</v>
      </c>
      <c r="AY25" s="15">
        <v>47.6</v>
      </c>
      <c r="AZ25" s="15">
        <v>46.3</v>
      </c>
      <c r="BA25" s="15">
        <v>6.1</v>
      </c>
      <c r="BB25" s="15">
        <v>7518</v>
      </c>
      <c r="BC25" s="15">
        <v>7287</v>
      </c>
      <c r="BD25" s="14" t="str">
        <f t="shared" si="2"/>
        <v/>
      </c>
      <c r="BE25" s="14" t="str">
        <f t="shared" si="2"/>
        <v/>
      </c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 t="s">
        <v>685</v>
      </c>
      <c r="CH25" s="48" t="s">
        <v>46</v>
      </c>
      <c r="CI25" s="48" t="s">
        <v>992</v>
      </c>
    </row>
    <row r="26" spans="1:87" s="49" customFormat="1" ht="30" customHeight="1">
      <c r="A26" s="15" t="s">
        <v>38</v>
      </c>
      <c r="B26" s="47" t="s">
        <v>224</v>
      </c>
      <c r="C26" s="15" t="s">
        <v>993</v>
      </c>
      <c r="D26" s="15" t="s">
        <v>226</v>
      </c>
      <c r="E26" s="27" t="s">
        <v>994</v>
      </c>
      <c r="F26" s="15">
        <v>16765</v>
      </c>
      <c r="G26" s="15">
        <v>0</v>
      </c>
      <c r="H26" s="15">
        <v>0</v>
      </c>
      <c r="I26" s="15" t="s">
        <v>910</v>
      </c>
      <c r="J26" s="27" t="s">
        <v>948</v>
      </c>
      <c r="K26" s="27"/>
      <c r="L26" s="15" t="s">
        <v>158</v>
      </c>
      <c r="M26" s="15"/>
      <c r="N26" s="15" t="s">
        <v>911</v>
      </c>
      <c r="O26" s="15" t="s">
        <v>912</v>
      </c>
      <c r="P26" s="15">
        <v>150</v>
      </c>
      <c r="Q26" s="15">
        <v>2</v>
      </c>
      <c r="R26" s="15">
        <v>1985</v>
      </c>
      <c r="S26" s="27" t="s">
        <v>299</v>
      </c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 t="s">
        <v>169</v>
      </c>
      <c r="AI26" s="15"/>
      <c r="AJ26" s="15" t="s">
        <v>299</v>
      </c>
      <c r="AK26" s="15" t="s">
        <v>917</v>
      </c>
      <c r="AL26" s="15" t="s">
        <v>44</v>
      </c>
      <c r="AM26" s="15"/>
      <c r="AN26" s="15" t="s">
        <v>299</v>
      </c>
      <c r="AO26" s="15"/>
      <c r="AP26" s="15">
        <f t="shared" si="0"/>
        <v>100</v>
      </c>
      <c r="AQ26" s="15">
        <v>45.1</v>
      </c>
      <c r="AR26" s="15">
        <v>22.4</v>
      </c>
      <c r="AS26" s="15">
        <v>11.6</v>
      </c>
      <c r="AT26" s="15">
        <v>17.899999999999999</v>
      </c>
      <c r="AU26" s="15">
        <v>0.3</v>
      </c>
      <c r="AV26" s="15">
        <v>2.7</v>
      </c>
      <c r="AW26" s="15">
        <v>237</v>
      </c>
      <c r="AX26" s="15">
        <f t="shared" si="1"/>
        <v>100</v>
      </c>
      <c r="AY26" s="15">
        <v>51.2</v>
      </c>
      <c r="AZ26" s="15">
        <v>4.0999999999999996</v>
      </c>
      <c r="BA26" s="15">
        <v>44.7</v>
      </c>
      <c r="BB26" s="15">
        <v>7120</v>
      </c>
      <c r="BC26" s="15">
        <v>7890</v>
      </c>
      <c r="BD26" s="14" t="str">
        <f t="shared" si="2"/>
        <v/>
      </c>
      <c r="BE26" s="14" t="str">
        <f t="shared" si="2"/>
        <v/>
      </c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 t="s">
        <v>685</v>
      </c>
      <c r="CH26" s="48" t="s">
        <v>46</v>
      </c>
      <c r="CI26" s="48" t="s">
        <v>995</v>
      </c>
    </row>
    <row r="27" spans="1:87" s="49" customFormat="1" ht="30" customHeight="1">
      <c r="A27" s="15" t="s">
        <v>38</v>
      </c>
      <c r="B27" s="47" t="s">
        <v>224</v>
      </c>
      <c r="C27" s="15" t="s">
        <v>996</v>
      </c>
      <c r="D27" s="15" t="s">
        <v>226</v>
      </c>
      <c r="E27" s="27" t="s">
        <v>997</v>
      </c>
      <c r="F27" s="15">
        <v>40026</v>
      </c>
      <c r="G27" s="15">
        <v>0</v>
      </c>
      <c r="H27" s="15">
        <v>0</v>
      </c>
      <c r="I27" s="15"/>
      <c r="J27" s="27" t="s">
        <v>948</v>
      </c>
      <c r="K27" s="27"/>
      <c r="L27" s="15" t="s">
        <v>158</v>
      </c>
      <c r="M27" s="15"/>
      <c r="N27" s="15" t="s">
        <v>911</v>
      </c>
      <c r="O27" s="15" t="s">
        <v>912</v>
      </c>
      <c r="P27" s="15">
        <v>150</v>
      </c>
      <c r="Q27" s="15">
        <v>1</v>
      </c>
      <c r="R27" s="15">
        <v>2001</v>
      </c>
      <c r="S27" s="27" t="s">
        <v>949</v>
      </c>
      <c r="T27" s="15">
        <v>3158400</v>
      </c>
      <c r="U27" s="15"/>
      <c r="V27" s="15">
        <v>0</v>
      </c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 t="s">
        <v>169</v>
      </c>
      <c r="AI27" s="15"/>
      <c r="AJ27" s="15" t="s">
        <v>299</v>
      </c>
      <c r="AK27" s="15" t="s">
        <v>917</v>
      </c>
      <c r="AL27" s="15" t="s">
        <v>44</v>
      </c>
      <c r="AM27" s="15"/>
      <c r="AN27" s="15" t="s">
        <v>299</v>
      </c>
      <c r="AO27" s="15"/>
      <c r="AP27" s="15">
        <f t="shared" si="0"/>
        <v>100</v>
      </c>
      <c r="AQ27" s="15">
        <v>45.1</v>
      </c>
      <c r="AR27" s="15">
        <v>22.4</v>
      </c>
      <c r="AS27" s="15">
        <v>11.6</v>
      </c>
      <c r="AT27" s="15">
        <v>17.899999999999999</v>
      </c>
      <c r="AU27" s="15">
        <v>0.3</v>
      </c>
      <c r="AV27" s="15">
        <v>2.7</v>
      </c>
      <c r="AW27" s="15">
        <v>237</v>
      </c>
      <c r="AX27" s="15">
        <f t="shared" si="1"/>
        <v>100</v>
      </c>
      <c r="AY27" s="15">
        <v>51.2</v>
      </c>
      <c r="AZ27" s="15">
        <v>4.0999999999999996</v>
      </c>
      <c r="BA27" s="15">
        <v>44.7</v>
      </c>
      <c r="BB27" s="15">
        <v>7120</v>
      </c>
      <c r="BC27" s="15">
        <v>7890</v>
      </c>
      <c r="BD27" s="14" t="str">
        <f t="shared" si="2"/>
        <v/>
      </c>
      <c r="BE27" s="14" t="str">
        <f t="shared" si="2"/>
        <v/>
      </c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 t="s">
        <v>685</v>
      </c>
      <c r="CH27" s="48" t="s">
        <v>46</v>
      </c>
      <c r="CI27" s="48" t="s">
        <v>998</v>
      </c>
    </row>
    <row r="28" spans="1:87" s="49" customFormat="1" ht="30" customHeight="1">
      <c r="A28" s="15" t="s">
        <v>38</v>
      </c>
      <c r="B28" s="47" t="s">
        <v>224</v>
      </c>
      <c r="C28" s="15" t="s">
        <v>999</v>
      </c>
      <c r="D28" s="15" t="s">
        <v>226</v>
      </c>
      <c r="E28" s="27" t="s">
        <v>1000</v>
      </c>
      <c r="F28" s="15">
        <v>9648</v>
      </c>
      <c r="G28" s="15">
        <v>0</v>
      </c>
      <c r="H28" s="15">
        <v>0</v>
      </c>
      <c r="I28" s="15"/>
      <c r="J28" s="27" t="s">
        <v>1001</v>
      </c>
      <c r="K28" s="27"/>
      <c r="L28" s="15" t="s">
        <v>158</v>
      </c>
      <c r="M28" s="15"/>
      <c r="N28" s="15" t="s">
        <v>936</v>
      </c>
      <c r="O28" s="15" t="s">
        <v>912</v>
      </c>
      <c r="P28" s="15">
        <v>105</v>
      </c>
      <c r="Q28" s="15">
        <v>2</v>
      </c>
      <c r="R28" s="15">
        <v>1991</v>
      </c>
      <c r="S28" s="27" t="s">
        <v>299</v>
      </c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 t="s">
        <v>45</v>
      </c>
      <c r="AI28" s="15"/>
      <c r="AJ28" s="15" t="s">
        <v>299</v>
      </c>
      <c r="AK28" s="15" t="s">
        <v>1002</v>
      </c>
      <c r="AL28" s="15" t="s">
        <v>44</v>
      </c>
      <c r="AM28" s="15"/>
      <c r="AN28" s="15" t="s">
        <v>299</v>
      </c>
      <c r="AO28" s="15"/>
      <c r="AP28" s="15">
        <f t="shared" si="0"/>
        <v>100</v>
      </c>
      <c r="AQ28" s="15">
        <v>52</v>
      </c>
      <c r="AR28" s="15">
        <v>18</v>
      </c>
      <c r="AS28" s="15">
        <v>13</v>
      </c>
      <c r="AT28" s="15">
        <v>13</v>
      </c>
      <c r="AU28" s="15">
        <v>2</v>
      </c>
      <c r="AV28" s="15">
        <v>2</v>
      </c>
      <c r="AW28" s="15">
        <v>252.5</v>
      </c>
      <c r="AX28" s="15">
        <f t="shared" si="1"/>
        <v>100</v>
      </c>
      <c r="AY28" s="15">
        <v>52</v>
      </c>
      <c r="AZ28" s="15">
        <v>42</v>
      </c>
      <c r="BA28" s="15">
        <v>6</v>
      </c>
      <c r="BB28" s="15">
        <v>6542</v>
      </c>
      <c r="BC28" s="15">
        <v>7568</v>
      </c>
      <c r="BD28" s="14" t="str">
        <f t="shared" si="2"/>
        <v/>
      </c>
      <c r="BE28" s="14" t="str">
        <f t="shared" si="2"/>
        <v/>
      </c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 t="s">
        <v>685</v>
      </c>
      <c r="CH28" s="48" t="s">
        <v>46</v>
      </c>
      <c r="CI28" s="48" t="s">
        <v>1003</v>
      </c>
    </row>
    <row r="29" spans="1:87" s="49" customFormat="1" ht="30" customHeight="1">
      <c r="A29" s="15" t="s">
        <v>38</v>
      </c>
      <c r="B29" s="47" t="s">
        <v>224</v>
      </c>
      <c r="C29" s="15" t="s">
        <v>1004</v>
      </c>
      <c r="D29" s="15" t="s">
        <v>226</v>
      </c>
      <c r="E29" s="27" t="s">
        <v>757</v>
      </c>
      <c r="F29" s="15">
        <v>1774</v>
      </c>
      <c r="G29" s="15">
        <v>0</v>
      </c>
      <c r="H29" s="15">
        <v>0</v>
      </c>
      <c r="I29" s="15" t="s">
        <v>910</v>
      </c>
      <c r="J29" s="27" t="s">
        <v>1005</v>
      </c>
      <c r="K29" s="27"/>
      <c r="L29" s="15" t="s">
        <v>158</v>
      </c>
      <c r="M29" s="15"/>
      <c r="N29" s="15" t="s">
        <v>911</v>
      </c>
      <c r="O29" s="15" t="s">
        <v>944</v>
      </c>
      <c r="P29" s="15">
        <v>15</v>
      </c>
      <c r="Q29" s="15">
        <v>2</v>
      </c>
      <c r="R29" s="15">
        <v>1991</v>
      </c>
      <c r="S29" s="27" t="s">
        <v>949</v>
      </c>
      <c r="T29" s="15">
        <v>282240</v>
      </c>
      <c r="U29" s="15">
        <v>0</v>
      </c>
      <c r="V29" s="15">
        <v>0</v>
      </c>
      <c r="W29" s="15">
        <v>0</v>
      </c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 t="s">
        <v>45</v>
      </c>
      <c r="AI29" s="15"/>
      <c r="AJ29" s="15" t="s">
        <v>299</v>
      </c>
      <c r="AK29" s="15" t="s">
        <v>917</v>
      </c>
      <c r="AL29" s="15" t="s">
        <v>44</v>
      </c>
      <c r="AM29" s="15"/>
      <c r="AN29" s="15" t="s">
        <v>299</v>
      </c>
      <c r="AO29" s="15"/>
      <c r="AP29" s="15">
        <f t="shared" si="0"/>
        <v>100</v>
      </c>
      <c r="AQ29" s="15">
        <v>54.6</v>
      </c>
      <c r="AR29" s="15">
        <v>21.7</v>
      </c>
      <c r="AS29" s="15">
        <v>10</v>
      </c>
      <c r="AT29" s="15">
        <v>9.5</v>
      </c>
      <c r="AU29" s="15">
        <v>2</v>
      </c>
      <c r="AV29" s="15">
        <v>2.2000000000000002</v>
      </c>
      <c r="AW29" s="15">
        <v>253.8</v>
      </c>
      <c r="AX29" s="15">
        <f t="shared" si="1"/>
        <v>100</v>
      </c>
      <c r="AY29" s="15">
        <v>43</v>
      </c>
      <c r="AZ29" s="15">
        <v>7.2</v>
      </c>
      <c r="BA29" s="15">
        <v>49.8</v>
      </c>
      <c r="BB29" s="15">
        <v>9820</v>
      </c>
      <c r="BC29" s="15">
        <v>11722</v>
      </c>
      <c r="BD29" s="14" t="str">
        <f t="shared" si="2"/>
        <v/>
      </c>
      <c r="BE29" s="14" t="str">
        <f t="shared" si="2"/>
        <v/>
      </c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 t="s">
        <v>685</v>
      </c>
      <c r="CH29" s="48" t="s">
        <v>46</v>
      </c>
      <c r="CI29" s="48" t="s">
        <v>1006</v>
      </c>
    </row>
  </sheetData>
  <mergeCells count="76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V4:V5"/>
    <mergeCell ref="W4:W5"/>
    <mergeCell ref="X4:X5"/>
    <mergeCell ref="Y4:Y5"/>
    <mergeCell ref="P2:P5"/>
    <mergeCell ref="Q2:Q6"/>
    <mergeCell ref="R2:R6"/>
    <mergeCell ref="S2:S6"/>
    <mergeCell ref="T2:U3"/>
    <mergeCell ref="V2:W3"/>
    <mergeCell ref="X2:AA3"/>
    <mergeCell ref="AB2:AG3"/>
    <mergeCell ref="AH2:AI3"/>
    <mergeCell ref="AJ2:AK3"/>
    <mergeCell ref="G4:G5"/>
    <mergeCell ref="H4:H5"/>
    <mergeCell ref="I4:I6"/>
    <mergeCell ref="T4:T5"/>
    <mergeCell ref="U4:U5"/>
    <mergeCell ref="M2:M4"/>
    <mergeCell ref="N2:N6"/>
    <mergeCell ref="O2:O6"/>
    <mergeCell ref="L2:L6"/>
    <mergeCell ref="AH4:AH6"/>
    <mergeCell ref="BB2:BC3"/>
    <mergeCell ref="BD2:CF3"/>
    <mergeCell ref="CG2:CG6"/>
    <mergeCell ref="AM2:AM6"/>
    <mergeCell ref="AN2:AN6"/>
    <mergeCell ref="AO2:AO5"/>
    <mergeCell ref="AP2:AV3"/>
    <mergeCell ref="AW2:AW5"/>
    <mergeCell ref="AX2:BA3"/>
    <mergeCell ref="AS4:AS5"/>
    <mergeCell ref="AT4:AT5"/>
    <mergeCell ref="AU4:AU5"/>
    <mergeCell ref="AV4:AV5"/>
    <mergeCell ref="AL2:AL6"/>
    <mergeCell ref="BI4:BK4"/>
    <mergeCell ref="BL4:BN4"/>
    <mergeCell ref="BO4:BQ4"/>
    <mergeCell ref="BR4:BT4"/>
    <mergeCell ref="AX4:AX5"/>
    <mergeCell ref="AY4:AY5"/>
    <mergeCell ref="AZ4:AZ5"/>
    <mergeCell ref="BA4:BA5"/>
    <mergeCell ref="BB4:BB5"/>
    <mergeCell ref="BC4:BC5"/>
    <mergeCell ref="K5:K6"/>
    <mergeCell ref="M5:M6"/>
    <mergeCell ref="BD4:BE4"/>
    <mergeCell ref="BF4:BH4"/>
    <mergeCell ref="AI4:AI6"/>
    <mergeCell ref="AJ4:AJ6"/>
    <mergeCell ref="AK4:AK6"/>
    <mergeCell ref="AP4:AP5"/>
    <mergeCell ref="AQ4:AQ5"/>
    <mergeCell ref="AR4:AR5"/>
    <mergeCell ref="Z4:Z5"/>
    <mergeCell ref="AA4:AA5"/>
    <mergeCell ref="AB4:AB5"/>
    <mergeCell ref="AC4:AC5"/>
    <mergeCell ref="AD4:AG4"/>
    <mergeCell ref="BU4:BW4"/>
    <mergeCell ref="BX4:BZ4"/>
    <mergeCell ref="CA4:CC4"/>
    <mergeCell ref="CD4:CF4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ゴシック,標準"&amp;14焼却施設（溶融施設含む）</oddHeader>
  </headerFooter>
  <colBreaks count="4" manualBreakCount="4">
    <brk id="27" min="1" max="45" man="1"/>
    <brk id="39" min="1" max="45" man="1"/>
    <brk id="66" min="1" max="45" man="1"/>
    <brk id="78" min="1" max="4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B1945-91B8-4AD8-8BC7-AE21546B5CD3}">
  <dimension ref="A1:AY21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10.25" style="61" customWidth="1"/>
    <col min="3" max="3" width="14" style="17" customWidth="1"/>
    <col min="4" max="4" width="22.625" style="17" customWidth="1"/>
    <col min="5" max="5" width="35.875" style="56" customWidth="1"/>
    <col min="6" max="8" width="8.75" style="17" customWidth="1"/>
    <col min="9" max="9" width="38.375" style="56" customWidth="1"/>
    <col min="10" max="10" width="13.5" style="56" customWidth="1"/>
    <col min="11" max="11" width="8.25" style="17" customWidth="1"/>
    <col min="12" max="12" width="7.5" style="17" customWidth="1"/>
    <col min="13" max="14" width="10.5" style="17" bestFit="1" customWidth="1"/>
    <col min="15" max="15" width="9" style="17" bestFit="1" customWidth="1"/>
    <col min="16" max="17" width="9" style="17"/>
    <col min="18" max="18" width="12.5" style="6" customWidth="1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9" style="6"/>
    <col min="40" max="41" width="11.125" style="6" customWidth="1"/>
    <col min="42" max="42" width="9" style="6"/>
    <col min="43" max="44" width="11.125" style="6" customWidth="1"/>
    <col min="45" max="45" width="9" style="6"/>
    <col min="46" max="47" width="11.125" style="6" customWidth="1"/>
    <col min="48" max="48" width="9" style="6"/>
    <col min="49" max="49" width="9" style="17"/>
    <col min="50" max="51" width="9" style="62"/>
    <col min="52" max="16384" width="9" style="17"/>
  </cols>
  <sheetData>
    <row r="1" spans="1:51" s="3" customFormat="1" ht="15" customHeight="1">
      <c r="A1" s="53" t="s">
        <v>761</v>
      </c>
      <c r="E1" s="19"/>
      <c r="I1" s="19"/>
      <c r="J1" s="19"/>
      <c r="Q1" s="34"/>
      <c r="R1" s="2"/>
      <c r="S1" s="4"/>
      <c r="T1" s="4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X1" s="35"/>
      <c r="AY1" s="35"/>
    </row>
    <row r="2" spans="1:51" s="56" customFormat="1" ht="13.5" customHeight="1">
      <c r="A2" s="191" t="s">
        <v>1</v>
      </c>
      <c r="B2" s="215" t="s">
        <v>565</v>
      </c>
      <c r="C2" s="191" t="s">
        <v>3</v>
      </c>
      <c r="D2" s="191" t="s">
        <v>4</v>
      </c>
      <c r="E2" s="191" t="s">
        <v>5</v>
      </c>
      <c r="F2" s="131" t="s">
        <v>6</v>
      </c>
      <c r="G2" s="213" t="s">
        <v>641</v>
      </c>
      <c r="H2" s="105"/>
      <c r="I2" s="158" t="s">
        <v>243</v>
      </c>
      <c r="J2" s="106"/>
      <c r="K2" s="191" t="s">
        <v>58</v>
      </c>
      <c r="L2" s="209" t="s">
        <v>762</v>
      </c>
      <c r="M2" s="191" t="s">
        <v>9</v>
      </c>
      <c r="N2" s="131" t="s">
        <v>12</v>
      </c>
      <c r="O2" s="135" t="s">
        <v>13</v>
      </c>
      <c r="P2" s="157" t="s">
        <v>252</v>
      </c>
      <c r="Q2" s="191" t="s">
        <v>253</v>
      </c>
      <c r="R2" s="139" t="s">
        <v>646</v>
      </c>
      <c r="S2" s="198" t="s">
        <v>10</v>
      </c>
      <c r="T2" s="199"/>
      <c r="U2" s="199"/>
      <c r="V2" s="199"/>
      <c r="W2" s="199"/>
      <c r="X2" s="199"/>
      <c r="Y2" s="199"/>
      <c r="Z2" s="199"/>
      <c r="AA2" s="199"/>
      <c r="AB2" s="199"/>
      <c r="AC2" s="199"/>
      <c r="AD2" s="199"/>
      <c r="AE2" s="199"/>
      <c r="AF2" s="199"/>
      <c r="AG2" s="199"/>
      <c r="AH2" s="199"/>
      <c r="AI2" s="199"/>
      <c r="AJ2" s="199"/>
      <c r="AK2" s="199"/>
      <c r="AL2" s="199"/>
      <c r="AM2" s="199"/>
      <c r="AN2" s="199"/>
      <c r="AO2" s="199"/>
      <c r="AP2" s="199"/>
      <c r="AQ2" s="199"/>
      <c r="AR2" s="199"/>
      <c r="AS2" s="199"/>
      <c r="AT2" s="199"/>
      <c r="AU2" s="200"/>
      <c r="AV2" s="147" t="s">
        <v>647</v>
      </c>
      <c r="AX2" s="55"/>
      <c r="AY2" s="55"/>
    </row>
    <row r="3" spans="1:51" s="56" customFormat="1" ht="13.5" customHeight="1">
      <c r="A3" s="129"/>
      <c r="B3" s="216"/>
      <c r="C3" s="129"/>
      <c r="D3" s="129"/>
      <c r="E3" s="129"/>
      <c r="F3" s="212"/>
      <c r="G3" s="214"/>
      <c r="H3" s="107"/>
      <c r="I3" s="127"/>
      <c r="J3" s="108"/>
      <c r="K3" s="129"/>
      <c r="L3" s="210"/>
      <c r="M3" s="129"/>
      <c r="N3" s="129"/>
      <c r="O3" s="197"/>
      <c r="P3" s="157"/>
      <c r="Q3" s="129"/>
      <c r="R3" s="140"/>
      <c r="S3" s="201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  <c r="AG3" s="202"/>
      <c r="AH3" s="202"/>
      <c r="AI3" s="202"/>
      <c r="AJ3" s="202"/>
      <c r="AK3" s="202"/>
      <c r="AL3" s="202"/>
      <c r="AM3" s="202"/>
      <c r="AN3" s="202"/>
      <c r="AO3" s="202"/>
      <c r="AP3" s="202"/>
      <c r="AQ3" s="202"/>
      <c r="AR3" s="202"/>
      <c r="AS3" s="202"/>
      <c r="AT3" s="202"/>
      <c r="AU3" s="203"/>
      <c r="AV3" s="147"/>
      <c r="AX3" s="55"/>
      <c r="AY3" s="55"/>
    </row>
    <row r="4" spans="1:51" s="56" customFormat="1" ht="18.75" customHeight="1">
      <c r="A4" s="129"/>
      <c r="B4" s="216"/>
      <c r="C4" s="129"/>
      <c r="D4" s="129"/>
      <c r="E4" s="129"/>
      <c r="F4" s="212"/>
      <c r="G4" s="214"/>
      <c r="H4" s="191" t="s">
        <v>763</v>
      </c>
      <c r="I4" s="127"/>
      <c r="J4" s="109"/>
      <c r="K4" s="129"/>
      <c r="L4" s="210"/>
      <c r="M4" s="129"/>
      <c r="N4" s="129"/>
      <c r="O4" s="197"/>
      <c r="P4" s="157"/>
      <c r="Q4" s="129"/>
      <c r="R4" s="140"/>
      <c r="S4" s="192" t="s">
        <v>15</v>
      </c>
      <c r="T4" s="193"/>
      <c r="U4" s="194" t="s">
        <v>16</v>
      </c>
      <c r="V4" s="195"/>
      <c r="W4" s="196"/>
      <c r="X4" s="194" t="s">
        <v>17</v>
      </c>
      <c r="Y4" s="195"/>
      <c r="Z4" s="196"/>
      <c r="AA4" s="194" t="s">
        <v>18</v>
      </c>
      <c r="AB4" s="195"/>
      <c r="AC4" s="196"/>
      <c r="AD4" s="194" t="s">
        <v>19</v>
      </c>
      <c r="AE4" s="195"/>
      <c r="AF4" s="196"/>
      <c r="AG4" s="194" t="s">
        <v>20</v>
      </c>
      <c r="AH4" s="195"/>
      <c r="AI4" s="196"/>
      <c r="AJ4" s="194" t="s">
        <v>21</v>
      </c>
      <c r="AK4" s="195"/>
      <c r="AL4" s="196"/>
      <c r="AM4" s="194" t="s">
        <v>22</v>
      </c>
      <c r="AN4" s="195"/>
      <c r="AO4" s="196"/>
      <c r="AP4" s="194" t="s">
        <v>23</v>
      </c>
      <c r="AQ4" s="195"/>
      <c r="AR4" s="196"/>
      <c r="AS4" s="194" t="s">
        <v>24</v>
      </c>
      <c r="AT4" s="195"/>
      <c r="AU4" s="196"/>
      <c r="AV4" s="147"/>
      <c r="AX4" s="55"/>
      <c r="AY4" s="55"/>
    </row>
    <row r="5" spans="1:51" s="56" customFormat="1" ht="26.25" customHeight="1">
      <c r="A5" s="129"/>
      <c r="B5" s="216"/>
      <c r="C5" s="129"/>
      <c r="D5" s="129"/>
      <c r="E5" s="129"/>
      <c r="F5" s="212"/>
      <c r="G5" s="214"/>
      <c r="H5" s="129"/>
      <c r="I5" s="129"/>
      <c r="J5" s="157" t="s">
        <v>82</v>
      </c>
      <c r="K5" s="129"/>
      <c r="L5" s="210"/>
      <c r="M5" s="129"/>
      <c r="N5" s="129"/>
      <c r="O5" s="197"/>
      <c r="P5" s="157"/>
      <c r="Q5" s="129"/>
      <c r="R5" s="140"/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7" t="s">
        <v>27</v>
      </c>
      <c r="AN5" s="7" t="s">
        <v>25</v>
      </c>
      <c r="AO5" s="7" t="s">
        <v>26</v>
      </c>
      <c r="AP5" s="7" t="s">
        <v>27</v>
      </c>
      <c r="AQ5" s="7" t="s">
        <v>25</v>
      </c>
      <c r="AR5" s="7" t="s">
        <v>26</v>
      </c>
      <c r="AS5" s="7" t="s">
        <v>27</v>
      </c>
      <c r="AT5" s="7" t="s">
        <v>25</v>
      </c>
      <c r="AU5" s="7" t="s">
        <v>26</v>
      </c>
      <c r="AV5" s="147"/>
      <c r="AX5" s="55"/>
      <c r="AY5" s="55"/>
    </row>
    <row r="6" spans="1:51" s="60" customFormat="1" ht="13.5" customHeight="1">
      <c r="A6" s="129"/>
      <c r="B6" s="216"/>
      <c r="C6" s="212"/>
      <c r="D6" s="129"/>
      <c r="E6" s="129"/>
      <c r="F6" s="110" t="s">
        <v>84</v>
      </c>
      <c r="G6" s="110" t="s">
        <v>84</v>
      </c>
      <c r="H6" s="129"/>
      <c r="I6" s="129"/>
      <c r="J6" s="191"/>
      <c r="K6" s="129"/>
      <c r="L6" s="24" t="s">
        <v>89</v>
      </c>
      <c r="M6" s="129"/>
      <c r="N6" s="129"/>
      <c r="O6" s="197"/>
      <c r="P6" s="191"/>
      <c r="Q6" s="24" t="s">
        <v>274</v>
      </c>
      <c r="R6" s="9" t="s">
        <v>29</v>
      </c>
      <c r="S6" s="9" t="s">
        <v>30</v>
      </c>
      <c r="T6" s="10" t="s">
        <v>31</v>
      </c>
      <c r="U6" s="9"/>
      <c r="V6" s="9" t="s">
        <v>30</v>
      </c>
      <c r="W6" s="10" t="s">
        <v>31</v>
      </c>
      <c r="X6" s="9"/>
      <c r="Y6" s="9" t="s">
        <v>30</v>
      </c>
      <c r="Z6" s="10" t="s">
        <v>31</v>
      </c>
      <c r="AA6" s="9"/>
      <c r="AB6" s="9" t="s">
        <v>30</v>
      </c>
      <c r="AC6" s="10" t="s">
        <v>31</v>
      </c>
      <c r="AD6" s="9"/>
      <c r="AE6" s="9" t="s">
        <v>30</v>
      </c>
      <c r="AF6" s="10" t="s">
        <v>31</v>
      </c>
      <c r="AG6" s="9"/>
      <c r="AH6" s="9" t="s">
        <v>30</v>
      </c>
      <c r="AI6" s="10" t="s">
        <v>31</v>
      </c>
      <c r="AJ6" s="9"/>
      <c r="AK6" s="9" t="s">
        <v>30</v>
      </c>
      <c r="AL6" s="10" t="s">
        <v>31</v>
      </c>
      <c r="AM6" s="9"/>
      <c r="AN6" s="9" t="s">
        <v>30</v>
      </c>
      <c r="AO6" s="10" t="s">
        <v>31</v>
      </c>
      <c r="AP6" s="9"/>
      <c r="AQ6" s="9" t="s">
        <v>30</v>
      </c>
      <c r="AR6" s="10" t="s">
        <v>31</v>
      </c>
      <c r="AS6" s="9"/>
      <c r="AT6" s="9" t="s">
        <v>30</v>
      </c>
      <c r="AU6" s="10" t="s">
        <v>31</v>
      </c>
      <c r="AV6" s="148"/>
      <c r="AX6" s="59"/>
      <c r="AY6" s="59"/>
    </row>
    <row r="7" spans="1:51" s="49" customFormat="1" ht="30" customHeight="1">
      <c r="A7" s="15" t="s">
        <v>38</v>
      </c>
      <c r="B7" s="47" t="s">
        <v>278</v>
      </c>
      <c r="C7" s="15" t="s">
        <v>764</v>
      </c>
      <c r="D7" s="15" t="s">
        <v>280</v>
      </c>
      <c r="E7" s="27" t="s">
        <v>765</v>
      </c>
      <c r="F7" s="15">
        <v>14870</v>
      </c>
      <c r="G7" s="15">
        <v>2113</v>
      </c>
      <c r="H7" s="15" t="s">
        <v>759</v>
      </c>
      <c r="I7" s="27" t="s">
        <v>766</v>
      </c>
      <c r="J7" s="27"/>
      <c r="K7" s="15" t="s">
        <v>571</v>
      </c>
      <c r="L7" s="15">
        <v>100</v>
      </c>
      <c r="M7" s="15">
        <v>1992</v>
      </c>
      <c r="N7" s="15" t="s">
        <v>44</v>
      </c>
      <c r="O7" s="15"/>
      <c r="P7" s="15" t="s">
        <v>299</v>
      </c>
      <c r="Q7" s="15"/>
      <c r="R7" s="14"/>
      <c r="S7" s="14" t="str">
        <f t="shared" ref="S7:T21" si="0">IF(V7&amp;Y7&amp;AB7&amp;AE7&amp;AH7&amp;AK7&amp;AN7&amp;AQ7&amp;AT7="","",V7+Y7+AB7+AE7+AH7+AK7+AN7+AQ7+AT7)</f>
        <v/>
      </c>
      <c r="T7" s="14" t="str">
        <f t="shared" si="0"/>
        <v/>
      </c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 t="s">
        <v>685</v>
      </c>
      <c r="AX7" s="48" t="s">
        <v>46</v>
      </c>
      <c r="AY7" s="48" t="s">
        <v>767</v>
      </c>
    </row>
    <row r="8" spans="1:51" s="49" customFormat="1" ht="30" customHeight="1">
      <c r="A8" s="15" t="s">
        <v>38</v>
      </c>
      <c r="B8" s="47" t="s">
        <v>39</v>
      </c>
      <c r="C8" s="15" t="s">
        <v>768</v>
      </c>
      <c r="D8" s="15" t="s">
        <v>41</v>
      </c>
      <c r="E8" s="27" t="s">
        <v>769</v>
      </c>
      <c r="F8" s="15">
        <v>6429</v>
      </c>
      <c r="G8" s="15">
        <v>697</v>
      </c>
      <c r="H8" s="15" t="s">
        <v>759</v>
      </c>
      <c r="I8" s="27" t="s">
        <v>770</v>
      </c>
      <c r="J8" s="27"/>
      <c r="K8" s="15" t="s">
        <v>771</v>
      </c>
      <c r="L8" s="15">
        <v>55</v>
      </c>
      <c r="M8" s="15">
        <v>2002</v>
      </c>
      <c r="N8" s="15" t="s">
        <v>44</v>
      </c>
      <c r="O8" s="15"/>
      <c r="P8" s="15" t="s">
        <v>299</v>
      </c>
      <c r="Q8" s="15"/>
      <c r="R8" s="14"/>
      <c r="S8" s="14" t="str">
        <f t="shared" si="0"/>
        <v/>
      </c>
      <c r="T8" s="14" t="str">
        <f t="shared" si="0"/>
        <v/>
      </c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 t="s">
        <v>685</v>
      </c>
      <c r="AX8" s="48" t="s">
        <v>46</v>
      </c>
      <c r="AY8" s="48" t="s">
        <v>773</v>
      </c>
    </row>
    <row r="9" spans="1:51" s="49" customFormat="1" ht="30" customHeight="1">
      <c r="A9" s="15" t="s">
        <v>38</v>
      </c>
      <c r="B9" s="47" t="s">
        <v>124</v>
      </c>
      <c r="C9" s="15" t="s">
        <v>774</v>
      </c>
      <c r="D9" s="15" t="s">
        <v>126</v>
      </c>
      <c r="E9" s="27" t="s">
        <v>775</v>
      </c>
      <c r="F9" s="15">
        <v>5025</v>
      </c>
      <c r="G9" s="15">
        <v>829</v>
      </c>
      <c r="H9" s="15" t="s">
        <v>759</v>
      </c>
      <c r="I9" s="27" t="s">
        <v>776</v>
      </c>
      <c r="J9" s="27"/>
      <c r="K9" s="15" t="s">
        <v>771</v>
      </c>
      <c r="L9" s="15">
        <v>35</v>
      </c>
      <c r="M9" s="15">
        <v>1994</v>
      </c>
      <c r="N9" s="15" t="s">
        <v>44</v>
      </c>
      <c r="O9" s="15"/>
      <c r="P9" s="15" t="s">
        <v>299</v>
      </c>
      <c r="Q9" s="15"/>
      <c r="R9" s="14"/>
      <c r="S9" s="14" t="str">
        <f t="shared" si="0"/>
        <v/>
      </c>
      <c r="T9" s="14" t="str">
        <f t="shared" si="0"/>
        <v/>
      </c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 t="s">
        <v>685</v>
      </c>
      <c r="AX9" s="48" t="s">
        <v>46</v>
      </c>
      <c r="AY9" s="48" t="s">
        <v>777</v>
      </c>
    </row>
    <row r="10" spans="1:51" s="49" customFormat="1" ht="30" customHeight="1">
      <c r="A10" s="15" t="s">
        <v>38</v>
      </c>
      <c r="B10" s="47" t="s">
        <v>124</v>
      </c>
      <c r="C10" s="15" t="s">
        <v>778</v>
      </c>
      <c r="D10" s="15" t="s">
        <v>126</v>
      </c>
      <c r="E10" s="27" t="s">
        <v>469</v>
      </c>
      <c r="F10" s="15">
        <v>605</v>
      </c>
      <c r="G10" s="15">
        <v>219</v>
      </c>
      <c r="H10" s="15" t="s">
        <v>779</v>
      </c>
      <c r="I10" s="27" t="s">
        <v>780</v>
      </c>
      <c r="J10" s="27"/>
      <c r="K10" s="15" t="s">
        <v>771</v>
      </c>
      <c r="L10" s="15">
        <v>14</v>
      </c>
      <c r="M10" s="15">
        <v>1996</v>
      </c>
      <c r="N10" s="15" t="s">
        <v>195</v>
      </c>
      <c r="O10" s="15"/>
      <c r="P10" s="15" t="s">
        <v>299</v>
      </c>
      <c r="Q10" s="15"/>
      <c r="R10" s="14"/>
      <c r="S10" s="14" t="str">
        <f t="shared" si="0"/>
        <v/>
      </c>
      <c r="T10" s="14" t="str">
        <f t="shared" si="0"/>
        <v/>
      </c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 t="s">
        <v>685</v>
      </c>
      <c r="AX10" s="48" t="s">
        <v>46</v>
      </c>
      <c r="AY10" s="48" t="s">
        <v>781</v>
      </c>
    </row>
    <row r="11" spans="1:51" s="49" customFormat="1" ht="30" customHeight="1">
      <c r="A11" s="15" t="s">
        <v>38</v>
      </c>
      <c r="B11" s="47" t="s">
        <v>164</v>
      </c>
      <c r="C11" s="15" t="s">
        <v>782</v>
      </c>
      <c r="D11" s="15" t="s">
        <v>166</v>
      </c>
      <c r="E11" s="27" t="s">
        <v>492</v>
      </c>
      <c r="F11" s="15">
        <v>2822</v>
      </c>
      <c r="G11" s="15">
        <v>1011</v>
      </c>
      <c r="H11" s="15" t="s">
        <v>759</v>
      </c>
      <c r="I11" s="27" t="s">
        <v>783</v>
      </c>
      <c r="J11" s="27"/>
      <c r="K11" s="15" t="s">
        <v>771</v>
      </c>
      <c r="L11" s="15">
        <v>22</v>
      </c>
      <c r="M11" s="15">
        <v>1996</v>
      </c>
      <c r="N11" s="15" t="s">
        <v>44</v>
      </c>
      <c r="O11" s="15"/>
      <c r="P11" s="15" t="s">
        <v>299</v>
      </c>
      <c r="Q11" s="15"/>
      <c r="R11" s="14"/>
      <c r="S11" s="14" t="str">
        <f t="shared" si="0"/>
        <v/>
      </c>
      <c r="T11" s="14" t="str">
        <f t="shared" si="0"/>
        <v/>
      </c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 t="s">
        <v>685</v>
      </c>
      <c r="AX11" s="48" t="s">
        <v>46</v>
      </c>
      <c r="AY11" s="48" t="s">
        <v>784</v>
      </c>
    </row>
    <row r="12" spans="1:51" s="49" customFormat="1" ht="30" customHeight="1">
      <c r="A12" s="15" t="s">
        <v>38</v>
      </c>
      <c r="B12" s="47" t="s">
        <v>186</v>
      </c>
      <c r="C12" s="15" t="s">
        <v>785</v>
      </c>
      <c r="D12" s="15" t="s">
        <v>188</v>
      </c>
      <c r="E12" s="27" t="s">
        <v>786</v>
      </c>
      <c r="F12" s="15">
        <v>0</v>
      </c>
      <c r="G12" s="15">
        <v>0</v>
      </c>
      <c r="H12" s="15" t="s">
        <v>779</v>
      </c>
      <c r="I12" s="27" t="s">
        <v>766</v>
      </c>
      <c r="J12" s="27"/>
      <c r="K12" s="15" t="s">
        <v>571</v>
      </c>
      <c r="L12" s="15">
        <v>35</v>
      </c>
      <c r="M12" s="15">
        <v>1990</v>
      </c>
      <c r="N12" s="15" t="s">
        <v>44</v>
      </c>
      <c r="O12" s="15" t="s">
        <v>98</v>
      </c>
      <c r="P12" s="15" t="s">
        <v>299</v>
      </c>
      <c r="Q12" s="15"/>
      <c r="R12" s="14"/>
      <c r="S12" s="14" t="str">
        <f t="shared" si="0"/>
        <v/>
      </c>
      <c r="T12" s="14" t="str">
        <f t="shared" si="0"/>
        <v/>
      </c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 t="s">
        <v>685</v>
      </c>
      <c r="AX12" s="48" t="s">
        <v>46</v>
      </c>
      <c r="AY12" s="48" t="s">
        <v>787</v>
      </c>
    </row>
    <row r="13" spans="1:51" s="49" customFormat="1" ht="30" customHeight="1">
      <c r="A13" s="15" t="s">
        <v>38</v>
      </c>
      <c r="B13" s="47" t="s">
        <v>186</v>
      </c>
      <c r="C13" s="15" t="s">
        <v>788</v>
      </c>
      <c r="D13" s="15" t="s">
        <v>188</v>
      </c>
      <c r="E13" s="27" t="s">
        <v>789</v>
      </c>
      <c r="F13" s="15">
        <v>0</v>
      </c>
      <c r="G13" s="15">
        <v>0</v>
      </c>
      <c r="H13" s="15" t="s">
        <v>779</v>
      </c>
      <c r="I13" s="27" t="s">
        <v>766</v>
      </c>
      <c r="J13" s="27"/>
      <c r="K13" s="15" t="s">
        <v>571</v>
      </c>
      <c r="L13" s="15">
        <v>13</v>
      </c>
      <c r="M13" s="15">
        <v>1997</v>
      </c>
      <c r="N13" s="15" t="s">
        <v>44</v>
      </c>
      <c r="O13" s="15" t="s">
        <v>98</v>
      </c>
      <c r="P13" s="15" t="s">
        <v>299</v>
      </c>
      <c r="Q13" s="15"/>
      <c r="R13" s="14"/>
      <c r="S13" s="14" t="str">
        <f t="shared" si="0"/>
        <v/>
      </c>
      <c r="T13" s="14" t="str">
        <f t="shared" si="0"/>
        <v/>
      </c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 t="s">
        <v>685</v>
      </c>
      <c r="AX13" s="48" t="s">
        <v>46</v>
      </c>
      <c r="AY13" s="48" t="s">
        <v>790</v>
      </c>
    </row>
    <row r="14" spans="1:51" s="49" customFormat="1" ht="30" customHeight="1">
      <c r="A14" s="15" t="s">
        <v>38</v>
      </c>
      <c r="B14" s="47" t="s">
        <v>186</v>
      </c>
      <c r="C14" s="15" t="s">
        <v>791</v>
      </c>
      <c r="D14" s="15" t="s">
        <v>188</v>
      </c>
      <c r="E14" s="27" t="s">
        <v>792</v>
      </c>
      <c r="F14" s="15">
        <v>4</v>
      </c>
      <c r="G14" s="15">
        <v>4</v>
      </c>
      <c r="H14" s="15" t="s">
        <v>779</v>
      </c>
      <c r="I14" s="27" t="s">
        <v>766</v>
      </c>
      <c r="J14" s="27"/>
      <c r="K14" s="15" t="s">
        <v>571</v>
      </c>
      <c r="L14" s="15">
        <v>4</v>
      </c>
      <c r="M14" s="15">
        <v>1999</v>
      </c>
      <c r="N14" s="15" t="s">
        <v>44</v>
      </c>
      <c r="O14" s="15"/>
      <c r="P14" s="15" t="s">
        <v>299</v>
      </c>
      <c r="Q14" s="15"/>
      <c r="R14" s="14"/>
      <c r="S14" s="14" t="str">
        <f t="shared" si="0"/>
        <v/>
      </c>
      <c r="T14" s="14" t="str">
        <f t="shared" si="0"/>
        <v/>
      </c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 t="s">
        <v>685</v>
      </c>
      <c r="AX14" s="48" t="s">
        <v>46</v>
      </c>
      <c r="AY14" s="48" t="s">
        <v>793</v>
      </c>
    </row>
    <row r="15" spans="1:51" s="49" customFormat="1" ht="30" customHeight="1">
      <c r="A15" s="15" t="s">
        <v>38</v>
      </c>
      <c r="B15" s="47" t="s">
        <v>186</v>
      </c>
      <c r="C15" s="15" t="s">
        <v>794</v>
      </c>
      <c r="D15" s="15" t="s">
        <v>188</v>
      </c>
      <c r="E15" s="27" t="s">
        <v>190</v>
      </c>
      <c r="F15" s="15">
        <v>2699</v>
      </c>
      <c r="G15" s="15">
        <v>513</v>
      </c>
      <c r="H15" s="15" t="s">
        <v>779</v>
      </c>
      <c r="I15" s="27" t="s">
        <v>766</v>
      </c>
      <c r="J15" s="27"/>
      <c r="K15" s="15" t="s">
        <v>571</v>
      </c>
      <c r="L15" s="15">
        <v>10</v>
      </c>
      <c r="M15" s="15">
        <v>2019</v>
      </c>
      <c r="N15" s="15" t="s">
        <v>44</v>
      </c>
      <c r="O15" s="15" t="s">
        <v>795</v>
      </c>
      <c r="P15" s="15" t="s">
        <v>299</v>
      </c>
      <c r="Q15" s="15"/>
      <c r="R15" s="14"/>
      <c r="S15" s="14" t="str">
        <f t="shared" si="0"/>
        <v/>
      </c>
      <c r="T15" s="14" t="str">
        <f t="shared" si="0"/>
        <v/>
      </c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 t="s">
        <v>685</v>
      </c>
      <c r="AX15" s="48" t="s">
        <v>46</v>
      </c>
      <c r="AY15" s="48" t="s">
        <v>796</v>
      </c>
    </row>
    <row r="16" spans="1:51" s="49" customFormat="1" ht="30" customHeight="1">
      <c r="A16" s="15" t="s">
        <v>38</v>
      </c>
      <c r="B16" s="47" t="s">
        <v>197</v>
      </c>
      <c r="C16" s="15" t="s">
        <v>797</v>
      </c>
      <c r="D16" s="15" t="s">
        <v>199</v>
      </c>
      <c r="E16" s="27" t="s">
        <v>798</v>
      </c>
      <c r="F16" s="15">
        <v>1126</v>
      </c>
      <c r="G16" s="15">
        <v>203</v>
      </c>
      <c r="H16" s="15" t="s">
        <v>759</v>
      </c>
      <c r="I16" s="27" t="s">
        <v>766</v>
      </c>
      <c r="J16" s="27"/>
      <c r="K16" s="15" t="s">
        <v>571</v>
      </c>
      <c r="L16" s="15">
        <v>8</v>
      </c>
      <c r="M16" s="15">
        <v>1998</v>
      </c>
      <c r="N16" s="15" t="s">
        <v>44</v>
      </c>
      <c r="O16" s="15"/>
      <c r="P16" s="15" t="s">
        <v>299</v>
      </c>
      <c r="Q16" s="15"/>
      <c r="R16" s="14"/>
      <c r="S16" s="14" t="str">
        <f t="shared" si="0"/>
        <v/>
      </c>
      <c r="T16" s="14" t="str">
        <f t="shared" si="0"/>
        <v/>
      </c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 t="s">
        <v>685</v>
      </c>
      <c r="AX16" s="48" t="s">
        <v>46</v>
      </c>
      <c r="AY16" s="48" t="s">
        <v>799</v>
      </c>
    </row>
    <row r="17" spans="1:51" s="49" customFormat="1" ht="30" customHeight="1">
      <c r="A17" s="15" t="s">
        <v>38</v>
      </c>
      <c r="B17" s="47" t="s">
        <v>213</v>
      </c>
      <c r="C17" s="15" t="s">
        <v>800</v>
      </c>
      <c r="D17" s="15" t="s">
        <v>215</v>
      </c>
      <c r="E17" s="27" t="s">
        <v>801</v>
      </c>
      <c r="F17" s="15">
        <v>154</v>
      </c>
      <c r="G17" s="15">
        <v>54</v>
      </c>
      <c r="H17" s="15" t="s">
        <v>759</v>
      </c>
      <c r="I17" s="27" t="s">
        <v>802</v>
      </c>
      <c r="J17" s="27"/>
      <c r="K17" s="15" t="s">
        <v>571</v>
      </c>
      <c r="L17" s="15">
        <v>3.2</v>
      </c>
      <c r="M17" s="15">
        <v>2010</v>
      </c>
      <c r="N17" s="15" t="s">
        <v>44</v>
      </c>
      <c r="O17" s="15"/>
      <c r="P17" s="15" t="s">
        <v>299</v>
      </c>
      <c r="Q17" s="15"/>
      <c r="R17" s="14"/>
      <c r="S17" s="14" t="str">
        <f t="shared" si="0"/>
        <v/>
      </c>
      <c r="T17" s="14" t="str">
        <f t="shared" si="0"/>
        <v/>
      </c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 t="s">
        <v>685</v>
      </c>
      <c r="AX17" s="48" t="s">
        <v>46</v>
      </c>
      <c r="AY17" s="48" t="s">
        <v>803</v>
      </c>
    </row>
    <row r="18" spans="1:51" s="49" customFormat="1" ht="30" customHeight="1">
      <c r="A18" s="15" t="s">
        <v>38</v>
      </c>
      <c r="B18" s="47" t="s">
        <v>219</v>
      </c>
      <c r="C18" s="15" t="s">
        <v>804</v>
      </c>
      <c r="D18" s="15" t="s">
        <v>221</v>
      </c>
      <c r="E18" s="27" t="s">
        <v>805</v>
      </c>
      <c r="F18" s="15">
        <v>2268</v>
      </c>
      <c r="G18" s="15"/>
      <c r="H18" s="15"/>
      <c r="I18" s="27" t="s">
        <v>766</v>
      </c>
      <c r="J18" s="27"/>
      <c r="K18" s="15" t="s">
        <v>571</v>
      </c>
      <c r="L18" s="15">
        <v>6</v>
      </c>
      <c r="M18" s="15">
        <v>2002</v>
      </c>
      <c r="N18" s="15" t="s">
        <v>44</v>
      </c>
      <c r="O18" s="15"/>
      <c r="P18" s="15" t="s">
        <v>299</v>
      </c>
      <c r="Q18" s="15"/>
      <c r="R18" s="14"/>
      <c r="S18" s="14" t="str">
        <f t="shared" si="0"/>
        <v/>
      </c>
      <c r="T18" s="14" t="str">
        <f t="shared" si="0"/>
        <v/>
      </c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 t="s">
        <v>685</v>
      </c>
      <c r="AX18" s="48" t="s">
        <v>46</v>
      </c>
      <c r="AY18" s="48" t="s">
        <v>806</v>
      </c>
    </row>
    <row r="19" spans="1:51" s="49" customFormat="1" ht="30" customHeight="1">
      <c r="A19" s="15" t="s">
        <v>38</v>
      </c>
      <c r="B19" s="47" t="s">
        <v>537</v>
      </c>
      <c r="C19" s="15" t="s">
        <v>807</v>
      </c>
      <c r="D19" s="15" t="s">
        <v>539</v>
      </c>
      <c r="E19" s="27" t="s">
        <v>540</v>
      </c>
      <c r="F19" s="15">
        <v>651</v>
      </c>
      <c r="G19" s="15">
        <v>651</v>
      </c>
      <c r="H19" s="15" t="s">
        <v>759</v>
      </c>
      <c r="I19" s="27" t="s">
        <v>770</v>
      </c>
      <c r="J19" s="27"/>
      <c r="K19" s="15" t="s">
        <v>808</v>
      </c>
      <c r="L19" s="15">
        <v>50</v>
      </c>
      <c r="M19" s="15">
        <v>2010</v>
      </c>
      <c r="N19" s="15" t="s">
        <v>44</v>
      </c>
      <c r="O19" s="15"/>
      <c r="P19" s="15" t="s">
        <v>299</v>
      </c>
      <c r="Q19" s="15"/>
      <c r="R19" s="14"/>
      <c r="S19" s="14" t="str">
        <f t="shared" si="0"/>
        <v/>
      </c>
      <c r="T19" s="14" t="str">
        <f t="shared" si="0"/>
        <v/>
      </c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 t="s">
        <v>685</v>
      </c>
      <c r="AX19" s="48" t="s">
        <v>46</v>
      </c>
      <c r="AY19" s="48" t="s">
        <v>809</v>
      </c>
    </row>
    <row r="20" spans="1:51" s="49" customFormat="1" ht="30" customHeight="1">
      <c r="A20" s="15" t="s">
        <v>38</v>
      </c>
      <c r="B20" s="47" t="s">
        <v>547</v>
      </c>
      <c r="C20" s="15" t="s">
        <v>810</v>
      </c>
      <c r="D20" s="15" t="s">
        <v>549</v>
      </c>
      <c r="E20" s="27" t="s">
        <v>811</v>
      </c>
      <c r="F20" s="15">
        <v>1135</v>
      </c>
      <c r="G20" s="15">
        <v>331</v>
      </c>
      <c r="H20" s="15" t="s">
        <v>759</v>
      </c>
      <c r="I20" s="27" t="s">
        <v>776</v>
      </c>
      <c r="J20" s="27"/>
      <c r="K20" s="15" t="s">
        <v>771</v>
      </c>
      <c r="L20" s="15">
        <v>14</v>
      </c>
      <c r="M20" s="15">
        <v>1996</v>
      </c>
      <c r="N20" s="15" t="s">
        <v>109</v>
      </c>
      <c r="O20" s="15"/>
      <c r="P20" s="15" t="s">
        <v>287</v>
      </c>
      <c r="Q20" s="15">
        <v>99.5</v>
      </c>
      <c r="R20" s="14"/>
      <c r="S20" s="14" t="str">
        <f t="shared" si="0"/>
        <v/>
      </c>
      <c r="T20" s="14" t="str">
        <f t="shared" si="0"/>
        <v/>
      </c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 t="s">
        <v>685</v>
      </c>
      <c r="AX20" s="48" t="s">
        <v>46</v>
      </c>
      <c r="AY20" s="48" t="s">
        <v>812</v>
      </c>
    </row>
    <row r="21" spans="1:51" s="49" customFormat="1" ht="30" customHeight="1">
      <c r="A21" s="15" t="s">
        <v>38</v>
      </c>
      <c r="B21" s="47" t="s">
        <v>224</v>
      </c>
      <c r="C21" s="15" t="s">
        <v>813</v>
      </c>
      <c r="D21" s="15" t="s">
        <v>226</v>
      </c>
      <c r="E21" s="27" t="s">
        <v>814</v>
      </c>
      <c r="F21" s="15">
        <v>4307</v>
      </c>
      <c r="G21" s="15">
        <v>1648</v>
      </c>
      <c r="H21" s="15" t="s">
        <v>759</v>
      </c>
      <c r="I21" s="27" t="s">
        <v>783</v>
      </c>
      <c r="J21" s="27"/>
      <c r="K21" s="15" t="s">
        <v>771</v>
      </c>
      <c r="L21" s="15">
        <v>40</v>
      </c>
      <c r="M21" s="15">
        <v>1990</v>
      </c>
      <c r="N21" s="15" t="s">
        <v>44</v>
      </c>
      <c r="O21" s="15"/>
      <c r="P21" s="15" t="s">
        <v>299</v>
      </c>
      <c r="Q21" s="15"/>
      <c r="R21" s="14"/>
      <c r="S21" s="14" t="str">
        <f t="shared" si="0"/>
        <v/>
      </c>
      <c r="T21" s="14" t="str">
        <f t="shared" si="0"/>
        <v/>
      </c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 t="s">
        <v>685</v>
      </c>
      <c r="AX21" s="48" t="s">
        <v>46</v>
      </c>
      <c r="AY21" s="48" t="s">
        <v>815</v>
      </c>
    </row>
  </sheetData>
  <mergeCells count="30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AP4:AR4"/>
    <mergeCell ref="AS4:AU4"/>
    <mergeCell ref="K2:K6"/>
    <mergeCell ref="L2:L5"/>
    <mergeCell ref="M2:M6"/>
    <mergeCell ref="N2:N6"/>
    <mergeCell ref="AV2:AV6"/>
    <mergeCell ref="H4:H6"/>
    <mergeCell ref="S4:T4"/>
    <mergeCell ref="U4:W4"/>
    <mergeCell ref="X4:Z4"/>
    <mergeCell ref="AA4:AC4"/>
    <mergeCell ref="AD4:AF4"/>
    <mergeCell ref="AG4:AI4"/>
    <mergeCell ref="AJ4:AL4"/>
    <mergeCell ref="AM4:AO4"/>
    <mergeCell ref="O2:O6"/>
    <mergeCell ref="P2:P6"/>
    <mergeCell ref="Q2:Q5"/>
    <mergeCell ref="R2:R5"/>
    <mergeCell ref="S2:AU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0" min="1" max="2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62377-2A13-4431-A2C4-653F0CE46A9F}">
  <dimension ref="A1:CA31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7.125" style="17" customWidth="1"/>
    <col min="5" max="5" width="27.5" style="56" customWidth="1"/>
    <col min="6" max="13" width="11.25" style="17" customWidth="1"/>
    <col min="14" max="14" width="21.625" style="56" customWidth="1"/>
    <col min="15" max="15" width="29.5" style="56" customWidth="1"/>
    <col min="16" max="16" width="12.125" style="56" customWidth="1"/>
    <col min="17" max="21" width="13.875" style="56" customWidth="1"/>
    <col min="22" max="22" width="15.5" style="56" customWidth="1"/>
    <col min="23" max="23" width="9" style="17" customWidth="1"/>
    <col min="24" max="24" width="6.375" style="17" customWidth="1"/>
    <col min="25" max="25" width="10" style="17" customWidth="1"/>
    <col min="26" max="26" width="10.75" style="17" customWidth="1"/>
    <col min="27" max="28" width="9" style="17"/>
    <col min="29" max="29" width="12.5" style="6" customWidth="1"/>
    <col min="30" max="31" width="11.125" style="6" customWidth="1"/>
    <col min="32" max="32" width="9" style="6"/>
    <col min="33" max="34" width="11.125" style="6" customWidth="1"/>
    <col min="35" max="35" width="9" style="6"/>
    <col min="36" max="37" width="11.125" style="6" customWidth="1"/>
    <col min="38" max="38" width="9" style="6"/>
    <col min="39" max="40" width="11.125" style="6" customWidth="1"/>
    <col min="41" max="41" width="9" style="6"/>
    <col min="42" max="43" width="11.125" style="6" customWidth="1"/>
    <col min="44" max="44" width="9" style="6"/>
    <col min="45" max="46" width="11.125" style="6" customWidth="1"/>
    <col min="47" max="47" width="9" style="6"/>
    <col min="48" max="49" width="11.125" style="6" customWidth="1"/>
    <col min="50" max="50" width="9" style="6"/>
    <col min="51" max="52" width="11.125" style="6" customWidth="1"/>
    <col min="53" max="53" width="9" style="6"/>
    <col min="54" max="55" width="11.125" style="6" customWidth="1"/>
    <col min="56" max="56" width="9" style="6"/>
    <col min="57" max="59" width="11.125" style="6" customWidth="1"/>
    <col min="60" max="60" width="16.375" style="6" customWidth="1"/>
    <col min="61" max="61" width="12.125" style="6" customWidth="1"/>
    <col min="62" max="64" width="13" style="6" customWidth="1"/>
    <col min="65" max="65" width="13.875" style="6" bestFit="1" customWidth="1"/>
    <col min="66" max="66" width="21" style="6" customWidth="1"/>
    <col min="67" max="67" width="20.5" style="6" customWidth="1"/>
    <col min="68" max="68" width="17.25" style="6" customWidth="1"/>
    <col min="69" max="69" width="13" style="6" customWidth="1"/>
    <col min="70" max="70" width="28.875" style="6" bestFit="1" customWidth="1"/>
    <col min="71" max="71" width="13" style="6" customWidth="1"/>
    <col min="72" max="72" width="12.5" style="6" customWidth="1"/>
    <col min="73" max="75" width="10.375" style="6" customWidth="1"/>
    <col min="76" max="76" width="17.75" style="6" customWidth="1"/>
    <col min="77" max="77" width="11.625" style="6" customWidth="1"/>
    <col min="78" max="79" width="9" style="62"/>
    <col min="80" max="16384" width="9" style="17"/>
  </cols>
  <sheetData>
    <row r="1" spans="1:79" s="3" customFormat="1" ht="15" customHeight="1">
      <c r="A1" s="53" t="s">
        <v>640</v>
      </c>
      <c r="E1" s="19"/>
      <c r="N1" s="19"/>
      <c r="O1" s="19"/>
      <c r="P1" s="19"/>
      <c r="Q1" s="19"/>
      <c r="R1" s="19"/>
      <c r="S1" s="19"/>
      <c r="T1" s="19"/>
      <c r="U1" s="19"/>
      <c r="V1" s="19"/>
      <c r="AB1" s="34"/>
      <c r="AC1" s="2"/>
      <c r="AD1" s="4"/>
      <c r="AE1" s="4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P1" s="2"/>
      <c r="BQ1" s="86"/>
      <c r="BR1" s="2"/>
      <c r="BS1" s="2"/>
      <c r="BT1" s="2"/>
      <c r="BU1" s="2"/>
      <c r="BV1" s="2"/>
      <c r="BW1" s="2"/>
      <c r="BX1" s="2"/>
      <c r="BY1" s="2"/>
      <c r="BZ1" s="35"/>
      <c r="CA1" s="35"/>
    </row>
    <row r="2" spans="1:79" s="56" customFormat="1" ht="13.5" customHeight="1">
      <c r="A2" s="128" t="s">
        <v>1</v>
      </c>
      <c r="B2" s="266" t="s">
        <v>565</v>
      </c>
      <c r="C2" s="128" t="s">
        <v>3</v>
      </c>
      <c r="D2" s="268" t="s">
        <v>4</v>
      </c>
      <c r="E2" s="128" t="s">
        <v>5</v>
      </c>
      <c r="F2" s="248" t="s">
        <v>6</v>
      </c>
      <c r="G2" s="250" t="s">
        <v>641</v>
      </c>
      <c r="H2" s="260"/>
      <c r="I2" s="87"/>
      <c r="J2" s="253" t="s">
        <v>642</v>
      </c>
      <c r="K2" s="257"/>
      <c r="L2" s="253" t="s">
        <v>643</v>
      </c>
      <c r="M2" s="257"/>
      <c r="N2" s="128" t="s">
        <v>423</v>
      </c>
      <c r="O2" s="253" t="s">
        <v>243</v>
      </c>
      <c r="P2" s="37"/>
      <c r="Q2" s="204" t="s">
        <v>644</v>
      </c>
      <c r="R2" s="255"/>
      <c r="S2" s="255"/>
      <c r="T2" s="255"/>
      <c r="U2" s="255"/>
      <c r="V2" s="207"/>
      <c r="W2" s="248" t="s">
        <v>645</v>
      </c>
      <c r="X2" s="128" t="s">
        <v>9</v>
      </c>
      <c r="Y2" s="248" t="s">
        <v>12</v>
      </c>
      <c r="Z2" s="250" t="s">
        <v>13</v>
      </c>
      <c r="AA2" s="252" t="s">
        <v>252</v>
      </c>
      <c r="AB2" s="128" t="s">
        <v>253</v>
      </c>
      <c r="AC2" s="148" t="s">
        <v>646</v>
      </c>
      <c r="AD2" s="242" t="s">
        <v>10</v>
      </c>
      <c r="AE2" s="243"/>
      <c r="AF2" s="243"/>
      <c r="AG2" s="243"/>
      <c r="AH2" s="243"/>
      <c r="AI2" s="243"/>
      <c r="AJ2" s="243"/>
      <c r="AK2" s="243"/>
      <c r="AL2" s="243"/>
      <c r="AM2" s="243"/>
      <c r="AN2" s="243"/>
      <c r="AO2" s="243"/>
      <c r="AP2" s="243"/>
      <c r="AQ2" s="243"/>
      <c r="AR2" s="243"/>
      <c r="AS2" s="243"/>
      <c r="AT2" s="243"/>
      <c r="AU2" s="243"/>
      <c r="AV2" s="243"/>
      <c r="AW2" s="243"/>
      <c r="AX2" s="243"/>
      <c r="AY2" s="243"/>
      <c r="AZ2" s="243"/>
      <c r="BA2" s="243"/>
      <c r="BB2" s="243"/>
      <c r="BC2" s="243"/>
      <c r="BD2" s="243"/>
      <c r="BE2" s="243"/>
      <c r="BF2" s="244"/>
      <c r="BG2" s="147" t="s">
        <v>647</v>
      </c>
      <c r="BH2" s="225" t="s">
        <v>648</v>
      </c>
      <c r="BI2" s="225" t="s">
        <v>649</v>
      </c>
      <c r="BJ2" s="227" t="s">
        <v>650</v>
      </c>
      <c r="BK2" s="228"/>
      <c r="BL2" s="228"/>
      <c r="BM2" s="228"/>
      <c r="BN2" s="228"/>
      <c r="BO2" s="228"/>
      <c r="BP2" s="228"/>
      <c r="BQ2" s="228"/>
      <c r="BR2" s="228"/>
      <c r="BS2" s="228"/>
      <c r="BT2" s="231" t="s">
        <v>651</v>
      </c>
      <c r="BU2" s="217" t="s">
        <v>652</v>
      </c>
      <c r="BV2" s="233" t="s">
        <v>653</v>
      </c>
      <c r="BW2" s="234"/>
      <c r="BX2" s="217" t="s">
        <v>654</v>
      </c>
      <c r="BY2" s="217" t="s">
        <v>655</v>
      </c>
      <c r="BZ2" s="55"/>
      <c r="CA2" s="55"/>
    </row>
    <row r="3" spans="1:79" s="56" customFormat="1" ht="13.5" customHeight="1">
      <c r="A3" s="219"/>
      <c r="B3" s="267"/>
      <c r="C3" s="219"/>
      <c r="D3" s="268"/>
      <c r="E3" s="219"/>
      <c r="F3" s="249"/>
      <c r="G3" s="251"/>
      <c r="H3" s="261"/>
      <c r="I3" s="88"/>
      <c r="J3" s="254"/>
      <c r="K3" s="258"/>
      <c r="L3" s="254"/>
      <c r="M3" s="258"/>
      <c r="N3" s="219"/>
      <c r="O3" s="254"/>
      <c r="P3" s="80"/>
      <c r="Q3" s="205"/>
      <c r="R3" s="256"/>
      <c r="S3" s="256"/>
      <c r="T3" s="256"/>
      <c r="U3" s="256"/>
      <c r="V3" s="208"/>
      <c r="W3" s="249"/>
      <c r="X3" s="219"/>
      <c r="Y3" s="219"/>
      <c r="Z3" s="251"/>
      <c r="AA3" s="252"/>
      <c r="AB3" s="219"/>
      <c r="AC3" s="226"/>
      <c r="AD3" s="245"/>
      <c r="AE3" s="246"/>
      <c r="AF3" s="246"/>
      <c r="AG3" s="246"/>
      <c r="AH3" s="246"/>
      <c r="AI3" s="246"/>
      <c r="AJ3" s="246"/>
      <c r="AK3" s="246"/>
      <c r="AL3" s="246"/>
      <c r="AM3" s="246"/>
      <c r="AN3" s="246"/>
      <c r="AO3" s="246"/>
      <c r="AP3" s="246"/>
      <c r="AQ3" s="246"/>
      <c r="AR3" s="246"/>
      <c r="AS3" s="246"/>
      <c r="AT3" s="246"/>
      <c r="AU3" s="246"/>
      <c r="AV3" s="246"/>
      <c r="AW3" s="246"/>
      <c r="AX3" s="246"/>
      <c r="AY3" s="246"/>
      <c r="AZ3" s="246"/>
      <c r="BA3" s="246"/>
      <c r="BB3" s="246"/>
      <c r="BC3" s="246"/>
      <c r="BD3" s="246"/>
      <c r="BE3" s="246"/>
      <c r="BF3" s="247"/>
      <c r="BG3" s="147"/>
      <c r="BH3" s="226"/>
      <c r="BI3" s="226"/>
      <c r="BJ3" s="229"/>
      <c r="BK3" s="230"/>
      <c r="BL3" s="230"/>
      <c r="BM3" s="230"/>
      <c r="BN3" s="230"/>
      <c r="BO3" s="230"/>
      <c r="BP3" s="230"/>
      <c r="BQ3" s="230"/>
      <c r="BR3" s="230"/>
      <c r="BS3" s="230"/>
      <c r="BT3" s="231"/>
      <c r="BU3" s="217"/>
      <c r="BV3" s="235"/>
      <c r="BW3" s="236"/>
      <c r="BX3" s="217"/>
      <c r="BY3" s="217"/>
      <c r="BZ3" s="55"/>
      <c r="CA3" s="55"/>
    </row>
    <row r="4" spans="1:79" s="56" customFormat="1" ht="18.75" customHeight="1">
      <c r="A4" s="219"/>
      <c r="B4" s="267"/>
      <c r="C4" s="219"/>
      <c r="D4" s="268"/>
      <c r="E4" s="219"/>
      <c r="F4" s="249"/>
      <c r="G4" s="251"/>
      <c r="H4" s="262"/>
      <c r="I4" s="128" t="s">
        <v>656</v>
      </c>
      <c r="J4" s="254"/>
      <c r="K4" s="258"/>
      <c r="L4" s="254"/>
      <c r="M4" s="258"/>
      <c r="N4" s="219"/>
      <c r="O4" s="254"/>
      <c r="P4" s="39"/>
      <c r="Q4" s="205"/>
      <c r="R4" s="256"/>
      <c r="S4" s="256"/>
      <c r="T4" s="256"/>
      <c r="U4" s="256"/>
      <c r="V4" s="208"/>
      <c r="W4" s="249"/>
      <c r="X4" s="219"/>
      <c r="Y4" s="219"/>
      <c r="Z4" s="251"/>
      <c r="AA4" s="252"/>
      <c r="AB4" s="219"/>
      <c r="AC4" s="226"/>
      <c r="AD4" s="220" t="s">
        <v>15</v>
      </c>
      <c r="AE4" s="221"/>
      <c r="AF4" s="222" t="s">
        <v>16</v>
      </c>
      <c r="AG4" s="223"/>
      <c r="AH4" s="224"/>
      <c r="AI4" s="222" t="s">
        <v>17</v>
      </c>
      <c r="AJ4" s="223"/>
      <c r="AK4" s="224"/>
      <c r="AL4" s="222" t="s">
        <v>18</v>
      </c>
      <c r="AM4" s="223"/>
      <c r="AN4" s="224"/>
      <c r="AO4" s="222" t="s">
        <v>19</v>
      </c>
      <c r="AP4" s="223"/>
      <c r="AQ4" s="224"/>
      <c r="AR4" s="222" t="s">
        <v>20</v>
      </c>
      <c r="AS4" s="223"/>
      <c r="AT4" s="224"/>
      <c r="AU4" s="222" t="s">
        <v>21</v>
      </c>
      <c r="AV4" s="223"/>
      <c r="AW4" s="224"/>
      <c r="AX4" s="222" t="s">
        <v>22</v>
      </c>
      <c r="AY4" s="223"/>
      <c r="AZ4" s="224"/>
      <c r="BA4" s="222" t="s">
        <v>23</v>
      </c>
      <c r="BB4" s="223"/>
      <c r="BC4" s="224"/>
      <c r="BD4" s="222" t="s">
        <v>24</v>
      </c>
      <c r="BE4" s="223"/>
      <c r="BF4" s="224"/>
      <c r="BG4" s="147"/>
      <c r="BH4" s="226"/>
      <c r="BI4" s="226"/>
      <c r="BJ4" s="237" t="s">
        <v>657</v>
      </c>
      <c r="BK4" s="238"/>
      <c r="BL4" s="238"/>
      <c r="BM4" s="238"/>
      <c r="BN4" s="238"/>
      <c r="BO4" s="238"/>
      <c r="BP4" s="238"/>
      <c r="BQ4" s="239"/>
      <c r="BR4" s="240" t="s">
        <v>658</v>
      </c>
      <c r="BS4" s="241"/>
      <c r="BT4" s="231"/>
      <c r="BU4" s="217"/>
      <c r="BV4" s="235"/>
      <c r="BW4" s="236"/>
      <c r="BX4" s="217"/>
      <c r="BY4" s="217"/>
      <c r="BZ4" s="55"/>
      <c r="CA4" s="55"/>
    </row>
    <row r="5" spans="1:79" s="56" customFormat="1" ht="26.25" customHeight="1">
      <c r="A5" s="219"/>
      <c r="B5" s="267"/>
      <c r="C5" s="219"/>
      <c r="D5" s="268"/>
      <c r="E5" s="219"/>
      <c r="F5" s="249"/>
      <c r="G5" s="263"/>
      <c r="H5" s="264"/>
      <c r="I5" s="219"/>
      <c r="J5" s="265"/>
      <c r="K5" s="259"/>
      <c r="L5" s="265"/>
      <c r="M5" s="259"/>
      <c r="N5" s="219"/>
      <c r="O5" s="219"/>
      <c r="P5" s="252" t="s">
        <v>82</v>
      </c>
      <c r="Q5" s="89" t="s">
        <v>659</v>
      </c>
      <c r="R5" s="89" t="s">
        <v>660</v>
      </c>
      <c r="S5" s="89" t="s">
        <v>661</v>
      </c>
      <c r="T5" s="89" t="s">
        <v>662</v>
      </c>
      <c r="U5" s="89" t="s">
        <v>663</v>
      </c>
      <c r="V5" s="89" t="s">
        <v>664</v>
      </c>
      <c r="W5" s="249"/>
      <c r="X5" s="219"/>
      <c r="Y5" s="219"/>
      <c r="Z5" s="251"/>
      <c r="AA5" s="252"/>
      <c r="AB5" s="219"/>
      <c r="AC5" s="226"/>
      <c r="AD5" s="90" t="s">
        <v>25</v>
      </c>
      <c r="AE5" s="90" t="s">
        <v>26</v>
      </c>
      <c r="AF5" s="90" t="s">
        <v>27</v>
      </c>
      <c r="AG5" s="90" t="s">
        <v>25</v>
      </c>
      <c r="AH5" s="90" t="s">
        <v>26</v>
      </c>
      <c r="AI5" s="90" t="s">
        <v>27</v>
      </c>
      <c r="AJ5" s="90" t="s">
        <v>25</v>
      </c>
      <c r="AK5" s="90" t="s">
        <v>26</v>
      </c>
      <c r="AL5" s="90" t="s">
        <v>27</v>
      </c>
      <c r="AM5" s="90" t="s">
        <v>25</v>
      </c>
      <c r="AN5" s="90" t="s">
        <v>26</v>
      </c>
      <c r="AO5" s="90" t="s">
        <v>27</v>
      </c>
      <c r="AP5" s="90" t="s">
        <v>25</v>
      </c>
      <c r="AQ5" s="90" t="s">
        <v>26</v>
      </c>
      <c r="AR5" s="90" t="s">
        <v>27</v>
      </c>
      <c r="AS5" s="90" t="s">
        <v>25</v>
      </c>
      <c r="AT5" s="90" t="s">
        <v>26</v>
      </c>
      <c r="AU5" s="90" t="s">
        <v>27</v>
      </c>
      <c r="AV5" s="90" t="s">
        <v>25</v>
      </c>
      <c r="AW5" s="90" t="s">
        <v>26</v>
      </c>
      <c r="AX5" s="90" t="s">
        <v>27</v>
      </c>
      <c r="AY5" s="90" t="s">
        <v>25</v>
      </c>
      <c r="AZ5" s="90" t="s">
        <v>26</v>
      </c>
      <c r="BA5" s="90" t="s">
        <v>27</v>
      </c>
      <c r="BB5" s="90" t="s">
        <v>25</v>
      </c>
      <c r="BC5" s="90" t="s">
        <v>26</v>
      </c>
      <c r="BD5" s="90" t="s">
        <v>27</v>
      </c>
      <c r="BE5" s="90" t="s">
        <v>25</v>
      </c>
      <c r="BF5" s="90" t="s">
        <v>26</v>
      </c>
      <c r="BG5" s="147"/>
      <c r="BH5" s="226"/>
      <c r="BI5" s="226"/>
      <c r="BJ5" s="91" t="s">
        <v>665</v>
      </c>
      <c r="BK5" s="92" t="s">
        <v>666</v>
      </c>
      <c r="BL5" s="92" t="s">
        <v>667</v>
      </c>
      <c r="BM5" s="92" t="s">
        <v>668</v>
      </c>
      <c r="BN5" s="91" t="s">
        <v>669</v>
      </c>
      <c r="BO5" s="93" t="s">
        <v>670</v>
      </c>
      <c r="BP5" s="92" t="s">
        <v>671</v>
      </c>
      <c r="BQ5" s="92" t="s">
        <v>24</v>
      </c>
      <c r="BR5" s="92" t="s">
        <v>672</v>
      </c>
      <c r="BS5" s="94" t="s">
        <v>24</v>
      </c>
      <c r="BT5" s="231"/>
      <c r="BU5" s="218"/>
      <c r="BV5" s="95"/>
      <c r="BW5" s="96" t="s">
        <v>673</v>
      </c>
      <c r="BX5" s="218"/>
      <c r="BY5" s="217"/>
      <c r="BZ5" s="55"/>
      <c r="CA5" s="55"/>
    </row>
    <row r="6" spans="1:79" s="60" customFormat="1" ht="13.5" customHeight="1">
      <c r="A6" s="219"/>
      <c r="B6" s="267"/>
      <c r="C6" s="219"/>
      <c r="D6" s="269"/>
      <c r="E6" s="219"/>
      <c r="F6" s="81" t="s">
        <v>84</v>
      </c>
      <c r="G6" s="97" t="s">
        <v>84</v>
      </c>
      <c r="H6" s="97" t="s">
        <v>36</v>
      </c>
      <c r="I6" s="219"/>
      <c r="J6" s="97" t="s">
        <v>84</v>
      </c>
      <c r="K6" s="97" t="s">
        <v>36</v>
      </c>
      <c r="L6" s="97" t="s">
        <v>84</v>
      </c>
      <c r="M6" s="97" t="s">
        <v>36</v>
      </c>
      <c r="N6" s="249"/>
      <c r="O6" s="219"/>
      <c r="P6" s="128"/>
      <c r="Q6" s="98" t="s">
        <v>674</v>
      </c>
      <c r="R6" s="98" t="s">
        <v>675</v>
      </c>
      <c r="S6" s="98" t="s">
        <v>675</v>
      </c>
      <c r="T6" s="98" t="s">
        <v>675</v>
      </c>
      <c r="U6" s="98" t="s">
        <v>675</v>
      </c>
      <c r="V6" s="85"/>
      <c r="W6" s="41" t="s">
        <v>89</v>
      </c>
      <c r="X6" s="219"/>
      <c r="Y6" s="219"/>
      <c r="Z6" s="251"/>
      <c r="AA6" s="128"/>
      <c r="AB6" s="41" t="s">
        <v>274</v>
      </c>
      <c r="AC6" s="99" t="s">
        <v>29</v>
      </c>
      <c r="AD6" s="99" t="s">
        <v>30</v>
      </c>
      <c r="AE6" s="100" t="s">
        <v>31</v>
      </c>
      <c r="AF6" s="101"/>
      <c r="AG6" s="99" t="s">
        <v>30</v>
      </c>
      <c r="AH6" s="100" t="s">
        <v>31</v>
      </c>
      <c r="AI6" s="101"/>
      <c r="AJ6" s="99" t="s">
        <v>30</v>
      </c>
      <c r="AK6" s="100" t="s">
        <v>31</v>
      </c>
      <c r="AL6" s="101"/>
      <c r="AM6" s="99" t="s">
        <v>30</v>
      </c>
      <c r="AN6" s="100" t="s">
        <v>31</v>
      </c>
      <c r="AO6" s="101"/>
      <c r="AP6" s="99" t="s">
        <v>30</v>
      </c>
      <c r="AQ6" s="100" t="s">
        <v>31</v>
      </c>
      <c r="AR6" s="101"/>
      <c r="AS6" s="99" t="s">
        <v>30</v>
      </c>
      <c r="AT6" s="100" t="s">
        <v>31</v>
      </c>
      <c r="AU6" s="101"/>
      <c r="AV6" s="99" t="s">
        <v>30</v>
      </c>
      <c r="AW6" s="100" t="s">
        <v>31</v>
      </c>
      <c r="AX6" s="101"/>
      <c r="AY6" s="99" t="s">
        <v>30</v>
      </c>
      <c r="AZ6" s="100" t="s">
        <v>31</v>
      </c>
      <c r="BA6" s="101"/>
      <c r="BB6" s="99" t="s">
        <v>30</v>
      </c>
      <c r="BC6" s="100" t="s">
        <v>31</v>
      </c>
      <c r="BD6" s="101"/>
      <c r="BE6" s="99" t="s">
        <v>30</v>
      </c>
      <c r="BF6" s="100" t="s">
        <v>31</v>
      </c>
      <c r="BG6" s="148"/>
      <c r="BH6" s="226"/>
      <c r="BI6" s="226"/>
      <c r="BJ6" s="102" t="s">
        <v>85</v>
      </c>
      <c r="BK6" s="102" t="s">
        <v>85</v>
      </c>
      <c r="BL6" s="102" t="s">
        <v>85</v>
      </c>
      <c r="BM6" s="102" t="s">
        <v>85</v>
      </c>
      <c r="BN6" s="102" t="s">
        <v>85</v>
      </c>
      <c r="BO6" s="102" t="s">
        <v>85</v>
      </c>
      <c r="BP6" s="102" t="s">
        <v>85</v>
      </c>
      <c r="BQ6" s="102" t="s">
        <v>85</v>
      </c>
      <c r="BR6" s="102" t="s">
        <v>85</v>
      </c>
      <c r="BS6" s="103" t="s">
        <v>85</v>
      </c>
      <c r="BT6" s="232"/>
      <c r="BU6" s="104" t="s">
        <v>676</v>
      </c>
      <c r="BV6" s="104" t="s">
        <v>676</v>
      </c>
      <c r="BW6" s="104" t="s">
        <v>677</v>
      </c>
      <c r="BX6" s="104" t="s">
        <v>678</v>
      </c>
      <c r="BY6" s="218"/>
      <c r="BZ6" s="59"/>
      <c r="CA6" s="59"/>
    </row>
    <row r="7" spans="1:79" s="49" customFormat="1" ht="30" customHeight="1">
      <c r="A7" s="15" t="s">
        <v>38</v>
      </c>
      <c r="B7" s="47" t="s">
        <v>278</v>
      </c>
      <c r="C7" s="15" t="s">
        <v>679</v>
      </c>
      <c r="D7" s="15" t="s">
        <v>280</v>
      </c>
      <c r="E7" s="27" t="s">
        <v>429</v>
      </c>
      <c r="F7" s="15">
        <v>19598</v>
      </c>
      <c r="G7" s="15">
        <v>14735</v>
      </c>
      <c r="H7" s="15"/>
      <c r="I7" s="15"/>
      <c r="J7" s="15">
        <v>14735</v>
      </c>
      <c r="K7" s="15"/>
      <c r="L7" s="15"/>
      <c r="M7" s="15"/>
      <c r="N7" s="27" t="s">
        <v>680</v>
      </c>
      <c r="O7" s="27" t="s">
        <v>430</v>
      </c>
      <c r="P7" s="27"/>
      <c r="Q7" s="27">
        <v>90</v>
      </c>
      <c r="R7" s="27">
        <v>57</v>
      </c>
      <c r="S7" s="27">
        <v>0</v>
      </c>
      <c r="T7" s="27">
        <v>0</v>
      </c>
      <c r="U7" s="27">
        <v>0</v>
      </c>
      <c r="V7" s="27"/>
      <c r="W7" s="15">
        <v>90</v>
      </c>
      <c r="X7" s="15">
        <v>1997</v>
      </c>
      <c r="Y7" s="15" t="s">
        <v>44</v>
      </c>
      <c r="Z7" s="15"/>
      <c r="AA7" s="15" t="s">
        <v>299</v>
      </c>
      <c r="AB7" s="15"/>
      <c r="AC7" s="14">
        <v>608</v>
      </c>
      <c r="AD7" s="14" t="str">
        <f t="shared" ref="AD7:AE31" si="0">IF(AG7&amp;AJ7&amp;AM7&amp;AP7&amp;AS7&amp;AV7&amp;AY7&amp;BB7&amp;BE7="","",AG7+AJ7+AM7+AP7+AS7+AV7+AY7+BB7+BE7)</f>
        <v/>
      </c>
      <c r="AE7" s="14">
        <f t="shared" si="0"/>
        <v>11057</v>
      </c>
      <c r="AF7" s="14"/>
      <c r="AG7" s="14"/>
      <c r="AH7" s="14"/>
      <c r="AI7" s="14" t="s">
        <v>634</v>
      </c>
      <c r="AJ7" s="14"/>
      <c r="AK7" s="14">
        <v>570</v>
      </c>
      <c r="AL7" s="14" t="s">
        <v>634</v>
      </c>
      <c r="AM7" s="14"/>
      <c r="AN7" s="14">
        <v>10487</v>
      </c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 t="s">
        <v>681</v>
      </c>
      <c r="BH7" s="14"/>
      <c r="BI7" s="14"/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/>
      <c r="BU7" s="14"/>
      <c r="BV7" s="14"/>
      <c r="BW7" s="14"/>
      <c r="BX7" s="14"/>
      <c r="BY7" s="14"/>
      <c r="BZ7" s="48" t="s">
        <v>46</v>
      </c>
      <c r="CA7" s="48" t="s">
        <v>682</v>
      </c>
    </row>
    <row r="8" spans="1:79" s="49" customFormat="1" ht="30" customHeight="1">
      <c r="A8" s="15" t="s">
        <v>38</v>
      </c>
      <c r="B8" s="47" t="s">
        <v>278</v>
      </c>
      <c r="C8" s="15" t="s">
        <v>683</v>
      </c>
      <c r="D8" s="15" t="s">
        <v>280</v>
      </c>
      <c r="E8" s="27" t="s">
        <v>438</v>
      </c>
      <c r="F8" s="15">
        <v>10229</v>
      </c>
      <c r="G8" s="15">
        <v>7057</v>
      </c>
      <c r="H8" s="15"/>
      <c r="I8" s="15"/>
      <c r="J8" s="15"/>
      <c r="K8" s="15"/>
      <c r="L8" s="15"/>
      <c r="M8" s="15"/>
      <c r="N8" s="27" t="s">
        <v>684</v>
      </c>
      <c r="O8" s="27" t="s">
        <v>430</v>
      </c>
      <c r="P8" s="27"/>
      <c r="Q8" s="27">
        <v>70</v>
      </c>
      <c r="R8" s="27">
        <v>55</v>
      </c>
      <c r="S8" s="27">
        <v>0</v>
      </c>
      <c r="T8" s="27">
        <v>0</v>
      </c>
      <c r="U8" s="27">
        <v>0</v>
      </c>
      <c r="V8" s="27"/>
      <c r="W8" s="15">
        <v>70</v>
      </c>
      <c r="X8" s="15">
        <v>2013</v>
      </c>
      <c r="Y8" s="15" t="s">
        <v>44</v>
      </c>
      <c r="Z8" s="15"/>
      <c r="AA8" s="15" t="s">
        <v>299</v>
      </c>
      <c r="AB8" s="15"/>
      <c r="AC8" s="14"/>
      <c r="AD8" s="14" t="str">
        <f t="shared" si="0"/>
        <v/>
      </c>
      <c r="AE8" s="14" t="str">
        <f t="shared" si="0"/>
        <v/>
      </c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 t="s">
        <v>685</v>
      </c>
      <c r="BH8" s="14"/>
      <c r="BI8" s="14"/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/>
      <c r="BU8" s="14"/>
      <c r="BV8" s="14"/>
      <c r="BW8" s="14"/>
      <c r="BX8" s="14"/>
      <c r="BY8" s="14"/>
      <c r="BZ8" s="48" t="s">
        <v>46</v>
      </c>
      <c r="CA8" s="48" t="s">
        <v>686</v>
      </c>
    </row>
    <row r="9" spans="1:79" s="49" customFormat="1" ht="30" customHeight="1">
      <c r="A9" s="15" t="s">
        <v>38</v>
      </c>
      <c r="B9" s="47" t="s">
        <v>278</v>
      </c>
      <c r="C9" s="15" t="s">
        <v>687</v>
      </c>
      <c r="D9" s="15" t="s">
        <v>280</v>
      </c>
      <c r="E9" s="27" t="s">
        <v>688</v>
      </c>
      <c r="F9" s="15">
        <v>902</v>
      </c>
      <c r="G9" s="15">
        <v>902</v>
      </c>
      <c r="H9" s="15"/>
      <c r="I9" s="15"/>
      <c r="J9" s="15"/>
      <c r="K9" s="15"/>
      <c r="L9" s="15"/>
      <c r="M9" s="15"/>
      <c r="N9" s="27" t="s">
        <v>689</v>
      </c>
      <c r="O9" s="27" t="s">
        <v>639</v>
      </c>
      <c r="P9" s="27"/>
      <c r="Q9" s="27">
        <v>0</v>
      </c>
      <c r="R9" s="27">
        <v>0</v>
      </c>
      <c r="S9" s="27">
        <v>25</v>
      </c>
      <c r="T9" s="27">
        <v>0</v>
      </c>
      <c r="U9" s="27">
        <v>0</v>
      </c>
      <c r="V9" s="27"/>
      <c r="W9" s="15">
        <v>25</v>
      </c>
      <c r="X9" s="15">
        <v>1999</v>
      </c>
      <c r="Y9" s="15" t="s">
        <v>44</v>
      </c>
      <c r="Z9" s="15"/>
      <c r="AA9" s="15" t="s">
        <v>299</v>
      </c>
      <c r="AB9" s="15"/>
      <c r="AC9" s="14"/>
      <c r="AD9" s="14" t="str">
        <f t="shared" si="0"/>
        <v/>
      </c>
      <c r="AE9" s="14" t="str">
        <f t="shared" si="0"/>
        <v/>
      </c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 t="s">
        <v>685</v>
      </c>
      <c r="BH9" s="14" t="s">
        <v>690</v>
      </c>
      <c r="BI9" s="14" t="s">
        <v>690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 t="s">
        <v>691</v>
      </c>
      <c r="BU9" s="14" t="s">
        <v>692</v>
      </c>
      <c r="BV9" s="14"/>
      <c r="BW9" s="14"/>
      <c r="BX9" s="14">
        <v>210</v>
      </c>
      <c r="BY9" s="14" t="s">
        <v>299</v>
      </c>
      <c r="BZ9" s="48" t="s">
        <v>46</v>
      </c>
      <c r="CA9" s="48" t="s">
        <v>693</v>
      </c>
    </row>
    <row r="10" spans="1:79" s="49" customFormat="1" ht="30" customHeight="1">
      <c r="A10" s="15" t="s">
        <v>38</v>
      </c>
      <c r="B10" s="47" t="s">
        <v>39</v>
      </c>
      <c r="C10" s="15" t="s">
        <v>694</v>
      </c>
      <c r="D10" s="15" t="s">
        <v>41</v>
      </c>
      <c r="E10" s="27" t="s">
        <v>695</v>
      </c>
      <c r="F10" s="15">
        <v>6150</v>
      </c>
      <c r="G10" s="15">
        <v>6017</v>
      </c>
      <c r="H10" s="15"/>
      <c r="I10" s="15"/>
      <c r="J10" s="15"/>
      <c r="K10" s="15"/>
      <c r="L10" s="15"/>
      <c r="M10" s="15"/>
      <c r="N10" s="27" t="s">
        <v>434</v>
      </c>
      <c r="O10" s="27" t="s">
        <v>504</v>
      </c>
      <c r="P10" s="27"/>
      <c r="Q10" s="27">
        <v>0</v>
      </c>
      <c r="R10" s="27">
        <v>4</v>
      </c>
      <c r="S10" s="27">
        <v>0</v>
      </c>
      <c r="T10" s="27">
        <v>0</v>
      </c>
      <c r="U10" s="27">
        <v>0</v>
      </c>
      <c r="V10" s="27"/>
      <c r="W10" s="15">
        <v>4</v>
      </c>
      <c r="X10" s="15">
        <v>1998</v>
      </c>
      <c r="Y10" s="15" t="s">
        <v>44</v>
      </c>
      <c r="Z10" s="15"/>
      <c r="AA10" s="15" t="s">
        <v>299</v>
      </c>
      <c r="AB10" s="15"/>
      <c r="AC10" s="14"/>
      <c r="AD10" s="14" t="str">
        <f t="shared" si="0"/>
        <v/>
      </c>
      <c r="AE10" s="14" t="str">
        <f t="shared" si="0"/>
        <v/>
      </c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 t="s">
        <v>685</v>
      </c>
      <c r="BH10" s="14"/>
      <c r="BI10" s="14"/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/>
      <c r="BU10" s="14"/>
      <c r="BV10" s="14"/>
      <c r="BW10" s="14"/>
      <c r="BX10" s="14"/>
      <c r="BY10" s="14"/>
      <c r="BZ10" s="48" t="s">
        <v>46</v>
      </c>
      <c r="CA10" s="48" t="s">
        <v>696</v>
      </c>
    </row>
    <row r="11" spans="1:79" s="49" customFormat="1" ht="30" customHeight="1">
      <c r="A11" s="15" t="s">
        <v>38</v>
      </c>
      <c r="B11" s="47" t="s">
        <v>39</v>
      </c>
      <c r="C11" s="15" t="s">
        <v>697</v>
      </c>
      <c r="D11" s="15" t="s">
        <v>41</v>
      </c>
      <c r="E11" s="27" t="s">
        <v>458</v>
      </c>
      <c r="F11" s="15">
        <v>131</v>
      </c>
      <c r="G11" s="15">
        <v>128</v>
      </c>
      <c r="H11" s="15"/>
      <c r="I11" s="15"/>
      <c r="J11" s="15"/>
      <c r="K11" s="15"/>
      <c r="L11" s="15"/>
      <c r="M11" s="15"/>
      <c r="N11" s="27" t="s">
        <v>72</v>
      </c>
      <c r="O11" s="27" t="s">
        <v>459</v>
      </c>
      <c r="P11" s="27"/>
      <c r="Q11" s="27">
        <v>0</v>
      </c>
      <c r="R11" s="27">
        <v>2</v>
      </c>
      <c r="S11" s="27">
        <v>0</v>
      </c>
      <c r="T11" s="27">
        <v>0</v>
      </c>
      <c r="U11" s="27">
        <v>0</v>
      </c>
      <c r="V11" s="27"/>
      <c r="W11" s="15">
        <v>2</v>
      </c>
      <c r="X11" s="15">
        <v>1997</v>
      </c>
      <c r="Y11" s="15" t="s">
        <v>109</v>
      </c>
      <c r="Z11" s="15"/>
      <c r="AA11" s="15" t="s">
        <v>299</v>
      </c>
      <c r="AB11" s="15"/>
      <c r="AC11" s="14"/>
      <c r="AD11" s="14" t="str">
        <f t="shared" si="0"/>
        <v/>
      </c>
      <c r="AE11" s="14" t="str">
        <f t="shared" si="0"/>
        <v/>
      </c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 t="s">
        <v>685</v>
      </c>
      <c r="BH11" s="14"/>
      <c r="BI11" s="14"/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/>
      <c r="BU11" s="14"/>
      <c r="BV11" s="14"/>
      <c r="BW11" s="14"/>
      <c r="BX11" s="14"/>
      <c r="BY11" s="14"/>
      <c r="BZ11" s="48" t="s">
        <v>46</v>
      </c>
      <c r="CA11" s="48" t="s">
        <v>698</v>
      </c>
    </row>
    <row r="12" spans="1:79" s="49" customFormat="1" ht="30" customHeight="1">
      <c r="A12" s="15" t="s">
        <v>38</v>
      </c>
      <c r="B12" s="47" t="s">
        <v>124</v>
      </c>
      <c r="C12" s="15" t="s">
        <v>699</v>
      </c>
      <c r="D12" s="15" t="s">
        <v>126</v>
      </c>
      <c r="E12" s="27" t="s">
        <v>466</v>
      </c>
      <c r="F12" s="15">
        <v>0</v>
      </c>
      <c r="G12" s="15">
        <v>0</v>
      </c>
      <c r="H12" s="15">
        <v>0</v>
      </c>
      <c r="I12" s="15"/>
      <c r="J12" s="15"/>
      <c r="K12" s="15"/>
      <c r="L12" s="15"/>
      <c r="M12" s="15"/>
      <c r="N12" s="27" t="s">
        <v>434</v>
      </c>
      <c r="O12" s="27" t="s">
        <v>435</v>
      </c>
      <c r="P12" s="27"/>
      <c r="Q12" s="27">
        <v>7</v>
      </c>
      <c r="R12" s="27">
        <v>7</v>
      </c>
      <c r="S12" s="27">
        <v>0</v>
      </c>
      <c r="T12" s="27">
        <v>0</v>
      </c>
      <c r="U12" s="27">
        <v>0</v>
      </c>
      <c r="V12" s="27"/>
      <c r="W12" s="15">
        <v>7</v>
      </c>
      <c r="X12" s="15">
        <v>1999</v>
      </c>
      <c r="Y12" s="15" t="s">
        <v>109</v>
      </c>
      <c r="Z12" s="15" t="s">
        <v>98</v>
      </c>
      <c r="AA12" s="15" t="s">
        <v>299</v>
      </c>
      <c r="AB12" s="15"/>
      <c r="AC12" s="14"/>
      <c r="AD12" s="14" t="str">
        <f t="shared" si="0"/>
        <v/>
      </c>
      <c r="AE12" s="14" t="str">
        <f t="shared" si="0"/>
        <v/>
      </c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 t="s">
        <v>685</v>
      </c>
      <c r="BH12" s="14"/>
      <c r="BI12" s="14"/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/>
      <c r="BU12" s="14"/>
      <c r="BV12" s="14"/>
      <c r="BW12" s="14"/>
      <c r="BX12" s="14"/>
      <c r="BY12" s="14"/>
      <c r="BZ12" s="48" t="s">
        <v>46</v>
      </c>
      <c r="CA12" s="48" t="s">
        <v>700</v>
      </c>
    </row>
    <row r="13" spans="1:79" s="49" customFormat="1" ht="30" customHeight="1">
      <c r="A13" s="15" t="s">
        <v>38</v>
      </c>
      <c r="B13" s="47" t="s">
        <v>124</v>
      </c>
      <c r="C13" s="15" t="s">
        <v>701</v>
      </c>
      <c r="D13" s="15" t="s">
        <v>126</v>
      </c>
      <c r="E13" s="27" t="s">
        <v>469</v>
      </c>
      <c r="F13" s="15">
        <v>207</v>
      </c>
      <c r="G13" s="15">
        <v>207</v>
      </c>
      <c r="H13" s="15"/>
      <c r="I13" s="15"/>
      <c r="J13" s="15">
        <v>207</v>
      </c>
      <c r="K13" s="15"/>
      <c r="L13" s="15"/>
      <c r="M13" s="15"/>
      <c r="N13" s="27" t="s">
        <v>680</v>
      </c>
      <c r="O13" s="27" t="s">
        <v>702</v>
      </c>
      <c r="P13" s="27"/>
      <c r="Q13" s="27">
        <v>4</v>
      </c>
      <c r="R13" s="27">
        <v>4</v>
      </c>
      <c r="S13" s="27">
        <v>0</v>
      </c>
      <c r="T13" s="27">
        <v>0</v>
      </c>
      <c r="U13" s="27">
        <v>0</v>
      </c>
      <c r="V13" s="27"/>
      <c r="W13" s="15">
        <v>4</v>
      </c>
      <c r="X13" s="15">
        <v>1996</v>
      </c>
      <c r="Y13" s="15" t="s">
        <v>195</v>
      </c>
      <c r="Z13" s="15"/>
      <c r="AA13" s="15" t="s">
        <v>299</v>
      </c>
      <c r="AB13" s="15"/>
      <c r="AC13" s="14"/>
      <c r="AD13" s="14" t="str">
        <f t="shared" si="0"/>
        <v/>
      </c>
      <c r="AE13" s="14" t="str">
        <f t="shared" si="0"/>
        <v/>
      </c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 t="s">
        <v>685</v>
      </c>
      <c r="BH13" s="14"/>
      <c r="BI13" s="14"/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/>
      <c r="BU13" s="14"/>
      <c r="BV13" s="14"/>
      <c r="BW13" s="14"/>
      <c r="BX13" s="14"/>
      <c r="BY13" s="14"/>
      <c r="BZ13" s="48" t="s">
        <v>46</v>
      </c>
      <c r="CA13" s="48" t="s">
        <v>703</v>
      </c>
    </row>
    <row r="14" spans="1:79" s="49" customFormat="1" ht="30" customHeight="1">
      <c r="A14" s="15" t="s">
        <v>38</v>
      </c>
      <c r="B14" s="47" t="s">
        <v>124</v>
      </c>
      <c r="C14" s="15" t="s">
        <v>704</v>
      </c>
      <c r="D14" s="15" t="s">
        <v>126</v>
      </c>
      <c r="E14" s="27" t="s">
        <v>705</v>
      </c>
      <c r="F14" s="15">
        <v>1515</v>
      </c>
      <c r="G14" s="15">
        <v>1330</v>
      </c>
      <c r="H14" s="15"/>
      <c r="I14" s="15"/>
      <c r="J14" s="15">
        <v>1330</v>
      </c>
      <c r="K14" s="15"/>
      <c r="L14" s="15"/>
      <c r="M14" s="15"/>
      <c r="N14" s="27" t="s">
        <v>434</v>
      </c>
      <c r="O14" s="27" t="s">
        <v>545</v>
      </c>
      <c r="P14" s="27"/>
      <c r="Q14" s="27">
        <v>7</v>
      </c>
      <c r="R14" s="27">
        <v>7</v>
      </c>
      <c r="S14" s="27">
        <v>0</v>
      </c>
      <c r="T14" s="27">
        <v>0</v>
      </c>
      <c r="U14" s="27">
        <v>0</v>
      </c>
      <c r="V14" s="27"/>
      <c r="W14" s="15">
        <v>7.2</v>
      </c>
      <c r="X14" s="15">
        <v>2011</v>
      </c>
      <c r="Y14" s="15" t="s">
        <v>44</v>
      </c>
      <c r="Z14" s="15"/>
      <c r="AA14" s="15" t="s">
        <v>299</v>
      </c>
      <c r="AB14" s="15"/>
      <c r="AC14" s="14"/>
      <c r="AD14" s="14" t="str">
        <f t="shared" si="0"/>
        <v/>
      </c>
      <c r="AE14" s="14" t="str">
        <f t="shared" si="0"/>
        <v/>
      </c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 t="s">
        <v>685</v>
      </c>
      <c r="BH14" s="14"/>
      <c r="BI14" s="14"/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/>
      <c r="BU14" s="14"/>
      <c r="BV14" s="14"/>
      <c r="BW14" s="14"/>
      <c r="BX14" s="14"/>
      <c r="BY14" s="14"/>
      <c r="BZ14" s="48" t="s">
        <v>46</v>
      </c>
      <c r="CA14" s="48" t="s">
        <v>706</v>
      </c>
    </row>
    <row r="15" spans="1:79" s="49" customFormat="1" ht="30" customHeight="1">
      <c r="A15" s="15" t="s">
        <v>38</v>
      </c>
      <c r="B15" s="47" t="s">
        <v>138</v>
      </c>
      <c r="C15" s="15" t="s">
        <v>707</v>
      </c>
      <c r="D15" s="15" t="s">
        <v>140</v>
      </c>
      <c r="E15" s="27" t="s">
        <v>708</v>
      </c>
      <c r="F15" s="15">
        <v>18399</v>
      </c>
      <c r="G15" s="15">
        <v>5427</v>
      </c>
      <c r="H15" s="15"/>
      <c r="I15" s="15"/>
      <c r="J15" s="15"/>
      <c r="K15" s="15"/>
      <c r="L15" s="15"/>
      <c r="M15" s="15"/>
      <c r="N15" s="27" t="s">
        <v>434</v>
      </c>
      <c r="O15" s="27" t="s">
        <v>709</v>
      </c>
      <c r="P15" s="27"/>
      <c r="Q15" s="27">
        <v>45</v>
      </c>
      <c r="R15" s="27">
        <v>0</v>
      </c>
      <c r="S15" s="27">
        <v>0</v>
      </c>
      <c r="T15" s="27">
        <v>0</v>
      </c>
      <c r="U15" s="27">
        <v>0</v>
      </c>
      <c r="V15" s="27"/>
      <c r="W15" s="15">
        <v>170</v>
      </c>
      <c r="X15" s="15">
        <v>2000</v>
      </c>
      <c r="Y15" s="15" t="s">
        <v>44</v>
      </c>
      <c r="Z15" s="15"/>
      <c r="AA15" s="15" t="s">
        <v>299</v>
      </c>
      <c r="AB15" s="15"/>
      <c r="AC15" s="14"/>
      <c r="AD15" s="14" t="str">
        <f t="shared" si="0"/>
        <v/>
      </c>
      <c r="AE15" s="14" t="str">
        <f t="shared" si="0"/>
        <v/>
      </c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 t="s">
        <v>685</v>
      </c>
      <c r="BH15" s="14"/>
      <c r="BI15" s="14"/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0</v>
      </c>
      <c r="BR15" s="14">
        <v>0</v>
      </c>
      <c r="BS15" s="14">
        <v>0</v>
      </c>
      <c r="BT15" s="14"/>
      <c r="BU15" s="14"/>
      <c r="BV15" s="14"/>
      <c r="BW15" s="14"/>
      <c r="BX15" s="14"/>
      <c r="BY15" s="14"/>
      <c r="BZ15" s="48" t="s">
        <v>46</v>
      </c>
      <c r="CA15" s="48" t="s">
        <v>710</v>
      </c>
    </row>
    <row r="16" spans="1:79" s="49" customFormat="1" ht="30" customHeight="1">
      <c r="A16" s="15" t="s">
        <v>38</v>
      </c>
      <c r="B16" s="47" t="s">
        <v>138</v>
      </c>
      <c r="C16" s="15" t="s">
        <v>711</v>
      </c>
      <c r="D16" s="15" t="s">
        <v>140</v>
      </c>
      <c r="E16" s="27" t="s">
        <v>712</v>
      </c>
      <c r="F16" s="15">
        <v>85</v>
      </c>
      <c r="G16" s="15">
        <v>0.56000000000000005</v>
      </c>
      <c r="H16" s="15"/>
      <c r="I16" s="15"/>
      <c r="J16" s="15">
        <v>0.56000000000000005</v>
      </c>
      <c r="K16" s="15"/>
      <c r="L16" s="15"/>
      <c r="M16" s="15"/>
      <c r="N16" s="27" t="s">
        <v>680</v>
      </c>
      <c r="O16" s="27" t="s">
        <v>713</v>
      </c>
      <c r="P16" s="27"/>
      <c r="Q16" s="27">
        <v>1.6</v>
      </c>
      <c r="R16" s="27">
        <v>0</v>
      </c>
      <c r="S16" s="27">
        <v>0</v>
      </c>
      <c r="T16" s="27">
        <v>0</v>
      </c>
      <c r="U16" s="27">
        <v>0</v>
      </c>
      <c r="V16" s="27"/>
      <c r="W16" s="15">
        <v>1.6</v>
      </c>
      <c r="X16" s="15">
        <v>1996</v>
      </c>
      <c r="Y16" s="15" t="s">
        <v>44</v>
      </c>
      <c r="Z16" s="15"/>
      <c r="AA16" s="15" t="s">
        <v>299</v>
      </c>
      <c r="AB16" s="15"/>
      <c r="AC16" s="14"/>
      <c r="AD16" s="14" t="str">
        <f t="shared" si="0"/>
        <v/>
      </c>
      <c r="AE16" s="14" t="str">
        <f t="shared" si="0"/>
        <v/>
      </c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 t="s">
        <v>685</v>
      </c>
      <c r="BH16" s="14"/>
      <c r="BI16" s="14"/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/>
      <c r="BU16" s="14"/>
      <c r="BV16" s="14"/>
      <c r="BW16" s="14"/>
      <c r="BX16" s="14"/>
      <c r="BY16" s="14"/>
      <c r="BZ16" s="48" t="s">
        <v>46</v>
      </c>
      <c r="CA16" s="48" t="s">
        <v>714</v>
      </c>
    </row>
    <row r="17" spans="1:79" s="49" customFormat="1" ht="30" customHeight="1">
      <c r="A17" s="15" t="s">
        <v>38</v>
      </c>
      <c r="B17" s="47" t="s">
        <v>164</v>
      </c>
      <c r="C17" s="15" t="s">
        <v>715</v>
      </c>
      <c r="D17" s="15" t="s">
        <v>166</v>
      </c>
      <c r="E17" s="27" t="s">
        <v>492</v>
      </c>
      <c r="F17" s="15">
        <v>768</v>
      </c>
      <c r="G17" s="15">
        <v>630</v>
      </c>
      <c r="H17" s="15"/>
      <c r="I17" s="15"/>
      <c r="J17" s="15"/>
      <c r="K17" s="15"/>
      <c r="L17" s="15"/>
      <c r="M17" s="15"/>
      <c r="N17" s="27" t="s">
        <v>434</v>
      </c>
      <c r="O17" s="27" t="s">
        <v>545</v>
      </c>
      <c r="P17" s="27"/>
      <c r="Q17" s="27">
        <v>0</v>
      </c>
      <c r="R17" s="27">
        <v>7</v>
      </c>
      <c r="S17" s="27">
        <v>0</v>
      </c>
      <c r="T17" s="27">
        <v>0</v>
      </c>
      <c r="U17" s="27">
        <v>0</v>
      </c>
      <c r="V17" s="27"/>
      <c r="W17" s="15">
        <v>7</v>
      </c>
      <c r="X17" s="15">
        <v>2000</v>
      </c>
      <c r="Y17" s="15" t="s">
        <v>44</v>
      </c>
      <c r="Z17" s="15"/>
      <c r="AA17" s="15" t="s">
        <v>299</v>
      </c>
      <c r="AB17" s="15"/>
      <c r="AC17" s="14"/>
      <c r="AD17" s="14" t="str">
        <f t="shared" si="0"/>
        <v/>
      </c>
      <c r="AE17" s="14" t="str">
        <f t="shared" si="0"/>
        <v/>
      </c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 t="s">
        <v>685</v>
      </c>
      <c r="BH17" s="14"/>
      <c r="BI17" s="14"/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/>
      <c r="BU17" s="14"/>
      <c r="BV17" s="14"/>
      <c r="BW17" s="14"/>
      <c r="BX17" s="14"/>
      <c r="BY17" s="14"/>
      <c r="BZ17" s="48" t="s">
        <v>46</v>
      </c>
      <c r="CA17" s="48" t="s">
        <v>716</v>
      </c>
    </row>
    <row r="18" spans="1:79" s="49" customFormat="1" ht="30" customHeight="1">
      <c r="A18" s="15" t="s">
        <v>38</v>
      </c>
      <c r="B18" s="47" t="s">
        <v>171</v>
      </c>
      <c r="C18" s="15" t="s">
        <v>717</v>
      </c>
      <c r="D18" s="15" t="s">
        <v>173</v>
      </c>
      <c r="E18" s="27" t="s">
        <v>496</v>
      </c>
      <c r="F18" s="15">
        <v>1806</v>
      </c>
      <c r="G18" s="15">
        <v>1806</v>
      </c>
      <c r="H18" s="15"/>
      <c r="I18" s="15"/>
      <c r="J18" s="15">
        <v>1114</v>
      </c>
      <c r="K18" s="15"/>
      <c r="L18" s="15"/>
      <c r="M18" s="15"/>
      <c r="N18" s="27" t="s">
        <v>718</v>
      </c>
      <c r="O18" s="27" t="s">
        <v>719</v>
      </c>
      <c r="P18" s="27"/>
      <c r="Q18" s="27">
        <v>10</v>
      </c>
      <c r="R18" s="27">
        <v>5</v>
      </c>
      <c r="S18" s="27">
        <v>0</v>
      </c>
      <c r="T18" s="27">
        <v>0</v>
      </c>
      <c r="U18" s="27">
        <v>0</v>
      </c>
      <c r="V18" s="27"/>
      <c r="W18" s="15">
        <v>15</v>
      </c>
      <c r="X18" s="15">
        <v>2005</v>
      </c>
      <c r="Y18" s="15" t="s">
        <v>44</v>
      </c>
      <c r="Z18" s="15"/>
      <c r="AA18" s="15" t="s">
        <v>299</v>
      </c>
      <c r="AB18" s="15"/>
      <c r="AC18" s="14"/>
      <c r="AD18" s="14" t="str">
        <f t="shared" si="0"/>
        <v/>
      </c>
      <c r="AE18" s="14" t="str">
        <f t="shared" si="0"/>
        <v/>
      </c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 t="s">
        <v>685</v>
      </c>
      <c r="BH18" s="14"/>
      <c r="BI18" s="14"/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/>
      <c r="BU18" s="14"/>
      <c r="BV18" s="14"/>
      <c r="BW18" s="14"/>
      <c r="BX18" s="14"/>
      <c r="BY18" s="14"/>
      <c r="BZ18" s="48" t="s">
        <v>46</v>
      </c>
      <c r="CA18" s="48" t="s">
        <v>720</v>
      </c>
    </row>
    <row r="19" spans="1:79" s="49" customFormat="1" ht="30" customHeight="1">
      <c r="A19" s="15" t="s">
        <v>38</v>
      </c>
      <c r="B19" s="47" t="s">
        <v>180</v>
      </c>
      <c r="C19" s="15" t="s">
        <v>721</v>
      </c>
      <c r="D19" s="15" t="s">
        <v>182</v>
      </c>
      <c r="E19" s="27" t="s">
        <v>722</v>
      </c>
      <c r="F19" s="15">
        <v>1424</v>
      </c>
      <c r="G19" s="15">
        <v>1077</v>
      </c>
      <c r="H19" s="15"/>
      <c r="I19" s="15"/>
      <c r="J19" s="15">
        <v>1077</v>
      </c>
      <c r="K19" s="15"/>
      <c r="L19" s="15"/>
      <c r="M19" s="15"/>
      <c r="N19" s="27" t="s">
        <v>443</v>
      </c>
      <c r="O19" s="27" t="s">
        <v>723</v>
      </c>
      <c r="P19" s="27"/>
      <c r="Q19" s="27">
        <v>11</v>
      </c>
      <c r="R19" s="27">
        <v>1</v>
      </c>
      <c r="S19" s="27">
        <v>0</v>
      </c>
      <c r="T19" s="27">
        <v>0</v>
      </c>
      <c r="U19" s="27">
        <v>0</v>
      </c>
      <c r="V19" s="27"/>
      <c r="W19" s="15">
        <v>11</v>
      </c>
      <c r="X19" s="15">
        <v>1989</v>
      </c>
      <c r="Y19" s="15" t="s">
        <v>109</v>
      </c>
      <c r="Z19" s="15"/>
      <c r="AA19" s="15" t="s">
        <v>299</v>
      </c>
      <c r="AB19" s="15"/>
      <c r="AC19" s="14"/>
      <c r="AD19" s="14" t="str">
        <f t="shared" si="0"/>
        <v/>
      </c>
      <c r="AE19" s="14" t="str">
        <f t="shared" si="0"/>
        <v/>
      </c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 t="s">
        <v>685</v>
      </c>
      <c r="BH19" s="14"/>
      <c r="BI19" s="14"/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/>
      <c r="BU19" s="14"/>
      <c r="BV19" s="14"/>
      <c r="BW19" s="14"/>
      <c r="BX19" s="14"/>
      <c r="BY19" s="14"/>
      <c r="BZ19" s="48" t="s">
        <v>46</v>
      </c>
      <c r="CA19" s="48" t="s">
        <v>724</v>
      </c>
    </row>
    <row r="20" spans="1:79" s="49" customFormat="1" ht="30" customHeight="1">
      <c r="A20" s="15" t="s">
        <v>38</v>
      </c>
      <c r="B20" s="47" t="s">
        <v>186</v>
      </c>
      <c r="C20" s="15" t="s">
        <v>725</v>
      </c>
      <c r="D20" s="15" t="s">
        <v>188</v>
      </c>
      <c r="E20" s="27" t="s">
        <v>503</v>
      </c>
      <c r="F20" s="15">
        <v>3606</v>
      </c>
      <c r="G20" s="15">
        <v>3438</v>
      </c>
      <c r="H20" s="15"/>
      <c r="I20" s="15"/>
      <c r="J20" s="15">
        <v>3438</v>
      </c>
      <c r="K20" s="15"/>
      <c r="L20" s="15"/>
      <c r="M20" s="15"/>
      <c r="N20" s="27" t="s">
        <v>718</v>
      </c>
      <c r="O20" s="27" t="s">
        <v>504</v>
      </c>
      <c r="P20" s="27"/>
      <c r="Q20" s="27">
        <v>24</v>
      </c>
      <c r="R20" s="27">
        <v>24</v>
      </c>
      <c r="S20" s="27">
        <v>0</v>
      </c>
      <c r="T20" s="27">
        <v>0</v>
      </c>
      <c r="U20" s="27">
        <v>0</v>
      </c>
      <c r="V20" s="27"/>
      <c r="W20" s="15">
        <v>24</v>
      </c>
      <c r="X20" s="15">
        <v>2001</v>
      </c>
      <c r="Y20" s="15" t="s">
        <v>44</v>
      </c>
      <c r="Z20" s="15"/>
      <c r="AA20" s="15" t="s">
        <v>299</v>
      </c>
      <c r="AB20" s="15"/>
      <c r="AC20" s="14"/>
      <c r="AD20" s="14" t="str">
        <f t="shared" si="0"/>
        <v/>
      </c>
      <c r="AE20" s="14" t="str">
        <f t="shared" si="0"/>
        <v/>
      </c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 t="s">
        <v>685</v>
      </c>
      <c r="BH20" s="14"/>
      <c r="BI20" s="14"/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/>
      <c r="BU20" s="14"/>
      <c r="BV20" s="14"/>
      <c r="BW20" s="14"/>
      <c r="BX20" s="14"/>
      <c r="BY20" s="14"/>
      <c r="BZ20" s="48" t="s">
        <v>46</v>
      </c>
      <c r="CA20" s="48" t="s">
        <v>726</v>
      </c>
    </row>
    <row r="21" spans="1:79" s="49" customFormat="1" ht="30" customHeight="1">
      <c r="A21" s="15" t="s">
        <v>38</v>
      </c>
      <c r="B21" s="47" t="s">
        <v>186</v>
      </c>
      <c r="C21" s="15" t="s">
        <v>727</v>
      </c>
      <c r="D21" s="15" t="s">
        <v>188</v>
      </c>
      <c r="E21" s="27" t="s">
        <v>728</v>
      </c>
      <c r="F21" s="15">
        <v>0</v>
      </c>
      <c r="G21" s="15">
        <v>0</v>
      </c>
      <c r="H21" s="15">
        <v>0</v>
      </c>
      <c r="I21" s="15"/>
      <c r="J21" s="15">
        <v>0</v>
      </c>
      <c r="K21" s="15">
        <v>0</v>
      </c>
      <c r="L21" s="15">
        <v>0</v>
      </c>
      <c r="M21" s="15">
        <v>0</v>
      </c>
      <c r="N21" s="27" t="s">
        <v>443</v>
      </c>
      <c r="O21" s="27" t="s">
        <v>463</v>
      </c>
      <c r="P21" s="27"/>
      <c r="Q21" s="27">
        <v>3</v>
      </c>
      <c r="R21" s="27">
        <v>0</v>
      </c>
      <c r="S21" s="27">
        <v>0</v>
      </c>
      <c r="T21" s="27">
        <v>0</v>
      </c>
      <c r="U21" s="27">
        <v>0</v>
      </c>
      <c r="V21" s="27"/>
      <c r="W21" s="15">
        <v>3</v>
      </c>
      <c r="X21" s="15">
        <v>2006</v>
      </c>
      <c r="Y21" s="15" t="s">
        <v>44</v>
      </c>
      <c r="Z21" s="15" t="s">
        <v>98</v>
      </c>
      <c r="AA21" s="15" t="s">
        <v>299</v>
      </c>
      <c r="AB21" s="15"/>
      <c r="AC21" s="14"/>
      <c r="AD21" s="14" t="str">
        <f t="shared" si="0"/>
        <v/>
      </c>
      <c r="AE21" s="14" t="str">
        <f t="shared" si="0"/>
        <v/>
      </c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 t="s">
        <v>685</v>
      </c>
      <c r="BH21" s="14"/>
      <c r="BI21" s="14"/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/>
      <c r="BU21" s="14"/>
      <c r="BV21" s="14"/>
      <c r="BW21" s="14"/>
      <c r="BX21" s="14"/>
      <c r="BY21" s="14"/>
      <c r="BZ21" s="48" t="s">
        <v>46</v>
      </c>
      <c r="CA21" s="48" t="s">
        <v>729</v>
      </c>
    </row>
    <row r="22" spans="1:79" s="49" customFormat="1" ht="30" customHeight="1">
      <c r="A22" s="15" t="s">
        <v>38</v>
      </c>
      <c r="B22" s="47" t="s">
        <v>186</v>
      </c>
      <c r="C22" s="15" t="s">
        <v>730</v>
      </c>
      <c r="D22" s="15" t="s">
        <v>188</v>
      </c>
      <c r="E22" s="27" t="s">
        <v>731</v>
      </c>
      <c r="F22" s="15">
        <v>29</v>
      </c>
      <c r="G22" s="15">
        <v>29</v>
      </c>
      <c r="H22" s="15"/>
      <c r="I22" s="15"/>
      <c r="J22" s="15">
        <v>29</v>
      </c>
      <c r="K22" s="15"/>
      <c r="L22" s="15"/>
      <c r="M22" s="15"/>
      <c r="N22" s="27" t="s">
        <v>680</v>
      </c>
      <c r="O22" s="27" t="s">
        <v>444</v>
      </c>
      <c r="P22" s="27"/>
      <c r="Q22" s="27">
        <v>25</v>
      </c>
      <c r="R22" s="27">
        <v>0</v>
      </c>
      <c r="S22" s="27">
        <v>0</v>
      </c>
      <c r="T22" s="27">
        <v>0</v>
      </c>
      <c r="U22" s="27">
        <v>0</v>
      </c>
      <c r="V22" s="27"/>
      <c r="W22" s="15">
        <v>25</v>
      </c>
      <c r="X22" s="15">
        <v>1980</v>
      </c>
      <c r="Y22" s="15" t="s">
        <v>44</v>
      </c>
      <c r="Z22" s="15"/>
      <c r="AA22" s="15" t="s">
        <v>299</v>
      </c>
      <c r="AB22" s="15"/>
      <c r="AC22" s="14"/>
      <c r="AD22" s="14" t="str">
        <f t="shared" si="0"/>
        <v/>
      </c>
      <c r="AE22" s="14" t="str">
        <f t="shared" si="0"/>
        <v/>
      </c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 t="s">
        <v>685</v>
      </c>
      <c r="BH22" s="14"/>
      <c r="BI22" s="14"/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0</v>
      </c>
      <c r="BR22" s="14">
        <v>0</v>
      </c>
      <c r="BS22" s="14">
        <v>0</v>
      </c>
      <c r="BT22" s="14"/>
      <c r="BU22" s="14"/>
      <c r="BV22" s="14"/>
      <c r="BW22" s="14"/>
      <c r="BX22" s="14"/>
      <c r="BY22" s="14"/>
      <c r="BZ22" s="48" t="s">
        <v>46</v>
      </c>
      <c r="CA22" s="48" t="s">
        <v>732</v>
      </c>
    </row>
    <row r="23" spans="1:79" s="49" customFormat="1" ht="30" customHeight="1">
      <c r="A23" s="15" t="s">
        <v>38</v>
      </c>
      <c r="B23" s="47" t="s">
        <v>197</v>
      </c>
      <c r="C23" s="15" t="s">
        <v>733</v>
      </c>
      <c r="D23" s="15" t="s">
        <v>199</v>
      </c>
      <c r="E23" s="27" t="s">
        <v>734</v>
      </c>
      <c r="F23" s="15">
        <v>378</v>
      </c>
      <c r="G23" s="15">
        <v>327</v>
      </c>
      <c r="H23" s="15"/>
      <c r="I23" s="15"/>
      <c r="J23" s="15">
        <v>327</v>
      </c>
      <c r="K23" s="15"/>
      <c r="L23" s="15"/>
      <c r="M23" s="15"/>
      <c r="N23" s="27" t="s">
        <v>72</v>
      </c>
      <c r="O23" s="27" t="s">
        <v>535</v>
      </c>
      <c r="P23" s="27"/>
      <c r="Q23" s="27">
        <v>7</v>
      </c>
      <c r="R23" s="27">
        <v>5</v>
      </c>
      <c r="S23" s="27">
        <v>0</v>
      </c>
      <c r="T23" s="27">
        <v>0</v>
      </c>
      <c r="U23" s="27">
        <v>0</v>
      </c>
      <c r="V23" s="27"/>
      <c r="W23" s="15">
        <v>7</v>
      </c>
      <c r="X23" s="15">
        <v>1998</v>
      </c>
      <c r="Y23" s="15" t="s">
        <v>44</v>
      </c>
      <c r="Z23" s="15"/>
      <c r="AA23" s="15" t="s">
        <v>299</v>
      </c>
      <c r="AB23" s="15"/>
      <c r="AC23" s="14"/>
      <c r="AD23" s="14" t="str">
        <f t="shared" si="0"/>
        <v/>
      </c>
      <c r="AE23" s="14" t="str">
        <f t="shared" si="0"/>
        <v/>
      </c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 t="s">
        <v>685</v>
      </c>
      <c r="BH23" s="14"/>
      <c r="BI23" s="14"/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/>
      <c r="BU23" s="14"/>
      <c r="BV23" s="14"/>
      <c r="BW23" s="14"/>
      <c r="BX23" s="14"/>
      <c r="BY23" s="14"/>
      <c r="BZ23" s="48" t="s">
        <v>46</v>
      </c>
      <c r="CA23" s="48" t="s">
        <v>735</v>
      </c>
    </row>
    <row r="24" spans="1:79" s="49" customFormat="1" ht="30" customHeight="1">
      <c r="A24" s="15" t="s">
        <v>38</v>
      </c>
      <c r="B24" s="47" t="s">
        <v>197</v>
      </c>
      <c r="C24" s="15" t="s">
        <v>736</v>
      </c>
      <c r="D24" s="15" t="s">
        <v>199</v>
      </c>
      <c r="E24" s="27" t="s">
        <v>510</v>
      </c>
      <c r="F24" s="15">
        <v>35</v>
      </c>
      <c r="G24" s="15">
        <v>35</v>
      </c>
      <c r="H24" s="15"/>
      <c r="I24" s="15"/>
      <c r="J24" s="15">
        <v>35</v>
      </c>
      <c r="K24" s="15"/>
      <c r="L24" s="15"/>
      <c r="M24" s="15"/>
      <c r="N24" s="27" t="s">
        <v>72</v>
      </c>
      <c r="O24" s="27" t="s">
        <v>435</v>
      </c>
      <c r="P24" s="27"/>
      <c r="Q24" s="27">
        <v>0</v>
      </c>
      <c r="R24" s="27">
        <v>0.35</v>
      </c>
      <c r="S24" s="27">
        <v>0</v>
      </c>
      <c r="T24" s="27">
        <v>0</v>
      </c>
      <c r="U24" s="27">
        <v>0</v>
      </c>
      <c r="V24" s="27"/>
      <c r="W24" s="15">
        <v>0.35</v>
      </c>
      <c r="X24" s="15">
        <v>2002</v>
      </c>
      <c r="Y24" s="15" t="s">
        <v>44</v>
      </c>
      <c r="Z24" s="15"/>
      <c r="AA24" s="15" t="s">
        <v>299</v>
      </c>
      <c r="AB24" s="15"/>
      <c r="AC24" s="14"/>
      <c r="AD24" s="14" t="str">
        <f t="shared" si="0"/>
        <v/>
      </c>
      <c r="AE24" s="14" t="str">
        <f t="shared" si="0"/>
        <v/>
      </c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 t="s">
        <v>685</v>
      </c>
      <c r="BH24" s="14"/>
      <c r="BI24" s="14"/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/>
      <c r="BU24" s="14"/>
      <c r="BV24" s="14"/>
      <c r="BW24" s="14"/>
      <c r="BX24" s="14"/>
      <c r="BY24" s="14"/>
      <c r="BZ24" s="48" t="s">
        <v>46</v>
      </c>
      <c r="CA24" s="48" t="s">
        <v>737</v>
      </c>
    </row>
    <row r="25" spans="1:79" s="49" customFormat="1" ht="30" customHeight="1">
      <c r="A25" s="15" t="s">
        <v>38</v>
      </c>
      <c r="B25" s="47" t="s">
        <v>197</v>
      </c>
      <c r="C25" s="15" t="s">
        <v>738</v>
      </c>
      <c r="D25" s="15" t="s">
        <v>199</v>
      </c>
      <c r="E25" s="27" t="s">
        <v>739</v>
      </c>
      <c r="F25" s="15">
        <v>6756</v>
      </c>
      <c r="G25" s="15"/>
      <c r="H25" s="15"/>
      <c r="I25" s="15"/>
      <c r="J25" s="15"/>
      <c r="K25" s="15"/>
      <c r="L25" s="15"/>
      <c r="M25" s="15"/>
      <c r="N25" s="27" t="s">
        <v>72</v>
      </c>
      <c r="O25" s="27" t="s">
        <v>572</v>
      </c>
      <c r="P25" s="27"/>
      <c r="Q25" s="27">
        <v>0</v>
      </c>
      <c r="R25" s="27">
        <v>45</v>
      </c>
      <c r="S25" s="27">
        <v>0</v>
      </c>
      <c r="T25" s="27">
        <v>0</v>
      </c>
      <c r="U25" s="27">
        <v>0</v>
      </c>
      <c r="V25" s="27"/>
      <c r="W25" s="15">
        <v>45</v>
      </c>
      <c r="X25" s="15">
        <v>2002</v>
      </c>
      <c r="Y25" s="15" t="s">
        <v>44</v>
      </c>
      <c r="Z25" s="15"/>
      <c r="AA25" s="15" t="s">
        <v>299</v>
      </c>
      <c r="AB25" s="15"/>
      <c r="AC25" s="14"/>
      <c r="AD25" s="14" t="str">
        <f t="shared" si="0"/>
        <v/>
      </c>
      <c r="AE25" s="14" t="str">
        <f t="shared" si="0"/>
        <v/>
      </c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 t="s">
        <v>685</v>
      </c>
      <c r="BH25" s="14"/>
      <c r="BI25" s="14"/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0</v>
      </c>
      <c r="BR25" s="14">
        <v>0</v>
      </c>
      <c r="BS25" s="14">
        <v>0</v>
      </c>
      <c r="BT25" s="14"/>
      <c r="BU25" s="14"/>
      <c r="BV25" s="14"/>
      <c r="BW25" s="14"/>
      <c r="BX25" s="14"/>
      <c r="BY25" s="14"/>
      <c r="BZ25" s="48" t="s">
        <v>46</v>
      </c>
      <c r="CA25" s="48" t="s">
        <v>740</v>
      </c>
    </row>
    <row r="26" spans="1:79" s="49" customFormat="1" ht="30" customHeight="1">
      <c r="A26" s="15" t="s">
        <v>38</v>
      </c>
      <c r="B26" s="47" t="s">
        <v>521</v>
      </c>
      <c r="C26" s="15" t="s">
        <v>741</v>
      </c>
      <c r="D26" s="15" t="s">
        <v>523</v>
      </c>
      <c r="E26" s="27" t="s">
        <v>524</v>
      </c>
      <c r="F26" s="15">
        <v>0</v>
      </c>
      <c r="G26" s="15">
        <v>0</v>
      </c>
      <c r="H26" s="15"/>
      <c r="I26" s="15"/>
      <c r="J26" s="15"/>
      <c r="K26" s="15"/>
      <c r="L26" s="15"/>
      <c r="M26" s="15"/>
      <c r="N26" s="27" t="s">
        <v>434</v>
      </c>
      <c r="O26" s="27" t="s">
        <v>742</v>
      </c>
      <c r="P26" s="27"/>
      <c r="Q26" s="27">
        <v>0</v>
      </c>
      <c r="R26" s="27">
        <v>2</v>
      </c>
      <c r="S26" s="27">
        <v>0</v>
      </c>
      <c r="T26" s="27">
        <v>0</v>
      </c>
      <c r="U26" s="27">
        <v>0</v>
      </c>
      <c r="V26" s="27"/>
      <c r="W26" s="15">
        <v>10</v>
      </c>
      <c r="X26" s="15">
        <v>1988</v>
      </c>
      <c r="Y26" s="15" t="s">
        <v>109</v>
      </c>
      <c r="Z26" s="15" t="s">
        <v>98</v>
      </c>
      <c r="AA26" s="15" t="s">
        <v>299</v>
      </c>
      <c r="AB26" s="15"/>
      <c r="AC26" s="14"/>
      <c r="AD26" s="14" t="str">
        <f t="shared" si="0"/>
        <v/>
      </c>
      <c r="AE26" s="14" t="str">
        <f t="shared" si="0"/>
        <v/>
      </c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 t="s">
        <v>685</v>
      </c>
      <c r="BH26" s="14"/>
      <c r="BI26" s="14"/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0</v>
      </c>
      <c r="BR26" s="14">
        <v>0</v>
      </c>
      <c r="BS26" s="14">
        <v>0</v>
      </c>
      <c r="BT26" s="14"/>
      <c r="BU26" s="14"/>
      <c r="BV26" s="14"/>
      <c r="BW26" s="14"/>
      <c r="BX26" s="14"/>
      <c r="BY26" s="14"/>
      <c r="BZ26" s="48" t="s">
        <v>46</v>
      </c>
      <c r="CA26" s="48" t="s">
        <v>743</v>
      </c>
    </row>
    <row r="27" spans="1:79" s="49" customFormat="1" ht="30" customHeight="1">
      <c r="A27" s="15" t="s">
        <v>38</v>
      </c>
      <c r="B27" s="47" t="s">
        <v>213</v>
      </c>
      <c r="C27" s="15" t="s">
        <v>744</v>
      </c>
      <c r="D27" s="15" t="s">
        <v>215</v>
      </c>
      <c r="E27" s="27" t="s">
        <v>534</v>
      </c>
      <c r="F27" s="15">
        <v>343</v>
      </c>
      <c r="G27" s="15">
        <v>343</v>
      </c>
      <c r="H27" s="15"/>
      <c r="I27" s="15"/>
      <c r="J27" s="15">
        <v>343</v>
      </c>
      <c r="K27" s="15"/>
      <c r="L27" s="15"/>
      <c r="M27" s="15"/>
      <c r="N27" s="27" t="s">
        <v>434</v>
      </c>
      <c r="O27" s="27" t="s">
        <v>745</v>
      </c>
      <c r="P27" s="27"/>
      <c r="Q27" s="27">
        <v>8</v>
      </c>
      <c r="R27" s="27">
        <v>4</v>
      </c>
      <c r="S27" s="27">
        <v>0</v>
      </c>
      <c r="T27" s="27">
        <v>0</v>
      </c>
      <c r="U27" s="27">
        <v>0</v>
      </c>
      <c r="V27" s="27"/>
      <c r="W27" s="15">
        <v>8</v>
      </c>
      <c r="X27" s="15">
        <v>2006</v>
      </c>
      <c r="Y27" s="15" t="s">
        <v>44</v>
      </c>
      <c r="Z27" s="15"/>
      <c r="AA27" s="15" t="s">
        <v>299</v>
      </c>
      <c r="AB27" s="15"/>
      <c r="AC27" s="14"/>
      <c r="AD27" s="14" t="str">
        <f t="shared" si="0"/>
        <v/>
      </c>
      <c r="AE27" s="14" t="str">
        <f t="shared" si="0"/>
        <v/>
      </c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 t="s">
        <v>685</v>
      </c>
      <c r="BH27" s="14"/>
      <c r="BI27" s="14"/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0</v>
      </c>
      <c r="BQ27" s="14">
        <v>0</v>
      </c>
      <c r="BR27" s="14">
        <v>0</v>
      </c>
      <c r="BS27" s="14">
        <v>0</v>
      </c>
      <c r="BT27" s="14"/>
      <c r="BU27" s="14"/>
      <c r="BV27" s="14"/>
      <c r="BW27" s="14"/>
      <c r="BX27" s="14"/>
      <c r="BY27" s="14"/>
      <c r="BZ27" s="48" t="s">
        <v>46</v>
      </c>
      <c r="CA27" s="48" t="s">
        <v>746</v>
      </c>
    </row>
    <row r="28" spans="1:79" s="49" customFormat="1" ht="30" customHeight="1">
      <c r="A28" s="15" t="s">
        <v>38</v>
      </c>
      <c r="B28" s="47" t="s">
        <v>537</v>
      </c>
      <c r="C28" s="15" t="s">
        <v>747</v>
      </c>
      <c r="D28" s="15" t="s">
        <v>539</v>
      </c>
      <c r="E28" s="27" t="s">
        <v>748</v>
      </c>
      <c r="F28" s="15">
        <v>2668</v>
      </c>
      <c r="G28" s="15">
        <v>2668</v>
      </c>
      <c r="H28" s="15"/>
      <c r="I28" s="15"/>
      <c r="J28" s="15">
        <v>2668</v>
      </c>
      <c r="K28" s="15"/>
      <c r="L28" s="15"/>
      <c r="M28" s="15"/>
      <c r="N28" s="27" t="s">
        <v>72</v>
      </c>
      <c r="O28" s="27" t="s">
        <v>749</v>
      </c>
      <c r="P28" s="27"/>
      <c r="Q28" s="27">
        <v>30</v>
      </c>
      <c r="R28" s="27">
        <v>0</v>
      </c>
      <c r="S28" s="27">
        <v>0</v>
      </c>
      <c r="T28" s="27">
        <v>0</v>
      </c>
      <c r="U28" s="27">
        <v>0</v>
      </c>
      <c r="V28" s="27"/>
      <c r="W28" s="15">
        <v>30</v>
      </c>
      <c r="X28" s="15">
        <v>1993</v>
      </c>
      <c r="Y28" s="15" t="s">
        <v>44</v>
      </c>
      <c r="Z28" s="15"/>
      <c r="AA28" s="15" t="s">
        <v>299</v>
      </c>
      <c r="AB28" s="15"/>
      <c r="AC28" s="14"/>
      <c r="AD28" s="14" t="str">
        <f t="shared" si="0"/>
        <v/>
      </c>
      <c r="AE28" s="14" t="str">
        <f t="shared" si="0"/>
        <v/>
      </c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 t="s">
        <v>685</v>
      </c>
      <c r="BH28" s="14"/>
      <c r="BI28" s="14"/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0</v>
      </c>
      <c r="BR28" s="14">
        <v>0</v>
      </c>
      <c r="BS28" s="14">
        <v>0</v>
      </c>
      <c r="BT28" s="14"/>
      <c r="BU28" s="14"/>
      <c r="BV28" s="14"/>
      <c r="BW28" s="14"/>
      <c r="BX28" s="14"/>
      <c r="BY28" s="14"/>
      <c r="BZ28" s="48" t="s">
        <v>46</v>
      </c>
      <c r="CA28" s="48" t="s">
        <v>750</v>
      </c>
    </row>
    <row r="29" spans="1:79" s="49" customFormat="1" ht="30" customHeight="1">
      <c r="A29" s="15" t="s">
        <v>38</v>
      </c>
      <c r="B29" s="47" t="s">
        <v>537</v>
      </c>
      <c r="C29" s="15" t="s">
        <v>751</v>
      </c>
      <c r="D29" s="15" t="s">
        <v>539</v>
      </c>
      <c r="E29" s="27" t="s">
        <v>544</v>
      </c>
      <c r="F29" s="15">
        <v>839</v>
      </c>
      <c r="G29" s="15">
        <v>839</v>
      </c>
      <c r="H29" s="15"/>
      <c r="I29" s="15"/>
      <c r="J29" s="15">
        <v>839</v>
      </c>
      <c r="K29" s="15"/>
      <c r="L29" s="15"/>
      <c r="M29" s="15"/>
      <c r="N29" s="27" t="s">
        <v>434</v>
      </c>
      <c r="O29" s="27" t="s">
        <v>545</v>
      </c>
      <c r="P29" s="27"/>
      <c r="Q29" s="27">
        <v>11</v>
      </c>
      <c r="R29" s="27">
        <v>11</v>
      </c>
      <c r="S29" s="27">
        <v>0</v>
      </c>
      <c r="T29" s="27">
        <v>0</v>
      </c>
      <c r="U29" s="27">
        <v>0</v>
      </c>
      <c r="V29" s="27"/>
      <c r="W29" s="15">
        <v>11</v>
      </c>
      <c r="X29" s="15">
        <v>2006</v>
      </c>
      <c r="Y29" s="15" t="s">
        <v>44</v>
      </c>
      <c r="Z29" s="15"/>
      <c r="AA29" s="15" t="s">
        <v>299</v>
      </c>
      <c r="AB29" s="15"/>
      <c r="AC29" s="14"/>
      <c r="AD29" s="14" t="str">
        <f t="shared" si="0"/>
        <v/>
      </c>
      <c r="AE29" s="14" t="str">
        <f t="shared" si="0"/>
        <v/>
      </c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 t="s">
        <v>685</v>
      </c>
      <c r="BH29" s="14"/>
      <c r="BI29" s="14"/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/>
      <c r="BU29" s="14"/>
      <c r="BV29" s="14"/>
      <c r="BW29" s="14"/>
      <c r="BX29" s="14"/>
      <c r="BY29" s="14"/>
      <c r="BZ29" s="48" t="s">
        <v>46</v>
      </c>
      <c r="CA29" s="48" t="s">
        <v>752</v>
      </c>
    </row>
    <row r="30" spans="1:79" s="49" customFormat="1" ht="30" customHeight="1">
      <c r="A30" s="15" t="s">
        <v>38</v>
      </c>
      <c r="B30" s="47" t="s">
        <v>224</v>
      </c>
      <c r="C30" s="15" t="s">
        <v>753</v>
      </c>
      <c r="D30" s="15" t="s">
        <v>226</v>
      </c>
      <c r="E30" s="27" t="s">
        <v>754</v>
      </c>
      <c r="F30" s="15">
        <v>1416</v>
      </c>
      <c r="G30" s="15">
        <v>1202</v>
      </c>
      <c r="H30" s="15"/>
      <c r="I30" s="15"/>
      <c r="J30" s="15">
        <v>1202</v>
      </c>
      <c r="K30" s="15"/>
      <c r="L30" s="15"/>
      <c r="M30" s="15"/>
      <c r="N30" s="27" t="s">
        <v>434</v>
      </c>
      <c r="O30" s="27" t="s">
        <v>478</v>
      </c>
      <c r="P30" s="27"/>
      <c r="Q30" s="27">
        <v>22</v>
      </c>
      <c r="R30" s="27">
        <v>22</v>
      </c>
      <c r="S30" s="27">
        <v>0</v>
      </c>
      <c r="T30" s="27">
        <v>0</v>
      </c>
      <c r="U30" s="27">
        <v>0</v>
      </c>
      <c r="V30" s="27"/>
      <c r="W30" s="15">
        <v>22</v>
      </c>
      <c r="X30" s="15">
        <v>2006</v>
      </c>
      <c r="Y30" s="15" t="s">
        <v>44</v>
      </c>
      <c r="Z30" s="15"/>
      <c r="AA30" s="15" t="s">
        <v>299</v>
      </c>
      <c r="AB30" s="15"/>
      <c r="AC30" s="14"/>
      <c r="AD30" s="14" t="str">
        <f t="shared" si="0"/>
        <v/>
      </c>
      <c r="AE30" s="14" t="str">
        <f t="shared" si="0"/>
        <v/>
      </c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 t="s">
        <v>685</v>
      </c>
      <c r="BH30" s="14"/>
      <c r="BI30" s="14"/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0</v>
      </c>
      <c r="BR30" s="14">
        <v>0</v>
      </c>
      <c r="BS30" s="14">
        <v>0</v>
      </c>
      <c r="BT30" s="14"/>
      <c r="BU30" s="14"/>
      <c r="BV30" s="14"/>
      <c r="BW30" s="14"/>
      <c r="BX30" s="14"/>
      <c r="BY30" s="14"/>
      <c r="BZ30" s="48" t="s">
        <v>46</v>
      </c>
      <c r="CA30" s="48" t="s">
        <v>755</v>
      </c>
    </row>
    <row r="31" spans="1:79" s="49" customFormat="1" ht="30" customHeight="1">
      <c r="A31" s="15" t="s">
        <v>38</v>
      </c>
      <c r="B31" s="47" t="s">
        <v>224</v>
      </c>
      <c r="C31" s="15" t="s">
        <v>756</v>
      </c>
      <c r="D31" s="15" t="s">
        <v>226</v>
      </c>
      <c r="E31" s="27" t="s">
        <v>757</v>
      </c>
      <c r="F31" s="15">
        <v>95</v>
      </c>
      <c r="G31" s="15">
        <v>95</v>
      </c>
      <c r="H31" s="15"/>
      <c r="I31" s="15"/>
      <c r="J31" s="15">
        <v>95</v>
      </c>
      <c r="K31" s="15"/>
      <c r="L31" s="15"/>
      <c r="M31" s="15"/>
      <c r="N31" s="27" t="s">
        <v>72</v>
      </c>
      <c r="O31" s="27" t="s">
        <v>474</v>
      </c>
      <c r="P31" s="27"/>
      <c r="Q31" s="27">
        <v>0</v>
      </c>
      <c r="R31" s="27">
        <v>4</v>
      </c>
      <c r="S31" s="27">
        <v>0</v>
      </c>
      <c r="T31" s="27">
        <v>0</v>
      </c>
      <c r="U31" s="27">
        <v>0</v>
      </c>
      <c r="V31" s="27"/>
      <c r="W31" s="15">
        <v>4</v>
      </c>
      <c r="X31" s="15">
        <v>1991</v>
      </c>
      <c r="Y31" s="15" t="s">
        <v>44</v>
      </c>
      <c r="Z31" s="15"/>
      <c r="AA31" s="15" t="s">
        <v>299</v>
      </c>
      <c r="AB31" s="15"/>
      <c r="AC31" s="14"/>
      <c r="AD31" s="14" t="str">
        <f t="shared" si="0"/>
        <v/>
      </c>
      <c r="AE31" s="14" t="str">
        <f t="shared" si="0"/>
        <v/>
      </c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 t="s">
        <v>685</v>
      </c>
      <c r="BH31" s="14"/>
      <c r="BI31" s="14"/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</v>
      </c>
      <c r="BS31" s="14">
        <v>0</v>
      </c>
      <c r="BT31" s="14"/>
      <c r="BU31" s="14"/>
      <c r="BV31" s="14"/>
      <c r="BW31" s="14"/>
      <c r="BX31" s="14"/>
      <c r="BY31" s="14"/>
      <c r="BZ31" s="48" t="s">
        <v>46</v>
      </c>
      <c r="CA31" s="48" t="s">
        <v>758</v>
      </c>
    </row>
  </sheetData>
  <mergeCells count="43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A2:AA6"/>
    <mergeCell ref="O2:O6"/>
    <mergeCell ref="Q2:V4"/>
    <mergeCell ref="P5:P6"/>
    <mergeCell ref="W2:W5"/>
    <mergeCell ref="X2:X6"/>
    <mergeCell ref="Y2:Y6"/>
    <mergeCell ref="Z2:Z6"/>
    <mergeCell ref="BJ4:BQ4"/>
    <mergeCell ref="BR4:BS4"/>
    <mergeCell ref="AB2:AB5"/>
    <mergeCell ref="AC2:AC5"/>
    <mergeCell ref="AD2:BF3"/>
    <mergeCell ref="BG2:BG6"/>
    <mergeCell ref="BH2:BH6"/>
    <mergeCell ref="BA4:BC4"/>
    <mergeCell ref="BD4:BF4"/>
    <mergeCell ref="BY2:BY6"/>
    <mergeCell ref="I4:I6"/>
    <mergeCell ref="AD4:AE4"/>
    <mergeCell ref="AF4:AH4"/>
    <mergeCell ref="AI4:AK4"/>
    <mergeCell ref="AL4:AN4"/>
    <mergeCell ref="AO4:AQ4"/>
    <mergeCell ref="AR4:AT4"/>
    <mergeCell ref="AU4:AW4"/>
    <mergeCell ref="AX4:AZ4"/>
    <mergeCell ref="BI2:BI6"/>
    <mergeCell ref="BJ2:BS3"/>
    <mergeCell ref="BT2:BT6"/>
    <mergeCell ref="BU2:BU5"/>
    <mergeCell ref="BV2:BW4"/>
    <mergeCell ref="BX2:BX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2" man="1"/>
    <brk id="37" min="1" max="92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899DE-BF74-4EB6-BEAB-04B2DF07892B}">
  <dimension ref="A1:AZ11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2.625" style="17" customWidth="1"/>
    <col min="5" max="5" width="27.5" style="56" customWidth="1"/>
    <col min="6" max="7" width="8.75" style="17" customWidth="1"/>
    <col min="8" max="13" width="9.875" style="17" customWidth="1"/>
    <col min="14" max="14" width="21.625" style="56" customWidth="1"/>
    <col min="15" max="15" width="11.625" style="56" customWidth="1"/>
    <col min="16" max="16" width="19.375" style="56" customWidth="1"/>
    <col min="17" max="17" width="10.125" style="56" customWidth="1"/>
    <col min="18" max="18" width="11.375" style="17" customWidth="1"/>
    <col min="19" max="19" width="12.875" style="17" customWidth="1"/>
    <col min="20" max="20" width="10" style="17" customWidth="1"/>
    <col min="21" max="33" width="10.75" style="17" customWidth="1"/>
    <col min="34" max="50" width="9" style="17"/>
    <col min="51" max="52" width="9" style="62"/>
    <col min="53" max="16384" width="9" style="17"/>
  </cols>
  <sheetData>
    <row r="1" spans="1:52" s="3" customFormat="1" ht="15" customHeight="1">
      <c r="A1" s="53" t="s">
        <v>573</v>
      </c>
      <c r="E1" s="19"/>
      <c r="N1" s="19"/>
      <c r="O1" s="19"/>
      <c r="P1" s="19"/>
      <c r="Q1" s="19"/>
      <c r="AI1" s="34"/>
      <c r="AK1" s="35"/>
      <c r="AS1" s="35"/>
      <c r="AY1" s="35"/>
      <c r="AZ1" s="35"/>
    </row>
    <row r="2" spans="1:52" s="56" customFormat="1" ht="13.5" customHeight="1">
      <c r="A2" s="128" t="s">
        <v>1</v>
      </c>
      <c r="B2" s="266" t="s">
        <v>2</v>
      </c>
      <c r="C2" s="128" t="s">
        <v>3</v>
      </c>
      <c r="D2" s="128" t="s">
        <v>4</v>
      </c>
      <c r="E2" s="128" t="s">
        <v>5</v>
      </c>
      <c r="F2" s="250" t="s">
        <v>6</v>
      </c>
      <c r="G2" s="286"/>
      <c r="H2" s="253" t="s">
        <v>574</v>
      </c>
      <c r="I2" s="257"/>
      <c r="J2" s="253" t="s">
        <v>575</v>
      </c>
      <c r="K2" s="257"/>
      <c r="L2" s="253" t="s">
        <v>576</v>
      </c>
      <c r="M2" s="257"/>
      <c r="N2" s="253" t="s">
        <v>243</v>
      </c>
      <c r="O2" s="37"/>
      <c r="P2" s="128" t="s">
        <v>577</v>
      </c>
      <c r="Q2" s="128" t="s">
        <v>578</v>
      </c>
      <c r="R2" s="248" t="s">
        <v>60</v>
      </c>
      <c r="S2" s="128" t="s">
        <v>9</v>
      </c>
      <c r="T2" s="248" t="s">
        <v>12</v>
      </c>
      <c r="U2" s="248" t="s">
        <v>13</v>
      </c>
      <c r="V2" s="280" t="s">
        <v>579</v>
      </c>
      <c r="W2" s="281"/>
      <c r="X2" s="281"/>
      <c r="Y2" s="282"/>
      <c r="Z2" s="168" t="s">
        <v>580</v>
      </c>
      <c r="AA2" s="274"/>
      <c r="AB2" s="274"/>
      <c r="AC2" s="274"/>
      <c r="AD2" s="274"/>
      <c r="AE2" s="275"/>
      <c r="AF2" s="279" t="s">
        <v>14</v>
      </c>
      <c r="AG2" s="175"/>
      <c r="AH2" s="252" t="s">
        <v>252</v>
      </c>
      <c r="AI2" s="128" t="s">
        <v>253</v>
      </c>
      <c r="AJ2" s="204" t="s">
        <v>581</v>
      </c>
      <c r="AK2" s="255"/>
      <c r="AL2" s="255"/>
      <c r="AM2" s="255"/>
      <c r="AN2" s="255"/>
      <c r="AO2" s="255"/>
      <c r="AP2" s="255"/>
      <c r="AQ2" s="207"/>
      <c r="AR2" s="128" t="s">
        <v>582</v>
      </c>
      <c r="AS2" s="253" t="s">
        <v>583</v>
      </c>
      <c r="AT2" s="270"/>
      <c r="AU2" s="270"/>
      <c r="AV2" s="257"/>
      <c r="AW2" s="250" t="s">
        <v>584</v>
      </c>
      <c r="AX2" s="257"/>
      <c r="AY2" s="55"/>
      <c r="AZ2" s="55"/>
    </row>
    <row r="3" spans="1:52" s="56" customFormat="1" ht="13.5" customHeight="1">
      <c r="A3" s="219"/>
      <c r="B3" s="267"/>
      <c r="C3" s="219"/>
      <c r="D3" s="219"/>
      <c r="E3" s="219"/>
      <c r="F3" s="251"/>
      <c r="G3" s="262"/>
      <c r="H3" s="254"/>
      <c r="I3" s="258"/>
      <c r="J3" s="254"/>
      <c r="K3" s="258"/>
      <c r="L3" s="254"/>
      <c r="M3" s="258"/>
      <c r="N3" s="254"/>
      <c r="O3" s="80"/>
      <c r="P3" s="219"/>
      <c r="Q3" s="219"/>
      <c r="R3" s="249"/>
      <c r="S3" s="219"/>
      <c r="T3" s="219"/>
      <c r="U3" s="249"/>
      <c r="V3" s="283"/>
      <c r="W3" s="284"/>
      <c r="X3" s="284"/>
      <c r="Y3" s="285"/>
      <c r="Z3" s="276"/>
      <c r="AA3" s="277"/>
      <c r="AB3" s="277"/>
      <c r="AC3" s="277"/>
      <c r="AD3" s="277"/>
      <c r="AE3" s="278"/>
      <c r="AF3" s="176"/>
      <c r="AG3" s="177"/>
      <c r="AH3" s="252"/>
      <c r="AI3" s="219"/>
      <c r="AJ3" s="205"/>
      <c r="AK3" s="256"/>
      <c r="AL3" s="256"/>
      <c r="AM3" s="256"/>
      <c r="AN3" s="256"/>
      <c r="AO3" s="256"/>
      <c r="AP3" s="256"/>
      <c r="AQ3" s="208"/>
      <c r="AR3" s="219"/>
      <c r="AS3" s="254"/>
      <c r="AT3" s="271"/>
      <c r="AU3" s="271"/>
      <c r="AV3" s="258"/>
      <c r="AW3" s="265"/>
      <c r="AX3" s="259"/>
      <c r="AY3" s="55"/>
      <c r="AZ3" s="55"/>
    </row>
    <row r="4" spans="1:52" s="56" customFormat="1" ht="18.75" customHeight="1">
      <c r="A4" s="219"/>
      <c r="B4" s="267"/>
      <c r="C4" s="219"/>
      <c r="D4" s="219"/>
      <c r="E4" s="219"/>
      <c r="F4" s="251"/>
      <c r="G4" s="262"/>
      <c r="H4" s="254"/>
      <c r="I4" s="258"/>
      <c r="J4" s="254"/>
      <c r="K4" s="258"/>
      <c r="L4" s="254"/>
      <c r="M4" s="258"/>
      <c r="N4" s="254"/>
      <c r="O4" s="39"/>
      <c r="P4" s="219"/>
      <c r="Q4" s="219"/>
      <c r="R4" s="249"/>
      <c r="S4" s="219"/>
      <c r="T4" s="219"/>
      <c r="U4" s="249"/>
      <c r="V4" s="272" t="s">
        <v>585</v>
      </c>
      <c r="W4" s="128" t="s">
        <v>586</v>
      </c>
      <c r="X4" s="128" t="s">
        <v>587</v>
      </c>
      <c r="Y4" s="128" t="s">
        <v>588</v>
      </c>
      <c r="Z4" s="128" t="s">
        <v>589</v>
      </c>
      <c r="AA4" s="128" t="s">
        <v>590</v>
      </c>
      <c r="AB4" s="132" t="s">
        <v>591</v>
      </c>
      <c r="AC4" s="133"/>
      <c r="AD4" s="133"/>
      <c r="AE4" s="134"/>
      <c r="AF4" s="128" t="s">
        <v>592</v>
      </c>
      <c r="AG4" s="128" t="s">
        <v>593</v>
      </c>
      <c r="AH4" s="252"/>
      <c r="AI4" s="219"/>
      <c r="AJ4" s="128" t="s">
        <v>594</v>
      </c>
      <c r="AK4" s="128" t="s">
        <v>15</v>
      </c>
      <c r="AL4" s="248" t="s">
        <v>595</v>
      </c>
      <c r="AM4" s="128" t="s">
        <v>596</v>
      </c>
      <c r="AN4" s="128" t="s">
        <v>597</v>
      </c>
      <c r="AO4" s="248" t="s">
        <v>598</v>
      </c>
      <c r="AP4" s="128" t="s">
        <v>599</v>
      </c>
      <c r="AQ4" s="128" t="s">
        <v>24</v>
      </c>
      <c r="AR4" s="219"/>
      <c r="AS4" s="254" t="s">
        <v>15</v>
      </c>
      <c r="AT4" s="128" t="s">
        <v>600</v>
      </c>
      <c r="AU4" s="128" t="s">
        <v>601</v>
      </c>
      <c r="AV4" s="128" t="s">
        <v>602</v>
      </c>
      <c r="AW4" s="128" t="s">
        <v>603</v>
      </c>
      <c r="AX4" s="128" t="s">
        <v>604</v>
      </c>
      <c r="AY4" s="55"/>
      <c r="AZ4" s="55"/>
    </row>
    <row r="5" spans="1:52" s="56" customFormat="1" ht="26.25" customHeight="1">
      <c r="A5" s="219"/>
      <c r="B5" s="267"/>
      <c r="C5" s="219"/>
      <c r="D5" s="219"/>
      <c r="E5" s="219"/>
      <c r="F5" s="251"/>
      <c r="G5" s="262"/>
      <c r="H5" s="254"/>
      <c r="I5" s="259"/>
      <c r="J5" s="254"/>
      <c r="K5" s="259"/>
      <c r="L5" s="254"/>
      <c r="M5" s="259"/>
      <c r="N5" s="219"/>
      <c r="O5" s="128" t="s">
        <v>82</v>
      </c>
      <c r="P5" s="219"/>
      <c r="Q5" s="219"/>
      <c r="R5" s="249"/>
      <c r="S5" s="219"/>
      <c r="T5" s="219"/>
      <c r="U5" s="249"/>
      <c r="V5" s="273"/>
      <c r="W5" s="219"/>
      <c r="X5" s="219"/>
      <c r="Y5" s="219"/>
      <c r="Z5" s="130"/>
      <c r="AA5" s="130"/>
      <c r="AB5" s="43" t="s">
        <v>605</v>
      </c>
      <c r="AC5" s="43" t="s">
        <v>606</v>
      </c>
      <c r="AD5" s="43" t="s">
        <v>607</v>
      </c>
      <c r="AE5" s="43" t="s">
        <v>608</v>
      </c>
      <c r="AF5" s="130"/>
      <c r="AG5" s="130"/>
      <c r="AH5" s="252"/>
      <c r="AI5" s="219"/>
      <c r="AJ5" s="219"/>
      <c r="AK5" s="219"/>
      <c r="AL5" s="219"/>
      <c r="AM5" s="219"/>
      <c r="AN5" s="219"/>
      <c r="AO5" s="219"/>
      <c r="AP5" s="219"/>
      <c r="AQ5" s="219"/>
      <c r="AR5" s="219"/>
      <c r="AS5" s="254"/>
      <c r="AT5" s="219"/>
      <c r="AU5" s="219"/>
      <c r="AV5" s="219"/>
      <c r="AW5" s="219"/>
      <c r="AX5" s="219"/>
      <c r="AY5" s="55"/>
      <c r="AZ5" s="55"/>
    </row>
    <row r="6" spans="1:52" s="60" customFormat="1" ht="13.5" customHeight="1">
      <c r="A6" s="219"/>
      <c r="B6" s="267"/>
      <c r="C6" s="219"/>
      <c r="D6" s="219"/>
      <c r="E6" s="219"/>
      <c r="F6" s="82" t="s">
        <v>84</v>
      </c>
      <c r="G6" s="83" t="s">
        <v>609</v>
      </c>
      <c r="H6" s="83" t="s">
        <v>84</v>
      </c>
      <c r="I6" s="83" t="s">
        <v>36</v>
      </c>
      <c r="J6" s="83" t="s">
        <v>84</v>
      </c>
      <c r="K6" s="83" t="s">
        <v>36</v>
      </c>
      <c r="L6" s="83" t="s">
        <v>84</v>
      </c>
      <c r="M6" s="83" t="s">
        <v>36</v>
      </c>
      <c r="N6" s="219"/>
      <c r="O6" s="219"/>
      <c r="P6" s="219"/>
      <c r="Q6" s="219"/>
      <c r="R6" s="41" t="s">
        <v>89</v>
      </c>
      <c r="S6" s="219"/>
      <c r="T6" s="219"/>
      <c r="U6" s="249"/>
      <c r="V6" s="84" t="s">
        <v>610</v>
      </c>
      <c r="W6" s="41" t="s">
        <v>611</v>
      </c>
      <c r="X6" s="41" t="s">
        <v>612</v>
      </c>
      <c r="Y6" s="41" t="s">
        <v>612</v>
      </c>
      <c r="Z6" s="41" t="s">
        <v>612</v>
      </c>
      <c r="AA6" s="41"/>
      <c r="AB6" s="41" t="s">
        <v>613</v>
      </c>
      <c r="AC6" s="41" t="s">
        <v>613</v>
      </c>
      <c r="AD6" s="41" t="s">
        <v>613</v>
      </c>
      <c r="AE6" s="41" t="s">
        <v>613</v>
      </c>
      <c r="AF6" s="130"/>
      <c r="AG6" s="130"/>
      <c r="AH6" s="128"/>
      <c r="AI6" s="41" t="s">
        <v>274</v>
      </c>
      <c r="AJ6" s="85"/>
      <c r="AK6" s="81" t="s">
        <v>274</v>
      </c>
      <c r="AL6" s="41" t="s">
        <v>274</v>
      </c>
      <c r="AM6" s="41" t="s">
        <v>274</v>
      </c>
      <c r="AN6" s="41" t="s">
        <v>274</v>
      </c>
      <c r="AO6" s="41" t="s">
        <v>274</v>
      </c>
      <c r="AP6" s="41" t="s">
        <v>274</v>
      </c>
      <c r="AQ6" s="41" t="s">
        <v>274</v>
      </c>
      <c r="AR6" s="41" t="s">
        <v>614</v>
      </c>
      <c r="AS6" s="41" t="s">
        <v>274</v>
      </c>
      <c r="AT6" s="41" t="s">
        <v>274</v>
      </c>
      <c r="AU6" s="41" t="s">
        <v>274</v>
      </c>
      <c r="AV6" s="41" t="s">
        <v>274</v>
      </c>
      <c r="AW6" s="41" t="s">
        <v>615</v>
      </c>
      <c r="AX6" s="41" t="s">
        <v>615</v>
      </c>
      <c r="AY6" s="59"/>
      <c r="AZ6" s="59"/>
    </row>
    <row r="7" spans="1:52" s="49" customFormat="1" ht="30" customHeight="1">
      <c r="A7" s="15" t="s">
        <v>38</v>
      </c>
      <c r="B7" s="47" t="s">
        <v>138</v>
      </c>
      <c r="C7" s="15" t="s">
        <v>616</v>
      </c>
      <c r="D7" s="15" t="s">
        <v>140</v>
      </c>
      <c r="E7" s="27" t="s">
        <v>617</v>
      </c>
      <c r="F7" s="15">
        <v>91750</v>
      </c>
      <c r="G7" s="15"/>
      <c r="H7" s="15">
        <v>237</v>
      </c>
      <c r="I7" s="15"/>
      <c r="J7" s="15">
        <v>51760</v>
      </c>
      <c r="K7" s="15"/>
      <c r="L7" s="15">
        <v>51760</v>
      </c>
      <c r="M7" s="15"/>
      <c r="N7" s="27" t="s">
        <v>618</v>
      </c>
      <c r="O7" s="27"/>
      <c r="P7" s="27" t="s">
        <v>619</v>
      </c>
      <c r="Q7" s="27" t="s">
        <v>620</v>
      </c>
      <c r="R7" s="15">
        <v>300</v>
      </c>
      <c r="S7" s="15">
        <v>2004</v>
      </c>
      <c r="T7" s="15" t="s">
        <v>44</v>
      </c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 t="s">
        <v>299</v>
      </c>
      <c r="AI7" s="15"/>
      <c r="AJ7" s="15" t="s">
        <v>621</v>
      </c>
      <c r="AK7" s="15">
        <f t="shared" ref="AK7:AK11" si="0">IF(AL7&amp;AM7&amp;AN7&amp;AO7&amp;AP7&amp;AQ7="","",SUM(AL7:AQ7))</f>
        <v>100</v>
      </c>
      <c r="AL7" s="15">
        <v>48.7</v>
      </c>
      <c r="AM7" s="15">
        <v>12.2</v>
      </c>
      <c r="AN7" s="15">
        <v>14.6</v>
      </c>
      <c r="AO7" s="15">
        <v>18.399999999999999</v>
      </c>
      <c r="AP7" s="15">
        <v>5</v>
      </c>
      <c r="AQ7" s="15">
        <v>1.1000000000000001</v>
      </c>
      <c r="AR7" s="15">
        <v>290</v>
      </c>
      <c r="AS7" s="15">
        <f t="shared" ref="AS7:AS11" si="1">IF(AT7&amp;AU7&amp;AV7="","",SUM(AT7:AV7))</f>
        <v>100</v>
      </c>
      <c r="AT7" s="15">
        <v>46.8</v>
      </c>
      <c r="AU7" s="15">
        <v>48.3</v>
      </c>
      <c r="AV7" s="15">
        <v>4.9000000000000004</v>
      </c>
      <c r="AW7" s="15">
        <v>7450</v>
      </c>
      <c r="AX7" s="15">
        <v>9290</v>
      </c>
      <c r="AY7" s="48" t="s">
        <v>46</v>
      </c>
      <c r="AZ7" s="48" t="s">
        <v>622</v>
      </c>
    </row>
    <row r="8" spans="1:52" s="49" customFormat="1" ht="30" customHeight="1">
      <c r="A8" s="15" t="s">
        <v>38</v>
      </c>
      <c r="B8" s="47" t="s">
        <v>154</v>
      </c>
      <c r="C8" s="15" t="s">
        <v>623</v>
      </c>
      <c r="D8" s="15" t="s">
        <v>156</v>
      </c>
      <c r="E8" s="27" t="s">
        <v>624</v>
      </c>
      <c r="F8" s="15">
        <v>7617</v>
      </c>
      <c r="G8" s="15"/>
      <c r="H8" s="15"/>
      <c r="I8" s="15"/>
      <c r="J8" s="15">
        <v>3665</v>
      </c>
      <c r="K8" s="15"/>
      <c r="L8" s="15">
        <v>3665</v>
      </c>
      <c r="M8" s="15"/>
      <c r="N8" s="27" t="s">
        <v>625</v>
      </c>
      <c r="O8" s="27"/>
      <c r="P8" s="27" t="s">
        <v>619</v>
      </c>
      <c r="Q8" s="27" t="s">
        <v>620</v>
      </c>
      <c r="R8" s="15">
        <v>60</v>
      </c>
      <c r="S8" s="15">
        <v>2002</v>
      </c>
      <c r="T8" s="15" t="s">
        <v>44</v>
      </c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 t="s">
        <v>287</v>
      </c>
      <c r="AI8" s="15">
        <v>99</v>
      </c>
      <c r="AJ8" s="15" t="s">
        <v>621</v>
      </c>
      <c r="AK8" s="15">
        <f t="shared" si="0"/>
        <v>100</v>
      </c>
      <c r="AL8" s="15">
        <v>26.3</v>
      </c>
      <c r="AM8" s="15">
        <v>5.62</v>
      </c>
      <c r="AN8" s="15">
        <v>35.28</v>
      </c>
      <c r="AO8" s="15">
        <v>29.74</v>
      </c>
      <c r="AP8" s="15">
        <v>0.83</v>
      </c>
      <c r="AQ8" s="15">
        <v>2.23</v>
      </c>
      <c r="AR8" s="15">
        <v>156.69999999999999</v>
      </c>
      <c r="AS8" s="15">
        <f t="shared" si="1"/>
        <v>100</v>
      </c>
      <c r="AT8" s="15">
        <v>51.65</v>
      </c>
      <c r="AU8" s="15">
        <v>4.17</v>
      </c>
      <c r="AV8" s="15">
        <v>44.18</v>
      </c>
      <c r="AW8" s="15">
        <v>7615</v>
      </c>
      <c r="AX8" s="15">
        <v>0</v>
      </c>
      <c r="AY8" s="48" t="s">
        <v>46</v>
      </c>
      <c r="AZ8" s="48" t="s">
        <v>626</v>
      </c>
    </row>
    <row r="9" spans="1:52" s="49" customFormat="1" ht="30" customHeight="1">
      <c r="A9" s="15" t="s">
        <v>38</v>
      </c>
      <c r="B9" s="47" t="s">
        <v>171</v>
      </c>
      <c r="C9" s="15" t="s">
        <v>627</v>
      </c>
      <c r="D9" s="15" t="s">
        <v>173</v>
      </c>
      <c r="E9" s="27" t="s">
        <v>628</v>
      </c>
      <c r="F9" s="15">
        <v>1571</v>
      </c>
      <c r="G9" s="15"/>
      <c r="H9" s="15"/>
      <c r="I9" s="15"/>
      <c r="J9" s="15"/>
      <c r="K9" s="15"/>
      <c r="L9" s="15">
        <v>800</v>
      </c>
      <c r="M9" s="15"/>
      <c r="N9" s="27" t="s">
        <v>572</v>
      </c>
      <c r="O9" s="27"/>
      <c r="P9" s="27" t="s">
        <v>619</v>
      </c>
      <c r="Q9" s="27" t="s">
        <v>620</v>
      </c>
      <c r="R9" s="15">
        <v>19</v>
      </c>
      <c r="S9" s="15">
        <v>2002</v>
      </c>
      <c r="T9" s="15" t="s">
        <v>44</v>
      </c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 t="s">
        <v>299</v>
      </c>
      <c r="AI9" s="15"/>
      <c r="AJ9" s="15" t="s">
        <v>629</v>
      </c>
      <c r="AK9" s="15">
        <f t="shared" si="0"/>
        <v>99.999999999999986</v>
      </c>
      <c r="AL9" s="15">
        <v>45.5</v>
      </c>
      <c r="AM9" s="15">
        <v>14.4</v>
      </c>
      <c r="AN9" s="15">
        <v>12.1</v>
      </c>
      <c r="AO9" s="15">
        <v>24.1</v>
      </c>
      <c r="AP9" s="15">
        <v>1.6</v>
      </c>
      <c r="AQ9" s="15">
        <v>2.2999999999999998</v>
      </c>
      <c r="AR9" s="15">
        <v>142.5</v>
      </c>
      <c r="AS9" s="15">
        <f t="shared" si="1"/>
        <v>100</v>
      </c>
      <c r="AT9" s="15">
        <v>48</v>
      </c>
      <c r="AU9" s="15">
        <v>47.1</v>
      </c>
      <c r="AV9" s="15">
        <v>4.9000000000000004</v>
      </c>
      <c r="AW9" s="15">
        <v>7670</v>
      </c>
      <c r="AX9" s="15">
        <v>8460</v>
      </c>
      <c r="AY9" s="48" t="s">
        <v>46</v>
      </c>
      <c r="AZ9" s="48" t="s">
        <v>630</v>
      </c>
    </row>
    <row r="10" spans="1:52" s="49" customFormat="1" ht="30" customHeight="1">
      <c r="A10" s="15" t="s">
        <v>38</v>
      </c>
      <c r="B10" s="47" t="s">
        <v>186</v>
      </c>
      <c r="C10" s="15" t="s">
        <v>632</v>
      </c>
      <c r="D10" s="15" t="s">
        <v>188</v>
      </c>
      <c r="E10" s="27" t="s">
        <v>633</v>
      </c>
      <c r="F10" s="15">
        <v>0</v>
      </c>
      <c r="G10" s="15"/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27" t="s">
        <v>631</v>
      </c>
      <c r="O10" s="27"/>
      <c r="P10" s="27" t="s">
        <v>619</v>
      </c>
      <c r="Q10" s="27" t="s">
        <v>620</v>
      </c>
      <c r="R10" s="15">
        <v>102</v>
      </c>
      <c r="S10" s="15">
        <v>2004</v>
      </c>
      <c r="T10" s="15" t="s">
        <v>44</v>
      </c>
      <c r="U10" s="15" t="s">
        <v>98</v>
      </c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 t="s">
        <v>299</v>
      </c>
      <c r="AG10" s="15"/>
      <c r="AH10" s="15" t="s">
        <v>299</v>
      </c>
      <c r="AI10" s="15"/>
      <c r="AJ10" s="15" t="s">
        <v>621</v>
      </c>
      <c r="AK10" s="15">
        <f t="shared" si="0"/>
        <v>0</v>
      </c>
      <c r="AL10" s="15" t="s">
        <v>390</v>
      </c>
      <c r="AM10" s="15" t="s">
        <v>390</v>
      </c>
      <c r="AN10" s="15" t="s">
        <v>390</v>
      </c>
      <c r="AO10" s="15" t="s">
        <v>390</v>
      </c>
      <c r="AP10" s="15" t="s">
        <v>390</v>
      </c>
      <c r="AQ10" s="15" t="s">
        <v>390</v>
      </c>
      <c r="AR10" s="15">
        <v>0</v>
      </c>
      <c r="AS10" s="15">
        <f t="shared" si="1"/>
        <v>0</v>
      </c>
      <c r="AT10" s="15">
        <v>0</v>
      </c>
      <c r="AU10" s="15">
        <v>0</v>
      </c>
      <c r="AV10" s="15">
        <v>0</v>
      </c>
      <c r="AW10" s="15">
        <v>0</v>
      </c>
      <c r="AX10" s="15">
        <v>0</v>
      </c>
      <c r="AY10" s="48" t="s">
        <v>46</v>
      </c>
      <c r="AZ10" s="48" t="s">
        <v>635</v>
      </c>
    </row>
    <row r="11" spans="1:52" s="49" customFormat="1" ht="30" customHeight="1">
      <c r="A11" s="15" t="s">
        <v>38</v>
      </c>
      <c r="B11" s="47" t="s">
        <v>213</v>
      </c>
      <c r="C11" s="15" t="s">
        <v>636</v>
      </c>
      <c r="D11" s="15" t="s">
        <v>215</v>
      </c>
      <c r="E11" s="27" t="s">
        <v>637</v>
      </c>
      <c r="F11" s="15">
        <v>1010</v>
      </c>
      <c r="G11" s="15"/>
      <c r="H11" s="15"/>
      <c r="I11" s="15"/>
      <c r="J11" s="15">
        <v>442</v>
      </c>
      <c r="K11" s="15"/>
      <c r="L11" s="15">
        <v>442</v>
      </c>
      <c r="M11" s="15"/>
      <c r="N11" s="27" t="s">
        <v>572</v>
      </c>
      <c r="O11" s="27"/>
      <c r="P11" s="27" t="s">
        <v>619</v>
      </c>
      <c r="Q11" s="27" t="s">
        <v>620</v>
      </c>
      <c r="R11" s="15">
        <v>11</v>
      </c>
      <c r="S11" s="15">
        <v>2002</v>
      </c>
      <c r="T11" s="15" t="s">
        <v>44</v>
      </c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 t="s">
        <v>299</v>
      </c>
      <c r="AI11" s="15"/>
      <c r="AJ11" s="15" t="s">
        <v>621</v>
      </c>
      <c r="AK11" s="15">
        <f t="shared" si="0"/>
        <v>100.00000000000001</v>
      </c>
      <c r="AL11" s="15">
        <v>50.2</v>
      </c>
      <c r="AM11" s="15">
        <v>8.6999999999999993</v>
      </c>
      <c r="AN11" s="15">
        <v>1.1000000000000001</v>
      </c>
      <c r="AO11" s="15">
        <v>38.700000000000003</v>
      </c>
      <c r="AP11" s="15">
        <v>0</v>
      </c>
      <c r="AQ11" s="15">
        <v>1.3</v>
      </c>
      <c r="AR11" s="15">
        <v>250</v>
      </c>
      <c r="AS11" s="15">
        <f t="shared" si="1"/>
        <v>100</v>
      </c>
      <c r="AT11" s="15">
        <v>70.599999999999994</v>
      </c>
      <c r="AU11" s="15">
        <v>26.4</v>
      </c>
      <c r="AV11" s="15">
        <v>3</v>
      </c>
      <c r="AW11" s="15">
        <v>3200</v>
      </c>
      <c r="AX11" s="15">
        <v>3320</v>
      </c>
      <c r="AY11" s="48" t="s">
        <v>46</v>
      </c>
      <c r="AZ11" s="48" t="s">
        <v>638</v>
      </c>
    </row>
  </sheetData>
  <mergeCells count="49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AG4:AG6"/>
    <mergeCell ref="AJ4:AJ5"/>
    <mergeCell ref="R2:R5"/>
    <mergeCell ref="S2:S6"/>
    <mergeCell ref="T2:T6"/>
    <mergeCell ref="U2:U6"/>
    <mergeCell ref="V2:Y3"/>
    <mergeCell ref="V4:V5"/>
    <mergeCell ref="W4:W5"/>
    <mergeCell ref="X4:X5"/>
    <mergeCell ref="Y4:Y5"/>
    <mergeCell ref="Z4:Z5"/>
    <mergeCell ref="AA4:AA5"/>
    <mergeCell ref="Z2:AE3"/>
    <mergeCell ref="AF2:AG3"/>
    <mergeCell ref="AH2:AH6"/>
    <mergeCell ref="AI2:AI5"/>
    <mergeCell ref="AJ2:AQ3"/>
    <mergeCell ref="AR2:AR5"/>
    <mergeCell ref="AB4:AE4"/>
    <mergeCell ref="AF4:AF6"/>
    <mergeCell ref="AN4:AN5"/>
    <mergeCell ref="AO4:AO5"/>
    <mergeCell ref="AP4:AP5"/>
    <mergeCell ref="AS2:AV3"/>
    <mergeCell ref="AW2:AX3"/>
    <mergeCell ref="AX4:AX5"/>
    <mergeCell ref="O5:O6"/>
    <mergeCell ref="AQ4:AQ5"/>
    <mergeCell ref="AS4:AS5"/>
    <mergeCell ref="AT4:AT5"/>
    <mergeCell ref="AU4:AU5"/>
    <mergeCell ref="AV4:AV5"/>
    <mergeCell ref="AW4:AW5"/>
    <mergeCell ref="AK4:AK5"/>
    <mergeCell ref="AL4:AL5"/>
    <mergeCell ref="AM4:A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18" man="1"/>
    <brk id="21" min="1" max="1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BB6FE-328C-454C-95EA-EECE3D0B2DB2}">
  <dimension ref="A1:R7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2.625" style="17" customWidth="1"/>
    <col min="5" max="5" width="27.5" style="56" customWidth="1"/>
    <col min="6" max="6" width="8.75" style="17" customWidth="1"/>
    <col min="7" max="7" width="17.125" style="56" customWidth="1"/>
    <col min="8" max="8" width="10.5" style="56" customWidth="1"/>
    <col min="9" max="9" width="13.125" style="56" customWidth="1"/>
    <col min="10" max="10" width="10.125" style="56" customWidth="1"/>
    <col min="11" max="11" width="7.5" style="17" customWidth="1"/>
    <col min="12" max="12" width="6.25" style="17" customWidth="1"/>
    <col min="13" max="13" width="10.75" style="17" customWidth="1"/>
    <col min="14" max="14" width="10" style="17" customWidth="1"/>
    <col min="15" max="16" width="11.375" style="17" customWidth="1"/>
    <col min="17" max="18" width="9" style="62"/>
    <col min="19" max="16384" width="9" style="17"/>
  </cols>
  <sheetData>
    <row r="1" spans="1:18" s="3" customFormat="1" ht="15" customHeight="1">
      <c r="A1" s="53" t="s">
        <v>564</v>
      </c>
      <c r="E1" s="19"/>
      <c r="G1" s="19"/>
      <c r="H1" s="19"/>
      <c r="I1" s="19"/>
      <c r="J1" s="19"/>
      <c r="P1" s="34"/>
      <c r="Q1" s="35"/>
      <c r="R1" s="35"/>
    </row>
    <row r="2" spans="1:18" s="56" customFormat="1" ht="13.5" customHeight="1">
      <c r="A2" s="128" t="s">
        <v>1</v>
      </c>
      <c r="B2" s="266" t="s">
        <v>565</v>
      </c>
      <c r="C2" s="128" t="s">
        <v>3</v>
      </c>
      <c r="D2" s="128" t="s">
        <v>4</v>
      </c>
      <c r="E2" s="128" t="s">
        <v>5</v>
      </c>
      <c r="F2" s="248" t="s">
        <v>6</v>
      </c>
      <c r="G2" s="253" t="s">
        <v>243</v>
      </c>
      <c r="H2" s="37"/>
      <c r="I2" s="253" t="s">
        <v>566</v>
      </c>
      <c r="J2" s="37"/>
      <c r="K2" s="248" t="s">
        <v>60</v>
      </c>
      <c r="L2" s="128" t="s">
        <v>9</v>
      </c>
      <c r="M2" s="248" t="s">
        <v>12</v>
      </c>
      <c r="N2" s="248" t="s">
        <v>13</v>
      </c>
      <c r="O2" s="128" t="s">
        <v>252</v>
      </c>
      <c r="P2" s="128" t="s">
        <v>253</v>
      </c>
      <c r="Q2" s="55"/>
      <c r="R2" s="55"/>
    </row>
    <row r="3" spans="1:18" s="56" customFormat="1" ht="13.5" customHeight="1">
      <c r="A3" s="219"/>
      <c r="B3" s="267"/>
      <c r="C3" s="219"/>
      <c r="D3" s="219"/>
      <c r="E3" s="219"/>
      <c r="F3" s="249"/>
      <c r="G3" s="254"/>
      <c r="H3" s="80"/>
      <c r="I3" s="254"/>
      <c r="J3" s="80"/>
      <c r="K3" s="249"/>
      <c r="L3" s="219"/>
      <c r="M3" s="219"/>
      <c r="N3" s="249"/>
      <c r="O3" s="219"/>
      <c r="P3" s="219"/>
      <c r="Q3" s="55"/>
      <c r="R3" s="55"/>
    </row>
    <row r="4" spans="1:18" s="56" customFormat="1" ht="18.75" customHeight="1">
      <c r="A4" s="219"/>
      <c r="B4" s="267"/>
      <c r="C4" s="219"/>
      <c r="D4" s="219"/>
      <c r="E4" s="219"/>
      <c r="F4" s="249"/>
      <c r="G4" s="254"/>
      <c r="H4" s="39"/>
      <c r="I4" s="254"/>
      <c r="J4" s="39"/>
      <c r="K4" s="249"/>
      <c r="L4" s="219"/>
      <c r="M4" s="219"/>
      <c r="N4" s="249"/>
      <c r="O4" s="219"/>
      <c r="P4" s="219"/>
      <c r="Q4" s="55"/>
      <c r="R4" s="55"/>
    </row>
    <row r="5" spans="1:18" s="56" customFormat="1" ht="26.25" customHeight="1">
      <c r="A5" s="219"/>
      <c r="B5" s="267"/>
      <c r="C5" s="219"/>
      <c r="D5" s="219"/>
      <c r="E5" s="219"/>
      <c r="F5" s="249"/>
      <c r="G5" s="219"/>
      <c r="H5" s="219" t="s">
        <v>82</v>
      </c>
      <c r="I5" s="219"/>
      <c r="J5" s="128" t="s">
        <v>82</v>
      </c>
      <c r="K5" s="249"/>
      <c r="L5" s="219"/>
      <c r="M5" s="219"/>
      <c r="N5" s="249"/>
      <c r="O5" s="219"/>
      <c r="P5" s="219"/>
      <c r="Q5" s="55"/>
      <c r="R5" s="55"/>
    </row>
    <row r="6" spans="1:18" s="60" customFormat="1" ht="13.5" customHeight="1">
      <c r="A6" s="219"/>
      <c r="B6" s="267"/>
      <c r="C6" s="219"/>
      <c r="D6" s="219"/>
      <c r="E6" s="219"/>
      <c r="F6" s="81" t="s">
        <v>84</v>
      </c>
      <c r="G6" s="219"/>
      <c r="H6" s="219"/>
      <c r="I6" s="219"/>
      <c r="J6" s="219"/>
      <c r="K6" s="41" t="s">
        <v>89</v>
      </c>
      <c r="L6" s="219"/>
      <c r="M6" s="219"/>
      <c r="N6" s="249"/>
      <c r="O6" s="219"/>
      <c r="P6" s="41" t="s">
        <v>274</v>
      </c>
      <c r="Q6" s="59"/>
      <c r="R6" s="59"/>
    </row>
    <row r="7" spans="1:18" s="49" customFormat="1" ht="30" customHeight="1">
      <c r="A7" s="15" t="s">
        <v>38</v>
      </c>
      <c r="B7" s="47" t="s">
        <v>39</v>
      </c>
      <c r="C7" s="15" t="s">
        <v>567</v>
      </c>
      <c r="D7" s="15" t="s">
        <v>41</v>
      </c>
      <c r="E7" s="27" t="s">
        <v>568</v>
      </c>
      <c r="F7" s="15">
        <v>137</v>
      </c>
      <c r="G7" s="27" t="s">
        <v>569</v>
      </c>
      <c r="H7" s="27"/>
      <c r="I7" s="27" t="s">
        <v>72</v>
      </c>
      <c r="J7" s="27"/>
      <c r="K7" s="15">
        <v>30</v>
      </c>
      <c r="L7" s="15">
        <v>2003</v>
      </c>
      <c r="M7" s="15" t="s">
        <v>195</v>
      </c>
      <c r="N7" s="15"/>
      <c r="O7" s="15" t="s">
        <v>299</v>
      </c>
      <c r="P7" s="15"/>
      <c r="Q7" s="48" t="s">
        <v>46</v>
      </c>
      <c r="R7" s="48" t="s">
        <v>570</v>
      </c>
    </row>
  </sheetData>
  <mergeCells count="16">
    <mergeCell ref="E2:E6"/>
    <mergeCell ref="A2:A6"/>
    <mergeCell ref="B2:B6"/>
    <mergeCell ref="C2:C6"/>
    <mergeCell ref="D2:D6"/>
    <mergeCell ref="F2:F5"/>
    <mergeCell ref="G2:G6"/>
    <mergeCell ref="I2:I6"/>
    <mergeCell ref="O2:O6"/>
    <mergeCell ref="P2:P5"/>
    <mergeCell ref="H5:H6"/>
    <mergeCell ref="J5:J6"/>
    <mergeCell ref="K2:K5"/>
    <mergeCell ref="L2:L6"/>
    <mergeCell ref="M2:M6"/>
    <mergeCell ref="N2:N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9F510-3E67-4A41-968F-E00711043448}">
  <dimension ref="A1:R40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77" customWidth="1"/>
    <col min="2" max="2" width="8.75" style="78" customWidth="1"/>
    <col min="3" max="3" width="13.875" style="77" customWidth="1"/>
    <col min="4" max="4" width="22.625" style="77" customWidth="1"/>
    <col min="5" max="5" width="41.625" style="77" customWidth="1"/>
    <col min="6" max="6" width="11.875" style="77" customWidth="1"/>
    <col min="7" max="7" width="26" style="77" customWidth="1"/>
    <col min="8" max="8" width="29.625" style="68" customWidth="1"/>
    <col min="9" max="9" width="9" style="77" bestFit="1" customWidth="1"/>
    <col min="10" max="11" width="8" style="77" customWidth="1"/>
    <col min="12" max="12" width="6.25" style="77" customWidth="1"/>
    <col min="13" max="13" width="10" style="77" customWidth="1"/>
    <col min="14" max="16" width="10.75" style="77" customWidth="1"/>
    <col min="17" max="18" width="9" style="79"/>
    <col min="19" max="16384" width="9" style="77"/>
  </cols>
  <sheetData>
    <row r="1" spans="1:18" s="63" customFormat="1" ht="15" customHeight="1">
      <c r="A1" s="53" t="s">
        <v>421</v>
      </c>
      <c r="H1" s="64"/>
      <c r="P1" s="65"/>
      <c r="Q1" s="66"/>
      <c r="R1" s="66"/>
    </row>
    <row r="2" spans="1:18" s="68" customFormat="1" ht="13.5" customHeight="1">
      <c r="A2" s="290" t="s">
        <v>1</v>
      </c>
      <c r="B2" s="292" t="s">
        <v>2</v>
      </c>
      <c r="C2" s="290" t="s">
        <v>3</v>
      </c>
      <c r="D2" s="290" t="s">
        <v>4</v>
      </c>
      <c r="E2" s="290" t="s">
        <v>5</v>
      </c>
      <c r="F2" s="290" t="s">
        <v>422</v>
      </c>
      <c r="G2" s="290" t="s">
        <v>423</v>
      </c>
      <c r="H2" s="287" t="s">
        <v>424</v>
      </c>
      <c r="I2" s="290" t="s">
        <v>425</v>
      </c>
      <c r="J2" s="287" t="s">
        <v>426</v>
      </c>
      <c r="K2" s="290" t="s">
        <v>427</v>
      </c>
      <c r="L2" s="290" t="s">
        <v>9</v>
      </c>
      <c r="M2" s="287" t="s">
        <v>12</v>
      </c>
      <c r="N2" s="287" t="s">
        <v>13</v>
      </c>
      <c r="O2" s="290" t="s">
        <v>252</v>
      </c>
      <c r="P2" s="290" t="s">
        <v>253</v>
      </c>
      <c r="Q2" s="67"/>
      <c r="R2" s="67"/>
    </row>
    <row r="3" spans="1:18" s="68" customFormat="1" ht="13.5" customHeight="1">
      <c r="A3" s="291"/>
      <c r="B3" s="293"/>
      <c r="C3" s="291"/>
      <c r="D3" s="291"/>
      <c r="E3" s="291"/>
      <c r="F3" s="291"/>
      <c r="G3" s="291"/>
      <c r="H3" s="291"/>
      <c r="I3" s="291"/>
      <c r="J3" s="288"/>
      <c r="K3" s="291"/>
      <c r="L3" s="291"/>
      <c r="M3" s="291"/>
      <c r="N3" s="288"/>
      <c r="O3" s="291"/>
      <c r="P3" s="291"/>
      <c r="Q3" s="67"/>
      <c r="R3" s="67"/>
    </row>
    <row r="4" spans="1:18" s="68" customFormat="1" ht="18.75" customHeight="1">
      <c r="A4" s="291"/>
      <c r="B4" s="293"/>
      <c r="C4" s="291"/>
      <c r="D4" s="291"/>
      <c r="E4" s="291"/>
      <c r="F4" s="291"/>
      <c r="G4" s="291"/>
      <c r="H4" s="291"/>
      <c r="I4" s="291"/>
      <c r="J4" s="288"/>
      <c r="K4" s="291"/>
      <c r="L4" s="291"/>
      <c r="M4" s="291"/>
      <c r="N4" s="288"/>
      <c r="O4" s="291"/>
      <c r="P4" s="291"/>
      <c r="Q4" s="67"/>
      <c r="R4" s="67"/>
    </row>
    <row r="5" spans="1:18" s="68" customFormat="1" ht="18.75" customHeight="1">
      <c r="A5" s="291"/>
      <c r="B5" s="293"/>
      <c r="C5" s="291"/>
      <c r="D5" s="291"/>
      <c r="E5" s="291"/>
      <c r="F5" s="291"/>
      <c r="G5" s="291"/>
      <c r="H5" s="291"/>
      <c r="I5" s="291"/>
      <c r="J5" s="288"/>
      <c r="K5" s="291"/>
      <c r="L5" s="291"/>
      <c r="M5" s="291"/>
      <c r="N5" s="288"/>
      <c r="O5" s="291"/>
      <c r="P5" s="291"/>
      <c r="Q5" s="67"/>
      <c r="R5" s="67"/>
    </row>
    <row r="6" spans="1:18" s="71" customFormat="1" ht="13.5" customHeight="1">
      <c r="A6" s="291"/>
      <c r="B6" s="293"/>
      <c r="C6" s="291"/>
      <c r="D6" s="291"/>
      <c r="E6" s="291"/>
      <c r="F6" s="69" t="s">
        <v>84</v>
      </c>
      <c r="G6" s="291"/>
      <c r="H6" s="291"/>
      <c r="I6" s="291"/>
      <c r="J6" s="69" t="s">
        <v>273</v>
      </c>
      <c r="K6" s="69" t="s">
        <v>273</v>
      </c>
      <c r="L6" s="291"/>
      <c r="M6" s="291"/>
      <c r="N6" s="288"/>
      <c r="O6" s="291"/>
      <c r="P6" s="69" t="s">
        <v>274</v>
      </c>
      <c r="Q6" s="70"/>
      <c r="R6" s="70"/>
    </row>
    <row r="7" spans="1:18" s="76" customFormat="1" ht="30" customHeight="1">
      <c r="A7" s="72" t="s">
        <v>38</v>
      </c>
      <c r="B7" s="73" t="s">
        <v>278</v>
      </c>
      <c r="C7" s="72" t="s">
        <v>428</v>
      </c>
      <c r="D7" s="72" t="s">
        <v>280</v>
      </c>
      <c r="E7" s="72" t="s">
        <v>429</v>
      </c>
      <c r="F7" s="72">
        <v>19598</v>
      </c>
      <c r="G7" s="72" t="s">
        <v>72</v>
      </c>
      <c r="H7" s="74" t="s">
        <v>430</v>
      </c>
      <c r="I7" s="72">
        <v>5</v>
      </c>
      <c r="J7" s="72">
        <v>1215</v>
      </c>
      <c r="K7" s="72">
        <v>0</v>
      </c>
      <c r="L7" s="72">
        <v>1997</v>
      </c>
      <c r="M7" s="72" t="s">
        <v>44</v>
      </c>
      <c r="N7" s="72"/>
      <c r="O7" s="72" t="s">
        <v>299</v>
      </c>
      <c r="P7" s="72"/>
      <c r="Q7" s="75" t="s">
        <v>46</v>
      </c>
      <c r="R7" s="75" t="s">
        <v>431</v>
      </c>
    </row>
    <row r="8" spans="1:18" s="76" customFormat="1" ht="30" customHeight="1">
      <c r="A8" s="72" t="s">
        <v>38</v>
      </c>
      <c r="B8" s="73" t="s">
        <v>278</v>
      </c>
      <c r="C8" s="72" t="s">
        <v>432</v>
      </c>
      <c r="D8" s="72" t="s">
        <v>280</v>
      </c>
      <c r="E8" s="72" t="s">
        <v>433</v>
      </c>
      <c r="F8" s="72">
        <v>264</v>
      </c>
      <c r="G8" s="72" t="s">
        <v>434</v>
      </c>
      <c r="H8" s="74" t="s">
        <v>435</v>
      </c>
      <c r="I8" s="72">
        <v>1</v>
      </c>
      <c r="J8" s="72">
        <v>84</v>
      </c>
      <c r="K8" s="72">
        <v>0</v>
      </c>
      <c r="L8" s="72">
        <v>1998</v>
      </c>
      <c r="M8" s="72" t="s">
        <v>44</v>
      </c>
      <c r="N8" s="72"/>
      <c r="O8" s="72" t="s">
        <v>299</v>
      </c>
      <c r="P8" s="72"/>
      <c r="Q8" s="75" t="s">
        <v>46</v>
      </c>
      <c r="R8" s="75" t="s">
        <v>436</v>
      </c>
    </row>
    <row r="9" spans="1:18" s="76" customFormat="1" ht="30" customHeight="1">
      <c r="A9" s="72" t="s">
        <v>38</v>
      </c>
      <c r="B9" s="73" t="s">
        <v>278</v>
      </c>
      <c r="C9" s="72" t="s">
        <v>437</v>
      </c>
      <c r="D9" s="72" t="s">
        <v>280</v>
      </c>
      <c r="E9" s="72" t="s">
        <v>438</v>
      </c>
      <c r="F9" s="72">
        <v>10229</v>
      </c>
      <c r="G9" s="72" t="s">
        <v>72</v>
      </c>
      <c r="H9" s="74" t="s">
        <v>430</v>
      </c>
      <c r="I9" s="72">
        <v>5</v>
      </c>
      <c r="J9" s="72">
        <v>1351</v>
      </c>
      <c r="K9" s="72">
        <v>0</v>
      </c>
      <c r="L9" s="72">
        <v>2013</v>
      </c>
      <c r="M9" s="72" t="s">
        <v>44</v>
      </c>
      <c r="N9" s="72"/>
      <c r="O9" s="72" t="s">
        <v>299</v>
      </c>
      <c r="P9" s="72"/>
      <c r="Q9" s="75" t="s">
        <v>46</v>
      </c>
      <c r="R9" s="75" t="s">
        <v>440</v>
      </c>
    </row>
    <row r="10" spans="1:18" s="76" customFormat="1" ht="30" customHeight="1">
      <c r="A10" s="72" t="s">
        <v>38</v>
      </c>
      <c r="B10" s="73" t="s">
        <v>39</v>
      </c>
      <c r="C10" s="72" t="s">
        <v>441</v>
      </c>
      <c r="D10" s="72" t="s">
        <v>41</v>
      </c>
      <c r="E10" s="72" t="s">
        <v>442</v>
      </c>
      <c r="F10" s="72">
        <v>343</v>
      </c>
      <c r="G10" s="72" t="s">
        <v>443</v>
      </c>
      <c r="H10" s="74" t="s">
        <v>444</v>
      </c>
      <c r="I10" s="72">
        <v>2</v>
      </c>
      <c r="J10" s="72">
        <v>400</v>
      </c>
      <c r="K10" s="72">
        <v>0</v>
      </c>
      <c r="L10" s="72">
        <v>2000</v>
      </c>
      <c r="M10" s="72" t="s">
        <v>44</v>
      </c>
      <c r="N10" s="72"/>
      <c r="O10" s="72" t="s">
        <v>299</v>
      </c>
      <c r="P10" s="72"/>
      <c r="Q10" s="75" t="s">
        <v>46</v>
      </c>
      <c r="R10" s="75" t="s">
        <v>445</v>
      </c>
    </row>
    <row r="11" spans="1:18" s="76" customFormat="1" ht="30" customHeight="1">
      <c r="A11" s="72" t="s">
        <v>38</v>
      </c>
      <c r="B11" s="73" t="s">
        <v>39</v>
      </c>
      <c r="C11" s="72" t="s">
        <v>446</v>
      </c>
      <c r="D11" s="72" t="s">
        <v>41</v>
      </c>
      <c r="E11" s="72" t="s">
        <v>447</v>
      </c>
      <c r="F11" s="72">
        <v>4038</v>
      </c>
      <c r="G11" s="72" t="s">
        <v>443</v>
      </c>
      <c r="H11" s="74" t="s">
        <v>448</v>
      </c>
      <c r="I11" s="72">
        <v>4</v>
      </c>
      <c r="J11" s="72">
        <v>250</v>
      </c>
      <c r="K11" s="72">
        <v>0</v>
      </c>
      <c r="L11" s="72">
        <v>2000</v>
      </c>
      <c r="M11" s="72" t="s">
        <v>44</v>
      </c>
      <c r="N11" s="72"/>
      <c r="O11" s="72" t="s">
        <v>299</v>
      </c>
      <c r="P11" s="72"/>
      <c r="Q11" s="75" t="s">
        <v>46</v>
      </c>
      <c r="R11" s="75" t="s">
        <v>449</v>
      </c>
    </row>
    <row r="12" spans="1:18" s="76" customFormat="1" ht="30" customHeight="1">
      <c r="A12" s="72" t="s">
        <v>38</v>
      </c>
      <c r="B12" s="73" t="s">
        <v>39</v>
      </c>
      <c r="C12" s="72" t="s">
        <v>450</v>
      </c>
      <c r="D12" s="72" t="s">
        <v>41</v>
      </c>
      <c r="E12" s="72" t="s">
        <v>451</v>
      </c>
      <c r="F12" s="72">
        <v>371</v>
      </c>
      <c r="G12" s="72" t="s">
        <v>443</v>
      </c>
      <c r="H12" s="74" t="s">
        <v>435</v>
      </c>
      <c r="I12" s="72">
        <v>1</v>
      </c>
      <c r="J12" s="72">
        <v>200</v>
      </c>
      <c r="K12" s="72">
        <v>0</v>
      </c>
      <c r="L12" s="72">
        <v>2000</v>
      </c>
      <c r="M12" s="72" t="s">
        <v>44</v>
      </c>
      <c r="N12" s="72"/>
      <c r="O12" s="72" t="s">
        <v>299</v>
      </c>
      <c r="P12" s="72"/>
      <c r="Q12" s="75" t="s">
        <v>46</v>
      </c>
      <c r="R12" s="75" t="s">
        <v>452</v>
      </c>
    </row>
    <row r="13" spans="1:18" s="76" customFormat="1" ht="30" customHeight="1">
      <c r="A13" s="72" t="s">
        <v>38</v>
      </c>
      <c r="B13" s="73" t="s">
        <v>39</v>
      </c>
      <c r="C13" s="72" t="s">
        <v>453</v>
      </c>
      <c r="D13" s="72" t="s">
        <v>41</v>
      </c>
      <c r="E13" s="72" t="s">
        <v>454</v>
      </c>
      <c r="F13" s="72">
        <v>1117</v>
      </c>
      <c r="G13" s="72" t="s">
        <v>443</v>
      </c>
      <c r="H13" s="74" t="s">
        <v>455</v>
      </c>
      <c r="I13" s="72">
        <v>4</v>
      </c>
      <c r="J13" s="72">
        <v>0</v>
      </c>
      <c r="K13" s="72">
        <v>196</v>
      </c>
      <c r="L13" s="72">
        <v>1998</v>
      </c>
      <c r="M13" s="72" t="s">
        <v>44</v>
      </c>
      <c r="N13" s="72"/>
      <c r="O13" s="72" t="s">
        <v>299</v>
      </c>
      <c r="P13" s="72"/>
      <c r="Q13" s="75" t="s">
        <v>46</v>
      </c>
      <c r="R13" s="75" t="s">
        <v>456</v>
      </c>
    </row>
    <row r="14" spans="1:18" s="76" customFormat="1" ht="30" customHeight="1">
      <c r="A14" s="72" t="s">
        <v>38</v>
      </c>
      <c r="B14" s="73" t="s">
        <v>39</v>
      </c>
      <c r="C14" s="72" t="s">
        <v>457</v>
      </c>
      <c r="D14" s="72" t="s">
        <v>41</v>
      </c>
      <c r="E14" s="72" t="s">
        <v>458</v>
      </c>
      <c r="F14" s="72">
        <v>128</v>
      </c>
      <c r="G14" s="72" t="s">
        <v>443</v>
      </c>
      <c r="H14" s="74" t="s">
        <v>459</v>
      </c>
      <c r="I14" s="72">
        <v>7</v>
      </c>
      <c r="J14" s="72">
        <v>140</v>
      </c>
      <c r="K14" s="72">
        <v>1723</v>
      </c>
      <c r="L14" s="72">
        <v>2002</v>
      </c>
      <c r="M14" s="72" t="s">
        <v>109</v>
      </c>
      <c r="N14" s="72"/>
      <c r="O14" s="72" t="s">
        <v>299</v>
      </c>
      <c r="P14" s="72"/>
      <c r="Q14" s="75" t="s">
        <v>46</v>
      </c>
      <c r="R14" s="75" t="s">
        <v>460</v>
      </c>
    </row>
    <row r="15" spans="1:18" s="76" customFormat="1" ht="30" customHeight="1">
      <c r="A15" s="72" t="s">
        <v>38</v>
      </c>
      <c r="B15" s="73" t="s">
        <v>116</v>
      </c>
      <c r="C15" s="72" t="s">
        <v>461</v>
      </c>
      <c r="D15" s="72" t="s">
        <v>118</v>
      </c>
      <c r="E15" s="72" t="s">
        <v>462</v>
      </c>
      <c r="F15" s="72">
        <v>98</v>
      </c>
      <c r="G15" s="72" t="s">
        <v>443</v>
      </c>
      <c r="H15" s="74" t="s">
        <v>463</v>
      </c>
      <c r="I15" s="72">
        <v>5</v>
      </c>
      <c r="J15" s="72">
        <v>71.290000000000006</v>
      </c>
      <c r="K15" s="72">
        <v>0</v>
      </c>
      <c r="L15" s="72">
        <v>2012</v>
      </c>
      <c r="M15" s="72" t="s">
        <v>195</v>
      </c>
      <c r="N15" s="72"/>
      <c r="O15" s="72" t="s">
        <v>299</v>
      </c>
      <c r="P15" s="72"/>
      <c r="Q15" s="75" t="s">
        <v>46</v>
      </c>
      <c r="R15" s="75" t="s">
        <v>464</v>
      </c>
    </row>
    <row r="16" spans="1:18" s="76" customFormat="1" ht="30" customHeight="1">
      <c r="A16" s="72" t="s">
        <v>38</v>
      </c>
      <c r="B16" s="73" t="s">
        <v>124</v>
      </c>
      <c r="C16" s="72" t="s">
        <v>465</v>
      </c>
      <c r="D16" s="72" t="s">
        <v>126</v>
      </c>
      <c r="E16" s="72" t="s">
        <v>466</v>
      </c>
      <c r="F16" s="72">
        <v>211</v>
      </c>
      <c r="G16" s="72" t="s">
        <v>443</v>
      </c>
      <c r="H16" s="74" t="s">
        <v>435</v>
      </c>
      <c r="I16" s="72">
        <v>1</v>
      </c>
      <c r="J16" s="72">
        <v>299</v>
      </c>
      <c r="K16" s="72">
        <v>1774</v>
      </c>
      <c r="L16" s="72">
        <v>1999</v>
      </c>
      <c r="M16" s="72" t="s">
        <v>44</v>
      </c>
      <c r="N16" s="72"/>
      <c r="O16" s="72" t="s">
        <v>299</v>
      </c>
      <c r="P16" s="72"/>
      <c r="Q16" s="75" t="s">
        <v>46</v>
      </c>
      <c r="R16" s="75" t="s">
        <v>467</v>
      </c>
    </row>
    <row r="17" spans="1:18" s="76" customFormat="1" ht="30" customHeight="1">
      <c r="A17" s="72" t="s">
        <v>38</v>
      </c>
      <c r="B17" s="73" t="s">
        <v>124</v>
      </c>
      <c r="C17" s="72" t="s">
        <v>468</v>
      </c>
      <c r="D17" s="72" t="s">
        <v>126</v>
      </c>
      <c r="E17" s="72" t="s">
        <v>469</v>
      </c>
      <c r="F17" s="72">
        <v>1404</v>
      </c>
      <c r="G17" s="72" t="s">
        <v>443</v>
      </c>
      <c r="H17" s="74" t="s">
        <v>470</v>
      </c>
      <c r="I17" s="72">
        <v>13</v>
      </c>
      <c r="J17" s="72">
        <v>233</v>
      </c>
      <c r="K17" s="72">
        <v>262</v>
      </c>
      <c r="L17" s="72">
        <v>1996</v>
      </c>
      <c r="M17" s="72" t="s">
        <v>195</v>
      </c>
      <c r="N17" s="72"/>
      <c r="O17" s="72" t="s">
        <v>299</v>
      </c>
      <c r="P17" s="72"/>
      <c r="Q17" s="75" t="s">
        <v>46</v>
      </c>
      <c r="R17" s="75" t="s">
        <v>471</v>
      </c>
    </row>
    <row r="18" spans="1:18" s="76" customFormat="1" ht="30" customHeight="1">
      <c r="A18" s="72" t="s">
        <v>38</v>
      </c>
      <c r="B18" s="73" t="s">
        <v>138</v>
      </c>
      <c r="C18" s="72" t="s">
        <v>472</v>
      </c>
      <c r="D18" s="72" t="s">
        <v>140</v>
      </c>
      <c r="E18" s="72" t="s">
        <v>473</v>
      </c>
      <c r="F18" s="72">
        <v>5427</v>
      </c>
      <c r="G18" s="72" t="s">
        <v>434</v>
      </c>
      <c r="H18" s="74" t="s">
        <v>474</v>
      </c>
      <c r="I18" s="72">
        <v>3</v>
      </c>
      <c r="J18" s="72">
        <v>11025.78</v>
      </c>
      <c r="K18" s="72">
        <v>25500</v>
      </c>
      <c r="L18" s="72">
        <v>2000</v>
      </c>
      <c r="M18" s="72" t="s">
        <v>44</v>
      </c>
      <c r="N18" s="72"/>
      <c r="O18" s="72" t="s">
        <v>299</v>
      </c>
      <c r="P18" s="72"/>
      <c r="Q18" s="75" t="s">
        <v>46</v>
      </c>
      <c r="R18" s="75" t="s">
        <v>475</v>
      </c>
    </row>
    <row r="19" spans="1:18" s="76" customFormat="1" ht="30" customHeight="1">
      <c r="A19" s="72" t="s">
        <v>38</v>
      </c>
      <c r="B19" s="73" t="s">
        <v>138</v>
      </c>
      <c r="C19" s="72" t="s">
        <v>476</v>
      </c>
      <c r="D19" s="72" t="s">
        <v>140</v>
      </c>
      <c r="E19" s="72" t="s">
        <v>477</v>
      </c>
      <c r="F19" s="72">
        <v>0.56000000000000005</v>
      </c>
      <c r="G19" s="72" t="s">
        <v>443</v>
      </c>
      <c r="H19" s="74" t="s">
        <v>478</v>
      </c>
      <c r="I19" s="72">
        <v>2</v>
      </c>
      <c r="J19" s="72">
        <v>36</v>
      </c>
      <c r="K19" s="72">
        <v>0</v>
      </c>
      <c r="L19" s="72">
        <v>2001</v>
      </c>
      <c r="M19" s="72" t="s">
        <v>44</v>
      </c>
      <c r="N19" s="72"/>
      <c r="O19" s="72" t="s">
        <v>299</v>
      </c>
      <c r="P19" s="72"/>
      <c r="Q19" s="75" t="s">
        <v>46</v>
      </c>
      <c r="R19" s="75" t="s">
        <v>479</v>
      </c>
    </row>
    <row r="20" spans="1:18" s="76" customFormat="1" ht="30" customHeight="1">
      <c r="A20" s="72" t="s">
        <v>38</v>
      </c>
      <c r="B20" s="73" t="s">
        <v>138</v>
      </c>
      <c r="C20" s="72" t="s">
        <v>480</v>
      </c>
      <c r="D20" s="72" t="s">
        <v>140</v>
      </c>
      <c r="E20" s="72" t="s">
        <v>481</v>
      </c>
      <c r="F20" s="72">
        <v>42.1</v>
      </c>
      <c r="G20" s="72" t="s">
        <v>443</v>
      </c>
      <c r="H20" s="74" t="s">
        <v>448</v>
      </c>
      <c r="I20" s="72">
        <v>3</v>
      </c>
      <c r="J20" s="72">
        <v>120</v>
      </c>
      <c r="K20" s="72">
        <v>0</v>
      </c>
      <c r="L20" s="72">
        <v>2014</v>
      </c>
      <c r="M20" s="72" t="s">
        <v>109</v>
      </c>
      <c r="N20" s="72"/>
      <c r="O20" s="72" t="s">
        <v>299</v>
      </c>
      <c r="P20" s="72"/>
      <c r="Q20" s="75" t="s">
        <v>46</v>
      </c>
      <c r="R20" s="75" t="s">
        <v>482</v>
      </c>
    </row>
    <row r="21" spans="1:18" s="76" customFormat="1" ht="30" customHeight="1">
      <c r="A21" s="72" t="s">
        <v>38</v>
      </c>
      <c r="B21" s="73" t="s">
        <v>138</v>
      </c>
      <c r="C21" s="72" t="s">
        <v>483</v>
      </c>
      <c r="D21" s="72" t="s">
        <v>140</v>
      </c>
      <c r="E21" s="72" t="s">
        <v>484</v>
      </c>
      <c r="F21" s="72">
        <v>2009</v>
      </c>
      <c r="G21" s="72" t="s">
        <v>443</v>
      </c>
      <c r="H21" s="74" t="s">
        <v>485</v>
      </c>
      <c r="I21" s="72">
        <v>6</v>
      </c>
      <c r="J21" s="72">
        <v>0</v>
      </c>
      <c r="K21" s="72">
        <v>1400</v>
      </c>
      <c r="L21" s="72">
        <v>2000</v>
      </c>
      <c r="M21" s="72" t="s">
        <v>109</v>
      </c>
      <c r="N21" s="72"/>
      <c r="O21" s="72" t="s">
        <v>299</v>
      </c>
      <c r="P21" s="72"/>
      <c r="Q21" s="75" t="s">
        <v>46</v>
      </c>
      <c r="R21" s="75" t="s">
        <v>486</v>
      </c>
    </row>
    <row r="22" spans="1:18" s="76" customFormat="1" ht="30" customHeight="1">
      <c r="A22" s="72" t="s">
        <v>38</v>
      </c>
      <c r="B22" s="73" t="s">
        <v>154</v>
      </c>
      <c r="C22" s="72" t="s">
        <v>487</v>
      </c>
      <c r="D22" s="72" t="s">
        <v>156</v>
      </c>
      <c r="E22" s="72" t="s">
        <v>488</v>
      </c>
      <c r="F22" s="72">
        <v>51</v>
      </c>
      <c r="G22" s="72" t="s">
        <v>443</v>
      </c>
      <c r="H22" s="74" t="s">
        <v>489</v>
      </c>
      <c r="I22" s="72">
        <v>6</v>
      </c>
      <c r="J22" s="72">
        <v>80.16</v>
      </c>
      <c r="K22" s="72">
        <v>0</v>
      </c>
      <c r="L22" s="72">
        <v>2013</v>
      </c>
      <c r="M22" s="72" t="s">
        <v>44</v>
      </c>
      <c r="N22" s="72"/>
      <c r="O22" s="72" t="s">
        <v>299</v>
      </c>
      <c r="P22" s="72"/>
      <c r="Q22" s="75" t="s">
        <v>46</v>
      </c>
      <c r="R22" s="75" t="s">
        <v>490</v>
      </c>
    </row>
    <row r="23" spans="1:18" s="76" customFormat="1" ht="30" customHeight="1">
      <c r="A23" s="72" t="s">
        <v>38</v>
      </c>
      <c r="B23" s="73" t="s">
        <v>164</v>
      </c>
      <c r="C23" s="72" t="s">
        <v>491</v>
      </c>
      <c r="D23" s="72" t="s">
        <v>166</v>
      </c>
      <c r="E23" s="72" t="s">
        <v>492</v>
      </c>
      <c r="F23" s="72">
        <v>3353</v>
      </c>
      <c r="G23" s="72" t="s">
        <v>443</v>
      </c>
      <c r="H23" s="74" t="s">
        <v>493</v>
      </c>
      <c r="I23" s="72">
        <v>8</v>
      </c>
      <c r="J23" s="72">
        <v>198</v>
      </c>
      <c r="K23" s="72">
        <v>83</v>
      </c>
      <c r="L23" s="72">
        <v>1996</v>
      </c>
      <c r="M23" s="72" t="s">
        <v>44</v>
      </c>
      <c r="N23" s="72"/>
      <c r="O23" s="72" t="s">
        <v>299</v>
      </c>
      <c r="P23" s="72"/>
      <c r="Q23" s="75" t="s">
        <v>46</v>
      </c>
      <c r="R23" s="75" t="s">
        <v>494</v>
      </c>
    </row>
    <row r="24" spans="1:18" s="76" customFormat="1" ht="30" customHeight="1">
      <c r="A24" s="72" t="s">
        <v>38</v>
      </c>
      <c r="B24" s="73" t="s">
        <v>171</v>
      </c>
      <c r="C24" s="72" t="s">
        <v>495</v>
      </c>
      <c r="D24" s="72" t="s">
        <v>173</v>
      </c>
      <c r="E24" s="72" t="s">
        <v>496</v>
      </c>
      <c r="F24" s="72">
        <v>1806</v>
      </c>
      <c r="G24" s="72" t="s">
        <v>443</v>
      </c>
      <c r="H24" s="74" t="s">
        <v>485</v>
      </c>
      <c r="I24" s="72">
        <v>13</v>
      </c>
      <c r="J24" s="72">
        <v>870</v>
      </c>
      <c r="K24" s="72">
        <v>0</v>
      </c>
      <c r="L24" s="72">
        <v>2005</v>
      </c>
      <c r="M24" s="72" t="s">
        <v>44</v>
      </c>
      <c r="N24" s="72"/>
      <c r="O24" s="72" t="s">
        <v>299</v>
      </c>
      <c r="P24" s="72"/>
      <c r="Q24" s="75" t="s">
        <v>46</v>
      </c>
      <c r="R24" s="75" t="s">
        <v>497</v>
      </c>
    </row>
    <row r="25" spans="1:18" s="76" customFormat="1" ht="30" customHeight="1">
      <c r="A25" s="72" t="s">
        <v>38</v>
      </c>
      <c r="B25" s="73" t="s">
        <v>180</v>
      </c>
      <c r="C25" s="72" t="s">
        <v>498</v>
      </c>
      <c r="D25" s="72" t="s">
        <v>182</v>
      </c>
      <c r="E25" s="72" t="s">
        <v>499</v>
      </c>
      <c r="F25" s="72">
        <v>1077</v>
      </c>
      <c r="G25" s="72" t="s">
        <v>443</v>
      </c>
      <c r="H25" s="74" t="s">
        <v>500</v>
      </c>
      <c r="I25" s="72">
        <v>6</v>
      </c>
      <c r="J25" s="72">
        <v>800</v>
      </c>
      <c r="K25" s="72">
        <v>300</v>
      </c>
      <c r="L25" s="72">
        <v>1989</v>
      </c>
      <c r="M25" s="72" t="s">
        <v>109</v>
      </c>
      <c r="N25" s="72"/>
      <c r="O25" s="72" t="s">
        <v>299</v>
      </c>
      <c r="P25" s="72"/>
      <c r="Q25" s="75" t="s">
        <v>46</v>
      </c>
      <c r="R25" s="75" t="s">
        <v>501</v>
      </c>
    </row>
    <row r="26" spans="1:18" s="76" customFormat="1" ht="30" customHeight="1">
      <c r="A26" s="72" t="s">
        <v>38</v>
      </c>
      <c r="B26" s="73" t="s">
        <v>186</v>
      </c>
      <c r="C26" s="72" t="s">
        <v>502</v>
      </c>
      <c r="D26" s="72" t="s">
        <v>188</v>
      </c>
      <c r="E26" s="72" t="s">
        <v>503</v>
      </c>
      <c r="F26" s="72">
        <v>3438</v>
      </c>
      <c r="G26" s="72" t="s">
        <v>443</v>
      </c>
      <c r="H26" s="74" t="s">
        <v>504</v>
      </c>
      <c r="I26" s="72">
        <v>9</v>
      </c>
      <c r="J26" s="72">
        <v>292</v>
      </c>
      <c r="K26" s="72">
        <v>0</v>
      </c>
      <c r="L26" s="72">
        <v>2001</v>
      </c>
      <c r="M26" s="72" t="s">
        <v>44</v>
      </c>
      <c r="N26" s="72"/>
      <c r="O26" s="72" t="s">
        <v>299</v>
      </c>
      <c r="P26" s="72"/>
      <c r="Q26" s="75" t="s">
        <v>46</v>
      </c>
      <c r="R26" s="75" t="s">
        <v>505</v>
      </c>
    </row>
    <row r="27" spans="1:18" s="76" customFormat="1" ht="30" customHeight="1">
      <c r="A27" s="72" t="s">
        <v>38</v>
      </c>
      <c r="B27" s="73" t="s">
        <v>197</v>
      </c>
      <c r="C27" s="72" t="s">
        <v>506</v>
      </c>
      <c r="D27" s="72" t="s">
        <v>199</v>
      </c>
      <c r="E27" s="72" t="s">
        <v>507</v>
      </c>
      <c r="F27" s="72">
        <v>178</v>
      </c>
      <c r="G27" s="72" t="s">
        <v>434</v>
      </c>
      <c r="H27" s="74" t="s">
        <v>455</v>
      </c>
      <c r="I27" s="72">
        <v>3</v>
      </c>
      <c r="J27" s="72">
        <v>53</v>
      </c>
      <c r="K27" s="72">
        <v>0</v>
      </c>
      <c r="L27" s="72">
        <v>1998</v>
      </c>
      <c r="M27" s="72" t="s">
        <v>44</v>
      </c>
      <c r="N27" s="72"/>
      <c r="O27" s="72" t="s">
        <v>299</v>
      </c>
      <c r="P27" s="72"/>
      <c r="Q27" s="75" t="s">
        <v>46</v>
      </c>
      <c r="R27" s="75" t="s">
        <v>508</v>
      </c>
    </row>
    <row r="28" spans="1:18" s="76" customFormat="1" ht="30" customHeight="1">
      <c r="A28" s="72" t="s">
        <v>38</v>
      </c>
      <c r="B28" s="73" t="s">
        <v>197</v>
      </c>
      <c r="C28" s="72" t="s">
        <v>509</v>
      </c>
      <c r="D28" s="72" t="s">
        <v>199</v>
      </c>
      <c r="E28" s="72" t="s">
        <v>510</v>
      </c>
      <c r="F28" s="72">
        <v>35</v>
      </c>
      <c r="G28" s="72" t="s">
        <v>434</v>
      </c>
      <c r="H28" s="74" t="s">
        <v>435</v>
      </c>
      <c r="I28" s="72">
        <v>1</v>
      </c>
      <c r="J28" s="72">
        <v>125</v>
      </c>
      <c r="K28" s="72">
        <v>0</v>
      </c>
      <c r="L28" s="72">
        <v>2002</v>
      </c>
      <c r="M28" s="72" t="s">
        <v>44</v>
      </c>
      <c r="N28" s="72"/>
      <c r="O28" s="72" t="s">
        <v>299</v>
      </c>
      <c r="P28" s="72"/>
      <c r="Q28" s="75" t="s">
        <v>46</v>
      </c>
      <c r="R28" s="75" t="s">
        <v>511</v>
      </c>
    </row>
    <row r="29" spans="1:18" s="76" customFormat="1" ht="30" customHeight="1">
      <c r="A29" s="72" t="s">
        <v>38</v>
      </c>
      <c r="B29" s="73" t="s">
        <v>197</v>
      </c>
      <c r="C29" s="72" t="s">
        <v>512</v>
      </c>
      <c r="D29" s="72" t="s">
        <v>199</v>
      </c>
      <c r="E29" s="72" t="s">
        <v>513</v>
      </c>
      <c r="F29" s="72">
        <v>98</v>
      </c>
      <c r="G29" s="72" t="s">
        <v>434</v>
      </c>
      <c r="H29" s="74" t="s">
        <v>444</v>
      </c>
      <c r="I29" s="72">
        <v>2</v>
      </c>
      <c r="J29" s="72">
        <v>40</v>
      </c>
      <c r="K29" s="72">
        <v>0</v>
      </c>
      <c r="L29" s="72">
        <v>1998</v>
      </c>
      <c r="M29" s="72" t="s">
        <v>44</v>
      </c>
      <c r="N29" s="72"/>
      <c r="O29" s="72" t="s">
        <v>299</v>
      </c>
      <c r="P29" s="72"/>
      <c r="Q29" s="75" t="s">
        <v>46</v>
      </c>
      <c r="R29" s="75" t="s">
        <v>514</v>
      </c>
    </row>
    <row r="30" spans="1:18" s="76" customFormat="1" ht="30" customHeight="1">
      <c r="A30" s="72" t="s">
        <v>38</v>
      </c>
      <c r="B30" s="73" t="s">
        <v>197</v>
      </c>
      <c r="C30" s="72" t="s">
        <v>515</v>
      </c>
      <c r="D30" s="72" t="s">
        <v>199</v>
      </c>
      <c r="E30" s="72" t="s">
        <v>516</v>
      </c>
      <c r="F30" s="72">
        <v>102</v>
      </c>
      <c r="G30" s="72" t="s">
        <v>443</v>
      </c>
      <c r="H30" s="74" t="s">
        <v>448</v>
      </c>
      <c r="I30" s="72">
        <v>4</v>
      </c>
      <c r="J30" s="72">
        <v>185</v>
      </c>
      <c r="K30" s="72">
        <v>0</v>
      </c>
      <c r="L30" s="72">
        <v>1985</v>
      </c>
      <c r="M30" s="72" t="s">
        <v>44</v>
      </c>
      <c r="N30" s="72"/>
      <c r="O30" s="72" t="s">
        <v>299</v>
      </c>
      <c r="P30" s="72"/>
      <c r="Q30" s="75" t="s">
        <v>46</v>
      </c>
      <c r="R30" s="75" t="s">
        <v>517</v>
      </c>
    </row>
    <row r="31" spans="1:18" s="76" customFormat="1" ht="30" customHeight="1">
      <c r="A31" s="72" t="s">
        <v>38</v>
      </c>
      <c r="B31" s="73" t="s">
        <v>197</v>
      </c>
      <c r="C31" s="72" t="s">
        <v>518</v>
      </c>
      <c r="D31" s="72" t="s">
        <v>199</v>
      </c>
      <c r="E31" s="72" t="s">
        <v>519</v>
      </c>
      <c r="F31" s="72">
        <v>577</v>
      </c>
      <c r="G31" s="72" t="s">
        <v>443</v>
      </c>
      <c r="H31" s="74" t="s">
        <v>463</v>
      </c>
      <c r="I31" s="72">
        <v>4</v>
      </c>
      <c r="J31" s="72">
        <v>180</v>
      </c>
      <c r="K31" s="72">
        <v>0</v>
      </c>
      <c r="L31" s="72">
        <v>2009</v>
      </c>
      <c r="M31" s="72" t="s">
        <v>44</v>
      </c>
      <c r="N31" s="72"/>
      <c r="O31" s="72" t="s">
        <v>299</v>
      </c>
      <c r="P31" s="72"/>
      <c r="Q31" s="75" t="s">
        <v>46</v>
      </c>
      <c r="R31" s="75" t="s">
        <v>520</v>
      </c>
    </row>
    <row r="32" spans="1:18" s="76" customFormat="1" ht="30" customHeight="1">
      <c r="A32" s="72" t="s">
        <v>38</v>
      </c>
      <c r="B32" s="73" t="s">
        <v>521</v>
      </c>
      <c r="C32" s="72" t="s">
        <v>522</v>
      </c>
      <c r="D32" s="72" t="s">
        <v>523</v>
      </c>
      <c r="E32" s="72" t="s">
        <v>524</v>
      </c>
      <c r="F32" s="72">
        <v>290</v>
      </c>
      <c r="G32" s="72" t="s">
        <v>443</v>
      </c>
      <c r="H32" s="74" t="s">
        <v>525</v>
      </c>
      <c r="I32" s="72">
        <v>5</v>
      </c>
      <c r="J32" s="72">
        <v>138</v>
      </c>
      <c r="K32" s="72">
        <v>50</v>
      </c>
      <c r="L32" s="72">
        <v>1988</v>
      </c>
      <c r="M32" s="72" t="s">
        <v>109</v>
      </c>
      <c r="N32" s="72"/>
      <c r="O32" s="72" t="s">
        <v>299</v>
      </c>
      <c r="P32" s="72"/>
      <c r="Q32" s="75" t="s">
        <v>46</v>
      </c>
      <c r="R32" s="75" t="s">
        <v>526</v>
      </c>
    </row>
    <row r="33" spans="1:18" s="76" customFormat="1" ht="30" customHeight="1">
      <c r="A33" s="72" t="s">
        <v>38</v>
      </c>
      <c r="B33" s="73" t="s">
        <v>527</v>
      </c>
      <c r="C33" s="72" t="s">
        <v>528</v>
      </c>
      <c r="D33" s="72" t="s">
        <v>529</v>
      </c>
      <c r="E33" s="72" t="s">
        <v>530</v>
      </c>
      <c r="F33" s="72">
        <v>1396</v>
      </c>
      <c r="G33" s="72" t="s">
        <v>443</v>
      </c>
      <c r="H33" s="74" t="s">
        <v>531</v>
      </c>
      <c r="I33" s="72">
        <v>8</v>
      </c>
      <c r="J33" s="72">
        <v>574</v>
      </c>
      <c r="K33" s="72">
        <v>0</v>
      </c>
      <c r="L33" s="72">
        <v>2006</v>
      </c>
      <c r="M33" s="72" t="s">
        <v>44</v>
      </c>
      <c r="N33" s="72"/>
      <c r="O33" s="72" t="s">
        <v>299</v>
      </c>
      <c r="P33" s="72"/>
      <c r="Q33" s="75" t="s">
        <v>46</v>
      </c>
      <c r="R33" s="75" t="s">
        <v>532</v>
      </c>
    </row>
    <row r="34" spans="1:18" s="76" customFormat="1" ht="30" customHeight="1">
      <c r="A34" s="72" t="s">
        <v>38</v>
      </c>
      <c r="B34" s="73" t="s">
        <v>213</v>
      </c>
      <c r="C34" s="72" t="s">
        <v>533</v>
      </c>
      <c r="D34" s="72" t="s">
        <v>215</v>
      </c>
      <c r="E34" s="72" t="s">
        <v>534</v>
      </c>
      <c r="F34" s="72">
        <v>39</v>
      </c>
      <c r="G34" s="72" t="s">
        <v>443</v>
      </c>
      <c r="H34" s="74" t="s">
        <v>535</v>
      </c>
      <c r="I34" s="72">
        <v>4</v>
      </c>
      <c r="J34" s="72">
        <v>150</v>
      </c>
      <c r="K34" s="72">
        <v>0</v>
      </c>
      <c r="L34" s="72">
        <v>2006</v>
      </c>
      <c r="M34" s="72" t="s">
        <v>44</v>
      </c>
      <c r="N34" s="72"/>
      <c r="O34" s="72" t="s">
        <v>299</v>
      </c>
      <c r="P34" s="72"/>
      <c r="Q34" s="75" t="s">
        <v>46</v>
      </c>
      <c r="R34" s="75" t="s">
        <v>536</v>
      </c>
    </row>
    <row r="35" spans="1:18" s="76" customFormat="1" ht="30" customHeight="1">
      <c r="A35" s="72" t="s">
        <v>38</v>
      </c>
      <c r="B35" s="73" t="s">
        <v>537</v>
      </c>
      <c r="C35" s="72" t="s">
        <v>538</v>
      </c>
      <c r="D35" s="72" t="s">
        <v>539</v>
      </c>
      <c r="E35" s="72" t="s">
        <v>540</v>
      </c>
      <c r="F35" s="72">
        <v>1829</v>
      </c>
      <c r="G35" s="72" t="s">
        <v>72</v>
      </c>
      <c r="H35" s="74" t="s">
        <v>541</v>
      </c>
      <c r="I35" s="72">
        <v>4</v>
      </c>
      <c r="J35" s="72">
        <v>189</v>
      </c>
      <c r="K35" s="72">
        <v>52</v>
      </c>
      <c r="L35" s="72">
        <v>1974</v>
      </c>
      <c r="M35" s="72" t="s">
        <v>44</v>
      </c>
      <c r="N35" s="72"/>
      <c r="O35" s="72" t="s">
        <v>299</v>
      </c>
      <c r="P35" s="72"/>
      <c r="Q35" s="75" t="s">
        <v>46</v>
      </c>
      <c r="R35" s="75" t="s">
        <v>542</v>
      </c>
    </row>
    <row r="36" spans="1:18" s="76" customFormat="1" ht="30" customHeight="1">
      <c r="A36" s="72" t="s">
        <v>38</v>
      </c>
      <c r="B36" s="73" t="s">
        <v>537</v>
      </c>
      <c r="C36" s="72" t="s">
        <v>543</v>
      </c>
      <c r="D36" s="72" t="s">
        <v>539</v>
      </c>
      <c r="E36" s="72" t="s">
        <v>544</v>
      </c>
      <c r="F36" s="72">
        <v>839</v>
      </c>
      <c r="G36" s="72" t="s">
        <v>434</v>
      </c>
      <c r="H36" s="74" t="s">
        <v>545</v>
      </c>
      <c r="I36" s="72">
        <v>1</v>
      </c>
      <c r="J36" s="72">
        <v>34</v>
      </c>
      <c r="K36" s="72">
        <v>0</v>
      </c>
      <c r="L36" s="72">
        <v>2006</v>
      </c>
      <c r="M36" s="72" t="s">
        <v>44</v>
      </c>
      <c r="N36" s="72"/>
      <c r="O36" s="72" t="s">
        <v>299</v>
      </c>
      <c r="P36" s="72"/>
      <c r="Q36" s="75" t="s">
        <v>46</v>
      </c>
      <c r="R36" s="75" t="s">
        <v>546</v>
      </c>
    </row>
    <row r="37" spans="1:18" s="76" customFormat="1" ht="30" customHeight="1">
      <c r="A37" s="72" t="s">
        <v>38</v>
      </c>
      <c r="B37" s="73" t="s">
        <v>547</v>
      </c>
      <c r="C37" s="72" t="s">
        <v>548</v>
      </c>
      <c r="D37" s="72" t="s">
        <v>549</v>
      </c>
      <c r="E37" s="72" t="s">
        <v>550</v>
      </c>
      <c r="F37" s="72">
        <v>149</v>
      </c>
      <c r="G37" s="72" t="s">
        <v>443</v>
      </c>
      <c r="H37" s="74" t="s">
        <v>551</v>
      </c>
      <c r="I37" s="72">
        <v>3</v>
      </c>
      <c r="J37" s="72">
        <v>105</v>
      </c>
      <c r="K37" s="72">
        <v>21</v>
      </c>
      <c r="L37" s="72">
        <v>2002</v>
      </c>
      <c r="M37" s="72" t="s">
        <v>109</v>
      </c>
      <c r="N37" s="72"/>
      <c r="O37" s="72" t="s">
        <v>299</v>
      </c>
      <c r="P37" s="72"/>
      <c r="Q37" s="75" t="s">
        <v>46</v>
      </c>
      <c r="R37" s="75" t="s">
        <v>552</v>
      </c>
    </row>
    <row r="38" spans="1:18" s="76" customFormat="1" ht="30" customHeight="1">
      <c r="A38" s="72" t="s">
        <v>38</v>
      </c>
      <c r="B38" s="73" t="s">
        <v>224</v>
      </c>
      <c r="C38" s="72" t="s">
        <v>553</v>
      </c>
      <c r="D38" s="72" t="s">
        <v>226</v>
      </c>
      <c r="E38" s="72" t="s">
        <v>554</v>
      </c>
      <c r="F38" s="72">
        <v>1648</v>
      </c>
      <c r="G38" s="72" t="s">
        <v>443</v>
      </c>
      <c r="H38" s="74" t="s">
        <v>555</v>
      </c>
      <c r="I38" s="72">
        <v>4</v>
      </c>
      <c r="J38" s="72">
        <v>212</v>
      </c>
      <c r="K38" s="72">
        <v>0</v>
      </c>
      <c r="L38" s="72">
        <v>1990</v>
      </c>
      <c r="M38" s="72" t="s">
        <v>44</v>
      </c>
      <c r="N38" s="72"/>
      <c r="O38" s="72" t="s">
        <v>299</v>
      </c>
      <c r="P38" s="72"/>
      <c r="Q38" s="75" t="s">
        <v>46</v>
      </c>
      <c r="R38" s="75" t="s">
        <v>556</v>
      </c>
    </row>
    <row r="39" spans="1:18" s="76" customFormat="1" ht="30" customHeight="1">
      <c r="A39" s="72" t="s">
        <v>38</v>
      </c>
      <c r="B39" s="73" t="s">
        <v>224</v>
      </c>
      <c r="C39" s="72" t="s">
        <v>557</v>
      </c>
      <c r="D39" s="72" t="s">
        <v>226</v>
      </c>
      <c r="E39" s="72" t="s">
        <v>558</v>
      </c>
      <c r="F39" s="72">
        <v>1405</v>
      </c>
      <c r="G39" s="72" t="s">
        <v>443</v>
      </c>
      <c r="H39" s="74" t="s">
        <v>559</v>
      </c>
      <c r="I39" s="72">
        <v>12</v>
      </c>
      <c r="J39" s="72">
        <v>272</v>
      </c>
      <c r="K39" s="72">
        <v>1428</v>
      </c>
      <c r="L39" s="72">
        <v>1995</v>
      </c>
      <c r="M39" s="72" t="s">
        <v>44</v>
      </c>
      <c r="N39" s="72"/>
      <c r="O39" s="72" t="s">
        <v>299</v>
      </c>
      <c r="P39" s="72"/>
      <c r="Q39" s="75" t="s">
        <v>46</v>
      </c>
      <c r="R39" s="75" t="s">
        <v>560</v>
      </c>
    </row>
    <row r="40" spans="1:18" s="76" customFormat="1" ht="30" customHeight="1">
      <c r="A40" s="72" t="s">
        <v>38</v>
      </c>
      <c r="B40" s="73" t="s">
        <v>224</v>
      </c>
      <c r="C40" s="72" t="s">
        <v>561</v>
      </c>
      <c r="D40" s="72" t="s">
        <v>226</v>
      </c>
      <c r="E40" s="72" t="s">
        <v>562</v>
      </c>
      <c r="F40" s="72">
        <v>329</v>
      </c>
      <c r="G40" s="72" t="s">
        <v>443</v>
      </c>
      <c r="H40" s="74" t="s">
        <v>448</v>
      </c>
      <c r="I40" s="72">
        <v>3</v>
      </c>
      <c r="J40" s="72">
        <v>707</v>
      </c>
      <c r="K40" s="72">
        <v>0</v>
      </c>
      <c r="L40" s="72">
        <v>2006</v>
      </c>
      <c r="M40" s="72" t="s">
        <v>44</v>
      </c>
      <c r="N40" s="72"/>
      <c r="O40" s="72" t="s">
        <v>299</v>
      </c>
      <c r="P40" s="72"/>
      <c r="Q40" s="75" t="s">
        <v>46</v>
      </c>
      <c r="R40" s="75" t="s">
        <v>563</v>
      </c>
    </row>
  </sheetData>
  <mergeCells count="16">
    <mergeCell ref="A2:A6"/>
    <mergeCell ref="B2:B6"/>
    <mergeCell ref="C2:C6"/>
    <mergeCell ref="D2:D6"/>
    <mergeCell ref="E2:E6"/>
    <mergeCell ref="F2:F5"/>
    <mergeCell ref="G2:G6"/>
    <mergeCell ref="H2:H6"/>
    <mergeCell ref="N2:N6"/>
    <mergeCell ref="O2:O6"/>
    <mergeCell ref="P2:P5"/>
    <mergeCell ref="I2:I6"/>
    <mergeCell ref="J2:J5"/>
    <mergeCell ref="K2:K5"/>
    <mergeCell ref="L2:L6"/>
    <mergeCell ref="M2:M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39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F416C-B248-4727-BB06-BEAE710A36D1}">
  <dimension ref="A1:AM32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2.625" style="17" customWidth="1"/>
    <col min="5" max="5" width="27.5" style="56" customWidth="1"/>
    <col min="6" max="7" width="12.5" style="17" customWidth="1"/>
    <col min="8" max="8" width="12.375" style="17" customWidth="1"/>
    <col min="9" max="9" width="37.125" style="56" customWidth="1"/>
    <col min="10" max="10" width="9.875" style="17" customWidth="1"/>
    <col min="11" max="11" width="6.25" style="17" customWidth="1"/>
    <col min="12" max="12" width="12.375" style="17" customWidth="1"/>
    <col min="13" max="13" width="12.75" style="17" customWidth="1"/>
    <col min="14" max="14" width="6.25" style="17" customWidth="1"/>
    <col min="15" max="16" width="21.375" style="56" customWidth="1"/>
    <col min="17" max="18" width="10" style="17" customWidth="1"/>
    <col min="19" max="19" width="10.75" style="17" customWidth="1"/>
    <col min="20" max="20" width="10.5" style="17" customWidth="1"/>
    <col min="21" max="21" width="9" style="17"/>
    <col min="22" max="25" width="21.375" style="56" customWidth="1"/>
    <col min="26" max="32" width="11.125" style="56" customWidth="1"/>
    <col min="33" max="33" width="12.625" style="56" customWidth="1"/>
    <col min="34" max="36" width="11.5" style="56" customWidth="1"/>
    <col min="37" max="37" width="18.375" style="56" customWidth="1"/>
    <col min="38" max="39" width="9" style="62"/>
    <col min="40" max="16384" width="9" style="17"/>
  </cols>
  <sheetData>
    <row r="1" spans="1:39" s="3" customFormat="1" ht="15" customHeight="1">
      <c r="A1" s="53" t="s">
        <v>239</v>
      </c>
      <c r="E1" s="19"/>
      <c r="I1" s="19"/>
      <c r="O1" s="19"/>
      <c r="P1" s="19"/>
      <c r="U1" s="34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35"/>
      <c r="AM1" s="35"/>
    </row>
    <row r="2" spans="1:39" s="56" customFormat="1" ht="13.5" customHeight="1">
      <c r="A2" s="128" t="s">
        <v>1</v>
      </c>
      <c r="B2" s="266" t="s">
        <v>2</v>
      </c>
      <c r="C2" s="128" t="s">
        <v>3</v>
      </c>
      <c r="D2" s="128" t="s">
        <v>4</v>
      </c>
      <c r="E2" s="128" t="s">
        <v>5</v>
      </c>
      <c r="F2" s="248" t="s">
        <v>240</v>
      </c>
      <c r="G2" s="248" t="s">
        <v>241</v>
      </c>
      <c r="H2" s="248" t="s">
        <v>242</v>
      </c>
      <c r="I2" s="128" t="s">
        <v>243</v>
      </c>
      <c r="J2" s="128" t="s">
        <v>244</v>
      </c>
      <c r="K2" s="128" t="s">
        <v>245</v>
      </c>
      <c r="L2" s="296" t="s">
        <v>246</v>
      </c>
      <c r="M2" s="296" t="s">
        <v>247</v>
      </c>
      <c r="N2" s="128" t="s">
        <v>248</v>
      </c>
      <c r="O2" s="128" t="s">
        <v>249</v>
      </c>
      <c r="P2" s="248" t="s">
        <v>250</v>
      </c>
      <c r="Q2" s="248" t="s">
        <v>12</v>
      </c>
      <c r="R2" s="128" t="s">
        <v>251</v>
      </c>
      <c r="S2" s="248" t="s">
        <v>13</v>
      </c>
      <c r="T2" s="128" t="s">
        <v>252</v>
      </c>
      <c r="U2" s="128" t="s">
        <v>253</v>
      </c>
      <c r="V2" s="253" t="s">
        <v>254</v>
      </c>
      <c r="W2" s="54"/>
      <c r="X2" s="252" t="s">
        <v>255</v>
      </c>
      <c r="Y2" s="294" t="s">
        <v>256</v>
      </c>
      <c r="Z2" s="260" t="s">
        <v>257</v>
      </c>
      <c r="AA2" s="270"/>
      <c r="AB2" s="270"/>
      <c r="AC2" s="270"/>
      <c r="AD2" s="270"/>
      <c r="AE2" s="257"/>
      <c r="AF2" s="128" t="s">
        <v>258</v>
      </c>
      <c r="AG2" s="253" t="s">
        <v>259</v>
      </c>
      <c r="AH2" s="270"/>
      <c r="AI2" s="270"/>
      <c r="AJ2" s="270"/>
      <c r="AK2" s="257"/>
      <c r="AL2" s="55"/>
      <c r="AM2" s="55"/>
    </row>
    <row r="3" spans="1:39" s="56" customFormat="1" ht="13.5" customHeight="1">
      <c r="A3" s="219"/>
      <c r="B3" s="267"/>
      <c r="C3" s="219"/>
      <c r="D3" s="219"/>
      <c r="E3" s="219"/>
      <c r="F3" s="249"/>
      <c r="G3" s="249"/>
      <c r="H3" s="249"/>
      <c r="I3" s="219"/>
      <c r="J3" s="219"/>
      <c r="K3" s="219"/>
      <c r="L3" s="297"/>
      <c r="M3" s="297"/>
      <c r="N3" s="219"/>
      <c r="O3" s="219"/>
      <c r="P3" s="219"/>
      <c r="Q3" s="219"/>
      <c r="R3" s="219"/>
      <c r="S3" s="249"/>
      <c r="T3" s="219"/>
      <c r="U3" s="219"/>
      <c r="V3" s="254"/>
      <c r="W3" s="57"/>
      <c r="X3" s="252"/>
      <c r="Y3" s="294"/>
      <c r="Z3" s="295"/>
      <c r="AA3" s="295"/>
      <c r="AB3" s="295"/>
      <c r="AC3" s="295"/>
      <c r="AD3" s="295"/>
      <c r="AE3" s="259"/>
      <c r="AF3" s="219"/>
      <c r="AG3" s="265"/>
      <c r="AH3" s="295"/>
      <c r="AI3" s="295"/>
      <c r="AJ3" s="295"/>
      <c r="AK3" s="259"/>
      <c r="AL3" s="55"/>
      <c r="AM3" s="55"/>
    </row>
    <row r="4" spans="1:39" s="56" customFormat="1" ht="18.75" customHeight="1">
      <c r="A4" s="219"/>
      <c r="B4" s="267"/>
      <c r="C4" s="219"/>
      <c r="D4" s="219"/>
      <c r="E4" s="219"/>
      <c r="F4" s="249"/>
      <c r="G4" s="249"/>
      <c r="H4" s="249"/>
      <c r="I4" s="219"/>
      <c r="J4" s="219"/>
      <c r="K4" s="219"/>
      <c r="L4" s="297"/>
      <c r="M4" s="297"/>
      <c r="N4" s="219"/>
      <c r="O4" s="219"/>
      <c r="P4" s="219"/>
      <c r="Q4" s="219"/>
      <c r="R4" s="219"/>
      <c r="S4" s="249"/>
      <c r="T4" s="219"/>
      <c r="U4" s="219"/>
      <c r="V4" s="254"/>
      <c r="W4" s="253" t="s">
        <v>260</v>
      </c>
      <c r="X4" s="252"/>
      <c r="Y4" s="294"/>
      <c r="Z4" s="286" t="s">
        <v>261</v>
      </c>
      <c r="AA4" s="248" t="s">
        <v>262</v>
      </c>
      <c r="AB4" s="248" t="s">
        <v>263</v>
      </c>
      <c r="AC4" s="248" t="s">
        <v>264</v>
      </c>
      <c r="AD4" s="248" t="s">
        <v>265</v>
      </c>
      <c r="AE4" s="248" t="s">
        <v>266</v>
      </c>
      <c r="AF4" s="219"/>
      <c r="AG4" s="248" t="s">
        <v>267</v>
      </c>
      <c r="AH4" s="248" t="s">
        <v>268</v>
      </c>
      <c r="AI4" s="248" t="s">
        <v>80</v>
      </c>
      <c r="AJ4" s="248" t="s">
        <v>269</v>
      </c>
      <c r="AK4" s="128" t="s">
        <v>270</v>
      </c>
      <c r="AL4" s="55"/>
      <c r="AM4" s="55"/>
    </row>
    <row r="5" spans="1:39" s="56" customFormat="1" ht="26.25" customHeight="1">
      <c r="A5" s="219"/>
      <c r="B5" s="267"/>
      <c r="C5" s="219"/>
      <c r="D5" s="219"/>
      <c r="E5" s="219"/>
      <c r="F5" s="249"/>
      <c r="G5" s="249"/>
      <c r="H5" s="249"/>
      <c r="I5" s="219"/>
      <c r="J5" s="219"/>
      <c r="K5" s="219"/>
      <c r="L5" s="297"/>
      <c r="M5" s="297"/>
      <c r="N5" s="219"/>
      <c r="O5" s="219"/>
      <c r="P5" s="219"/>
      <c r="Q5" s="219"/>
      <c r="R5" s="219"/>
      <c r="S5" s="249"/>
      <c r="T5" s="219"/>
      <c r="U5" s="219"/>
      <c r="V5" s="254"/>
      <c r="W5" s="254"/>
      <c r="X5" s="252"/>
      <c r="Y5" s="294"/>
      <c r="Z5" s="258"/>
      <c r="AA5" s="219"/>
      <c r="AB5" s="219"/>
      <c r="AC5" s="219"/>
      <c r="AD5" s="219"/>
      <c r="AE5" s="219"/>
      <c r="AF5" s="219"/>
      <c r="AG5" s="219"/>
      <c r="AH5" s="219"/>
      <c r="AI5" s="219"/>
      <c r="AJ5" s="219"/>
      <c r="AK5" s="219"/>
      <c r="AL5" s="55"/>
      <c r="AM5" s="55"/>
    </row>
    <row r="6" spans="1:39" s="60" customFormat="1" ht="13.5" customHeight="1">
      <c r="A6" s="219"/>
      <c r="B6" s="267"/>
      <c r="C6" s="219"/>
      <c r="D6" s="219"/>
      <c r="E6" s="219"/>
      <c r="F6" s="41" t="s">
        <v>36</v>
      </c>
      <c r="G6" s="41" t="s">
        <v>271</v>
      </c>
      <c r="H6" s="41" t="s">
        <v>272</v>
      </c>
      <c r="I6" s="219"/>
      <c r="J6" s="219"/>
      <c r="K6" s="219"/>
      <c r="L6" s="58" t="s">
        <v>273</v>
      </c>
      <c r="M6" s="58" t="s">
        <v>272</v>
      </c>
      <c r="N6" s="219"/>
      <c r="O6" s="219"/>
      <c r="P6" s="219"/>
      <c r="Q6" s="219"/>
      <c r="R6" s="219"/>
      <c r="S6" s="249"/>
      <c r="T6" s="219"/>
      <c r="U6" s="41" t="s">
        <v>274</v>
      </c>
      <c r="V6" s="265"/>
      <c r="W6" s="265"/>
      <c r="X6" s="252"/>
      <c r="Y6" s="294"/>
      <c r="Z6" s="42" t="s">
        <v>275</v>
      </c>
      <c r="AA6" s="41" t="s">
        <v>275</v>
      </c>
      <c r="AB6" s="41" t="s">
        <v>275</v>
      </c>
      <c r="AC6" s="41" t="s">
        <v>275</v>
      </c>
      <c r="AD6" s="41" t="s">
        <v>275</v>
      </c>
      <c r="AE6" s="41" t="s">
        <v>275</v>
      </c>
      <c r="AF6" s="219"/>
      <c r="AG6" s="41" t="s">
        <v>276</v>
      </c>
      <c r="AH6" s="41" t="s">
        <v>274</v>
      </c>
      <c r="AI6" s="41" t="s">
        <v>87</v>
      </c>
      <c r="AJ6" s="41"/>
      <c r="AK6" s="41" t="s">
        <v>277</v>
      </c>
      <c r="AL6" s="59"/>
      <c r="AM6" s="59"/>
    </row>
    <row r="7" spans="1:39" s="49" customFormat="1" ht="30" customHeight="1">
      <c r="A7" s="15" t="s">
        <v>38</v>
      </c>
      <c r="B7" s="47" t="s">
        <v>278</v>
      </c>
      <c r="C7" s="15" t="s">
        <v>279</v>
      </c>
      <c r="D7" s="15" t="s">
        <v>280</v>
      </c>
      <c r="E7" s="27" t="s">
        <v>281</v>
      </c>
      <c r="F7" s="15">
        <v>106300</v>
      </c>
      <c r="G7" s="15">
        <v>99835</v>
      </c>
      <c r="H7" s="15">
        <v>143700</v>
      </c>
      <c r="I7" s="27" t="s">
        <v>282</v>
      </c>
      <c r="J7" s="15" t="s">
        <v>283</v>
      </c>
      <c r="K7" s="15">
        <v>1990</v>
      </c>
      <c r="L7" s="15">
        <v>146000</v>
      </c>
      <c r="M7" s="15">
        <v>3500000</v>
      </c>
      <c r="N7" s="15">
        <v>2022</v>
      </c>
      <c r="O7" s="27" t="s">
        <v>284</v>
      </c>
      <c r="P7" s="27" t="s">
        <v>285</v>
      </c>
      <c r="Q7" s="15" t="s">
        <v>195</v>
      </c>
      <c r="R7" s="15" t="s">
        <v>286</v>
      </c>
      <c r="S7" s="15"/>
      <c r="T7" s="15" t="s">
        <v>287</v>
      </c>
      <c r="U7" s="15">
        <v>90</v>
      </c>
      <c r="V7" s="27" t="s">
        <v>288</v>
      </c>
      <c r="W7" s="27" t="s">
        <v>289</v>
      </c>
      <c r="X7" s="27" t="s">
        <v>290</v>
      </c>
      <c r="Y7" s="27" t="s">
        <v>291</v>
      </c>
      <c r="Z7" s="27">
        <v>32</v>
      </c>
      <c r="AA7" s="27"/>
      <c r="AB7" s="27"/>
      <c r="AC7" s="27"/>
      <c r="AD7" s="27">
        <v>51</v>
      </c>
      <c r="AE7" s="27"/>
      <c r="AF7" s="27" t="s">
        <v>292</v>
      </c>
      <c r="AG7" s="27"/>
      <c r="AH7" s="27"/>
      <c r="AI7" s="27"/>
      <c r="AJ7" s="27"/>
      <c r="AK7" s="27"/>
      <c r="AL7" s="48" t="s">
        <v>46</v>
      </c>
      <c r="AM7" s="48" t="s">
        <v>293</v>
      </c>
    </row>
    <row r="8" spans="1:39" s="49" customFormat="1" ht="30" customHeight="1">
      <c r="A8" s="15" t="s">
        <v>38</v>
      </c>
      <c r="B8" s="47" t="s">
        <v>39</v>
      </c>
      <c r="C8" s="15" t="s">
        <v>294</v>
      </c>
      <c r="D8" s="15" t="s">
        <v>41</v>
      </c>
      <c r="E8" s="27" t="s">
        <v>295</v>
      </c>
      <c r="F8" s="15">
        <v>5576</v>
      </c>
      <c r="G8" s="15">
        <v>9398</v>
      </c>
      <c r="H8" s="15">
        <v>227119</v>
      </c>
      <c r="I8" s="27" t="s">
        <v>296</v>
      </c>
      <c r="J8" s="15" t="s">
        <v>283</v>
      </c>
      <c r="K8" s="15">
        <v>2015</v>
      </c>
      <c r="L8" s="15">
        <v>18772</v>
      </c>
      <c r="M8" s="15">
        <v>272197</v>
      </c>
      <c r="N8" s="15">
        <v>2029</v>
      </c>
      <c r="O8" s="27" t="s">
        <v>297</v>
      </c>
      <c r="P8" s="27" t="s">
        <v>298</v>
      </c>
      <c r="Q8" s="15" t="s">
        <v>44</v>
      </c>
      <c r="R8" s="15" t="s">
        <v>286</v>
      </c>
      <c r="S8" s="15"/>
      <c r="T8" s="15" t="s">
        <v>299</v>
      </c>
      <c r="U8" s="15"/>
      <c r="V8" s="27" t="s">
        <v>288</v>
      </c>
      <c r="W8" s="27" t="s">
        <v>289</v>
      </c>
      <c r="X8" s="27" t="s">
        <v>290</v>
      </c>
      <c r="Y8" s="27" t="s">
        <v>291</v>
      </c>
      <c r="Z8" s="27">
        <v>6.14</v>
      </c>
      <c r="AA8" s="27">
        <v>1.32</v>
      </c>
      <c r="AB8" s="27">
        <v>35.06</v>
      </c>
      <c r="AC8" s="27">
        <v>7.55</v>
      </c>
      <c r="AD8" s="27" t="s">
        <v>300</v>
      </c>
      <c r="AE8" s="27" t="s">
        <v>300</v>
      </c>
      <c r="AF8" s="27" t="s">
        <v>292</v>
      </c>
      <c r="AG8" s="27"/>
      <c r="AH8" s="27"/>
      <c r="AI8" s="27"/>
      <c r="AJ8" s="27"/>
      <c r="AK8" s="27"/>
      <c r="AL8" s="48" t="s">
        <v>46</v>
      </c>
      <c r="AM8" s="48" t="s">
        <v>301</v>
      </c>
    </row>
    <row r="9" spans="1:39" s="49" customFormat="1" ht="30" customHeight="1">
      <c r="A9" s="15" t="s">
        <v>38</v>
      </c>
      <c r="B9" s="47" t="s">
        <v>116</v>
      </c>
      <c r="C9" s="15" t="s">
        <v>302</v>
      </c>
      <c r="D9" s="15" t="s">
        <v>118</v>
      </c>
      <c r="E9" s="27" t="s">
        <v>303</v>
      </c>
      <c r="F9" s="15">
        <v>972</v>
      </c>
      <c r="G9" s="15">
        <v>898</v>
      </c>
      <c r="H9" s="15">
        <v>59803</v>
      </c>
      <c r="I9" s="27" t="s">
        <v>304</v>
      </c>
      <c r="J9" s="15" t="s">
        <v>283</v>
      </c>
      <c r="K9" s="15">
        <v>1998</v>
      </c>
      <c r="L9" s="15">
        <v>22000</v>
      </c>
      <c r="M9" s="15">
        <v>163000</v>
      </c>
      <c r="N9" s="15">
        <v>2023</v>
      </c>
      <c r="O9" s="27" t="s">
        <v>305</v>
      </c>
      <c r="P9" s="27" t="s">
        <v>306</v>
      </c>
      <c r="Q9" s="15" t="s">
        <v>195</v>
      </c>
      <c r="R9" s="15" t="s">
        <v>286</v>
      </c>
      <c r="S9" s="15"/>
      <c r="T9" s="15" t="s">
        <v>299</v>
      </c>
      <c r="U9" s="15"/>
      <c r="V9" s="27" t="s">
        <v>288</v>
      </c>
      <c r="W9" s="27" t="s">
        <v>289</v>
      </c>
      <c r="X9" s="27" t="s">
        <v>290</v>
      </c>
      <c r="Y9" s="27" t="s">
        <v>291</v>
      </c>
      <c r="Z9" s="27">
        <v>4.5999999999999996</v>
      </c>
      <c r="AA9" s="27" t="s">
        <v>300</v>
      </c>
      <c r="AB9" s="27">
        <v>45.7</v>
      </c>
      <c r="AC9" s="27" t="s">
        <v>300</v>
      </c>
      <c r="AD9" s="27">
        <v>28.7</v>
      </c>
      <c r="AE9" s="27" t="s">
        <v>300</v>
      </c>
      <c r="AF9" s="27" t="s">
        <v>292</v>
      </c>
      <c r="AG9" s="27"/>
      <c r="AH9" s="27"/>
      <c r="AI9" s="27"/>
      <c r="AJ9" s="27"/>
      <c r="AK9" s="27"/>
      <c r="AL9" s="48" t="s">
        <v>46</v>
      </c>
      <c r="AM9" s="48" t="s">
        <v>308</v>
      </c>
    </row>
    <row r="10" spans="1:39" s="49" customFormat="1" ht="30" customHeight="1">
      <c r="A10" s="15" t="s">
        <v>38</v>
      </c>
      <c r="B10" s="47" t="s">
        <v>124</v>
      </c>
      <c r="C10" s="15" t="s">
        <v>309</v>
      </c>
      <c r="D10" s="15" t="s">
        <v>126</v>
      </c>
      <c r="E10" s="27" t="s">
        <v>310</v>
      </c>
      <c r="F10" s="15">
        <v>0</v>
      </c>
      <c r="G10" s="15">
        <v>0</v>
      </c>
      <c r="H10" s="15">
        <v>0</v>
      </c>
      <c r="I10" s="27" t="s">
        <v>311</v>
      </c>
      <c r="J10" s="15" t="s">
        <v>283</v>
      </c>
      <c r="K10" s="15">
        <v>1989</v>
      </c>
      <c r="L10" s="15">
        <v>15400</v>
      </c>
      <c r="M10" s="15">
        <v>109600</v>
      </c>
      <c r="N10" s="15">
        <v>2005</v>
      </c>
      <c r="O10" s="27" t="s">
        <v>312</v>
      </c>
      <c r="P10" s="27" t="s">
        <v>313</v>
      </c>
      <c r="Q10" s="15" t="s">
        <v>44</v>
      </c>
      <c r="R10" s="15" t="s">
        <v>314</v>
      </c>
      <c r="S10" s="15"/>
      <c r="T10" s="15" t="s">
        <v>299</v>
      </c>
      <c r="U10" s="15"/>
      <c r="V10" s="27" t="s">
        <v>288</v>
      </c>
      <c r="W10" s="27" t="s">
        <v>315</v>
      </c>
      <c r="X10" s="27" t="s">
        <v>316</v>
      </c>
      <c r="Y10" s="27" t="s">
        <v>291</v>
      </c>
      <c r="Z10" s="27">
        <v>9.4</v>
      </c>
      <c r="AA10" s="27">
        <v>2.1</v>
      </c>
      <c r="AB10" s="27">
        <v>25.75</v>
      </c>
      <c r="AC10" s="27">
        <v>17</v>
      </c>
      <c r="AD10" s="27">
        <v>83.75</v>
      </c>
      <c r="AE10" s="27">
        <v>45</v>
      </c>
      <c r="AF10" s="27" t="s">
        <v>292</v>
      </c>
      <c r="AG10" s="27"/>
      <c r="AH10" s="27"/>
      <c r="AI10" s="27"/>
      <c r="AJ10" s="27"/>
      <c r="AK10" s="27"/>
      <c r="AL10" s="48" t="s">
        <v>46</v>
      </c>
      <c r="AM10" s="48" t="s">
        <v>317</v>
      </c>
    </row>
    <row r="11" spans="1:39" s="49" customFormat="1" ht="30" customHeight="1">
      <c r="A11" s="15" t="s">
        <v>38</v>
      </c>
      <c r="B11" s="47" t="s">
        <v>124</v>
      </c>
      <c r="C11" s="15" t="s">
        <v>318</v>
      </c>
      <c r="D11" s="15" t="s">
        <v>126</v>
      </c>
      <c r="E11" s="27" t="s">
        <v>319</v>
      </c>
      <c r="F11" s="15">
        <v>5177.7</v>
      </c>
      <c r="G11" s="15">
        <v>6078.4</v>
      </c>
      <c r="H11" s="15">
        <v>109200</v>
      </c>
      <c r="I11" s="27" t="s">
        <v>320</v>
      </c>
      <c r="J11" s="15" t="s">
        <v>283</v>
      </c>
      <c r="K11" s="15">
        <v>2002</v>
      </c>
      <c r="L11" s="15">
        <v>23000</v>
      </c>
      <c r="M11" s="15">
        <v>194000</v>
      </c>
      <c r="N11" s="15">
        <v>2032</v>
      </c>
      <c r="O11" s="27" t="s">
        <v>312</v>
      </c>
      <c r="P11" s="27" t="s">
        <v>321</v>
      </c>
      <c r="Q11" s="15" t="s">
        <v>44</v>
      </c>
      <c r="R11" s="15" t="s">
        <v>286</v>
      </c>
      <c r="S11" s="15"/>
      <c r="T11" s="15" t="s">
        <v>299</v>
      </c>
      <c r="U11" s="15"/>
      <c r="V11" s="27" t="s">
        <v>288</v>
      </c>
      <c r="W11" s="27" t="s">
        <v>315</v>
      </c>
      <c r="X11" s="27" t="s">
        <v>316</v>
      </c>
      <c r="Y11" s="27" t="s">
        <v>291</v>
      </c>
      <c r="Z11" s="27">
        <v>42</v>
      </c>
      <c r="AA11" s="27">
        <v>0.2</v>
      </c>
      <c r="AB11" s="27">
        <v>89</v>
      </c>
      <c r="AC11" s="27">
        <v>6.7</v>
      </c>
      <c r="AD11" s="27">
        <v>58</v>
      </c>
      <c r="AE11" s="27">
        <v>1.6</v>
      </c>
      <c r="AF11" s="27" t="s">
        <v>292</v>
      </c>
      <c r="AG11" s="27"/>
      <c r="AH11" s="27"/>
      <c r="AI11" s="27"/>
      <c r="AJ11" s="27"/>
      <c r="AK11" s="27"/>
      <c r="AL11" s="48" t="s">
        <v>46</v>
      </c>
      <c r="AM11" s="48" t="s">
        <v>322</v>
      </c>
    </row>
    <row r="12" spans="1:39" s="49" customFormat="1" ht="30" customHeight="1">
      <c r="A12" s="15" t="s">
        <v>38</v>
      </c>
      <c r="B12" s="47" t="s">
        <v>124</v>
      </c>
      <c r="C12" s="15" t="s">
        <v>323</v>
      </c>
      <c r="D12" s="15" t="s">
        <v>126</v>
      </c>
      <c r="E12" s="27" t="s">
        <v>324</v>
      </c>
      <c r="F12" s="15">
        <v>1969</v>
      </c>
      <c r="G12" s="15">
        <v>2419</v>
      </c>
      <c r="H12" s="15">
        <v>21755</v>
      </c>
      <c r="I12" s="27" t="s">
        <v>304</v>
      </c>
      <c r="J12" s="15" t="s">
        <v>283</v>
      </c>
      <c r="K12" s="15">
        <v>1996</v>
      </c>
      <c r="L12" s="15">
        <v>10700</v>
      </c>
      <c r="M12" s="15">
        <v>80000</v>
      </c>
      <c r="N12" s="15">
        <v>2011</v>
      </c>
      <c r="O12" s="27" t="s">
        <v>312</v>
      </c>
      <c r="P12" s="27" t="s">
        <v>325</v>
      </c>
      <c r="Q12" s="15" t="s">
        <v>195</v>
      </c>
      <c r="R12" s="15" t="s">
        <v>286</v>
      </c>
      <c r="S12" s="15"/>
      <c r="T12" s="15" t="s">
        <v>299</v>
      </c>
      <c r="U12" s="15"/>
      <c r="V12" s="27" t="s">
        <v>288</v>
      </c>
      <c r="W12" s="27" t="s">
        <v>315</v>
      </c>
      <c r="X12" s="27" t="s">
        <v>316</v>
      </c>
      <c r="Y12" s="27" t="s">
        <v>291</v>
      </c>
      <c r="Z12" s="27"/>
      <c r="AA12" s="27">
        <v>4</v>
      </c>
      <c r="AB12" s="27"/>
      <c r="AC12" s="27">
        <v>14</v>
      </c>
      <c r="AD12" s="27"/>
      <c r="AE12" s="27">
        <v>13</v>
      </c>
      <c r="AF12" s="27" t="s">
        <v>292</v>
      </c>
      <c r="AG12" s="27"/>
      <c r="AH12" s="27"/>
      <c r="AI12" s="27"/>
      <c r="AJ12" s="27"/>
      <c r="AK12" s="27"/>
      <c r="AL12" s="48" t="s">
        <v>46</v>
      </c>
      <c r="AM12" s="48" t="s">
        <v>326</v>
      </c>
    </row>
    <row r="13" spans="1:39" s="49" customFormat="1" ht="30" customHeight="1">
      <c r="A13" s="15" t="s">
        <v>38</v>
      </c>
      <c r="B13" s="47" t="s">
        <v>124</v>
      </c>
      <c r="C13" s="15" t="s">
        <v>327</v>
      </c>
      <c r="D13" s="15" t="s">
        <v>126</v>
      </c>
      <c r="E13" s="27" t="s">
        <v>328</v>
      </c>
      <c r="F13" s="15">
        <v>464</v>
      </c>
      <c r="G13" s="15">
        <v>320</v>
      </c>
      <c r="H13" s="15">
        <v>36395</v>
      </c>
      <c r="I13" s="27" t="s">
        <v>329</v>
      </c>
      <c r="J13" s="15" t="s">
        <v>283</v>
      </c>
      <c r="K13" s="15">
        <v>1991</v>
      </c>
      <c r="L13" s="15">
        <v>10100</v>
      </c>
      <c r="M13" s="15">
        <v>54000</v>
      </c>
      <c r="N13" s="15">
        <v>2021</v>
      </c>
      <c r="O13" s="27" t="s">
        <v>330</v>
      </c>
      <c r="P13" s="27" t="s">
        <v>331</v>
      </c>
      <c r="Q13" s="15" t="s">
        <v>44</v>
      </c>
      <c r="R13" s="15" t="s">
        <v>286</v>
      </c>
      <c r="S13" s="15"/>
      <c r="T13" s="15" t="s">
        <v>299</v>
      </c>
      <c r="U13" s="15"/>
      <c r="V13" s="27" t="s">
        <v>288</v>
      </c>
      <c r="W13" s="27" t="s">
        <v>315</v>
      </c>
      <c r="X13" s="27" t="s">
        <v>316</v>
      </c>
      <c r="Y13" s="27" t="s">
        <v>291</v>
      </c>
      <c r="Z13" s="27">
        <v>1</v>
      </c>
      <c r="AA13" s="27" t="s">
        <v>332</v>
      </c>
      <c r="AB13" s="27">
        <v>4.7</v>
      </c>
      <c r="AC13" s="27">
        <v>2.6</v>
      </c>
      <c r="AD13" s="27">
        <v>9.6999999999999993</v>
      </c>
      <c r="AE13" s="27">
        <v>7.4</v>
      </c>
      <c r="AF13" s="27" t="s">
        <v>292</v>
      </c>
      <c r="AG13" s="27"/>
      <c r="AH13" s="27"/>
      <c r="AI13" s="27"/>
      <c r="AJ13" s="27"/>
      <c r="AK13" s="27"/>
      <c r="AL13" s="48" t="s">
        <v>46</v>
      </c>
      <c r="AM13" s="48" t="s">
        <v>333</v>
      </c>
    </row>
    <row r="14" spans="1:39" s="49" customFormat="1" ht="30" customHeight="1">
      <c r="A14" s="15" t="s">
        <v>38</v>
      </c>
      <c r="B14" s="47" t="s">
        <v>138</v>
      </c>
      <c r="C14" s="15" t="s">
        <v>334</v>
      </c>
      <c r="D14" s="15" t="s">
        <v>140</v>
      </c>
      <c r="E14" s="27" t="s">
        <v>335</v>
      </c>
      <c r="F14" s="15">
        <v>0</v>
      </c>
      <c r="G14" s="15">
        <v>0</v>
      </c>
      <c r="H14" s="15">
        <v>260766</v>
      </c>
      <c r="I14" s="27" t="s">
        <v>336</v>
      </c>
      <c r="J14" s="15" t="s">
        <v>337</v>
      </c>
      <c r="K14" s="15">
        <v>1989</v>
      </c>
      <c r="L14" s="15">
        <v>85000</v>
      </c>
      <c r="M14" s="15">
        <v>628000</v>
      </c>
      <c r="N14" s="15">
        <v>2027</v>
      </c>
      <c r="O14" s="27" t="s">
        <v>338</v>
      </c>
      <c r="P14" s="27" t="s">
        <v>339</v>
      </c>
      <c r="Q14" s="15" t="s">
        <v>44</v>
      </c>
      <c r="R14" s="15" t="s">
        <v>286</v>
      </c>
      <c r="S14" s="15"/>
      <c r="T14" s="15" t="s">
        <v>299</v>
      </c>
      <c r="U14" s="15"/>
      <c r="V14" s="27" t="s">
        <v>340</v>
      </c>
      <c r="W14" s="27"/>
      <c r="X14" s="27"/>
      <c r="Y14" s="27"/>
      <c r="Z14" s="27">
        <v>6.9</v>
      </c>
      <c r="AA14" s="27">
        <v>6.4</v>
      </c>
      <c r="AB14" s="27">
        <v>32</v>
      </c>
      <c r="AC14" s="27">
        <v>28</v>
      </c>
      <c r="AD14" s="27">
        <v>50</v>
      </c>
      <c r="AE14" s="27">
        <v>56</v>
      </c>
      <c r="AF14" s="27" t="s">
        <v>292</v>
      </c>
      <c r="AG14" s="27"/>
      <c r="AH14" s="27"/>
      <c r="AI14" s="27"/>
      <c r="AJ14" s="27"/>
      <c r="AK14" s="27"/>
      <c r="AL14" s="48" t="s">
        <v>46</v>
      </c>
      <c r="AM14" s="48" t="s">
        <v>341</v>
      </c>
    </row>
    <row r="15" spans="1:39" s="49" customFormat="1" ht="30" customHeight="1">
      <c r="A15" s="15" t="s">
        <v>38</v>
      </c>
      <c r="B15" s="47" t="s">
        <v>138</v>
      </c>
      <c r="C15" s="15" t="s">
        <v>342</v>
      </c>
      <c r="D15" s="15" t="s">
        <v>140</v>
      </c>
      <c r="E15" s="27" t="s">
        <v>343</v>
      </c>
      <c r="F15" s="15">
        <v>12108</v>
      </c>
      <c r="G15" s="15">
        <v>19133</v>
      </c>
      <c r="H15" s="15">
        <v>40420</v>
      </c>
      <c r="I15" s="27" t="s">
        <v>336</v>
      </c>
      <c r="J15" s="15" t="s">
        <v>337</v>
      </c>
      <c r="K15" s="15">
        <v>1978</v>
      </c>
      <c r="L15" s="15">
        <v>165000</v>
      </c>
      <c r="M15" s="15">
        <v>1495000</v>
      </c>
      <c r="N15" s="15">
        <v>2027</v>
      </c>
      <c r="O15" s="27" t="s">
        <v>338</v>
      </c>
      <c r="P15" s="27" t="s">
        <v>339</v>
      </c>
      <c r="Q15" s="15" t="s">
        <v>44</v>
      </c>
      <c r="R15" s="15" t="s">
        <v>286</v>
      </c>
      <c r="S15" s="15"/>
      <c r="T15" s="15" t="s">
        <v>299</v>
      </c>
      <c r="U15" s="15"/>
      <c r="V15" s="27" t="s">
        <v>340</v>
      </c>
      <c r="W15" s="27"/>
      <c r="X15" s="27" t="s">
        <v>290</v>
      </c>
      <c r="Y15" s="27"/>
      <c r="Z15" s="27">
        <v>6.9</v>
      </c>
      <c r="AA15" s="27">
        <v>6.4</v>
      </c>
      <c r="AB15" s="27">
        <v>32</v>
      </c>
      <c r="AC15" s="27">
        <v>28</v>
      </c>
      <c r="AD15" s="27">
        <v>50</v>
      </c>
      <c r="AE15" s="27">
        <v>56</v>
      </c>
      <c r="AF15" s="27" t="s">
        <v>292</v>
      </c>
      <c r="AG15" s="27"/>
      <c r="AH15" s="27"/>
      <c r="AI15" s="27"/>
      <c r="AJ15" s="27"/>
      <c r="AK15" s="27"/>
      <c r="AL15" s="48" t="s">
        <v>46</v>
      </c>
      <c r="AM15" s="48" t="s">
        <v>344</v>
      </c>
    </row>
    <row r="16" spans="1:39" s="49" customFormat="1" ht="30" customHeight="1">
      <c r="A16" s="15" t="s">
        <v>38</v>
      </c>
      <c r="B16" s="47" t="s">
        <v>138</v>
      </c>
      <c r="C16" s="15" t="s">
        <v>345</v>
      </c>
      <c r="D16" s="15" t="s">
        <v>140</v>
      </c>
      <c r="E16" s="27" t="s">
        <v>346</v>
      </c>
      <c r="F16" s="15">
        <v>320</v>
      </c>
      <c r="G16" s="15">
        <v>572</v>
      </c>
      <c r="H16" s="15">
        <v>8023</v>
      </c>
      <c r="I16" s="27" t="s">
        <v>72</v>
      </c>
      <c r="J16" s="15" t="s">
        <v>337</v>
      </c>
      <c r="K16" s="15">
        <v>1981</v>
      </c>
      <c r="L16" s="15">
        <v>41000</v>
      </c>
      <c r="M16" s="15">
        <v>155800</v>
      </c>
      <c r="N16" s="15">
        <v>2021</v>
      </c>
      <c r="O16" s="27" t="s">
        <v>347</v>
      </c>
      <c r="P16" s="27" t="s">
        <v>348</v>
      </c>
      <c r="Q16" s="15" t="s">
        <v>109</v>
      </c>
      <c r="R16" s="15" t="s">
        <v>286</v>
      </c>
      <c r="S16" s="15"/>
      <c r="T16" s="15" t="s">
        <v>299</v>
      </c>
      <c r="U16" s="15"/>
      <c r="V16" s="27" t="s">
        <v>349</v>
      </c>
      <c r="W16" s="27"/>
      <c r="X16" s="27"/>
      <c r="Y16" s="27"/>
      <c r="Z16" s="27"/>
      <c r="AA16" s="27">
        <v>6.2</v>
      </c>
      <c r="AB16" s="27"/>
      <c r="AC16" s="27">
        <v>15</v>
      </c>
      <c r="AD16" s="27"/>
      <c r="AE16" s="27">
        <v>4.5</v>
      </c>
      <c r="AF16" s="27" t="s">
        <v>292</v>
      </c>
      <c r="AG16" s="27"/>
      <c r="AH16" s="27"/>
      <c r="AI16" s="27"/>
      <c r="AJ16" s="27"/>
      <c r="AK16" s="27"/>
      <c r="AL16" s="48" t="s">
        <v>46</v>
      </c>
      <c r="AM16" s="48" t="s">
        <v>350</v>
      </c>
    </row>
    <row r="17" spans="1:39" s="49" customFormat="1" ht="30" customHeight="1">
      <c r="A17" s="15" t="s">
        <v>38</v>
      </c>
      <c r="B17" s="47" t="s">
        <v>138</v>
      </c>
      <c r="C17" s="15" t="s">
        <v>351</v>
      </c>
      <c r="D17" s="15" t="s">
        <v>140</v>
      </c>
      <c r="E17" s="27" t="s">
        <v>352</v>
      </c>
      <c r="F17" s="15">
        <v>20</v>
      </c>
      <c r="G17" s="15">
        <v>30</v>
      </c>
      <c r="H17" s="15">
        <v>5208</v>
      </c>
      <c r="I17" s="27" t="s">
        <v>353</v>
      </c>
      <c r="J17" s="15" t="s">
        <v>283</v>
      </c>
      <c r="K17" s="15">
        <v>1994</v>
      </c>
      <c r="L17" s="15">
        <v>3000</v>
      </c>
      <c r="M17" s="15">
        <v>10700</v>
      </c>
      <c r="N17" s="15">
        <v>2030</v>
      </c>
      <c r="O17" s="27" t="s">
        <v>312</v>
      </c>
      <c r="P17" s="27" t="s">
        <v>354</v>
      </c>
      <c r="Q17" s="15" t="s">
        <v>44</v>
      </c>
      <c r="R17" s="15" t="s">
        <v>286</v>
      </c>
      <c r="S17" s="15"/>
      <c r="T17" s="15" t="s">
        <v>299</v>
      </c>
      <c r="U17" s="15"/>
      <c r="V17" s="27" t="s">
        <v>288</v>
      </c>
      <c r="W17" s="27" t="s">
        <v>289</v>
      </c>
      <c r="X17" s="27" t="s">
        <v>316</v>
      </c>
      <c r="Y17" s="27" t="s">
        <v>291</v>
      </c>
      <c r="Z17" s="27"/>
      <c r="AA17" s="27">
        <v>1.9</v>
      </c>
      <c r="AB17" s="27"/>
      <c r="AC17" s="27">
        <v>3.6</v>
      </c>
      <c r="AD17" s="27"/>
      <c r="AE17" s="27">
        <v>5.7</v>
      </c>
      <c r="AF17" s="27" t="s">
        <v>292</v>
      </c>
      <c r="AG17" s="27"/>
      <c r="AH17" s="27"/>
      <c r="AI17" s="27"/>
      <c r="AJ17" s="27"/>
      <c r="AK17" s="27"/>
      <c r="AL17" s="48" t="s">
        <v>46</v>
      </c>
      <c r="AM17" s="48" t="s">
        <v>355</v>
      </c>
    </row>
    <row r="18" spans="1:39" s="49" customFormat="1" ht="30" customHeight="1">
      <c r="A18" s="15" t="s">
        <v>38</v>
      </c>
      <c r="B18" s="47" t="s">
        <v>138</v>
      </c>
      <c r="C18" s="15" t="s">
        <v>356</v>
      </c>
      <c r="D18" s="15" t="s">
        <v>140</v>
      </c>
      <c r="E18" s="27" t="s">
        <v>357</v>
      </c>
      <c r="F18" s="15">
        <v>524</v>
      </c>
      <c r="G18" s="15">
        <v>782</v>
      </c>
      <c r="H18" s="15">
        <v>42562</v>
      </c>
      <c r="I18" s="27" t="s">
        <v>320</v>
      </c>
      <c r="J18" s="15" t="s">
        <v>283</v>
      </c>
      <c r="K18" s="15">
        <v>1994</v>
      </c>
      <c r="L18" s="15">
        <v>7200</v>
      </c>
      <c r="M18" s="15">
        <v>60000</v>
      </c>
      <c r="N18" s="15">
        <v>2030</v>
      </c>
      <c r="O18" s="27" t="s">
        <v>312</v>
      </c>
      <c r="P18" s="27" t="s">
        <v>358</v>
      </c>
      <c r="Q18" s="15" t="s">
        <v>195</v>
      </c>
      <c r="R18" s="15" t="s">
        <v>286</v>
      </c>
      <c r="S18" s="15"/>
      <c r="T18" s="15" t="s">
        <v>299</v>
      </c>
      <c r="U18" s="15"/>
      <c r="V18" s="27" t="s">
        <v>288</v>
      </c>
      <c r="W18" s="27" t="s">
        <v>289</v>
      </c>
      <c r="X18" s="27" t="s">
        <v>359</v>
      </c>
      <c r="Y18" s="27" t="s">
        <v>291</v>
      </c>
      <c r="Z18" s="27">
        <v>2.6</v>
      </c>
      <c r="AA18" s="27">
        <v>2</v>
      </c>
      <c r="AB18" s="27">
        <v>4.5999999999999996</v>
      </c>
      <c r="AC18" s="27">
        <v>2.5</v>
      </c>
      <c r="AD18" s="27">
        <v>9.3000000000000007</v>
      </c>
      <c r="AE18" s="27">
        <v>8.3000000000000007</v>
      </c>
      <c r="AF18" s="27" t="s">
        <v>292</v>
      </c>
      <c r="AG18" s="27"/>
      <c r="AH18" s="27"/>
      <c r="AI18" s="27"/>
      <c r="AJ18" s="27"/>
      <c r="AK18" s="27"/>
      <c r="AL18" s="48" t="s">
        <v>46</v>
      </c>
      <c r="AM18" s="48" t="s">
        <v>360</v>
      </c>
    </row>
    <row r="19" spans="1:39" s="49" customFormat="1" ht="30" customHeight="1">
      <c r="A19" s="15" t="s">
        <v>38</v>
      </c>
      <c r="B19" s="47" t="s">
        <v>138</v>
      </c>
      <c r="C19" s="15" t="s">
        <v>361</v>
      </c>
      <c r="D19" s="15" t="s">
        <v>140</v>
      </c>
      <c r="E19" s="27" t="s">
        <v>362</v>
      </c>
      <c r="F19" s="15">
        <v>1952</v>
      </c>
      <c r="G19" s="15">
        <v>2914</v>
      </c>
      <c r="H19" s="15">
        <v>35559</v>
      </c>
      <c r="I19" s="27" t="s">
        <v>320</v>
      </c>
      <c r="J19" s="15" t="s">
        <v>283</v>
      </c>
      <c r="K19" s="15">
        <v>2000</v>
      </c>
      <c r="L19" s="15">
        <v>8700</v>
      </c>
      <c r="M19" s="15">
        <v>75000</v>
      </c>
      <c r="N19" s="15">
        <v>2035</v>
      </c>
      <c r="O19" s="27" t="s">
        <v>312</v>
      </c>
      <c r="P19" s="27" t="s">
        <v>363</v>
      </c>
      <c r="Q19" s="15" t="s">
        <v>44</v>
      </c>
      <c r="R19" s="15" t="s">
        <v>286</v>
      </c>
      <c r="S19" s="15"/>
      <c r="T19" s="15" t="s">
        <v>299</v>
      </c>
      <c r="U19" s="15"/>
      <c r="V19" s="27" t="s">
        <v>288</v>
      </c>
      <c r="W19" s="27" t="s">
        <v>289</v>
      </c>
      <c r="X19" s="27" t="s">
        <v>316</v>
      </c>
      <c r="Y19" s="27" t="s">
        <v>291</v>
      </c>
      <c r="Z19" s="27"/>
      <c r="AA19" s="27">
        <v>0.7</v>
      </c>
      <c r="AB19" s="27"/>
      <c r="AC19" s="27">
        <v>23</v>
      </c>
      <c r="AD19" s="27"/>
      <c r="AE19" s="27">
        <v>36</v>
      </c>
      <c r="AF19" s="27" t="s">
        <v>292</v>
      </c>
      <c r="AG19" s="27"/>
      <c r="AH19" s="27"/>
      <c r="AI19" s="27"/>
      <c r="AJ19" s="27"/>
      <c r="AK19" s="27"/>
      <c r="AL19" s="48" t="s">
        <v>46</v>
      </c>
      <c r="AM19" s="48" t="s">
        <v>364</v>
      </c>
    </row>
    <row r="20" spans="1:39" s="49" customFormat="1" ht="30" customHeight="1">
      <c r="A20" s="15" t="s">
        <v>38</v>
      </c>
      <c r="B20" s="47" t="s">
        <v>154</v>
      </c>
      <c r="C20" s="15" t="s">
        <v>365</v>
      </c>
      <c r="D20" s="15" t="s">
        <v>156</v>
      </c>
      <c r="E20" s="27" t="s">
        <v>366</v>
      </c>
      <c r="F20" s="15">
        <v>1863</v>
      </c>
      <c r="G20" s="15">
        <v>2682</v>
      </c>
      <c r="H20" s="15">
        <v>57483</v>
      </c>
      <c r="I20" s="27" t="s">
        <v>367</v>
      </c>
      <c r="J20" s="15" t="s">
        <v>283</v>
      </c>
      <c r="K20" s="15">
        <v>1999</v>
      </c>
      <c r="L20" s="15">
        <v>27800</v>
      </c>
      <c r="M20" s="15">
        <v>149700</v>
      </c>
      <c r="N20" s="15">
        <v>2026</v>
      </c>
      <c r="O20" s="27" t="s">
        <v>368</v>
      </c>
      <c r="P20" s="27" t="s">
        <v>369</v>
      </c>
      <c r="Q20" s="15" t="s">
        <v>44</v>
      </c>
      <c r="R20" s="15" t="s">
        <v>286</v>
      </c>
      <c r="S20" s="15"/>
      <c r="T20" s="15" t="s">
        <v>287</v>
      </c>
      <c r="U20" s="15">
        <v>98</v>
      </c>
      <c r="V20" s="27" t="s">
        <v>288</v>
      </c>
      <c r="W20" s="27" t="s">
        <v>315</v>
      </c>
      <c r="X20" s="27" t="s">
        <v>359</v>
      </c>
      <c r="Y20" s="27" t="s">
        <v>291</v>
      </c>
      <c r="Z20" s="27"/>
      <c r="AA20" s="27">
        <v>4.0999999999999996</v>
      </c>
      <c r="AB20" s="27"/>
      <c r="AC20" s="27">
        <v>7.3</v>
      </c>
      <c r="AD20" s="27"/>
      <c r="AE20" s="27">
        <v>7.3</v>
      </c>
      <c r="AF20" s="27" t="s">
        <v>292</v>
      </c>
      <c r="AG20" s="27"/>
      <c r="AH20" s="27"/>
      <c r="AI20" s="27"/>
      <c r="AJ20" s="27"/>
      <c r="AK20" s="27"/>
      <c r="AL20" s="48" t="s">
        <v>46</v>
      </c>
      <c r="AM20" s="48" t="s">
        <v>370</v>
      </c>
    </row>
    <row r="21" spans="1:39" s="49" customFormat="1" ht="30" customHeight="1">
      <c r="A21" s="15" t="s">
        <v>38</v>
      </c>
      <c r="B21" s="47" t="s">
        <v>164</v>
      </c>
      <c r="C21" s="15" t="s">
        <v>371</v>
      </c>
      <c r="D21" s="15" t="s">
        <v>166</v>
      </c>
      <c r="E21" s="27" t="s">
        <v>372</v>
      </c>
      <c r="F21" s="15">
        <v>3026</v>
      </c>
      <c r="G21" s="15">
        <v>2599</v>
      </c>
      <c r="H21" s="15">
        <v>24548</v>
      </c>
      <c r="I21" s="27" t="s">
        <v>311</v>
      </c>
      <c r="J21" s="15" t="s">
        <v>283</v>
      </c>
      <c r="K21" s="15">
        <v>1993</v>
      </c>
      <c r="L21" s="15">
        <v>18000</v>
      </c>
      <c r="M21" s="15">
        <v>154000</v>
      </c>
      <c r="N21" s="15">
        <v>2023</v>
      </c>
      <c r="O21" s="27" t="s">
        <v>305</v>
      </c>
      <c r="P21" s="27" t="s">
        <v>373</v>
      </c>
      <c r="Q21" s="15" t="s">
        <v>44</v>
      </c>
      <c r="R21" s="15" t="s">
        <v>286</v>
      </c>
      <c r="S21" s="15"/>
      <c r="T21" s="15" t="s">
        <v>299</v>
      </c>
      <c r="U21" s="15"/>
      <c r="V21" s="27" t="s">
        <v>340</v>
      </c>
      <c r="W21" s="27"/>
      <c r="X21" s="27" t="s">
        <v>316</v>
      </c>
      <c r="Y21" s="27" t="s">
        <v>291</v>
      </c>
      <c r="Z21" s="27">
        <v>8.8000000000000007</v>
      </c>
      <c r="AA21" s="27">
        <v>0</v>
      </c>
      <c r="AB21" s="27">
        <v>13</v>
      </c>
      <c r="AC21" s="27">
        <v>5.7</v>
      </c>
      <c r="AD21" s="27">
        <v>15</v>
      </c>
      <c r="AE21" s="27">
        <v>8.3000000000000007</v>
      </c>
      <c r="AF21" s="27" t="s">
        <v>292</v>
      </c>
      <c r="AG21" s="27"/>
      <c r="AH21" s="27"/>
      <c r="AI21" s="27"/>
      <c r="AJ21" s="27"/>
      <c r="AK21" s="27"/>
      <c r="AL21" s="48" t="s">
        <v>46</v>
      </c>
      <c r="AM21" s="48" t="s">
        <v>374</v>
      </c>
    </row>
    <row r="22" spans="1:39" s="49" customFormat="1" ht="30" customHeight="1">
      <c r="A22" s="15" t="s">
        <v>38</v>
      </c>
      <c r="B22" s="47" t="s">
        <v>171</v>
      </c>
      <c r="C22" s="15" t="s">
        <v>375</v>
      </c>
      <c r="D22" s="15" t="s">
        <v>173</v>
      </c>
      <c r="E22" s="27" t="s">
        <v>376</v>
      </c>
      <c r="F22" s="15">
        <v>117</v>
      </c>
      <c r="G22" s="15">
        <v>179</v>
      </c>
      <c r="H22" s="15">
        <v>5121</v>
      </c>
      <c r="I22" s="27" t="s">
        <v>329</v>
      </c>
      <c r="J22" s="15" t="s">
        <v>337</v>
      </c>
      <c r="K22" s="15">
        <v>2005</v>
      </c>
      <c r="L22" s="15">
        <v>1340</v>
      </c>
      <c r="M22" s="15">
        <v>7100</v>
      </c>
      <c r="N22" s="15">
        <v>2050</v>
      </c>
      <c r="O22" s="27" t="s">
        <v>377</v>
      </c>
      <c r="P22" s="27" t="s">
        <v>378</v>
      </c>
      <c r="Q22" s="15" t="s">
        <v>44</v>
      </c>
      <c r="R22" s="15" t="s">
        <v>286</v>
      </c>
      <c r="S22" s="15"/>
      <c r="T22" s="15" t="s">
        <v>299</v>
      </c>
      <c r="U22" s="15"/>
      <c r="V22" s="27" t="s">
        <v>288</v>
      </c>
      <c r="W22" s="27" t="s">
        <v>315</v>
      </c>
      <c r="X22" s="27" t="s">
        <v>290</v>
      </c>
      <c r="Y22" s="27" t="s">
        <v>291</v>
      </c>
      <c r="Z22" s="27">
        <v>0.7</v>
      </c>
      <c r="AA22" s="27">
        <v>0.5</v>
      </c>
      <c r="AB22" s="27">
        <v>1.3</v>
      </c>
      <c r="AC22" s="27">
        <v>0.8</v>
      </c>
      <c r="AD22" s="27">
        <v>11</v>
      </c>
      <c r="AE22" s="27">
        <v>11</v>
      </c>
      <c r="AF22" s="27" t="s">
        <v>292</v>
      </c>
      <c r="AG22" s="27"/>
      <c r="AH22" s="27"/>
      <c r="AI22" s="27"/>
      <c r="AJ22" s="27"/>
      <c r="AK22" s="27"/>
      <c r="AL22" s="48" t="s">
        <v>46</v>
      </c>
      <c r="AM22" s="48" t="s">
        <v>379</v>
      </c>
    </row>
    <row r="23" spans="1:39" s="49" customFormat="1" ht="30" customHeight="1">
      <c r="A23" s="15" t="s">
        <v>38</v>
      </c>
      <c r="B23" s="47" t="s">
        <v>186</v>
      </c>
      <c r="C23" s="15" t="s">
        <v>380</v>
      </c>
      <c r="D23" s="15" t="s">
        <v>188</v>
      </c>
      <c r="E23" s="27" t="s">
        <v>381</v>
      </c>
      <c r="F23" s="15">
        <v>1565</v>
      </c>
      <c r="G23" s="15">
        <v>988</v>
      </c>
      <c r="H23" s="15">
        <v>63538</v>
      </c>
      <c r="I23" s="27" t="s">
        <v>304</v>
      </c>
      <c r="J23" s="15" t="s">
        <v>283</v>
      </c>
      <c r="K23" s="15">
        <v>1992</v>
      </c>
      <c r="L23" s="15">
        <v>18000</v>
      </c>
      <c r="M23" s="15">
        <v>150000</v>
      </c>
      <c r="N23" s="15">
        <v>2041</v>
      </c>
      <c r="O23" s="27" t="s">
        <v>312</v>
      </c>
      <c r="P23" s="27" t="s">
        <v>373</v>
      </c>
      <c r="Q23" s="15" t="s">
        <v>44</v>
      </c>
      <c r="R23" s="15" t="s">
        <v>286</v>
      </c>
      <c r="S23" s="15"/>
      <c r="T23" s="15" t="s">
        <v>299</v>
      </c>
      <c r="U23" s="15"/>
      <c r="V23" s="27" t="s">
        <v>288</v>
      </c>
      <c r="W23" s="27" t="s">
        <v>315</v>
      </c>
      <c r="X23" s="27" t="s">
        <v>316</v>
      </c>
      <c r="Y23" s="27" t="s">
        <v>291</v>
      </c>
      <c r="Z23" s="27">
        <v>2.78</v>
      </c>
      <c r="AA23" s="27">
        <v>0.67</v>
      </c>
      <c r="AB23" s="27">
        <v>8.75</v>
      </c>
      <c r="AC23" s="27">
        <v>2.16</v>
      </c>
      <c r="AD23" s="27">
        <v>9.7799999999999994</v>
      </c>
      <c r="AE23" s="27">
        <v>4.62</v>
      </c>
      <c r="AF23" s="27" t="s">
        <v>292</v>
      </c>
      <c r="AG23" s="27"/>
      <c r="AH23" s="27"/>
      <c r="AI23" s="27"/>
      <c r="AJ23" s="27"/>
      <c r="AK23" s="27"/>
      <c r="AL23" s="48" t="s">
        <v>46</v>
      </c>
      <c r="AM23" s="48" t="s">
        <v>382</v>
      </c>
    </row>
    <row r="24" spans="1:39" s="49" customFormat="1" ht="30" customHeight="1">
      <c r="A24" s="15" t="s">
        <v>38</v>
      </c>
      <c r="B24" s="47" t="s">
        <v>186</v>
      </c>
      <c r="C24" s="15" t="s">
        <v>383</v>
      </c>
      <c r="D24" s="15" t="s">
        <v>188</v>
      </c>
      <c r="E24" s="27" t="s">
        <v>384</v>
      </c>
      <c r="F24" s="15">
        <v>0</v>
      </c>
      <c r="G24" s="15">
        <v>0</v>
      </c>
      <c r="H24" s="15">
        <v>0</v>
      </c>
      <c r="I24" s="27" t="s">
        <v>304</v>
      </c>
      <c r="J24" s="15" t="s">
        <v>283</v>
      </c>
      <c r="K24" s="15">
        <v>1994</v>
      </c>
      <c r="L24" s="15">
        <v>3400</v>
      </c>
      <c r="M24" s="15">
        <v>11400</v>
      </c>
      <c r="N24" s="15">
        <v>2012</v>
      </c>
      <c r="O24" s="27" t="s">
        <v>312</v>
      </c>
      <c r="P24" s="27" t="s">
        <v>354</v>
      </c>
      <c r="Q24" s="15" t="s">
        <v>195</v>
      </c>
      <c r="R24" s="15" t="s">
        <v>314</v>
      </c>
      <c r="S24" s="15"/>
      <c r="T24" s="15" t="s">
        <v>299</v>
      </c>
      <c r="U24" s="15"/>
      <c r="V24" s="27" t="s">
        <v>288</v>
      </c>
      <c r="W24" s="27" t="s">
        <v>315</v>
      </c>
      <c r="X24" s="27" t="s">
        <v>316</v>
      </c>
      <c r="Y24" s="27" t="s">
        <v>291</v>
      </c>
      <c r="Z24" s="27">
        <v>0.4</v>
      </c>
      <c r="AA24" s="27">
        <v>0.61</v>
      </c>
      <c r="AB24" s="27">
        <v>3.13</v>
      </c>
      <c r="AC24" s="27">
        <v>1.56</v>
      </c>
      <c r="AD24" s="27">
        <v>7.25</v>
      </c>
      <c r="AE24" s="27">
        <v>0.4</v>
      </c>
      <c r="AF24" s="27" t="s">
        <v>292</v>
      </c>
      <c r="AG24" s="27"/>
      <c r="AH24" s="27"/>
      <c r="AI24" s="27"/>
      <c r="AJ24" s="27"/>
      <c r="AK24" s="27"/>
      <c r="AL24" s="48" t="s">
        <v>46</v>
      </c>
      <c r="AM24" s="48" t="s">
        <v>385</v>
      </c>
    </row>
    <row r="25" spans="1:39" s="49" customFormat="1" ht="30" customHeight="1">
      <c r="A25" s="15" t="s">
        <v>38</v>
      </c>
      <c r="B25" s="47" t="s">
        <v>186</v>
      </c>
      <c r="C25" s="15" t="s">
        <v>386</v>
      </c>
      <c r="D25" s="15" t="s">
        <v>188</v>
      </c>
      <c r="E25" s="27" t="s">
        <v>387</v>
      </c>
      <c r="F25" s="15">
        <v>5525</v>
      </c>
      <c r="G25" s="15">
        <v>3480</v>
      </c>
      <c r="H25" s="15">
        <v>168325</v>
      </c>
      <c r="I25" s="27" t="s">
        <v>388</v>
      </c>
      <c r="J25" s="15" t="s">
        <v>283</v>
      </c>
      <c r="K25" s="15">
        <v>1994</v>
      </c>
      <c r="L25" s="15">
        <v>30000</v>
      </c>
      <c r="M25" s="15">
        <v>221000</v>
      </c>
      <c r="N25" s="15">
        <v>2013</v>
      </c>
      <c r="O25" s="27" t="s">
        <v>312</v>
      </c>
      <c r="P25" s="27" t="s">
        <v>389</v>
      </c>
      <c r="Q25" s="15" t="s">
        <v>44</v>
      </c>
      <c r="R25" s="15" t="s">
        <v>286</v>
      </c>
      <c r="S25" s="15"/>
      <c r="T25" s="15" t="s">
        <v>299</v>
      </c>
      <c r="U25" s="15"/>
      <c r="V25" s="27" t="s">
        <v>288</v>
      </c>
      <c r="W25" s="27" t="s">
        <v>315</v>
      </c>
      <c r="X25" s="27" t="s">
        <v>316</v>
      </c>
      <c r="Y25" s="27" t="s">
        <v>291</v>
      </c>
      <c r="Z25" s="27" t="s">
        <v>390</v>
      </c>
      <c r="AA25" s="27">
        <v>0.54</v>
      </c>
      <c r="AB25" s="27" t="s">
        <v>390</v>
      </c>
      <c r="AC25" s="27">
        <v>0.84</v>
      </c>
      <c r="AD25" s="27" t="s">
        <v>390</v>
      </c>
      <c r="AE25" s="27">
        <v>0.67</v>
      </c>
      <c r="AF25" s="27" t="s">
        <v>292</v>
      </c>
      <c r="AG25" s="27"/>
      <c r="AH25" s="27"/>
      <c r="AI25" s="27"/>
      <c r="AJ25" s="27"/>
      <c r="AK25" s="27"/>
      <c r="AL25" s="48" t="s">
        <v>46</v>
      </c>
      <c r="AM25" s="48" t="s">
        <v>391</v>
      </c>
    </row>
    <row r="26" spans="1:39" s="49" customFormat="1" ht="30" customHeight="1">
      <c r="A26" s="15" t="s">
        <v>38</v>
      </c>
      <c r="B26" s="47" t="s">
        <v>186</v>
      </c>
      <c r="C26" s="15" t="s">
        <v>392</v>
      </c>
      <c r="D26" s="15" t="s">
        <v>188</v>
      </c>
      <c r="E26" s="27" t="s">
        <v>393</v>
      </c>
      <c r="F26" s="15">
        <v>121</v>
      </c>
      <c r="G26" s="15">
        <v>154</v>
      </c>
      <c r="H26" s="15">
        <v>23439</v>
      </c>
      <c r="I26" s="27" t="s">
        <v>304</v>
      </c>
      <c r="J26" s="15" t="s">
        <v>283</v>
      </c>
      <c r="K26" s="15">
        <v>2000</v>
      </c>
      <c r="L26" s="15">
        <v>6700</v>
      </c>
      <c r="M26" s="15">
        <v>33000</v>
      </c>
      <c r="N26" s="15">
        <v>2015</v>
      </c>
      <c r="O26" s="27" t="s">
        <v>312</v>
      </c>
      <c r="P26" s="27" t="s">
        <v>285</v>
      </c>
      <c r="Q26" s="15" t="s">
        <v>195</v>
      </c>
      <c r="R26" s="15" t="s">
        <v>286</v>
      </c>
      <c r="S26" s="15"/>
      <c r="T26" s="15" t="s">
        <v>287</v>
      </c>
      <c r="U26" s="15">
        <v>53.8</v>
      </c>
      <c r="V26" s="27" t="s">
        <v>288</v>
      </c>
      <c r="W26" s="27" t="s">
        <v>315</v>
      </c>
      <c r="X26" s="27" t="s">
        <v>316</v>
      </c>
      <c r="Y26" s="27" t="s">
        <v>291</v>
      </c>
      <c r="Z26" s="27" t="s">
        <v>390</v>
      </c>
      <c r="AA26" s="27">
        <v>0.3</v>
      </c>
      <c r="AB26" s="27" t="s">
        <v>390</v>
      </c>
      <c r="AC26" s="27">
        <v>1.2</v>
      </c>
      <c r="AD26" s="27" t="s">
        <v>390</v>
      </c>
      <c r="AE26" s="27" t="s">
        <v>390</v>
      </c>
      <c r="AF26" s="27" t="s">
        <v>292</v>
      </c>
      <c r="AG26" s="27"/>
      <c r="AH26" s="27"/>
      <c r="AI26" s="27"/>
      <c r="AJ26" s="27"/>
      <c r="AK26" s="27"/>
      <c r="AL26" s="48" t="s">
        <v>46</v>
      </c>
      <c r="AM26" s="48" t="s">
        <v>394</v>
      </c>
    </row>
    <row r="27" spans="1:39" s="49" customFormat="1" ht="30" customHeight="1">
      <c r="A27" s="15" t="s">
        <v>38</v>
      </c>
      <c r="B27" s="47" t="s">
        <v>186</v>
      </c>
      <c r="C27" s="15" t="s">
        <v>395</v>
      </c>
      <c r="D27" s="15" t="s">
        <v>188</v>
      </c>
      <c r="E27" s="27" t="s">
        <v>396</v>
      </c>
      <c r="F27" s="15">
        <v>0</v>
      </c>
      <c r="G27" s="15">
        <v>0</v>
      </c>
      <c r="H27" s="15">
        <v>0</v>
      </c>
      <c r="I27" s="27" t="s">
        <v>311</v>
      </c>
      <c r="J27" s="15" t="s">
        <v>283</v>
      </c>
      <c r="K27" s="15">
        <v>1988</v>
      </c>
      <c r="L27" s="15">
        <v>5400</v>
      </c>
      <c r="M27" s="15">
        <v>29800</v>
      </c>
      <c r="N27" s="15">
        <v>2006</v>
      </c>
      <c r="O27" s="27" t="s">
        <v>312</v>
      </c>
      <c r="P27" s="27" t="s">
        <v>397</v>
      </c>
      <c r="Q27" s="15" t="s">
        <v>109</v>
      </c>
      <c r="R27" s="15" t="s">
        <v>314</v>
      </c>
      <c r="S27" s="15"/>
      <c r="T27" s="15" t="s">
        <v>299</v>
      </c>
      <c r="U27" s="15"/>
      <c r="V27" s="27" t="s">
        <v>288</v>
      </c>
      <c r="W27" s="27" t="s">
        <v>315</v>
      </c>
      <c r="X27" s="27" t="s">
        <v>316</v>
      </c>
      <c r="Y27" s="27" t="s">
        <v>291</v>
      </c>
      <c r="Z27" s="27" t="s">
        <v>390</v>
      </c>
      <c r="AA27" s="27" t="s">
        <v>390</v>
      </c>
      <c r="AB27" s="27" t="s">
        <v>390</v>
      </c>
      <c r="AC27" s="27" t="s">
        <v>390</v>
      </c>
      <c r="AD27" s="27" t="s">
        <v>390</v>
      </c>
      <c r="AE27" s="27" t="s">
        <v>390</v>
      </c>
      <c r="AF27" s="27" t="s">
        <v>292</v>
      </c>
      <c r="AG27" s="27"/>
      <c r="AH27" s="27"/>
      <c r="AI27" s="27"/>
      <c r="AJ27" s="27"/>
      <c r="AK27" s="27"/>
      <c r="AL27" s="48" t="s">
        <v>46</v>
      </c>
      <c r="AM27" s="48" t="s">
        <v>398</v>
      </c>
    </row>
    <row r="28" spans="1:39" s="49" customFormat="1" ht="30" customHeight="1">
      <c r="A28" s="15" t="s">
        <v>38</v>
      </c>
      <c r="B28" s="47" t="s">
        <v>197</v>
      </c>
      <c r="C28" s="15" t="s">
        <v>399</v>
      </c>
      <c r="D28" s="15" t="s">
        <v>199</v>
      </c>
      <c r="E28" s="27" t="s">
        <v>400</v>
      </c>
      <c r="F28" s="15">
        <v>1596</v>
      </c>
      <c r="G28" s="15">
        <v>1277</v>
      </c>
      <c r="H28" s="15">
        <v>23997</v>
      </c>
      <c r="I28" s="27" t="s">
        <v>401</v>
      </c>
      <c r="J28" s="15" t="s">
        <v>283</v>
      </c>
      <c r="K28" s="15">
        <v>1994</v>
      </c>
      <c r="L28" s="15">
        <v>15700</v>
      </c>
      <c r="M28" s="15">
        <v>93000</v>
      </c>
      <c r="N28" s="15">
        <v>2020</v>
      </c>
      <c r="O28" s="27" t="s">
        <v>312</v>
      </c>
      <c r="P28" s="27" t="s">
        <v>354</v>
      </c>
      <c r="Q28" s="15" t="s">
        <v>44</v>
      </c>
      <c r="R28" s="15" t="s">
        <v>286</v>
      </c>
      <c r="S28" s="15"/>
      <c r="T28" s="15" t="s">
        <v>299</v>
      </c>
      <c r="U28" s="15"/>
      <c r="V28" s="27" t="s">
        <v>288</v>
      </c>
      <c r="W28" s="27" t="s">
        <v>289</v>
      </c>
      <c r="X28" s="27" t="s">
        <v>316</v>
      </c>
      <c r="Y28" s="27" t="s">
        <v>291</v>
      </c>
      <c r="Z28" s="27">
        <v>10</v>
      </c>
      <c r="AA28" s="27">
        <v>0.5</v>
      </c>
      <c r="AB28" s="27">
        <v>18</v>
      </c>
      <c r="AC28" s="27">
        <v>2</v>
      </c>
      <c r="AD28" s="27">
        <v>23</v>
      </c>
      <c r="AE28" s="27">
        <v>3.8</v>
      </c>
      <c r="AF28" s="27" t="s">
        <v>292</v>
      </c>
      <c r="AG28" s="27"/>
      <c r="AH28" s="27"/>
      <c r="AI28" s="27"/>
      <c r="AJ28" s="27"/>
      <c r="AK28" s="27"/>
      <c r="AL28" s="48" t="s">
        <v>46</v>
      </c>
      <c r="AM28" s="48" t="s">
        <v>402</v>
      </c>
    </row>
    <row r="29" spans="1:39" s="49" customFormat="1" ht="30" customHeight="1">
      <c r="A29" s="15" t="s">
        <v>38</v>
      </c>
      <c r="B29" s="47" t="s">
        <v>213</v>
      </c>
      <c r="C29" s="15" t="s">
        <v>403</v>
      </c>
      <c r="D29" s="15" t="s">
        <v>215</v>
      </c>
      <c r="E29" s="27" t="s">
        <v>404</v>
      </c>
      <c r="F29" s="15">
        <v>953</v>
      </c>
      <c r="G29" s="15">
        <v>66</v>
      </c>
      <c r="H29" s="15">
        <v>4158</v>
      </c>
      <c r="I29" s="27" t="s">
        <v>405</v>
      </c>
      <c r="J29" s="15" t="s">
        <v>283</v>
      </c>
      <c r="K29" s="15">
        <v>2005</v>
      </c>
      <c r="L29" s="15">
        <v>1150</v>
      </c>
      <c r="M29" s="15">
        <v>7600</v>
      </c>
      <c r="N29" s="15">
        <v>2034</v>
      </c>
      <c r="O29" s="27" t="s">
        <v>406</v>
      </c>
      <c r="P29" s="27" t="s">
        <v>407</v>
      </c>
      <c r="Q29" s="15" t="s">
        <v>109</v>
      </c>
      <c r="R29" s="15" t="s">
        <v>286</v>
      </c>
      <c r="S29" s="15"/>
      <c r="T29" s="15" t="s">
        <v>299</v>
      </c>
      <c r="U29" s="15"/>
      <c r="V29" s="27" t="s">
        <v>349</v>
      </c>
      <c r="W29" s="27"/>
      <c r="X29" s="27" t="s">
        <v>290</v>
      </c>
      <c r="Y29" s="27"/>
      <c r="Z29" s="27"/>
      <c r="AA29" s="27"/>
      <c r="AB29" s="27"/>
      <c r="AC29" s="27"/>
      <c r="AD29" s="27"/>
      <c r="AE29" s="27"/>
      <c r="AF29" s="27" t="s">
        <v>292</v>
      </c>
      <c r="AG29" s="27"/>
      <c r="AH29" s="27"/>
      <c r="AI29" s="27"/>
      <c r="AJ29" s="27"/>
      <c r="AK29" s="27"/>
      <c r="AL29" s="48" t="s">
        <v>46</v>
      </c>
      <c r="AM29" s="48" t="s">
        <v>408</v>
      </c>
    </row>
    <row r="30" spans="1:39" s="49" customFormat="1" ht="30" customHeight="1">
      <c r="A30" s="15" t="s">
        <v>38</v>
      </c>
      <c r="B30" s="47" t="s">
        <v>224</v>
      </c>
      <c r="C30" s="15" t="s">
        <v>409</v>
      </c>
      <c r="D30" s="15" t="s">
        <v>226</v>
      </c>
      <c r="E30" s="27" t="s">
        <v>410</v>
      </c>
      <c r="F30" s="15">
        <v>0</v>
      </c>
      <c r="G30" s="15">
        <v>0</v>
      </c>
      <c r="H30" s="15">
        <v>0</v>
      </c>
      <c r="I30" s="27" t="s">
        <v>336</v>
      </c>
      <c r="J30" s="15" t="s">
        <v>283</v>
      </c>
      <c r="K30" s="15">
        <v>1990</v>
      </c>
      <c r="L30" s="15">
        <v>22500</v>
      </c>
      <c r="M30" s="15">
        <v>217370</v>
      </c>
      <c r="N30" s="15">
        <v>2008</v>
      </c>
      <c r="O30" s="27" t="s">
        <v>305</v>
      </c>
      <c r="P30" s="27" t="s">
        <v>411</v>
      </c>
      <c r="Q30" s="15" t="s">
        <v>44</v>
      </c>
      <c r="R30" s="15" t="s">
        <v>314</v>
      </c>
      <c r="S30" s="15"/>
      <c r="T30" s="15" t="s">
        <v>299</v>
      </c>
      <c r="U30" s="15"/>
      <c r="V30" s="27" t="s">
        <v>288</v>
      </c>
      <c r="W30" s="27" t="s">
        <v>289</v>
      </c>
      <c r="X30" s="27" t="s">
        <v>316</v>
      </c>
      <c r="Y30" s="27" t="s">
        <v>291</v>
      </c>
      <c r="Z30" s="27">
        <v>16.100000000000001</v>
      </c>
      <c r="AA30" s="27">
        <v>2.4</v>
      </c>
      <c r="AB30" s="27">
        <v>30</v>
      </c>
      <c r="AC30" s="27">
        <v>4.2</v>
      </c>
      <c r="AD30" s="27">
        <v>33</v>
      </c>
      <c r="AE30" s="27">
        <v>2.9</v>
      </c>
      <c r="AF30" s="27" t="s">
        <v>292</v>
      </c>
      <c r="AG30" s="27"/>
      <c r="AH30" s="27"/>
      <c r="AI30" s="27"/>
      <c r="AJ30" s="27"/>
      <c r="AK30" s="27"/>
      <c r="AL30" s="48" t="s">
        <v>46</v>
      </c>
      <c r="AM30" s="48" t="s">
        <v>412</v>
      </c>
    </row>
    <row r="31" spans="1:39" s="49" customFormat="1" ht="30" customHeight="1">
      <c r="A31" s="15" t="s">
        <v>38</v>
      </c>
      <c r="B31" s="47" t="s">
        <v>224</v>
      </c>
      <c r="C31" s="15" t="s">
        <v>413</v>
      </c>
      <c r="D31" s="15" t="s">
        <v>226</v>
      </c>
      <c r="E31" s="27" t="s">
        <v>414</v>
      </c>
      <c r="F31" s="15">
        <v>14887</v>
      </c>
      <c r="G31" s="15">
        <v>14046</v>
      </c>
      <c r="H31" s="15">
        <v>67386</v>
      </c>
      <c r="I31" s="27" t="s">
        <v>336</v>
      </c>
      <c r="J31" s="15" t="s">
        <v>283</v>
      </c>
      <c r="K31" s="15">
        <v>2006</v>
      </c>
      <c r="L31" s="15">
        <v>12000</v>
      </c>
      <c r="M31" s="15">
        <v>195000</v>
      </c>
      <c r="N31" s="15">
        <v>2023</v>
      </c>
      <c r="O31" s="27" t="s">
        <v>406</v>
      </c>
      <c r="P31" s="27" t="s">
        <v>411</v>
      </c>
      <c r="Q31" s="15" t="s">
        <v>44</v>
      </c>
      <c r="R31" s="15" t="s">
        <v>286</v>
      </c>
      <c r="S31" s="15"/>
      <c r="T31" s="15" t="s">
        <v>299</v>
      </c>
      <c r="U31" s="15"/>
      <c r="V31" s="27" t="s">
        <v>288</v>
      </c>
      <c r="W31" s="27" t="s">
        <v>289</v>
      </c>
      <c r="X31" s="27" t="s">
        <v>359</v>
      </c>
      <c r="Y31" s="27" t="s">
        <v>415</v>
      </c>
      <c r="Z31" s="27">
        <v>51.3</v>
      </c>
      <c r="AA31" s="27">
        <v>2.4</v>
      </c>
      <c r="AB31" s="27">
        <v>97</v>
      </c>
      <c r="AC31" s="27">
        <v>4.2</v>
      </c>
      <c r="AD31" s="27">
        <v>80</v>
      </c>
      <c r="AE31" s="27">
        <v>2.9</v>
      </c>
      <c r="AF31" s="27" t="s">
        <v>292</v>
      </c>
      <c r="AG31" s="27"/>
      <c r="AH31" s="27"/>
      <c r="AI31" s="27"/>
      <c r="AJ31" s="27"/>
      <c r="AK31" s="27"/>
      <c r="AL31" s="48" t="s">
        <v>46</v>
      </c>
      <c r="AM31" s="48" t="s">
        <v>416</v>
      </c>
    </row>
    <row r="32" spans="1:39" s="49" customFormat="1" ht="30" customHeight="1">
      <c r="A32" s="15" t="s">
        <v>38</v>
      </c>
      <c r="B32" s="47" t="s">
        <v>224</v>
      </c>
      <c r="C32" s="15" t="s">
        <v>417</v>
      </c>
      <c r="D32" s="15" t="s">
        <v>226</v>
      </c>
      <c r="E32" s="27" t="s">
        <v>418</v>
      </c>
      <c r="F32" s="15">
        <v>3312</v>
      </c>
      <c r="G32" s="15">
        <v>2527</v>
      </c>
      <c r="H32" s="15">
        <v>41349</v>
      </c>
      <c r="I32" s="27" t="s">
        <v>282</v>
      </c>
      <c r="J32" s="15" t="s">
        <v>283</v>
      </c>
      <c r="K32" s="15">
        <v>1995</v>
      </c>
      <c r="L32" s="15">
        <v>32000</v>
      </c>
      <c r="M32" s="15">
        <v>150000</v>
      </c>
      <c r="N32" s="15">
        <v>2020</v>
      </c>
      <c r="O32" s="27" t="s">
        <v>305</v>
      </c>
      <c r="P32" s="27" t="s">
        <v>354</v>
      </c>
      <c r="Q32" s="15" t="s">
        <v>44</v>
      </c>
      <c r="R32" s="15" t="s">
        <v>286</v>
      </c>
      <c r="S32" s="15"/>
      <c r="T32" s="15" t="s">
        <v>299</v>
      </c>
      <c r="U32" s="15"/>
      <c r="V32" s="27" t="s">
        <v>288</v>
      </c>
      <c r="W32" s="27" t="s">
        <v>289</v>
      </c>
      <c r="X32" s="27" t="s">
        <v>316</v>
      </c>
      <c r="Y32" s="27" t="s">
        <v>419</v>
      </c>
      <c r="Z32" s="27">
        <v>5.05</v>
      </c>
      <c r="AA32" s="27">
        <v>2.63</v>
      </c>
      <c r="AB32" s="27">
        <v>12.25</v>
      </c>
      <c r="AC32" s="27">
        <v>6.82</v>
      </c>
      <c r="AD32" s="27">
        <v>11.72</v>
      </c>
      <c r="AE32" s="27">
        <v>3.53</v>
      </c>
      <c r="AF32" s="27" t="s">
        <v>292</v>
      </c>
      <c r="AG32" s="27"/>
      <c r="AH32" s="27"/>
      <c r="AI32" s="27"/>
      <c r="AJ32" s="27"/>
      <c r="AK32" s="27"/>
      <c r="AL32" s="48" t="s">
        <v>46</v>
      </c>
      <c r="AM32" s="48" t="s">
        <v>420</v>
      </c>
    </row>
  </sheetData>
  <mergeCells count="39">
    <mergeCell ref="E2:E6"/>
    <mergeCell ref="A2:A6"/>
    <mergeCell ref="B2:B6"/>
    <mergeCell ref="C2:C6"/>
    <mergeCell ref="D2:D6"/>
    <mergeCell ref="L2:L5"/>
    <mergeCell ref="F2:F5"/>
    <mergeCell ref="G2:G5"/>
    <mergeCell ref="H2:H5"/>
    <mergeCell ref="I2:I6"/>
    <mergeCell ref="J2:J6"/>
    <mergeCell ref="K2:K6"/>
    <mergeCell ref="V2:V6"/>
    <mergeCell ref="X2:X6"/>
    <mergeCell ref="M2:M5"/>
    <mergeCell ref="N2:N6"/>
    <mergeCell ref="O2:O6"/>
    <mergeCell ref="P2:P6"/>
    <mergeCell ref="Q2:Q6"/>
    <mergeCell ref="R2:R6"/>
    <mergeCell ref="W4:W6"/>
    <mergeCell ref="Z4:Z5"/>
    <mergeCell ref="AA4:AA5"/>
    <mergeCell ref="AB4:AB5"/>
    <mergeCell ref="AC4:AC5"/>
    <mergeCell ref="AK4:AK5"/>
    <mergeCell ref="AD4:AD5"/>
    <mergeCell ref="AE4:AE5"/>
    <mergeCell ref="AG4:AG5"/>
    <mergeCell ref="AH4:AH5"/>
    <mergeCell ref="AI4:AI5"/>
    <mergeCell ref="AJ4:AJ5"/>
    <mergeCell ref="Y2:Y6"/>
    <mergeCell ref="Z2:AE3"/>
    <mergeCell ref="AF2:AF6"/>
    <mergeCell ref="AG2:AK3"/>
    <mergeCell ref="S2:S6"/>
    <mergeCell ref="T2:T6"/>
    <mergeCell ref="U2:U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9E57E-99F4-4BEE-A38D-24B0204FC454}">
  <dimension ref="A1:AI36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50" customWidth="1"/>
    <col min="2" max="2" width="8.75" style="51" customWidth="1"/>
    <col min="3" max="3" width="13.875" style="50" customWidth="1"/>
    <col min="4" max="4" width="22.625" style="50" customWidth="1"/>
    <col min="5" max="5" width="27.5" style="31" customWidth="1"/>
    <col min="6" max="9" width="11.625" style="50" customWidth="1"/>
    <col min="10" max="15" width="12.625" style="50" customWidth="1"/>
    <col min="16" max="20" width="9" style="50"/>
    <col min="21" max="25" width="13" style="31" customWidth="1"/>
    <col min="26" max="26" width="24" style="31" customWidth="1"/>
    <col min="27" max="27" width="7.5" style="50" customWidth="1"/>
    <col min="28" max="28" width="13.75" style="50" customWidth="1"/>
    <col min="29" max="29" width="9" style="50" bestFit="1" customWidth="1"/>
    <col min="30" max="30" width="13.875" style="50" bestFit="1" customWidth="1"/>
    <col min="31" max="31" width="6.25" style="50" customWidth="1"/>
    <col min="32" max="32" width="9.875" style="50" customWidth="1"/>
    <col min="33" max="33" width="10.75" style="50" customWidth="1"/>
    <col min="34" max="35" width="9" style="52"/>
    <col min="36" max="16384" width="9" style="50"/>
  </cols>
  <sheetData>
    <row r="1" spans="1:35" s="3" customFormat="1" ht="15" customHeight="1">
      <c r="A1" s="18" t="s">
        <v>54</v>
      </c>
      <c r="E1" s="19"/>
      <c r="U1" s="19"/>
      <c r="V1" s="19"/>
      <c r="W1" s="19"/>
      <c r="X1" s="19"/>
      <c r="Y1" s="19"/>
      <c r="Z1" s="19"/>
      <c r="AG1" s="34"/>
      <c r="AH1" s="35"/>
      <c r="AI1" s="35"/>
    </row>
    <row r="2" spans="1:35" s="23" customFormat="1" ht="13.5" customHeight="1">
      <c r="A2" s="252" t="s">
        <v>1</v>
      </c>
      <c r="B2" s="307" t="s">
        <v>2</v>
      </c>
      <c r="C2" s="128" t="s">
        <v>3</v>
      </c>
      <c r="D2" s="252" t="s">
        <v>4</v>
      </c>
      <c r="E2" s="294" t="s">
        <v>5</v>
      </c>
      <c r="F2" s="300" t="s">
        <v>6</v>
      </c>
      <c r="G2" s="301"/>
      <c r="H2" s="301"/>
      <c r="I2" s="302"/>
      <c r="J2" s="253" t="s">
        <v>55</v>
      </c>
      <c r="K2" s="270"/>
      <c r="L2" s="270"/>
      <c r="M2" s="270"/>
      <c r="N2" s="270"/>
      <c r="O2" s="270"/>
      <c r="P2" s="270"/>
      <c r="Q2" s="250" t="s">
        <v>56</v>
      </c>
      <c r="R2" s="270"/>
      <c r="S2" s="253" t="s">
        <v>57</v>
      </c>
      <c r="T2" s="270"/>
      <c r="U2" s="250" t="s">
        <v>58</v>
      </c>
      <c r="V2" s="260"/>
      <c r="W2" s="260"/>
      <c r="X2" s="260"/>
      <c r="Y2" s="36" t="s">
        <v>59</v>
      </c>
      <c r="Z2" s="37"/>
      <c r="AA2" s="128" t="s">
        <v>60</v>
      </c>
      <c r="AB2" s="128" t="s">
        <v>61</v>
      </c>
      <c r="AC2" s="248" t="s">
        <v>62</v>
      </c>
      <c r="AD2" s="248" t="s">
        <v>63</v>
      </c>
      <c r="AE2" s="252" t="s">
        <v>9</v>
      </c>
      <c r="AF2" s="294" t="s">
        <v>12</v>
      </c>
      <c r="AG2" s="294" t="s">
        <v>13</v>
      </c>
      <c r="AH2" s="22"/>
      <c r="AI2" s="22"/>
    </row>
    <row r="3" spans="1:35" s="23" customFormat="1" ht="13.5" customHeight="1">
      <c r="A3" s="289"/>
      <c r="B3" s="308"/>
      <c r="C3" s="219"/>
      <c r="D3" s="289"/>
      <c r="E3" s="299"/>
      <c r="F3" s="303"/>
      <c r="G3" s="304"/>
      <c r="H3" s="304"/>
      <c r="I3" s="305"/>
      <c r="J3" s="265"/>
      <c r="K3" s="295"/>
      <c r="L3" s="295"/>
      <c r="M3" s="295"/>
      <c r="N3" s="295"/>
      <c r="O3" s="295"/>
      <c r="P3" s="295"/>
      <c r="Q3" s="265"/>
      <c r="R3" s="295"/>
      <c r="S3" s="265"/>
      <c r="T3" s="295"/>
      <c r="U3" s="263"/>
      <c r="V3" s="306"/>
      <c r="W3" s="306"/>
      <c r="X3" s="306"/>
      <c r="Y3" s="38"/>
      <c r="Z3" s="39"/>
      <c r="AA3" s="219"/>
      <c r="AB3" s="219"/>
      <c r="AC3" s="249"/>
      <c r="AD3" s="219"/>
      <c r="AE3" s="289"/>
      <c r="AF3" s="289"/>
      <c r="AG3" s="299"/>
      <c r="AH3" s="22"/>
      <c r="AI3" s="22"/>
    </row>
    <row r="4" spans="1:35" s="23" customFormat="1" ht="18.75" customHeight="1">
      <c r="A4" s="289"/>
      <c r="B4" s="308"/>
      <c r="C4" s="219"/>
      <c r="D4" s="289"/>
      <c r="E4" s="299"/>
      <c r="F4" s="248" t="s">
        <v>64</v>
      </c>
      <c r="G4" s="248" t="s">
        <v>65</v>
      </c>
      <c r="H4" s="248" t="s">
        <v>66</v>
      </c>
      <c r="I4" s="248" t="s">
        <v>24</v>
      </c>
      <c r="J4" s="211" t="s">
        <v>67</v>
      </c>
      <c r="K4" s="211" t="s">
        <v>68</v>
      </c>
      <c r="L4" s="211" t="s">
        <v>69</v>
      </c>
      <c r="M4" s="211" t="s">
        <v>70</v>
      </c>
      <c r="N4" s="211" t="s">
        <v>71</v>
      </c>
      <c r="O4" s="211" t="s">
        <v>72</v>
      </c>
      <c r="P4" s="128" t="s">
        <v>73</v>
      </c>
      <c r="Q4" s="252" t="s">
        <v>74</v>
      </c>
      <c r="R4" s="128" t="s">
        <v>75</v>
      </c>
      <c r="S4" s="252" t="s">
        <v>76</v>
      </c>
      <c r="T4" s="257" t="s">
        <v>77</v>
      </c>
      <c r="U4" s="250" t="s">
        <v>78</v>
      </c>
      <c r="V4" s="40"/>
      <c r="W4" s="253" t="s">
        <v>79</v>
      </c>
      <c r="X4" s="40"/>
      <c r="Y4" s="128" t="s">
        <v>80</v>
      </c>
      <c r="Z4" s="128" t="s">
        <v>81</v>
      </c>
      <c r="AA4" s="219"/>
      <c r="AB4" s="219"/>
      <c r="AC4" s="249"/>
      <c r="AD4" s="219"/>
      <c r="AE4" s="289"/>
      <c r="AF4" s="289"/>
      <c r="AG4" s="299"/>
      <c r="AH4" s="22"/>
      <c r="AI4" s="22"/>
    </row>
    <row r="5" spans="1:35" s="23" customFormat="1" ht="26.25" customHeight="1" thickBot="1">
      <c r="A5" s="289"/>
      <c r="B5" s="308"/>
      <c r="C5" s="219"/>
      <c r="D5" s="289"/>
      <c r="E5" s="299"/>
      <c r="F5" s="249"/>
      <c r="G5" s="249"/>
      <c r="H5" s="249"/>
      <c r="I5" s="249"/>
      <c r="J5" s="206"/>
      <c r="K5" s="206"/>
      <c r="L5" s="206"/>
      <c r="M5" s="206"/>
      <c r="N5" s="206"/>
      <c r="O5" s="206"/>
      <c r="P5" s="219"/>
      <c r="Q5" s="252"/>
      <c r="R5" s="219"/>
      <c r="S5" s="252"/>
      <c r="T5" s="258"/>
      <c r="U5" s="249"/>
      <c r="V5" s="128" t="s">
        <v>82</v>
      </c>
      <c r="W5" s="219"/>
      <c r="X5" s="128" t="s">
        <v>82</v>
      </c>
      <c r="Y5" s="219"/>
      <c r="Z5" s="219"/>
      <c r="AA5" s="219"/>
      <c r="AB5" s="219"/>
      <c r="AC5" s="249"/>
      <c r="AD5" s="219"/>
      <c r="AE5" s="289"/>
      <c r="AF5" s="289"/>
      <c r="AG5" s="299"/>
      <c r="AH5" s="22"/>
      <c r="AI5" s="22"/>
    </row>
    <row r="6" spans="1:35" s="46" customFormat="1" ht="13.5" customHeight="1">
      <c r="A6" s="298"/>
      <c r="B6" s="309"/>
      <c r="C6" s="219"/>
      <c r="D6" s="298"/>
      <c r="E6" s="310"/>
      <c r="F6" s="41" t="s">
        <v>83</v>
      </c>
      <c r="G6" s="41" t="s">
        <v>83</v>
      </c>
      <c r="H6" s="41" t="s">
        <v>84</v>
      </c>
      <c r="I6" s="41" t="s">
        <v>83</v>
      </c>
      <c r="J6" s="41" t="s">
        <v>85</v>
      </c>
      <c r="K6" s="41" t="s">
        <v>85</v>
      </c>
      <c r="L6" s="41" t="s">
        <v>85</v>
      </c>
      <c r="M6" s="41" t="s">
        <v>85</v>
      </c>
      <c r="N6" s="41" t="s">
        <v>85</v>
      </c>
      <c r="O6" s="41" t="s">
        <v>85</v>
      </c>
      <c r="P6" s="219"/>
      <c r="Q6" s="128"/>
      <c r="R6" s="42" t="s">
        <v>86</v>
      </c>
      <c r="S6" s="128"/>
      <c r="T6" s="42" t="s">
        <v>86</v>
      </c>
      <c r="U6" s="249"/>
      <c r="V6" s="219"/>
      <c r="W6" s="219"/>
      <c r="X6" s="219"/>
      <c r="Y6" s="41" t="s">
        <v>87</v>
      </c>
      <c r="Z6" s="43"/>
      <c r="AA6" s="44" t="s">
        <v>88</v>
      </c>
      <c r="AB6" s="44" t="s">
        <v>89</v>
      </c>
      <c r="AC6" s="44" t="s">
        <v>89</v>
      </c>
      <c r="AD6" s="41" t="s">
        <v>37</v>
      </c>
      <c r="AE6" s="298"/>
      <c r="AF6" s="298"/>
      <c r="AG6" s="298"/>
      <c r="AH6" s="45"/>
      <c r="AI6" s="45"/>
    </row>
    <row r="7" spans="1:35" s="49" customFormat="1" ht="30" customHeight="1">
      <c r="A7" s="15" t="s">
        <v>38</v>
      </c>
      <c r="B7" s="47" t="s">
        <v>39</v>
      </c>
      <c r="C7" s="15" t="s">
        <v>90</v>
      </c>
      <c r="D7" s="15" t="s">
        <v>41</v>
      </c>
      <c r="E7" s="27" t="s">
        <v>91</v>
      </c>
      <c r="F7" s="15">
        <v>2808</v>
      </c>
      <c r="G7" s="15">
        <v>3293</v>
      </c>
      <c r="H7" s="15"/>
      <c r="I7" s="15"/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/>
      <c r="Q7" s="15" t="s">
        <v>92</v>
      </c>
      <c r="R7" s="15"/>
      <c r="S7" s="15" t="s">
        <v>93</v>
      </c>
      <c r="T7" s="15"/>
      <c r="U7" s="27" t="s">
        <v>94</v>
      </c>
      <c r="V7" s="27"/>
      <c r="W7" s="27" t="s">
        <v>72</v>
      </c>
      <c r="X7" s="27"/>
      <c r="Y7" s="27">
        <v>0</v>
      </c>
      <c r="Z7" s="27"/>
      <c r="AA7" s="15">
        <v>120</v>
      </c>
      <c r="AB7" s="15">
        <v>0</v>
      </c>
      <c r="AC7" s="15">
        <v>0</v>
      </c>
      <c r="AD7" s="15">
        <v>0</v>
      </c>
      <c r="AE7" s="15">
        <v>1974</v>
      </c>
      <c r="AF7" s="15" t="s">
        <v>44</v>
      </c>
      <c r="AG7" s="15"/>
      <c r="AH7" s="48" t="s">
        <v>46</v>
      </c>
      <c r="AI7" s="48" t="s">
        <v>95</v>
      </c>
    </row>
    <row r="8" spans="1:35" s="49" customFormat="1" ht="30" customHeight="1">
      <c r="A8" s="15" t="s">
        <v>38</v>
      </c>
      <c r="B8" s="47" t="s">
        <v>39</v>
      </c>
      <c r="C8" s="15" t="s">
        <v>96</v>
      </c>
      <c r="D8" s="15" t="s">
        <v>41</v>
      </c>
      <c r="E8" s="27" t="s">
        <v>91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/>
      <c r="Q8" s="15"/>
      <c r="R8" s="15"/>
      <c r="S8" s="15"/>
      <c r="T8" s="15"/>
      <c r="U8" s="27" t="s">
        <v>97</v>
      </c>
      <c r="V8" s="27"/>
      <c r="W8" s="27" t="s">
        <v>72</v>
      </c>
      <c r="X8" s="27"/>
      <c r="Y8" s="27">
        <v>0</v>
      </c>
      <c r="Z8" s="27"/>
      <c r="AA8" s="15">
        <v>60</v>
      </c>
      <c r="AB8" s="15">
        <v>0</v>
      </c>
      <c r="AC8" s="15">
        <v>0</v>
      </c>
      <c r="AD8" s="15">
        <v>0</v>
      </c>
      <c r="AE8" s="15">
        <v>1967</v>
      </c>
      <c r="AF8" s="15" t="s">
        <v>44</v>
      </c>
      <c r="AG8" s="15" t="s">
        <v>98</v>
      </c>
      <c r="AH8" s="48" t="s">
        <v>46</v>
      </c>
      <c r="AI8" s="48" t="s">
        <v>99</v>
      </c>
    </row>
    <row r="9" spans="1:35" s="49" customFormat="1" ht="30" customHeight="1">
      <c r="A9" s="15" t="s">
        <v>38</v>
      </c>
      <c r="B9" s="47" t="s">
        <v>39</v>
      </c>
      <c r="C9" s="15" t="s">
        <v>100</v>
      </c>
      <c r="D9" s="15" t="s">
        <v>41</v>
      </c>
      <c r="E9" s="27" t="s">
        <v>101</v>
      </c>
      <c r="F9" s="15">
        <v>6745</v>
      </c>
      <c r="G9" s="15">
        <v>7848</v>
      </c>
      <c r="H9" s="15"/>
      <c r="I9" s="15"/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/>
      <c r="Q9" s="15" t="s">
        <v>92</v>
      </c>
      <c r="R9" s="15"/>
      <c r="S9" s="15" t="s">
        <v>93</v>
      </c>
      <c r="T9" s="15"/>
      <c r="U9" s="27" t="s">
        <v>102</v>
      </c>
      <c r="V9" s="27"/>
      <c r="W9" s="27" t="s">
        <v>103</v>
      </c>
      <c r="X9" s="27"/>
      <c r="Y9" s="27">
        <v>0</v>
      </c>
      <c r="Z9" s="27"/>
      <c r="AA9" s="15">
        <v>40</v>
      </c>
      <c r="AB9" s="15">
        <v>0</v>
      </c>
      <c r="AC9" s="15">
        <v>0</v>
      </c>
      <c r="AD9" s="15">
        <v>0</v>
      </c>
      <c r="AE9" s="15">
        <v>1991</v>
      </c>
      <c r="AF9" s="15" t="s">
        <v>44</v>
      </c>
      <c r="AG9" s="15"/>
      <c r="AH9" s="48" t="s">
        <v>46</v>
      </c>
      <c r="AI9" s="48" t="s">
        <v>104</v>
      </c>
    </row>
    <row r="10" spans="1:35" s="49" customFormat="1" ht="30" customHeight="1">
      <c r="A10" s="15" t="s">
        <v>38</v>
      </c>
      <c r="B10" s="47" t="s">
        <v>39</v>
      </c>
      <c r="C10" s="15" t="s">
        <v>105</v>
      </c>
      <c r="D10" s="15" t="s">
        <v>41</v>
      </c>
      <c r="E10" s="27" t="s">
        <v>106</v>
      </c>
      <c r="F10" s="15">
        <v>831</v>
      </c>
      <c r="G10" s="15">
        <v>930</v>
      </c>
      <c r="H10" s="15"/>
      <c r="I10" s="15"/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/>
      <c r="Q10" s="15" t="s">
        <v>92</v>
      </c>
      <c r="R10" s="15"/>
      <c r="S10" s="15" t="s">
        <v>107</v>
      </c>
      <c r="T10" s="15">
        <v>60.85</v>
      </c>
      <c r="U10" s="27" t="s">
        <v>102</v>
      </c>
      <c r="V10" s="27"/>
      <c r="W10" s="27" t="s">
        <v>108</v>
      </c>
      <c r="X10" s="27"/>
      <c r="Y10" s="27">
        <v>0</v>
      </c>
      <c r="Z10" s="27"/>
      <c r="AA10" s="15">
        <v>10</v>
      </c>
      <c r="AB10" s="15">
        <v>0</v>
      </c>
      <c r="AC10" s="15">
        <v>0</v>
      </c>
      <c r="AD10" s="15">
        <v>0</v>
      </c>
      <c r="AE10" s="15">
        <v>1995</v>
      </c>
      <c r="AF10" s="15" t="s">
        <v>109</v>
      </c>
      <c r="AG10" s="15"/>
      <c r="AH10" s="48" t="s">
        <v>46</v>
      </c>
      <c r="AI10" s="48" t="s">
        <v>110</v>
      </c>
    </row>
    <row r="11" spans="1:35" s="49" customFormat="1" ht="30" customHeight="1">
      <c r="A11" s="15" t="s">
        <v>38</v>
      </c>
      <c r="B11" s="47" t="s">
        <v>39</v>
      </c>
      <c r="C11" s="15" t="s">
        <v>111</v>
      </c>
      <c r="D11" s="15" t="s">
        <v>41</v>
      </c>
      <c r="E11" s="27" t="s">
        <v>112</v>
      </c>
      <c r="F11" s="15">
        <v>1256</v>
      </c>
      <c r="G11" s="15">
        <v>1967</v>
      </c>
      <c r="H11" s="15"/>
      <c r="I11" s="15"/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/>
      <c r="Q11" s="15" t="s">
        <v>92</v>
      </c>
      <c r="R11" s="15"/>
      <c r="S11" s="15" t="s">
        <v>113</v>
      </c>
      <c r="T11" s="15">
        <v>57</v>
      </c>
      <c r="U11" s="27" t="s">
        <v>114</v>
      </c>
      <c r="V11" s="27"/>
      <c r="W11" s="27" t="s">
        <v>103</v>
      </c>
      <c r="X11" s="27"/>
      <c r="Y11" s="27">
        <v>0</v>
      </c>
      <c r="Z11" s="27"/>
      <c r="AA11" s="15">
        <v>30</v>
      </c>
      <c r="AB11" s="15">
        <v>0</v>
      </c>
      <c r="AC11" s="15">
        <v>0</v>
      </c>
      <c r="AD11" s="15">
        <v>0</v>
      </c>
      <c r="AE11" s="15">
        <v>1978</v>
      </c>
      <c r="AF11" s="15" t="s">
        <v>109</v>
      </c>
      <c r="AG11" s="15"/>
      <c r="AH11" s="48" t="s">
        <v>46</v>
      </c>
      <c r="AI11" s="48" t="s">
        <v>115</v>
      </c>
    </row>
    <row r="12" spans="1:35" s="49" customFormat="1" ht="30" customHeight="1">
      <c r="A12" s="15" t="s">
        <v>38</v>
      </c>
      <c r="B12" s="47" t="s">
        <v>116</v>
      </c>
      <c r="C12" s="15" t="s">
        <v>117</v>
      </c>
      <c r="D12" s="15" t="s">
        <v>118</v>
      </c>
      <c r="E12" s="27" t="s">
        <v>119</v>
      </c>
      <c r="F12" s="15">
        <v>14143</v>
      </c>
      <c r="G12" s="15">
        <v>38681</v>
      </c>
      <c r="H12" s="15"/>
      <c r="I12" s="15"/>
      <c r="J12" s="15">
        <v>0</v>
      </c>
      <c r="K12" s="15">
        <v>0</v>
      </c>
      <c r="L12" s="15">
        <v>0</v>
      </c>
      <c r="M12" s="15">
        <v>880</v>
      </c>
      <c r="N12" s="15">
        <v>0</v>
      </c>
      <c r="O12" s="15">
        <v>0</v>
      </c>
      <c r="P12" s="15" t="s">
        <v>120</v>
      </c>
      <c r="Q12" s="15" t="s">
        <v>92</v>
      </c>
      <c r="R12" s="15"/>
      <c r="S12" s="15" t="s">
        <v>113</v>
      </c>
      <c r="T12" s="15">
        <v>880</v>
      </c>
      <c r="U12" s="27" t="s">
        <v>121</v>
      </c>
      <c r="V12" s="27"/>
      <c r="W12" s="27" t="s">
        <v>103</v>
      </c>
      <c r="X12" s="27"/>
      <c r="Y12" s="27">
        <v>0</v>
      </c>
      <c r="Z12" s="27"/>
      <c r="AA12" s="15">
        <v>176</v>
      </c>
      <c r="AB12" s="15">
        <v>0</v>
      </c>
      <c r="AC12" s="15">
        <v>5.9</v>
      </c>
      <c r="AD12" s="15">
        <v>0</v>
      </c>
      <c r="AE12" s="15">
        <v>2013</v>
      </c>
      <c r="AF12" s="15" t="s">
        <v>44</v>
      </c>
      <c r="AG12" s="15"/>
      <c r="AH12" s="48" t="s">
        <v>46</v>
      </c>
      <c r="AI12" s="48" t="s">
        <v>123</v>
      </c>
    </row>
    <row r="13" spans="1:35" s="49" customFormat="1" ht="30" customHeight="1">
      <c r="A13" s="15" t="s">
        <v>38</v>
      </c>
      <c r="B13" s="47" t="s">
        <v>124</v>
      </c>
      <c r="C13" s="15" t="s">
        <v>125</v>
      </c>
      <c r="D13" s="15" t="s">
        <v>126</v>
      </c>
      <c r="E13" s="27" t="s">
        <v>127</v>
      </c>
      <c r="F13" s="15">
        <v>33123</v>
      </c>
      <c r="G13" s="15">
        <v>36492</v>
      </c>
      <c r="H13" s="15"/>
      <c r="I13" s="15"/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 t="s">
        <v>120</v>
      </c>
      <c r="Q13" s="15" t="s">
        <v>92</v>
      </c>
      <c r="R13" s="15"/>
      <c r="S13" s="15" t="s">
        <v>107</v>
      </c>
      <c r="T13" s="15">
        <v>3624</v>
      </c>
      <c r="U13" s="27" t="s">
        <v>128</v>
      </c>
      <c r="V13" s="27"/>
      <c r="W13" s="27" t="s">
        <v>129</v>
      </c>
      <c r="X13" s="27"/>
      <c r="Y13" s="27">
        <v>0</v>
      </c>
      <c r="Z13" s="27"/>
      <c r="AA13" s="15">
        <v>173</v>
      </c>
      <c r="AB13" s="15">
        <v>0</v>
      </c>
      <c r="AC13" s="15">
        <v>0</v>
      </c>
      <c r="AD13" s="15">
        <v>0</v>
      </c>
      <c r="AE13" s="15">
        <v>1996</v>
      </c>
      <c r="AF13" s="15" t="s">
        <v>44</v>
      </c>
      <c r="AG13" s="15"/>
      <c r="AH13" s="48" t="s">
        <v>46</v>
      </c>
      <c r="AI13" s="48" t="s">
        <v>130</v>
      </c>
    </row>
    <row r="14" spans="1:35" s="49" customFormat="1" ht="30" customHeight="1">
      <c r="A14" s="15" t="s">
        <v>38</v>
      </c>
      <c r="B14" s="47" t="s">
        <v>124</v>
      </c>
      <c r="C14" s="15" t="s">
        <v>131</v>
      </c>
      <c r="D14" s="15" t="s">
        <v>126</v>
      </c>
      <c r="E14" s="27" t="s">
        <v>132</v>
      </c>
      <c r="F14" s="15">
        <v>10008</v>
      </c>
      <c r="G14" s="15">
        <v>13663</v>
      </c>
      <c r="H14" s="15"/>
      <c r="I14" s="15"/>
      <c r="J14" s="15">
        <v>0</v>
      </c>
      <c r="K14" s="15">
        <v>676</v>
      </c>
      <c r="L14" s="15">
        <v>0</v>
      </c>
      <c r="M14" s="15">
        <v>0</v>
      </c>
      <c r="N14" s="15">
        <v>0</v>
      </c>
      <c r="O14" s="15">
        <v>0</v>
      </c>
      <c r="P14" s="15" t="s">
        <v>133</v>
      </c>
      <c r="Q14" s="15" t="s">
        <v>92</v>
      </c>
      <c r="R14" s="15"/>
      <c r="S14" s="15" t="s">
        <v>93</v>
      </c>
      <c r="T14" s="15"/>
      <c r="U14" s="27" t="s">
        <v>128</v>
      </c>
      <c r="V14" s="27"/>
      <c r="W14" s="27" t="s">
        <v>103</v>
      </c>
      <c r="X14" s="27"/>
      <c r="Y14" s="27">
        <v>0</v>
      </c>
      <c r="Z14" s="27"/>
      <c r="AA14" s="15">
        <v>60</v>
      </c>
      <c r="AB14" s="15">
        <v>2</v>
      </c>
      <c r="AC14" s="15">
        <v>2</v>
      </c>
      <c r="AD14" s="15">
        <v>0</v>
      </c>
      <c r="AE14" s="15">
        <v>1989</v>
      </c>
      <c r="AF14" s="15" t="s">
        <v>109</v>
      </c>
      <c r="AG14" s="15"/>
      <c r="AH14" s="48" t="s">
        <v>46</v>
      </c>
      <c r="AI14" s="48" t="s">
        <v>134</v>
      </c>
    </row>
    <row r="15" spans="1:35" s="49" customFormat="1" ht="30" customHeight="1">
      <c r="A15" s="15" t="s">
        <v>38</v>
      </c>
      <c r="B15" s="47" t="s">
        <v>124</v>
      </c>
      <c r="C15" s="15" t="s">
        <v>135</v>
      </c>
      <c r="D15" s="15" t="s">
        <v>126</v>
      </c>
      <c r="E15" s="27" t="s">
        <v>136</v>
      </c>
      <c r="F15" s="15">
        <v>3407</v>
      </c>
      <c r="G15" s="15">
        <v>3855</v>
      </c>
      <c r="H15" s="15"/>
      <c r="I15" s="15"/>
      <c r="J15" s="15">
        <v>0</v>
      </c>
      <c r="K15" s="15">
        <v>289</v>
      </c>
      <c r="L15" s="15">
        <v>0</v>
      </c>
      <c r="M15" s="15">
        <v>0</v>
      </c>
      <c r="N15" s="15">
        <v>0</v>
      </c>
      <c r="O15" s="15">
        <v>0</v>
      </c>
      <c r="P15" s="15" t="s">
        <v>133</v>
      </c>
      <c r="Q15" s="15" t="s">
        <v>92</v>
      </c>
      <c r="R15" s="15"/>
      <c r="S15" s="15" t="s">
        <v>93</v>
      </c>
      <c r="T15" s="15"/>
      <c r="U15" s="27" t="s">
        <v>121</v>
      </c>
      <c r="V15" s="27"/>
      <c r="W15" s="27" t="s">
        <v>103</v>
      </c>
      <c r="X15" s="27"/>
      <c r="Y15" s="27">
        <v>0</v>
      </c>
      <c r="Z15" s="27"/>
      <c r="AA15" s="15">
        <v>21</v>
      </c>
      <c r="AB15" s="15">
        <v>0</v>
      </c>
      <c r="AC15" s="15">
        <v>0.1</v>
      </c>
      <c r="AD15" s="15">
        <v>0</v>
      </c>
      <c r="AE15" s="15">
        <v>2001</v>
      </c>
      <c r="AF15" s="15" t="s">
        <v>44</v>
      </c>
      <c r="AG15" s="15"/>
      <c r="AH15" s="48" t="s">
        <v>46</v>
      </c>
      <c r="AI15" s="48" t="s">
        <v>137</v>
      </c>
    </row>
    <row r="16" spans="1:35" s="49" customFormat="1" ht="30" customHeight="1">
      <c r="A16" s="15" t="s">
        <v>38</v>
      </c>
      <c r="B16" s="47" t="s">
        <v>138</v>
      </c>
      <c r="C16" s="15" t="s">
        <v>139</v>
      </c>
      <c r="D16" s="15" t="s">
        <v>140</v>
      </c>
      <c r="E16" s="27" t="s">
        <v>141</v>
      </c>
      <c r="F16" s="15">
        <v>7648.4</v>
      </c>
      <c r="G16" s="15">
        <v>21710.7</v>
      </c>
      <c r="H16" s="15"/>
      <c r="I16" s="15"/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/>
      <c r="Q16" s="15" t="s">
        <v>92</v>
      </c>
      <c r="R16" s="15"/>
      <c r="S16" s="15" t="s">
        <v>113</v>
      </c>
      <c r="T16" s="15">
        <v>903</v>
      </c>
      <c r="U16" s="27" t="s">
        <v>142</v>
      </c>
      <c r="V16" s="27"/>
      <c r="W16" s="27" t="s">
        <v>103</v>
      </c>
      <c r="X16" s="27"/>
      <c r="Y16" s="27">
        <v>0</v>
      </c>
      <c r="Z16" s="27"/>
      <c r="AA16" s="15">
        <v>150</v>
      </c>
      <c r="AB16" s="15">
        <v>0</v>
      </c>
      <c r="AC16" s="15">
        <v>0</v>
      </c>
      <c r="AD16" s="15">
        <v>0</v>
      </c>
      <c r="AE16" s="15">
        <v>1978</v>
      </c>
      <c r="AF16" s="15" t="s">
        <v>44</v>
      </c>
      <c r="AG16" s="15"/>
      <c r="AH16" s="48" t="s">
        <v>46</v>
      </c>
      <c r="AI16" s="48" t="s">
        <v>143</v>
      </c>
    </row>
    <row r="17" spans="1:35" s="49" customFormat="1" ht="30" customHeight="1">
      <c r="A17" s="15" t="s">
        <v>38</v>
      </c>
      <c r="B17" s="47" t="s">
        <v>138</v>
      </c>
      <c r="C17" s="15" t="s">
        <v>144</v>
      </c>
      <c r="D17" s="15" t="s">
        <v>140</v>
      </c>
      <c r="E17" s="27" t="s">
        <v>145</v>
      </c>
      <c r="F17" s="15">
        <v>94.3</v>
      </c>
      <c r="G17" s="15">
        <v>57.1</v>
      </c>
      <c r="H17" s="15"/>
      <c r="I17" s="15"/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/>
      <c r="Q17" s="15" t="s">
        <v>92</v>
      </c>
      <c r="R17" s="15"/>
      <c r="S17" s="15" t="s">
        <v>93</v>
      </c>
      <c r="T17" s="15"/>
      <c r="U17" s="27" t="s">
        <v>146</v>
      </c>
      <c r="V17" s="27"/>
      <c r="W17" s="27" t="s">
        <v>103</v>
      </c>
      <c r="X17" s="27"/>
      <c r="Y17" s="27">
        <v>0</v>
      </c>
      <c r="Z17" s="27"/>
      <c r="AA17" s="15">
        <v>2</v>
      </c>
      <c r="AB17" s="15">
        <v>0</v>
      </c>
      <c r="AC17" s="15">
        <v>0</v>
      </c>
      <c r="AD17" s="15">
        <v>0</v>
      </c>
      <c r="AE17" s="15">
        <v>1977</v>
      </c>
      <c r="AF17" s="15" t="s">
        <v>44</v>
      </c>
      <c r="AG17" s="15"/>
      <c r="AH17" s="48" t="s">
        <v>46</v>
      </c>
      <c r="AI17" s="48" t="s">
        <v>147</v>
      </c>
    </row>
    <row r="18" spans="1:35" s="49" customFormat="1" ht="30" customHeight="1">
      <c r="A18" s="15" t="s">
        <v>38</v>
      </c>
      <c r="B18" s="47" t="s">
        <v>138</v>
      </c>
      <c r="C18" s="15" t="s">
        <v>148</v>
      </c>
      <c r="D18" s="15" t="s">
        <v>140</v>
      </c>
      <c r="E18" s="27" t="s">
        <v>149</v>
      </c>
      <c r="F18" s="15">
        <v>2068.5</v>
      </c>
      <c r="G18" s="15">
        <v>7065.9</v>
      </c>
      <c r="H18" s="15"/>
      <c r="I18" s="15"/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/>
      <c r="Q18" s="15" t="s">
        <v>92</v>
      </c>
      <c r="R18" s="15"/>
      <c r="S18" s="15" t="s">
        <v>113</v>
      </c>
      <c r="T18" s="15">
        <v>283</v>
      </c>
      <c r="U18" s="27" t="s">
        <v>102</v>
      </c>
      <c r="V18" s="27"/>
      <c r="W18" s="27" t="s">
        <v>103</v>
      </c>
      <c r="X18" s="27"/>
      <c r="Y18" s="27">
        <v>0</v>
      </c>
      <c r="Z18" s="27"/>
      <c r="AA18" s="15">
        <v>31</v>
      </c>
      <c r="AB18" s="15">
        <v>0</v>
      </c>
      <c r="AC18" s="15">
        <v>0</v>
      </c>
      <c r="AD18" s="15">
        <v>0</v>
      </c>
      <c r="AE18" s="15">
        <v>1993</v>
      </c>
      <c r="AF18" s="15" t="s">
        <v>44</v>
      </c>
      <c r="AG18" s="15"/>
      <c r="AH18" s="48" t="s">
        <v>46</v>
      </c>
      <c r="AI18" s="48" t="s">
        <v>150</v>
      </c>
    </row>
    <row r="19" spans="1:35" s="49" customFormat="1" ht="30" customHeight="1">
      <c r="A19" s="15" t="s">
        <v>38</v>
      </c>
      <c r="B19" s="47" t="s">
        <v>138</v>
      </c>
      <c r="C19" s="15" t="s">
        <v>151</v>
      </c>
      <c r="D19" s="15" t="s">
        <v>140</v>
      </c>
      <c r="E19" s="27" t="s">
        <v>152</v>
      </c>
      <c r="F19" s="15">
        <v>16288.2</v>
      </c>
      <c r="G19" s="15">
        <v>45957</v>
      </c>
      <c r="H19" s="15"/>
      <c r="I19" s="15"/>
      <c r="J19" s="15">
        <v>0</v>
      </c>
      <c r="K19" s="15">
        <v>0</v>
      </c>
      <c r="L19" s="15">
        <v>0</v>
      </c>
      <c r="M19" s="15">
        <v>1022</v>
      </c>
      <c r="N19" s="15">
        <v>0</v>
      </c>
      <c r="O19" s="15">
        <v>0</v>
      </c>
      <c r="P19" s="15" t="s">
        <v>133</v>
      </c>
      <c r="Q19" s="15" t="s">
        <v>92</v>
      </c>
      <c r="R19" s="15"/>
      <c r="S19" s="15" t="s">
        <v>113</v>
      </c>
      <c r="T19" s="15">
        <v>12</v>
      </c>
      <c r="U19" s="27" t="s">
        <v>102</v>
      </c>
      <c r="V19" s="27"/>
      <c r="W19" s="27" t="s">
        <v>103</v>
      </c>
      <c r="X19" s="27"/>
      <c r="Y19" s="27">
        <v>0</v>
      </c>
      <c r="Z19" s="27"/>
      <c r="AA19" s="15">
        <v>200</v>
      </c>
      <c r="AB19" s="15">
        <v>0</v>
      </c>
      <c r="AC19" s="15">
        <v>0</v>
      </c>
      <c r="AD19" s="15">
        <v>0</v>
      </c>
      <c r="AE19" s="15">
        <v>2013</v>
      </c>
      <c r="AF19" s="15" t="s">
        <v>44</v>
      </c>
      <c r="AG19" s="15"/>
      <c r="AH19" s="48" t="s">
        <v>46</v>
      </c>
      <c r="AI19" s="48" t="s">
        <v>153</v>
      </c>
    </row>
    <row r="20" spans="1:35" s="49" customFormat="1" ht="30" customHeight="1">
      <c r="A20" s="15" t="s">
        <v>38</v>
      </c>
      <c r="B20" s="47" t="s">
        <v>154</v>
      </c>
      <c r="C20" s="15" t="s">
        <v>155</v>
      </c>
      <c r="D20" s="15" t="s">
        <v>156</v>
      </c>
      <c r="E20" s="27" t="s">
        <v>157</v>
      </c>
      <c r="F20" s="15">
        <v>5701</v>
      </c>
      <c r="G20" s="15">
        <v>16665</v>
      </c>
      <c r="H20" s="15"/>
      <c r="I20" s="15"/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/>
      <c r="Q20" s="15" t="s">
        <v>92</v>
      </c>
      <c r="R20" s="15"/>
      <c r="S20" s="15" t="s">
        <v>107</v>
      </c>
      <c r="T20" s="15">
        <v>640</v>
      </c>
      <c r="U20" s="27" t="s">
        <v>142</v>
      </c>
      <c r="V20" s="27"/>
      <c r="W20" s="27" t="s">
        <v>158</v>
      </c>
      <c r="X20" s="27"/>
      <c r="Y20" s="27">
        <v>0</v>
      </c>
      <c r="Z20" s="27"/>
      <c r="AA20" s="15">
        <v>60</v>
      </c>
      <c r="AB20" s="15">
        <v>0</v>
      </c>
      <c r="AC20" s="15">
        <v>0</v>
      </c>
      <c r="AD20" s="15">
        <v>0</v>
      </c>
      <c r="AE20" s="15">
        <v>1983</v>
      </c>
      <c r="AF20" s="15" t="s">
        <v>109</v>
      </c>
      <c r="AG20" s="15"/>
      <c r="AH20" s="48" t="s">
        <v>46</v>
      </c>
      <c r="AI20" s="48" t="s">
        <v>159</v>
      </c>
    </row>
    <row r="21" spans="1:35" s="49" customFormat="1" ht="30" customHeight="1">
      <c r="A21" s="15" t="s">
        <v>38</v>
      </c>
      <c r="B21" s="47" t="s">
        <v>154</v>
      </c>
      <c r="C21" s="15" t="s">
        <v>160</v>
      </c>
      <c r="D21" s="15" t="s">
        <v>156</v>
      </c>
      <c r="E21" s="27" t="s">
        <v>161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/>
      <c r="Q21" s="15" t="s">
        <v>92</v>
      </c>
      <c r="R21" s="15"/>
      <c r="S21" s="15" t="s">
        <v>93</v>
      </c>
      <c r="T21" s="15"/>
      <c r="U21" s="27" t="s">
        <v>146</v>
      </c>
      <c r="V21" s="27"/>
      <c r="W21" s="27"/>
      <c r="X21" s="27"/>
      <c r="Y21" s="27">
        <v>0</v>
      </c>
      <c r="Z21" s="27"/>
      <c r="AA21" s="15">
        <v>61</v>
      </c>
      <c r="AB21" s="15"/>
      <c r="AC21" s="15"/>
      <c r="AD21" s="15"/>
      <c r="AE21" s="15">
        <v>2022</v>
      </c>
      <c r="AF21" s="15"/>
      <c r="AG21" s="15" t="s">
        <v>162</v>
      </c>
      <c r="AH21" s="48" t="s">
        <v>46</v>
      </c>
      <c r="AI21" s="48" t="s">
        <v>163</v>
      </c>
    </row>
    <row r="22" spans="1:35" s="49" customFormat="1" ht="30" customHeight="1">
      <c r="A22" s="15" t="s">
        <v>38</v>
      </c>
      <c r="B22" s="47" t="s">
        <v>164</v>
      </c>
      <c r="C22" s="15" t="s">
        <v>165</v>
      </c>
      <c r="D22" s="15" t="s">
        <v>166</v>
      </c>
      <c r="E22" s="27" t="s">
        <v>167</v>
      </c>
      <c r="F22" s="15">
        <v>7971</v>
      </c>
      <c r="G22" s="15">
        <v>23035</v>
      </c>
      <c r="H22" s="15"/>
      <c r="I22" s="15"/>
      <c r="J22" s="15">
        <v>0</v>
      </c>
      <c r="K22" s="15">
        <v>0</v>
      </c>
      <c r="L22" s="15">
        <v>0</v>
      </c>
      <c r="M22" s="15">
        <v>0</v>
      </c>
      <c r="N22" s="15">
        <v>28</v>
      </c>
      <c r="O22" s="15">
        <v>0</v>
      </c>
      <c r="P22" s="15" t="s">
        <v>120</v>
      </c>
      <c r="Q22" s="15" t="s">
        <v>92</v>
      </c>
      <c r="R22" s="15"/>
      <c r="S22" s="15" t="s">
        <v>93</v>
      </c>
      <c r="T22" s="15"/>
      <c r="U22" s="27" t="s">
        <v>142</v>
      </c>
      <c r="V22" s="27"/>
      <c r="W22" s="27" t="s">
        <v>168</v>
      </c>
      <c r="X22" s="27"/>
      <c r="Y22" s="27">
        <v>0</v>
      </c>
      <c r="Z22" s="27"/>
      <c r="AA22" s="15">
        <v>110</v>
      </c>
      <c r="AB22" s="15">
        <v>0</v>
      </c>
      <c r="AC22" s="15">
        <v>0.8</v>
      </c>
      <c r="AD22" s="15">
        <v>0</v>
      </c>
      <c r="AE22" s="15">
        <v>2010</v>
      </c>
      <c r="AF22" s="15" t="s">
        <v>44</v>
      </c>
      <c r="AG22" s="15"/>
      <c r="AH22" s="48" t="s">
        <v>46</v>
      </c>
      <c r="AI22" s="48" t="s">
        <v>170</v>
      </c>
    </row>
    <row r="23" spans="1:35" s="49" customFormat="1" ht="30" customHeight="1">
      <c r="A23" s="15" t="s">
        <v>38</v>
      </c>
      <c r="B23" s="47" t="s">
        <v>171</v>
      </c>
      <c r="C23" s="15" t="s">
        <v>172</v>
      </c>
      <c r="D23" s="15" t="s">
        <v>173</v>
      </c>
      <c r="E23" s="27" t="s">
        <v>174</v>
      </c>
      <c r="F23" s="15">
        <v>1399</v>
      </c>
      <c r="G23" s="15">
        <v>3148</v>
      </c>
      <c r="H23" s="15"/>
      <c r="I23" s="15"/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/>
      <c r="Q23" s="15" t="s">
        <v>92</v>
      </c>
      <c r="R23" s="15"/>
      <c r="S23" s="15" t="s">
        <v>107</v>
      </c>
      <c r="T23" s="15">
        <v>1</v>
      </c>
      <c r="U23" s="27" t="s">
        <v>142</v>
      </c>
      <c r="V23" s="27"/>
      <c r="W23" s="27" t="s">
        <v>129</v>
      </c>
      <c r="X23" s="27"/>
      <c r="Y23" s="27">
        <v>0</v>
      </c>
      <c r="Z23" s="27"/>
      <c r="AA23" s="15">
        <v>12</v>
      </c>
      <c r="AB23" s="15">
        <v>0</v>
      </c>
      <c r="AC23" s="15">
        <v>0</v>
      </c>
      <c r="AD23" s="15">
        <v>0</v>
      </c>
      <c r="AE23" s="15">
        <v>1985</v>
      </c>
      <c r="AF23" s="15" t="s">
        <v>44</v>
      </c>
      <c r="AG23" s="15"/>
      <c r="AH23" s="48" t="s">
        <v>46</v>
      </c>
      <c r="AI23" s="48" t="s">
        <v>175</v>
      </c>
    </row>
    <row r="24" spans="1:35" s="49" customFormat="1" ht="30" customHeight="1">
      <c r="A24" s="15" t="s">
        <v>38</v>
      </c>
      <c r="B24" s="47" t="s">
        <v>171</v>
      </c>
      <c r="C24" s="15" t="s">
        <v>176</v>
      </c>
      <c r="D24" s="15" t="s">
        <v>173</v>
      </c>
      <c r="E24" s="27" t="s">
        <v>177</v>
      </c>
      <c r="F24" s="15">
        <v>4507</v>
      </c>
      <c r="G24" s="15">
        <v>7498</v>
      </c>
      <c r="H24" s="15"/>
      <c r="I24" s="15"/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/>
      <c r="Q24" s="15" t="s">
        <v>92</v>
      </c>
      <c r="R24" s="15"/>
      <c r="S24" s="15" t="s">
        <v>107</v>
      </c>
      <c r="T24" s="15">
        <v>34</v>
      </c>
      <c r="U24" s="27" t="s">
        <v>178</v>
      </c>
      <c r="V24" s="27"/>
      <c r="W24" s="27" t="s">
        <v>129</v>
      </c>
      <c r="X24" s="27"/>
      <c r="Y24" s="27">
        <v>0</v>
      </c>
      <c r="Z24" s="27"/>
      <c r="AA24" s="15">
        <v>50</v>
      </c>
      <c r="AB24" s="15">
        <v>0</v>
      </c>
      <c r="AC24" s="15">
        <v>0</v>
      </c>
      <c r="AD24" s="15">
        <v>0</v>
      </c>
      <c r="AE24" s="15">
        <v>2000</v>
      </c>
      <c r="AF24" s="15" t="s">
        <v>44</v>
      </c>
      <c r="AG24" s="15"/>
      <c r="AH24" s="48" t="s">
        <v>46</v>
      </c>
      <c r="AI24" s="48" t="s">
        <v>179</v>
      </c>
    </row>
    <row r="25" spans="1:35" s="49" customFormat="1" ht="30" customHeight="1">
      <c r="A25" s="15" t="s">
        <v>38</v>
      </c>
      <c r="B25" s="47" t="s">
        <v>180</v>
      </c>
      <c r="C25" s="15" t="s">
        <v>181</v>
      </c>
      <c r="D25" s="15" t="s">
        <v>182</v>
      </c>
      <c r="E25" s="27" t="s">
        <v>183</v>
      </c>
      <c r="F25" s="15">
        <v>515</v>
      </c>
      <c r="G25" s="15">
        <v>2900</v>
      </c>
      <c r="H25" s="15"/>
      <c r="I25" s="15"/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/>
      <c r="Q25" s="15" t="s">
        <v>92</v>
      </c>
      <c r="R25" s="15"/>
      <c r="S25" s="15" t="s">
        <v>113</v>
      </c>
      <c r="T25" s="15">
        <v>29</v>
      </c>
      <c r="U25" s="27" t="s">
        <v>184</v>
      </c>
      <c r="V25" s="27"/>
      <c r="W25" s="27" t="s">
        <v>72</v>
      </c>
      <c r="X25" s="27"/>
      <c r="Y25" s="27">
        <v>0</v>
      </c>
      <c r="Z25" s="27"/>
      <c r="AA25" s="15">
        <v>12</v>
      </c>
      <c r="AB25" s="15">
        <v>0</v>
      </c>
      <c r="AC25" s="15">
        <v>0</v>
      </c>
      <c r="AD25" s="15">
        <v>0</v>
      </c>
      <c r="AE25" s="15">
        <v>2005</v>
      </c>
      <c r="AF25" s="15" t="s">
        <v>44</v>
      </c>
      <c r="AG25" s="15"/>
      <c r="AH25" s="48" t="s">
        <v>46</v>
      </c>
      <c r="AI25" s="48" t="s">
        <v>185</v>
      </c>
    </row>
    <row r="26" spans="1:35" s="49" customFormat="1" ht="30" customHeight="1">
      <c r="A26" s="15" t="s">
        <v>38</v>
      </c>
      <c r="B26" s="47" t="s">
        <v>186</v>
      </c>
      <c r="C26" s="15" t="s">
        <v>187</v>
      </c>
      <c r="D26" s="15" t="s">
        <v>188</v>
      </c>
      <c r="E26" s="27" t="s">
        <v>189</v>
      </c>
      <c r="F26" s="15">
        <v>5530</v>
      </c>
      <c r="G26" s="15">
        <v>29603</v>
      </c>
      <c r="H26" s="15"/>
      <c r="I26" s="15"/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 t="s">
        <v>120</v>
      </c>
      <c r="Q26" s="15" t="s">
        <v>92</v>
      </c>
      <c r="R26" s="15"/>
      <c r="S26" s="15" t="s">
        <v>113</v>
      </c>
      <c r="T26" s="15">
        <v>1259</v>
      </c>
      <c r="U26" s="27" t="s">
        <v>102</v>
      </c>
      <c r="V26" s="27"/>
      <c r="W26" s="27" t="s">
        <v>129</v>
      </c>
      <c r="X26" s="27"/>
      <c r="Y26" s="27">
        <v>0</v>
      </c>
      <c r="Z26" s="27"/>
      <c r="AA26" s="15">
        <v>100</v>
      </c>
      <c r="AB26" s="15">
        <v>0</v>
      </c>
      <c r="AC26" s="15">
        <v>0</v>
      </c>
      <c r="AD26" s="15">
        <v>0</v>
      </c>
      <c r="AE26" s="15">
        <v>2000</v>
      </c>
      <c r="AF26" s="15" t="s">
        <v>44</v>
      </c>
      <c r="AG26" s="15"/>
      <c r="AH26" s="48" t="s">
        <v>46</v>
      </c>
      <c r="AI26" s="48" t="s">
        <v>191</v>
      </c>
    </row>
    <row r="27" spans="1:35" s="49" customFormat="1" ht="30" customHeight="1">
      <c r="A27" s="15" t="s">
        <v>38</v>
      </c>
      <c r="B27" s="47" t="s">
        <v>48</v>
      </c>
      <c r="C27" s="15" t="s">
        <v>192</v>
      </c>
      <c r="D27" s="15" t="s">
        <v>50</v>
      </c>
      <c r="E27" s="27" t="s">
        <v>193</v>
      </c>
      <c r="F27" s="15">
        <v>2999</v>
      </c>
      <c r="G27" s="15">
        <v>15608</v>
      </c>
      <c r="H27" s="15"/>
      <c r="I27" s="15"/>
      <c r="J27" s="15">
        <v>0</v>
      </c>
      <c r="K27" s="15">
        <v>43125</v>
      </c>
      <c r="L27" s="15">
        <v>0</v>
      </c>
      <c r="M27" s="15">
        <v>0</v>
      </c>
      <c r="N27" s="15">
        <v>0</v>
      </c>
      <c r="O27" s="15">
        <v>0</v>
      </c>
      <c r="P27" s="15" t="s">
        <v>120</v>
      </c>
      <c r="Q27" s="15" t="s">
        <v>92</v>
      </c>
      <c r="R27" s="15"/>
      <c r="S27" s="15" t="s">
        <v>93</v>
      </c>
      <c r="T27" s="15"/>
      <c r="U27" s="27" t="s">
        <v>102</v>
      </c>
      <c r="V27" s="27"/>
      <c r="W27" s="27" t="s">
        <v>194</v>
      </c>
      <c r="X27" s="27"/>
      <c r="Y27" s="27">
        <v>0</v>
      </c>
      <c r="Z27" s="27"/>
      <c r="AA27" s="15">
        <v>76</v>
      </c>
      <c r="AB27" s="15">
        <v>0</v>
      </c>
      <c r="AC27" s="15">
        <v>2.6</v>
      </c>
      <c r="AD27" s="15">
        <v>0</v>
      </c>
      <c r="AE27" s="15">
        <v>2011</v>
      </c>
      <c r="AF27" s="15" t="s">
        <v>195</v>
      </c>
      <c r="AG27" s="15"/>
      <c r="AH27" s="48" t="s">
        <v>46</v>
      </c>
      <c r="AI27" s="48" t="s">
        <v>196</v>
      </c>
    </row>
    <row r="28" spans="1:35" s="49" customFormat="1" ht="30" customHeight="1">
      <c r="A28" s="15" t="s">
        <v>38</v>
      </c>
      <c r="B28" s="47" t="s">
        <v>197</v>
      </c>
      <c r="C28" s="15" t="s">
        <v>198</v>
      </c>
      <c r="D28" s="15" t="s">
        <v>199</v>
      </c>
      <c r="E28" s="27" t="s">
        <v>200</v>
      </c>
      <c r="F28" s="15">
        <v>4536</v>
      </c>
      <c r="G28" s="15">
        <v>4025</v>
      </c>
      <c r="H28" s="15"/>
      <c r="I28" s="15"/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/>
      <c r="Q28" s="15" t="s">
        <v>92</v>
      </c>
      <c r="R28" s="15"/>
      <c r="S28" s="15" t="s">
        <v>93</v>
      </c>
      <c r="T28" s="15"/>
      <c r="U28" s="27" t="s">
        <v>184</v>
      </c>
      <c r="V28" s="27"/>
      <c r="W28" s="27" t="s">
        <v>103</v>
      </c>
      <c r="X28" s="27"/>
      <c r="Y28" s="27">
        <v>0</v>
      </c>
      <c r="Z28" s="27"/>
      <c r="AA28" s="15">
        <v>34.700000000000003</v>
      </c>
      <c r="AB28" s="15">
        <v>0</v>
      </c>
      <c r="AC28" s="15">
        <v>0</v>
      </c>
      <c r="AD28" s="15">
        <v>0</v>
      </c>
      <c r="AE28" s="15">
        <v>2014</v>
      </c>
      <c r="AF28" s="15" t="s">
        <v>109</v>
      </c>
      <c r="AG28" s="15"/>
      <c r="AH28" s="48" t="s">
        <v>46</v>
      </c>
      <c r="AI28" s="48" t="s">
        <v>201</v>
      </c>
    </row>
    <row r="29" spans="1:35" s="49" customFormat="1" ht="30" customHeight="1">
      <c r="A29" s="15" t="s">
        <v>38</v>
      </c>
      <c r="B29" s="47" t="s">
        <v>202</v>
      </c>
      <c r="C29" s="15" t="s">
        <v>203</v>
      </c>
      <c r="D29" s="15" t="s">
        <v>204</v>
      </c>
      <c r="E29" s="27" t="s">
        <v>205</v>
      </c>
      <c r="F29" s="15">
        <v>1531</v>
      </c>
      <c r="G29" s="15">
        <v>8279</v>
      </c>
      <c r="H29" s="15"/>
      <c r="I29" s="15"/>
      <c r="J29" s="15">
        <v>0</v>
      </c>
      <c r="K29" s="15">
        <v>293</v>
      </c>
      <c r="L29" s="15">
        <v>0</v>
      </c>
      <c r="M29" s="15">
        <v>0</v>
      </c>
      <c r="N29" s="15">
        <v>0</v>
      </c>
      <c r="O29" s="15">
        <v>0</v>
      </c>
      <c r="P29" s="15" t="s">
        <v>133</v>
      </c>
      <c r="Q29" s="15" t="s">
        <v>92</v>
      </c>
      <c r="R29" s="15"/>
      <c r="S29" s="15" t="s">
        <v>93</v>
      </c>
      <c r="T29" s="15"/>
      <c r="U29" s="27" t="s">
        <v>206</v>
      </c>
      <c r="V29" s="27"/>
      <c r="W29" s="27" t="s">
        <v>103</v>
      </c>
      <c r="X29" s="27"/>
      <c r="Y29" s="27">
        <v>0</v>
      </c>
      <c r="Z29" s="27"/>
      <c r="AA29" s="15">
        <v>30</v>
      </c>
      <c r="AB29" s="15">
        <v>0</v>
      </c>
      <c r="AC29" s="15">
        <v>0</v>
      </c>
      <c r="AD29" s="15">
        <v>0</v>
      </c>
      <c r="AE29" s="15">
        <v>1977</v>
      </c>
      <c r="AF29" s="15" t="s">
        <v>195</v>
      </c>
      <c r="AG29" s="15"/>
      <c r="AH29" s="48" t="s">
        <v>46</v>
      </c>
      <c r="AI29" s="48" t="s">
        <v>207</v>
      </c>
    </row>
    <row r="30" spans="1:35" s="49" customFormat="1" ht="30" customHeight="1">
      <c r="A30" s="15" t="s">
        <v>38</v>
      </c>
      <c r="B30" s="47" t="s">
        <v>208</v>
      </c>
      <c r="C30" s="15" t="s">
        <v>209</v>
      </c>
      <c r="D30" s="15" t="s">
        <v>210</v>
      </c>
      <c r="E30" s="27" t="s">
        <v>211</v>
      </c>
      <c r="F30" s="15">
        <v>3132</v>
      </c>
      <c r="G30" s="15">
        <v>11146</v>
      </c>
      <c r="H30" s="15"/>
      <c r="I30" s="15"/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/>
      <c r="Q30" s="15" t="s">
        <v>92</v>
      </c>
      <c r="R30" s="15"/>
      <c r="S30" s="15" t="s">
        <v>93</v>
      </c>
      <c r="T30" s="15"/>
      <c r="U30" s="27" t="s">
        <v>142</v>
      </c>
      <c r="V30" s="27"/>
      <c r="W30" s="27" t="s">
        <v>72</v>
      </c>
      <c r="X30" s="27"/>
      <c r="Y30" s="27">
        <v>0</v>
      </c>
      <c r="Z30" s="27"/>
      <c r="AA30" s="15">
        <v>35</v>
      </c>
      <c r="AB30" s="15">
        <v>0</v>
      </c>
      <c r="AC30" s="15">
        <v>0</v>
      </c>
      <c r="AD30" s="15">
        <v>0</v>
      </c>
      <c r="AE30" s="15">
        <v>1986</v>
      </c>
      <c r="AF30" s="15" t="s">
        <v>44</v>
      </c>
      <c r="AG30" s="15"/>
      <c r="AH30" s="48" t="s">
        <v>46</v>
      </c>
      <c r="AI30" s="48" t="s">
        <v>212</v>
      </c>
    </row>
    <row r="31" spans="1:35" s="49" customFormat="1" ht="30" customHeight="1">
      <c r="A31" s="15" t="s">
        <v>38</v>
      </c>
      <c r="B31" s="47" t="s">
        <v>213</v>
      </c>
      <c r="C31" s="15" t="s">
        <v>214</v>
      </c>
      <c r="D31" s="15" t="s">
        <v>215</v>
      </c>
      <c r="E31" s="27" t="s">
        <v>216</v>
      </c>
      <c r="F31" s="15">
        <v>929</v>
      </c>
      <c r="G31" s="15">
        <v>4749</v>
      </c>
      <c r="H31" s="15"/>
      <c r="I31" s="15"/>
      <c r="J31" s="15">
        <v>0</v>
      </c>
      <c r="K31" s="15">
        <v>39</v>
      </c>
      <c r="L31" s="15">
        <v>0</v>
      </c>
      <c r="M31" s="15">
        <v>0</v>
      </c>
      <c r="N31" s="15">
        <v>0</v>
      </c>
      <c r="O31" s="15">
        <v>0</v>
      </c>
      <c r="P31" s="15" t="s">
        <v>120</v>
      </c>
      <c r="Q31" s="15" t="s">
        <v>92</v>
      </c>
      <c r="R31" s="15"/>
      <c r="S31" s="15" t="s">
        <v>93</v>
      </c>
      <c r="T31" s="15"/>
      <c r="U31" s="27" t="s">
        <v>142</v>
      </c>
      <c r="V31" s="27"/>
      <c r="W31" s="27" t="s">
        <v>217</v>
      </c>
      <c r="X31" s="27"/>
      <c r="Y31" s="27">
        <v>0</v>
      </c>
      <c r="Z31" s="27"/>
      <c r="AA31" s="15">
        <v>20</v>
      </c>
      <c r="AB31" s="15">
        <v>0</v>
      </c>
      <c r="AC31" s="15">
        <v>0.26</v>
      </c>
      <c r="AD31" s="15">
        <v>0</v>
      </c>
      <c r="AE31" s="15">
        <v>1979</v>
      </c>
      <c r="AF31" s="15" t="s">
        <v>109</v>
      </c>
      <c r="AG31" s="15"/>
      <c r="AH31" s="48" t="s">
        <v>46</v>
      </c>
      <c r="AI31" s="48" t="s">
        <v>218</v>
      </c>
    </row>
    <row r="32" spans="1:35" s="49" customFormat="1" ht="30" customHeight="1">
      <c r="A32" s="15" t="s">
        <v>38</v>
      </c>
      <c r="B32" s="47" t="s">
        <v>219</v>
      </c>
      <c r="C32" s="15" t="s">
        <v>220</v>
      </c>
      <c r="D32" s="15" t="s">
        <v>221</v>
      </c>
      <c r="E32" s="27" t="s">
        <v>222</v>
      </c>
      <c r="F32" s="15">
        <v>6510</v>
      </c>
      <c r="G32" s="15">
        <v>9792</v>
      </c>
      <c r="H32" s="15"/>
      <c r="I32" s="15"/>
      <c r="J32" s="15">
        <v>0</v>
      </c>
      <c r="K32" s="15">
        <v>391</v>
      </c>
      <c r="L32" s="15">
        <v>0</v>
      </c>
      <c r="M32" s="15">
        <v>0</v>
      </c>
      <c r="N32" s="15">
        <v>0</v>
      </c>
      <c r="O32" s="15">
        <v>0</v>
      </c>
      <c r="P32" s="15" t="s">
        <v>133</v>
      </c>
      <c r="Q32" s="15" t="s">
        <v>92</v>
      </c>
      <c r="R32" s="15"/>
      <c r="S32" s="15" t="s">
        <v>113</v>
      </c>
      <c r="T32" s="15">
        <v>10</v>
      </c>
      <c r="U32" s="27" t="s">
        <v>142</v>
      </c>
      <c r="V32" s="27"/>
      <c r="W32" s="27" t="s">
        <v>103</v>
      </c>
      <c r="X32" s="27"/>
      <c r="Y32" s="27">
        <v>0</v>
      </c>
      <c r="Z32" s="27"/>
      <c r="AA32" s="15">
        <v>300</v>
      </c>
      <c r="AB32" s="15">
        <v>0</v>
      </c>
      <c r="AC32" s="15">
        <v>0</v>
      </c>
      <c r="AD32" s="15">
        <v>0</v>
      </c>
      <c r="AE32" s="15">
        <v>1982</v>
      </c>
      <c r="AF32" s="15" t="s">
        <v>44</v>
      </c>
      <c r="AG32" s="15"/>
      <c r="AH32" s="48" t="s">
        <v>46</v>
      </c>
      <c r="AI32" s="48" t="s">
        <v>223</v>
      </c>
    </row>
    <row r="33" spans="1:35" s="49" customFormat="1" ht="30" customHeight="1">
      <c r="A33" s="15" t="s">
        <v>38</v>
      </c>
      <c r="B33" s="47" t="s">
        <v>224</v>
      </c>
      <c r="C33" s="15" t="s">
        <v>225</v>
      </c>
      <c r="D33" s="15" t="s">
        <v>226</v>
      </c>
      <c r="E33" s="27" t="s">
        <v>227</v>
      </c>
      <c r="F33" s="15">
        <v>13714</v>
      </c>
      <c r="G33" s="15">
        <v>60633</v>
      </c>
      <c r="H33" s="15"/>
      <c r="I33" s="15"/>
      <c r="J33" s="15">
        <v>0</v>
      </c>
      <c r="K33" s="15">
        <v>0</v>
      </c>
      <c r="L33" s="15">
        <v>0</v>
      </c>
      <c r="M33" s="15">
        <v>0</v>
      </c>
      <c r="N33" s="15">
        <v>0</v>
      </c>
      <c r="O33" s="15">
        <v>0</v>
      </c>
      <c r="P33" s="15"/>
      <c r="Q33" s="15" t="s">
        <v>92</v>
      </c>
      <c r="R33" s="15"/>
      <c r="S33" s="15" t="s">
        <v>107</v>
      </c>
      <c r="T33" s="15">
        <v>2880</v>
      </c>
      <c r="U33" s="27" t="s">
        <v>228</v>
      </c>
      <c r="V33" s="27"/>
      <c r="W33" s="27" t="s">
        <v>108</v>
      </c>
      <c r="X33" s="27"/>
      <c r="Y33" s="27">
        <v>0</v>
      </c>
      <c r="Z33" s="27"/>
      <c r="AA33" s="15">
        <v>210</v>
      </c>
      <c r="AB33" s="15">
        <v>0</v>
      </c>
      <c r="AC33" s="15">
        <v>0</v>
      </c>
      <c r="AD33" s="15">
        <v>0</v>
      </c>
      <c r="AE33" s="15">
        <v>1985</v>
      </c>
      <c r="AF33" s="15" t="s">
        <v>44</v>
      </c>
      <c r="AG33" s="15"/>
      <c r="AH33" s="48" t="s">
        <v>46</v>
      </c>
      <c r="AI33" s="48" t="s">
        <v>229</v>
      </c>
    </row>
    <row r="34" spans="1:35" s="49" customFormat="1" ht="30" customHeight="1">
      <c r="A34" s="15" t="s">
        <v>38</v>
      </c>
      <c r="B34" s="47" t="s">
        <v>224</v>
      </c>
      <c r="C34" s="15" t="s">
        <v>230</v>
      </c>
      <c r="D34" s="15" t="s">
        <v>226</v>
      </c>
      <c r="E34" s="27" t="s">
        <v>231</v>
      </c>
      <c r="F34" s="15">
        <v>1749</v>
      </c>
      <c r="G34" s="15">
        <v>3788</v>
      </c>
      <c r="H34" s="15"/>
      <c r="I34" s="15"/>
      <c r="J34" s="15">
        <v>0</v>
      </c>
      <c r="K34" s="15">
        <v>0</v>
      </c>
      <c r="L34" s="15">
        <v>0</v>
      </c>
      <c r="M34" s="15">
        <v>0</v>
      </c>
      <c r="N34" s="15">
        <v>0</v>
      </c>
      <c r="O34" s="15">
        <v>0</v>
      </c>
      <c r="P34" s="15"/>
      <c r="Q34" s="15" t="s">
        <v>92</v>
      </c>
      <c r="R34" s="15"/>
      <c r="S34" s="15" t="s">
        <v>107</v>
      </c>
      <c r="T34" s="15">
        <v>139</v>
      </c>
      <c r="U34" s="27" t="s">
        <v>128</v>
      </c>
      <c r="V34" s="27"/>
      <c r="W34" s="27" t="s">
        <v>129</v>
      </c>
      <c r="X34" s="27"/>
      <c r="Y34" s="27">
        <v>0</v>
      </c>
      <c r="Z34" s="27"/>
      <c r="AA34" s="15">
        <v>21</v>
      </c>
      <c r="AB34" s="15">
        <v>0</v>
      </c>
      <c r="AC34" s="15">
        <v>0</v>
      </c>
      <c r="AD34" s="15">
        <v>0</v>
      </c>
      <c r="AE34" s="15">
        <v>1990</v>
      </c>
      <c r="AF34" s="15" t="s">
        <v>44</v>
      </c>
      <c r="AG34" s="15"/>
      <c r="AH34" s="48" t="s">
        <v>46</v>
      </c>
      <c r="AI34" s="48" t="s">
        <v>232</v>
      </c>
    </row>
    <row r="35" spans="1:35" s="49" customFormat="1" ht="30" customHeight="1">
      <c r="A35" s="15" t="s">
        <v>38</v>
      </c>
      <c r="B35" s="47" t="s">
        <v>224</v>
      </c>
      <c r="C35" s="15" t="s">
        <v>233</v>
      </c>
      <c r="D35" s="15" t="s">
        <v>226</v>
      </c>
      <c r="E35" s="27" t="s">
        <v>234</v>
      </c>
      <c r="F35" s="15">
        <v>3856</v>
      </c>
      <c r="G35" s="15">
        <v>12656</v>
      </c>
      <c r="H35" s="15"/>
      <c r="I35" s="15"/>
      <c r="J35" s="15">
        <v>0</v>
      </c>
      <c r="K35" s="15">
        <v>0</v>
      </c>
      <c r="L35" s="15">
        <v>0</v>
      </c>
      <c r="M35" s="15">
        <v>0</v>
      </c>
      <c r="N35" s="15">
        <v>0</v>
      </c>
      <c r="O35" s="15">
        <v>0</v>
      </c>
      <c r="P35" s="15"/>
      <c r="Q35" s="15" t="s">
        <v>92</v>
      </c>
      <c r="R35" s="15"/>
      <c r="S35" s="15" t="s">
        <v>113</v>
      </c>
      <c r="T35" s="15">
        <v>454</v>
      </c>
      <c r="U35" s="27" t="s">
        <v>128</v>
      </c>
      <c r="V35" s="27"/>
      <c r="W35" s="27" t="s">
        <v>103</v>
      </c>
      <c r="X35" s="27"/>
      <c r="Y35" s="27">
        <v>0</v>
      </c>
      <c r="Z35" s="27"/>
      <c r="AA35" s="15">
        <v>50</v>
      </c>
      <c r="AB35" s="15">
        <v>0</v>
      </c>
      <c r="AC35" s="15">
        <v>0</v>
      </c>
      <c r="AD35" s="15">
        <v>0</v>
      </c>
      <c r="AE35" s="15">
        <v>1987</v>
      </c>
      <c r="AF35" s="15" t="s">
        <v>44</v>
      </c>
      <c r="AG35" s="15"/>
      <c r="AH35" s="48" t="s">
        <v>46</v>
      </c>
      <c r="AI35" s="48" t="s">
        <v>235</v>
      </c>
    </row>
    <row r="36" spans="1:35" s="49" customFormat="1" ht="30" customHeight="1">
      <c r="A36" s="15" t="s">
        <v>38</v>
      </c>
      <c r="B36" s="47" t="s">
        <v>224</v>
      </c>
      <c r="C36" s="15" t="s">
        <v>236</v>
      </c>
      <c r="D36" s="15" t="s">
        <v>226</v>
      </c>
      <c r="E36" s="27" t="s">
        <v>237</v>
      </c>
      <c r="F36" s="15">
        <v>1618</v>
      </c>
      <c r="G36" s="15">
        <v>3001</v>
      </c>
      <c r="H36" s="15"/>
      <c r="I36" s="15"/>
      <c r="J36" s="15">
        <v>0</v>
      </c>
      <c r="K36" s="15">
        <v>0</v>
      </c>
      <c r="L36" s="15">
        <v>0</v>
      </c>
      <c r="M36" s="15">
        <v>0</v>
      </c>
      <c r="N36" s="15">
        <v>0</v>
      </c>
      <c r="O36" s="15">
        <v>0</v>
      </c>
      <c r="P36" s="15" t="s">
        <v>120</v>
      </c>
      <c r="Q36" s="15" t="s">
        <v>92</v>
      </c>
      <c r="R36" s="15"/>
      <c r="S36" s="15" t="s">
        <v>93</v>
      </c>
      <c r="T36" s="15"/>
      <c r="U36" s="27" t="s">
        <v>102</v>
      </c>
      <c r="V36" s="27"/>
      <c r="W36" s="27" t="s">
        <v>103</v>
      </c>
      <c r="X36" s="27"/>
      <c r="Y36" s="27">
        <v>0</v>
      </c>
      <c r="Z36" s="27"/>
      <c r="AA36" s="15">
        <v>14</v>
      </c>
      <c r="AB36" s="15">
        <v>0</v>
      </c>
      <c r="AC36" s="15">
        <v>0.27500000000000002</v>
      </c>
      <c r="AD36" s="15">
        <v>0</v>
      </c>
      <c r="AE36" s="15">
        <v>1996</v>
      </c>
      <c r="AF36" s="15" t="s">
        <v>195</v>
      </c>
      <c r="AG36" s="15"/>
      <c r="AH36" s="48" t="s">
        <v>46</v>
      </c>
      <c r="AI36" s="48" t="s">
        <v>238</v>
      </c>
    </row>
  </sheetData>
  <mergeCells count="38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G2:AG6"/>
    <mergeCell ref="AA2:AA5"/>
    <mergeCell ref="AB2:AB5"/>
    <mergeCell ref="O4:O5"/>
    <mergeCell ref="AC2:AC5"/>
    <mergeCell ref="AD2:AD5"/>
    <mergeCell ref="AE2:AE6"/>
    <mergeCell ref="AF2:AF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35" man="1"/>
    <brk id="26" min="1" max="3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FFE96-539A-4DCD-A7EE-412B7402D68C}">
  <dimension ref="A1:M8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10.75" style="31" customWidth="1"/>
    <col min="2" max="2" width="8.75" style="32" customWidth="1"/>
    <col min="3" max="3" width="13.875" style="31" customWidth="1"/>
    <col min="4" max="4" width="22.625" style="31" customWidth="1"/>
    <col min="5" max="5" width="43.25" style="31" customWidth="1"/>
    <col min="6" max="6" width="12.5" style="31" customWidth="1"/>
    <col min="7" max="7" width="26.25" style="31" customWidth="1"/>
    <col min="8" max="8" width="14.375" style="31" customWidth="1"/>
    <col min="9" max="9" width="6.25" style="31" customWidth="1"/>
    <col min="10" max="10" width="11.625" style="31" customWidth="1"/>
    <col min="11" max="11" width="10.75" style="31" customWidth="1"/>
    <col min="12" max="13" width="9" style="33"/>
    <col min="14" max="16384" width="9" style="31"/>
  </cols>
  <sheetData>
    <row r="1" spans="1:13" s="19" customFormat="1" ht="15" customHeight="1">
      <c r="A1" s="18" t="s">
        <v>32</v>
      </c>
      <c r="K1" s="20"/>
      <c r="L1" s="21"/>
      <c r="M1" s="21"/>
    </row>
    <row r="2" spans="1:13" s="23" customFormat="1" ht="13.5" customHeight="1">
      <c r="A2" s="191" t="s">
        <v>1</v>
      </c>
      <c r="B2" s="215" t="s">
        <v>2</v>
      </c>
      <c r="C2" s="191" t="s">
        <v>3</v>
      </c>
      <c r="D2" s="191" t="s">
        <v>4</v>
      </c>
      <c r="E2" s="191" t="s">
        <v>5</v>
      </c>
      <c r="F2" s="131" t="s">
        <v>33</v>
      </c>
      <c r="G2" s="191" t="s">
        <v>34</v>
      </c>
      <c r="H2" s="131" t="s">
        <v>35</v>
      </c>
      <c r="I2" s="191" t="s">
        <v>9</v>
      </c>
      <c r="J2" s="131" t="s">
        <v>12</v>
      </c>
      <c r="K2" s="131" t="s">
        <v>13</v>
      </c>
      <c r="L2" s="22"/>
      <c r="M2" s="22"/>
    </row>
    <row r="3" spans="1:13" s="23" customFormat="1" ht="13.5" customHeight="1">
      <c r="A3" s="129"/>
      <c r="B3" s="216"/>
      <c r="C3" s="129"/>
      <c r="D3" s="129"/>
      <c r="E3" s="129"/>
      <c r="F3" s="212"/>
      <c r="G3" s="129"/>
      <c r="H3" s="212"/>
      <c r="I3" s="129"/>
      <c r="J3" s="129"/>
      <c r="K3" s="212"/>
      <c r="L3" s="22"/>
      <c r="M3" s="22"/>
    </row>
    <row r="4" spans="1:13" s="23" customFormat="1" ht="18.75" customHeight="1">
      <c r="A4" s="129"/>
      <c r="B4" s="216"/>
      <c r="C4" s="129"/>
      <c r="D4" s="129"/>
      <c r="E4" s="129"/>
      <c r="F4" s="212"/>
      <c r="G4" s="129"/>
      <c r="H4" s="212"/>
      <c r="I4" s="129"/>
      <c r="J4" s="129"/>
      <c r="K4" s="212"/>
      <c r="L4" s="22"/>
      <c r="M4" s="22"/>
    </row>
    <row r="5" spans="1:13" s="23" customFormat="1" ht="26.25" customHeight="1">
      <c r="A5" s="129"/>
      <c r="B5" s="216"/>
      <c r="C5" s="129"/>
      <c r="D5" s="129"/>
      <c r="E5" s="129"/>
      <c r="F5" s="212"/>
      <c r="G5" s="129"/>
      <c r="H5" s="212"/>
      <c r="I5" s="129"/>
      <c r="J5" s="129"/>
      <c r="K5" s="212"/>
      <c r="L5" s="22"/>
      <c r="M5" s="22"/>
    </row>
    <row r="6" spans="1:13" s="26" customFormat="1" ht="13.5" customHeight="1">
      <c r="A6" s="129"/>
      <c r="B6" s="216"/>
      <c r="C6" s="129"/>
      <c r="D6" s="129"/>
      <c r="E6" s="129"/>
      <c r="F6" s="24" t="s">
        <v>36</v>
      </c>
      <c r="G6" s="129"/>
      <c r="H6" s="24" t="s">
        <v>37</v>
      </c>
      <c r="I6" s="129"/>
      <c r="J6" s="129"/>
      <c r="K6" s="212"/>
      <c r="L6" s="25"/>
      <c r="M6" s="25"/>
    </row>
    <row r="7" spans="1:13" s="30" customFormat="1" ht="30" customHeight="1">
      <c r="A7" s="27" t="s">
        <v>38</v>
      </c>
      <c r="B7" s="28" t="s">
        <v>39</v>
      </c>
      <c r="C7" s="27" t="s">
        <v>40</v>
      </c>
      <c r="D7" s="27" t="s">
        <v>41</v>
      </c>
      <c r="E7" s="27" t="s">
        <v>42</v>
      </c>
      <c r="F7" s="27">
        <v>67777</v>
      </c>
      <c r="G7" s="27" t="s">
        <v>43</v>
      </c>
      <c r="H7" s="27">
        <v>450</v>
      </c>
      <c r="I7" s="27">
        <v>1977</v>
      </c>
      <c r="J7" s="27" t="s">
        <v>44</v>
      </c>
      <c r="K7" s="27"/>
      <c r="L7" s="29" t="s">
        <v>46</v>
      </c>
      <c r="M7" s="29" t="s">
        <v>47</v>
      </c>
    </row>
    <row r="8" spans="1:13" s="30" customFormat="1" ht="30" customHeight="1">
      <c r="A8" s="27" t="s">
        <v>38</v>
      </c>
      <c r="B8" s="28" t="s">
        <v>48</v>
      </c>
      <c r="C8" s="27" t="s">
        <v>49</v>
      </c>
      <c r="D8" s="27" t="s">
        <v>50</v>
      </c>
      <c r="E8" s="27" t="s">
        <v>51</v>
      </c>
      <c r="F8" s="27">
        <v>10489</v>
      </c>
      <c r="G8" s="27" t="s">
        <v>52</v>
      </c>
      <c r="H8" s="27">
        <v>52</v>
      </c>
      <c r="I8" s="27">
        <v>2006</v>
      </c>
      <c r="J8" s="27" t="s">
        <v>44</v>
      </c>
      <c r="K8" s="27"/>
      <c r="L8" s="29" t="s">
        <v>46</v>
      </c>
      <c r="M8" s="29" t="s">
        <v>53</v>
      </c>
    </row>
  </sheetData>
  <mergeCells count="11">
    <mergeCell ref="A2:A6"/>
    <mergeCell ref="B2:B6"/>
    <mergeCell ref="C2:C6"/>
    <mergeCell ref="D2:D6"/>
    <mergeCell ref="E2:E6"/>
    <mergeCell ref="F2:F5"/>
    <mergeCell ref="G2:G6"/>
    <mergeCell ref="H2:H5"/>
    <mergeCell ref="I2:I6"/>
    <mergeCell ref="J2:J6"/>
    <mergeCell ref="K2:K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597BF-6A83-47F8-B800-578470D1A97E}">
  <dimension ref="A1:AQ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6" customWidth="1"/>
    <col min="2" max="2" width="8.75" style="16" customWidth="1"/>
    <col min="3" max="3" width="13.875" style="17" customWidth="1"/>
    <col min="4" max="4" width="27.125" style="6" customWidth="1"/>
    <col min="5" max="5" width="43.25" style="6" customWidth="1"/>
    <col min="6" max="6" width="11.5" style="6" customWidth="1"/>
    <col min="7" max="7" width="21" style="6" customWidth="1"/>
    <col min="8" max="8" width="10.75" style="6" customWidth="1"/>
    <col min="9" max="9" width="7.375" style="6" customWidth="1"/>
    <col min="10" max="11" width="11.125" style="6" customWidth="1"/>
    <col min="12" max="12" width="9" style="6"/>
    <col min="13" max="14" width="11.125" style="6" customWidth="1"/>
    <col min="15" max="15" width="9" style="6"/>
    <col min="16" max="17" width="11.125" style="6" customWidth="1"/>
    <col min="18" max="18" width="9" style="6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14.125" style="6" customWidth="1"/>
    <col min="40" max="41" width="10.75" style="6" customWidth="1"/>
    <col min="42" max="43" width="9" style="5"/>
    <col min="44" max="16384" width="9" style="6"/>
  </cols>
  <sheetData>
    <row r="1" spans="1:43" s="2" customFormat="1" ht="15" customHeight="1">
      <c r="A1" s="1" t="s">
        <v>0</v>
      </c>
      <c r="C1" s="3"/>
      <c r="J1" s="4"/>
      <c r="K1" s="4"/>
      <c r="AP1" s="4"/>
      <c r="AQ1" s="4"/>
    </row>
    <row r="2" spans="1:43" ht="13.5" customHeight="1">
      <c r="A2" s="311" t="s">
        <v>1</v>
      </c>
      <c r="B2" s="189" t="s">
        <v>2</v>
      </c>
      <c r="C2" s="123" t="s">
        <v>3</v>
      </c>
      <c r="D2" s="313" t="s">
        <v>4</v>
      </c>
      <c r="E2" s="311" t="s">
        <v>5</v>
      </c>
      <c r="F2" s="311" t="s">
        <v>6</v>
      </c>
      <c r="G2" s="311" t="s">
        <v>7</v>
      </c>
      <c r="H2" s="311" t="s">
        <v>8</v>
      </c>
      <c r="I2" s="311" t="s">
        <v>9</v>
      </c>
      <c r="J2" s="198" t="s">
        <v>10</v>
      </c>
      <c r="K2" s="199"/>
      <c r="L2" s="199"/>
      <c r="M2" s="199"/>
      <c r="N2" s="199"/>
      <c r="O2" s="199"/>
      <c r="P2" s="199"/>
      <c r="Q2" s="199"/>
      <c r="R2" s="199"/>
      <c r="S2" s="199"/>
      <c r="T2" s="199"/>
      <c r="U2" s="199"/>
      <c r="V2" s="199"/>
      <c r="W2" s="199"/>
      <c r="X2" s="199"/>
      <c r="Y2" s="199"/>
      <c r="Z2" s="199"/>
      <c r="AA2" s="199"/>
      <c r="AB2" s="199"/>
      <c r="AC2" s="199"/>
      <c r="AD2" s="199"/>
      <c r="AE2" s="199"/>
      <c r="AF2" s="199"/>
      <c r="AG2" s="199"/>
      <c r="AH2" s="199"/>
      <c r="AI2" s="199"/>
      <c r="AJ2" s="199"/>
      <c r="AK2" s="199"/>
      <c r="AL2" s="200"/>
      <c r="AM2" s="312" t="s">
        <v>11</v>
      </c>
      <c r="AN2" s="311" t="s">
        <v>12</v>
      </c>
      <c r="AO2" s="311" t="s">
        <v>13</v>
      </c>
    </row>
    <row r="3" spans="1:43" ht="13.5" customHeight="1">
      <c r="A3" s="140"/>
      <c r="B3" s="189"/>
      <c r="C3" s="124"/>
      <c r="D3" s="313"/>
      <c r="E3" s="140"/>
      <c r="F3" s="140"/>
      <c r="G3" s="140"/>
      <c r="H3" s="140"/>
      <c r="I3" s="140"/>
      <c r="J3" s="201"/>
      <c r="K3" s="202"/>
      <c r="L3" s="202"/>
      <c r="M3" s="202"/>
      <c r="N3" s="202"/>
      <c r="O3" s="202"/>
      <c r="P3" s="202"/>
      <c r="Q3" s="202"/>
      <c r="R3" s="202"/>
      <c r="S3" s="202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  <c r="AG3" s="202"/>
      <c r="AH3" s="202"/>
      <c r="AI3" s="202"/>
      <c r="AJ3" s="202"/>
      <c r="AK3" s="202"/>
      <c r="AL3" s="203"/>
      <c r="AM3" s="312"/>
      <c r="AN3" s="140"/>
      <c r="AO3" s="140"/>
    </row>
    <row r="4" spans="1:43" ht="18.75" customHeight="1">
      <c r="A4" s="140"/>
      <c r="B4" s="189"/>
      <c r="C4" s="124"/>
      <c r="D4" s="313"/>
      <c r="E4" s="140"/>
      <c r="F4" s="140"/>
      <c r="G4" s="140"/>
      <c r="H4" s="140"/>
      <c r="I4" s="140"/>
      <c r="J4" s="192" t="s">
        <v>15</v>
      </c>
      <c r="K4" s="193"/>
      <c r="L4" s="194" t="s">
        <v>16</v>
      </c>
      <c r="M4" s="195"/>
      <c r="N4" s="196"/>
      <c r="O4" s="194" t="s">
        <v>17</v>
      </c>
      <c r="P4" s="195"/>
      <c r="Q4" s="196"/>
      <c r="R4" s="194" t="s">
        <v>18</v>
      </c>
      <c r="S4" s="195"/>
      <c r="T4" s="196"/>
      <c r="U4" s="194" t="s">
        <v>19</v>
      </c>
      <c r="V4" s="195"/>
      <c r="W4" s="196"/>
      <c r="X4" s="194" t="s">
        <v>20</v>
      </c>
      <c r="Y4" s="195"/>
      <c r="Z4" s="196"/>
      <c r="AA4" s="194" t="s">
        <v>21</v>
      </c>
      <c r="AB4" s="195"/>
      <c r="AC4" s="196"/>
      <c r="AD4" s="194" t="s">
        <v>22</v>
      </c>
      <c r="AE4" s="195"/>
      <c r="AF4" s="196"/>
      <c r="AG4" s="194" t="s">
        <v>23</v>
      </c>
      <c r="AH4" s="195"/>
      <c r="AI4" s="196"/>
      <c r="AJ4" s="194" t="s">
        <v>24</v>
      </c>
      <c r="AK4" s="195"/>
      <c r="AL4" s="196"/>
      <c r="AM4" s="312"/>
      <c r="AN4" s="140"/>
      <c r="AO4" s="140"/>
    </row>
    <row r="5" spans="1:43" ht="26.25" customHeight="1">
      <c r="A5" s="140"/>
      <c r="B5" s="189"/>
      <c r="C5" s="124"/>
      <c r="D5" s="313"/>
      <c r="E5" s="140"/>
      <c r="F5" s="140"/>
      <c r="G5" s="140"/>
      <c r="H5" s="140"/>
      <c r="I5" s="140"/>
      <c r="J5" s="7" t="s">
        <v>25</v>
      </c>
      <c r="K5" s="7" t="s">
        <v>26</v>
      </c>
      <c r="L5" s="7" t="s">
        <v>27</v>
      </c>
      <c r="M5" s="7" t="s">
        <v>25</v>
      </c>
      <c r="N5" s="7" t="s">
        <v>26</v>
      </c>
      <c r="O5" s="7" t="s">
        <v>27</v>
      </c>
      <c r="P5" s="7" t="s">
        <v>25</v>
      </c>
      <c r="Q5" s="7" t="s">
        <v>26</v>
      </c>
      <c r="R5" s="7" t="s">
        <v>27</v>
      </c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312"/>
      <c r="AN5" s="140"/>
      <c r="AO5" s="140"/>
    </row>
    <row r="6" spans="1:43" s="13" customFormat="1" ht="13.5" customHeight="1">
      <c r="A6" s="140"/>
      <c r="B6" s="190"/>
      <c r="C6" s="124"/>
      <c r="D6" s="314"/>
      <c r="E6" s="140"/>
      <c r="F6" s="8" t="s">
        <v>28</v>
      </c>
      <c r="G6" s="8"/>
      <c r="H6" s="9" t="s">
        <v>29</v>
      </c>
      <c r="I6" s="9"/>
      <c r="J6" s="9" t="s">
        <v>30</v>
      </c>
      <c r="K6" s="10" t="s">
        <v>31</v>
      </c>
      <c r="L6" s="11"/>
      <c r="M6" s="9" t="s">
        <v>30</v>
      </c>
      <c r="N6" s="10" t="s">
        <v>31</v>
      </c>
      <c r="O6" s="11"/>
      <c r="P6" s="9" t="s">
        <v>30</v>
      </c>
      <c r="Q6" s="10" t="s">
        <v>31</v>
      </c>
      <c r="R6" s="11"/>
      <c r="S6" s="9" t="s">
        <v>30</v>
      </c>
      <c r="T6" s="10" t="s">
        <v>31</v>
      </c>
      <c r="U6" s="11"/>
      <c r="V6" s="9" t="s">
        <v>30</v>
      </c>
      <c r="W6" s="10" t="s">
        <v>31</v>
      </c>
      <c r="X6" s="11"/>
      <c r="Y6" s="9" t="s">
        <v>30</v>
      </c>
      <c r="Z6" s="10" t="s">
        <v>31</v>
      </c>
      <c r="AA6" s="11"/>
      <c r="AB6" s="9" t="s">
        <v>30</v>
      </c>
      <c r="AC6" s="10" t="s">
        <v>31</v>
      </c>
      <c r="AD6" s="11"/>
      <c r="AE6" s="9" t="s">
        <v>30</v>
      </c>
      <c r="AF6" s="10" t="s">
        <v>31</v>
      </c>
      <c r="AG6" s="11"/>
      <c r="AH6" s="9" t="s">
        <v>30</v>
      </c>
      <c r="AI6" s="10" t="s">
        <v>31</v>
      </c>
      <c r="AJ6" s="11"/>
      <c r="AK6" s="9" t="s">
        <v>30</v>
      </c>
      <c r="AL6" s="10" t="s">
        <v>31</v>
      </c>
      <c r="AM6" s="139"/>
      <c r="AN6" s="140"/>
      <c r="AO6" s="140"/>
      <c r="AP6" s="12"/>
      <c r="AQ6" s="12"/>
    </row>
  </sheetData>
  <mergeCells count="23">
    <mergeCell ref="A2:A6"/>
    <mergeCell ref="B2:B6"/>
    <mergeCell ref="C2:C6"/>
    <mergeCell ref="D2:D6"/>
    <mergeCell ref="E2:E6"/>
    <mergeCell ref="F2:F5"/>
    <mergeCell ref="G2:G5"/>
    <mergeCell ref="H2:H5"/>
    <mergeCell ref="I2:I5"/>
    <mergeCell ref="J2:AL3"/>
    <mergeCell ref="AM2:AM6"/>
    <mergeCell ref="AN2:AN6"/>
    <mergeCell ref="AJ4:AL4"/>
    <mergeCell ref="J4:K4"/>
    <mergeCell ref="L4:N4"/>
    <mergeCell ref="O4:Q4"/>
    <mergeCell ref="R4:T4"/>
    <mergeCell ref="U4:W4"/>
    <mergeCell ref="X4:Z4"/>
    <mergeCell ref="AA4:AC4"/>
    <mergeCell ref="AD4:AF4"/>
    <mergeCell ref="AG4:AI4"/>
    <mergeCell ref="AO2:A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9" min="1" max="998" man="1"/>
    <brk id="23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>パシフィックコンサルタンツ株式会社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2021-03-15T05:00:21Z</dcterms:created>
  <dcterms:modified xsi:type="dcterms:W3CDTF">2021-03-15T05:05:21Z</dcterms:modified>
</cp:coreProperties>
</file>