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4 統計調査＞概況調査\R３\02公開\HPおよびe-stat掲載用\"/>
    </mc:Choice>
  </mc:AlternateContent>
  <bookViews>
    <workbookView xWindow="0" yWindow="0" windowWidth="28800" windowHeight="12210"/>
  </bookViews>
  <sheets>
    <sheet name="第1表 " sheetId="7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70" l="1"/>
  <c r="G7" i="70"/>
  <c r="F9" i="70"/>
  <c r="G9" i="70"/>
  <c r="F11" i="70"/>
  <c r="G11" i="70"/>
  <c r="G13" i="70" s="1"/>
  <c r="F13" i="70"/>
  <c r="F15" i="70"/>
  <c r="G15" i="70"/>
  <c r="F17" i="70"/>
  <c r="G17" i="70"/>
  <c r="F19" i="70"/>
  <c r="G19" i="70"/>
  <c r="I7" i="70"/>
  <c r="I9" i="70"/>
  <c r="I11" i="70"/>
  <c r="I13" i="70" s="1"/>
  <c r="I15" i="70"/>
  <c r="I17" i="70"/>
  <c r="I19" i="70"/>
  <c r="X19" i="70" l="1"/>
  <c r="W19" i="70"/>
  <c r="V19" i="70"/>
  <c r="U19" i="70"/>
  <c r="T19" i="70"/>
  <c r="S19" i="70"/>
  <c r="R19" i="70"/>
  <c r="Q19" i="70"/>
  <c r="P19" i="70"/>
  <c r="O19" i="70"/>
  <c r="N19" i="70"/>
  <c r="M19" i="70"/>
  <c r="L19" i="70"/>
  <c r="K19" i="70"/>
  <c r="J19" i="70"/>
  <c r="H19" i="70"/>
  <c r="E19" i="70"/>
  <c r="X17" i="70"/>
  <c r="W17" i="70"/>
  <c r="V17" i="70"/>
  <c r="U17" i="70"/>
  <c r="T17" i="70"/>
  <c r="S17" i="70"/>
  <c r="R17" i="70"/>
  <c r="Q17" i="70"/>
  <c r="P17" i="70"/>
  <c r="O17" i="70"/>
  <c r="N17" i="70"/>
  <c r="M17" i="70"/>
  <c r="L17" i="70"/>
  <c r="K17" i="70"/>
  <c r="J17" i="70"/>
  <c r="H17" i="70"/>
  <c r="E17" i="70"/>
  <c r="X15" i="70"/>
  <c r="W15" i="70"/>
  <c r="V15" i="70"/>
  <c r="U15" i="70"/>
  <c r="T15" i="70"/>
  <c r="S15" i="70"/>
  <c r="R15" i="70"/>
  <c r="Q15" i="70"/>
  <c r="P15" i="70"/>
  <c r="O15" i="70"/>
  <c r="N15" i="70"/>
  <c r="M15" i="70"/>
  <c r="L15" i="70"/>
  <c r="K15" i="70"/>
  <c r="J15" i="70"/>
  <c r="H15" i="70"/>
  <c r="E15" i="70"/>
  <c r="X11" i="70"/>
  <c r="X13" i="70" s="1"/>
  <c r="W11" i="70"/>
  <c r="W13" i="70" s="1"/>
  <c r="V11" i="70"/>
  <c r="V13" i="70" s="1"/>
  <c r="U11" i="70"/>
  <c r="U13" i="70" s="1"/>
  <c r="T11" i="70"/>
  <c r="T13" i="70" s="1"/>
  <c r="S11" i="70"/>
  <c r="S13" i="70" s="1"/>
  <c r="R11" i="70"/>
  <c r="R13" i="70" s="1"/>
  <c r="Q11" i="70"/>
  <c r="Q13" i="70" s="1"/>
  <c r="P11" i="70"/>
  <c r="P13" i="70" s="1"/>
  <c r="O11" i="70"/>
  <c r="O13" i="70" s="1"/>
  <c r="N11" i="70"/>
  <c r="N13" i="70" s="1"/>
  <c r="M11" i="70"/>
  <c r="M13" i="70" s="1"/>
  <c r="L11" i="70"/>
  <c r="L13" i="70" s="1"/>
  <c r="K11" i="70"/>
  <c r="K13" i="70" s="1"/>
  <c r="J11" i="70"/>
  <c r="J13" i="70" s="1"/>
  <c r="H11" i="70"/>
  <c r="H13" i="70" s="1"/>
  <c r="E11" i="70"/>
  <c r="E13" i="70" s="1"/>
  <c r="X9" i="70"/>
  <c r="W9" i="70"/>
  <c r="V9" i="70"/>
  <c r="U9" i="70"/>
  <c r="T9" i="70"/>
  <c r="S9" i="70"/>
  <c r="R9" i="70"/>
  <c r="Q9" i="70"/>
  <c r="P9" i="70"/>
  <c r="O9" i="70"/>
  <c r="N9" i="70"/>
  <c r="M9" i="70"/>
  <c r="L9" i="70"/>
  <c r="K9" i="70"/>
  <c r="J9" i="70"/>
  <c r="H9" i="70"/>
  <c r="X7" i="70"/>
  <c r="W7" i="70"/>
  <c r="V7" i="70"/>
  <c r="U7" i="70"/>
  <c r="T7" i="70"/>
  <c r="S7" i="70"/>
  <c r="R7" i="70"/>
  <c r="Q7" i="70"/>
  <c r="P7" i="70"/>
  <c r="O7" i="70"/>
  <c r="N7" i="70"/>
  <c r="M7" i="70"/>
  <c r="L7" i="70"/>
  <c r="K7" i="70"/>
  <c r="J7" i="70"/>
  <c r="H7" i="70"/>
</calcChain>
</file>

<file path=xl/sharedStrings.xml><?xml version="1.0" encoding="utf-8"?>
<sst xmlns="http://schemas.openxmlformats.org/spreadsheetml/2006/main" count="102" uniqueCount="63">
  <si>
    <t>補助者数</t>
    <rPh sb="0" eb="2">
      <t>ホジョ</t>
    </rPh>
    <rPh sb="2" eb="3">
      <t>シャ</t>
    </rPh>
    <rPh sb="3" eb="4">
      <t>スウ</t>
    </rPh>
    <phoneticPr fontId="7"/>
  </si>
  <si>
    <t>専業</t>
    <rPh sb="0" eb="2">
      <t>センギョウ</t>
    </rPh>
    <phoneticPr fontId="7"/>
  </si>
  <si>
    <t>内職</t>
    <rPh sb="0" eb="2">
      <t>ナイショク</t>
    </rPh>
    <phoneticPr fontId="7"/>
  </si>
  <si>
    <t>副業</t>
    <rPh sb="0" eb="2">
      <t>フクギョウ</t>
    </rPh>
    <phoneticPr fontId="7"/>
  </si>
  <si>
    <t>委託者数</t>
    <rPh sb="0" eb="3">
      <t>イタクシャ</t>
    </rPh>
    <rPh sb="3" eb="4">
      <t>スウ</t>
    </rPh>
    <phoneticPr fontId="7"/>
  </si>
  <si>
    <t>人</t>
    <rPh sb="0" eb="1">
      <t>ニン</t>
    </rPh>
    <phoneticPr fontId="7"/>
  </si>
  <si>
    <t>第１表　家内労働従事者数、家内労働者数、補助者数及び委託者数の推移</t>
    <rPh sb="0" eb="1">
      <t>ダイ</t>
    </rPh>
    <rPh sb="2" eb="3">
      <t>ヒョウ</t>
    </rPh>
    <rPh sb="4" eb="6">
      <t>カナイ</t>
    </rPh>
    <rPh sb="6" eb="8">
      <t>ロウドウ</t>
    </rPh>
    <rPh sb="8" eb="11">
      <t>ジュウジシャ</t>
    </rPh>
    <rPh sb="11" eb="12">
      <t>スウ</t>
    </rPh>
    <rPh sb="13" eb="15">
      <t>カナイ</t>
    </rPh>
    <rPh sb="15" eb="18">
      <t>ロウドウシャ</t>
    </rPh>
    <rPh sb="18" eb="19">
      <t>スウ</t>
    </rPh>
    <rPh sb="20" eb="22">
      <t>ホジョ</t>
    </rPh>
    <rPh sb="22" eb="23">
      <t>シャ</t>
    </rPh>
    <rPh sb="23" eb="24">
      <t>スウ</t>
    </rPh>
    <rPh sb="24" eb="25">
      <t>オヨ</t>
    </rPh>
    <rPh sb="26" eb="29">
      <t>イタクシャ</t>
    </rPh>
    <rPh sb="29" eb="30">
      <t>スウ</t>
    </rPh>
    <rPh sb="31" eb="33">
      <t>スイイ</t>
    </rPh>
    <phoneticPr fontId="7"/>
  </si>
  <si>
    <t>区　　　分</t>
    <rPh sb="0" eb="1">
      <t>ク</t>
    </rPh>
    <rPh sb="4" eb="5">
      <t>ブン</t>
    </rPh>
    <phoneticPr fontId="7"/>
  </si>
  <si>
    <t>性別</t>
    <rPh sb="0" eb="1">
      <t>セイ</t>
    </rPh>
    <rPh sb="1" eb="2">
      <t>ベツ</t>
    </rPh>
    <phoneticPr fontId="7"/>
  </si>
  <si>
    <t>男性</t>
    <rPh sb="0" eb="2">
      <t>ダンセイ</t>
    </rPh>
    <phoneticPr fontId="7"/>
  </si>
  <si>
    <t>女性</t>
    <rPh sb="0" eb="2">
      <t>ジョセイ</t>
    </rPh>
    <phoneticPr fontId="7"/>
  </si>
  <si>
    <t>類型別</t>
    <rPh sb="0" eb="1">
      <t>タグイ</t>
    </rPh>
    <rPh sb="1" eb="2">
      <t>カタ</t>
    </rPh>
    <rPh sb="2" eb="3">
      <t>ベツ</t>
    </rPh>
    <phoneticPr fontId="7"/>
  </si>
  <si>
    <t>注1：</t>
    <rPh sb="0" eb="1">
      <t>チュウ</t>
    </rPh>
    <phoneticPr fontId="7"/>
  </si>
  <si>
    <t>「家内労働従事者数」は、「家内労働者数」と「補助者数」の合計をいう。</t>
    <rPh sb="1" eb="3">
      <t>カナイ</t>
    </rPh>
    <rPh sb="3" eb="5">
      <t>ロウドウ</t>
    </rPh>
    <rPh sb="5" eb="8">
      <t>ジュウジシャ</t>
    </rPh>
    <rPh sb="8" eb="9">
      <t>スウ</t>
    </rPh>
    <rPh sb="13" eb="15">
      <t>カナイ</t>
    </rPh>
    <rPh sb="15" eb="18">
      <t>ロウドウシャ</t>
    </rPh>
    <rPh sb="18" eb="19">
      <t>スウ</t>
    </rPh>
    <rPh sb="22" eb="24">
      <t>ホジョ</t>
    </rPh>
    <rPh sb="24" eb="25">
      <t>シャ</t>
    </rPh>
    <rPh sb="25" eb="26">
      <t>スウ</t>
    </rPh>
    <rPh sb="28" eb="30">
      <t>ゴウケイ</t>
    </rPh>
    <phoneticPr fontId="7"/>
  </si>
  <si>
    <t>注2：</t>
    <rPh sb="0" eb="1">
      <t>チュウ</t>
    </rPh>
    <phoneticPr fontId="7"/>
  </si>
  <si>
    <t>[　 ]は、性及び類型別の構成比である。</t>
    <rPh sb="6" eb="7">
      <t>セイ</t>
    </rPh>
    <rPh sb="7" eb="8">
      <t>オヨ</t>
    </rPh>
    <rPh sb="9" eb="12">
      <t>ルイケイベツ</t>
    </rPh>
    <rPh sb="13" eb="16">
      <t>コウセイヒ</t>
    </rPh>
    <phoneticPr fontId="7"/>
  </si>
  <si>
    <t>注3：</t>
    <rPh sb="0" eb="1">
      <t>チュウ</t>
    </rPh>
    <phoneticPr fontId="7"/>
  </si>
  <si>
    <t>人</t>
  </si>
  <si>
    <t>46年度</t>
    <phoneticPr fontId="7"/>
  </si>
  <si>
    <t>47年度</t>
    <phoneticPr fontId="7"/>
  </si>
  <si>
    <t>48年度</t>
    <phoneticPr fontId="7"/>
  </si>
  <si>
    <t>49年度</t>
    <phoneticPr fontId="7"/>
  </si>
  <si>
    <t>50年度</t>
    <phoneticPr fontId="7"/>
  </si>
  <si>
    <t>51年度</t>
    <phoneticPr fontId="7"/>
  </si>
  <si>
    <t>52年度</t>
    <phoneticPr fontId="7"/>
  </si>
  <si>
    <t>53年度</t>
    <phoneticPr fontId="7"/>
  </si>
  <si>
    <t>54年度</t>
    <phoneticPr fontId="7"/>
  </si>
  <si>
    <t>55年度</t>
    <phoneticPr fontId="7"/>
  </si>
  <si>
    <t>56年度</t>
    <phoneticPr fontId="7"/>
  </si>
  <si>
    <t>57年度</t>
    <phoneticPr fontId="7"/>
  </si>
  <si>
    <t>58年度</t>
    <phoneticPr fontId="7"/>
  </si>
  <si>
    <t>59年度</t>
    <phoneticPr fontId="7"/>
  </si>
  <si>
    <t>60年度</t>
    <phoneticPr fontId="7"/>
  </si>
  <si>
    <t>61年度</t>
    <phoneticPr fontId="7"/>
  </si>
  <si>
    <t>62年度</t>
    <phoneticPr fontId="7"/>
  </si>
  <si>
    <t>63年度</t>
    <phoneticPr fontId="7"/>
  </si>
  <si>
    <t>平成元年度</t>
    <rPh sb="0" eb="2">
      <t>ヘイセイ</t>
    </rPh>
    <phoneticPr fontId="7"/>
  </si>
  <si>
    <t>平成2年度</t>
    <rPh sb="0" eb="2">
      <t>ヘイセイ</t>
    </rPh>
    <phoneticPr fontId="7"/>
  </si>
  <si>
    <t>3年度</t>
    <phoneticPr fontId="7"/>
  </si>
  <si>
    <t>4年度</t>
    <phoneticPr fontId="7"/>
  </si>
  <si>
    <t>5年度</t>
    <phoneticPr fontId="7"/>
  </si>
  <si>
    <t>6年度</t>
    <phoneticPr fontId="7"/>
  </si>
  <si>
    <t>7年度</t>
    <phoneticPr fontId="7"/>
  </si>
  <si>
    <t>8年度</t>
    <phoneticPr fontId="7"/>
  </si>
  <si>
    <t>9年度</t>
    <phoneticPr fontId="7"/>
  </si>
  <si>
    <t>10年度</t>
    <phoneticPr fontId="7"/>
  </si>
  <si>
    <t>11年度</t>
    <phoneticPr fontId="7"/>
  </si>
  <si>
    <t>12年度</t>
    <phoneticPr fontId="7"/>
  </si>
  <si>
    <t>13年度</t>
    <phoneticPr fontId="7"/>
  </si>
  <si>
    <t>14年度</t>
    <phoneticPr fontId="7"/>
  </si>
  <si>
    <t>15年度</t>
    <phoneticPr fontId="7"/>
  </si>
  <si>
    <t>16年度</t>
    <phoneticPr fontId="7"/>
  </si>
  <si>
    <t>17年度</t>
    <phoneticPr fontId="7"/>
  </si>
  <si>
    <t>19年度</t>
    <phoneticPr fontId="7"/>
  </si>
  <si>
    <t>20年度</t>
    <phoneticPr fontId="7"/>
  </si>
  <si>
    <t>21年度</t>
    <phoneticPr fontId="7"/>
  </si>
  <si>
    <t>22年度</t>
    <phoneticPr fontId="7"/>
  </si>
  <si>
    <t>27年度</t>
  </si>
  <si>
    <t>昭和45年度</t>
    <rPh sb="0" eb="2">
      <t>ショウワ</t>
    </rPh>
    <phoneticPr fontId="7"/>
  </si>
  <si>
    <t>令和２年度</t>
    <rPh sb="0" eb="2">
      <t>レイワ</t>
    </rPh>
    <phoneticPr fontId="7"/>
  </si>
  <si>
    <t>昭和45年度から平成３年度までの数値は下2桁で四捨五入してあるため、内訳の数値を積み上げた数値は、合計の数値と一致しない場合がある。</t>
    <rPh sb="0" eb="2">
      <t>ショウワ</t>
    </rPh>
    <rPh sb="4" eb="5">
      <t>ネン</t>
    </rPh>
    <rPh sb="5" eb="6">
      <t>ド</t>
    </rPh>
    <rPh sb="8" eb="10">
      <t>ヘイセイ</t>
    </rPh>
    <rPh sb="11" eb="13">
      <t>ネンド</t>
    </rPh>
    <rPh sb="16" eb="18">
      <t>スウチ</t>
    </rPh>
    <rPh sb="19" eb="20">
      <t>シモ</t>
    </rPh>
    <rPh sb="21" eb="22">
      <t>ケタ</t>
    </rPh>
    <rPh sb="23" eb="27">
      <t>シシャゴニュウ</t>
    </rPh>
    <rPh sb="34" eb="36">
      <t>ウチワケ</t>
    </rPh>
    <rPh sb="37" eb="39">
      <t>スウチ</t>
    </rPh>
    <rPh sb="40" eb="41">
      <t>ツ</t>
    </rPh>
    <rPh sb="42" eb="43">
      <t>ア</t>
    </rPh>
    <rPh sb="45" eb="47">
      <t>スウチ</t>
    </rPh>
    <rPh sb="49" eb="51">
      <t>ゴウケイ</t>
    </rPh>
    <rPh sb="52" eb="54">
      <t>スウチ</t>
    </rPh>
    <rPh sb="55" eb="57">
      <t>イッチ</t>
    </rPh>
    <rPh sb="60" eb="62">
      <t>バアイ</t>
    </rPh>
    <phoneticPr fontId="7"/>
  </si>
  <si>
    <t>家内労働
従事者数
（対前年度比率）</t>
    <rPh sb="0" eb="2">
      <t>カナイ</t>
    </rPh>
    <rPh sb="2" eb="4">
      <t>ロウドウ</t>
    </rPh>
    <rPh sb="5" eb="8">
      <t>ジュウジシャ</t>
    </rPh>
    <rPh sb="8" eb="9">
      <t>スウ</t>
    </rPh>
    <rPh sb="11" eb="12">
      <t>タイ</t>
    </rPh>
    <rPh sb="12" eb="16">
      <t>ゼンネンドヒ</t>
    </rPh>
    <rPh sb="16" eb="17">
      <t>リツ</t>
    </rPh>
    <phoneticPr fontId="7"/>
  </si>
  <si>
    <t>家内労働
者　　　数
（対前年度比率）</t>
    <rPh sb="0" eb="2">
      <t>カナイ</t>
    </rPh>
    <rPh sb="2" eb="4">
      <t>ロウドウ</t>
    </rPh>
    <rPh sb="5" eb="6">
      <t>シャ</t>
    </rPh>
    <rPh sb="9" eb="10">
      <t>スウ</t>
    </rPh>
    <rPh sb="12" eb="13">
      <t>タイ</t>
    </rPh>
    <rPh sb="13" eb="17">
      <t>ゼンネンドヒ</t>
    </rPh>
    <rPh sb="17" eb="18">
      <t>リツ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</si>
</sst>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 &quot;#,##0.0&quot;%)&quot;;&quot;(△ &quot;#,##0.0&quot;%)&quot;"/>
    <numFmt numFmtId="177" formatCode="&quot;[ &quot;#,##0.0&quot;%]&quot;;&quot;[△ &quot;#,##0.0&quot;%]&quot;"/>
  </numFmts>
  <fonts count="15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18">
    <xf numFmtId="0" fontId="0" fillId="0" borderId="0"/>
    <xf numFmtId="3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6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6" fillId="0" borderId="0">
      <alignment vertical="center"/>
    </xf>
    <xf numFmtId="0" fontId="6" fillId="0" borderId="0"/>
  </cellStyleXfs>
  <cellXfs count="76">
    <xf numFmtId="0" fontId="0" fillId="0" borderId="0" xfId="0"/>
    <xf numFmtId="0" fontId="9" fillId="0" borderId="0" xfId="12" applyFont="1" applyFill="1" applyAlignment="1">
      <alignment vertical="center"/>
    </xf>
    <xf numFmtId="0" fontId="5" fillId="0" borderId="0" xfId="12" applyFont="1" applyFill="1" applyAlignment="1"/>
    <xf numFmtId="0" fontId="5" fillId="0" borderId="0" xfId="12" applyFont="1" applyFill="1" applyAlignment="1">
      <alignment horizontal="right"/>
    </xf>
    <xf numFmtId="0" fontId="5" fillId="0" borderId="9" xfId="12" applyFont="1" applyFill="1" applyBorder="1" applyAlignment="1">
      <alignment horizontal="center"/>
    </xf>
    <xf numFmtId="0" fontId="5" fillId="0" borderId="10" xfId="12" applyFont="1" applyFill="1" applyBorder="1" applyAlignment="1">
      <alignment horizontal="center"/>
    </xf>
    <xf numFmtId="0" fontId="5" fillId="0" borderId="10" xfId="12" applyFill="1" applyBorder="1" applyAlignment="1">
      <alignment horizontal="center"/>
    </xf>
    <xf numFmtId="0" fontId="5" fillId="0" borderId="0" xfId="12" applyFont="1" applyFill="1" applyAlignment="1">
      <alignment horizontal="center"/>
    </xf>
    <xf numFmtId="0" fontId="5" fillId="0" borderId="2" xfId="12" applyFont="1" applyFill="1" applyBorder="1" applyAlignment="1">
      <alignment vertical="center"/>
    </xf>
    <xf numFmtId="0" fontId="5" fillId="0" borderId="6" xfId="12" applyFont="1" applyFill="1" applyBorder="1" applyAlignment="1">
      <alignment vertical="center"/>
    </xf>
    <xf numFmtId="0" fontId="5" fillId="0" borderId="6" xfId="12" applyFont="1" applyFill="1" applyBorder="1" applyAlignment="1">
      <alignment horizontal="center" vertical="center"/>
    </xf>
    <xf numFmtId="0" fontId="5" fillId="0" borderId="7" xfId="12" applyFont="1" applyFill="1" applyBorder="1" applyAlignment="1">
      <alignment horizontal="center" vertical="center"/>
    </xf>
    <xf numFmtId="0" fontId="5" fillId="0" borderId="4" xfId="12" applyFont="1" applyFill="1" applyBorder="1" applyAlignment="1">
      <alignment horizontal="center"/>
    </xf>
    <xf numFmtId="0" fontId="5" fillId="0" borderId="3" xfId="12" applyFont="1" applyFill="1" applyBorder="1" applyAlignment="1">
      <alignment vertical="center"/>
    </xf>
    <xf numFmtId="0" fontId="5" fillId="0" borderId="5" xfId="12" applyFont="1" applyFill="1" applyBorder="1" applyAlignment="1">
      <alignment vertical="center"/>
    </xf>
    <xf numFmtId="0" fontId="5" fillId="0" borderId="3" xfId="12" applyFont="1" applyFill="1" applyBorder="1" applyAlignment="1">
      <alignment horizontal="right" vertical="center"/>
    </xf>
    <xf numFmtId="38" fontId="8" fillId="0" borderId="0" xfId="5" applyFont="1" applyFill="1" applyBorder="1" applyAlignment="1">
      <alignment vertical="center"/>
    </xf>
    <xf numFmtId="38" fontId="8" fillId="0" borderId="0" xfId="13" applyFont="1" applyFill="1" applyBorder="1" applyAlignment="1">
      <alignment vertical="center"/>
    </xf>
    <xf numFmtId="176" fontId="8" fillId="0" borderId="0" xfId="5" applyNumberFormat="1" applyFont="1" applyFill="1" applyBorder="1" applyAlignment="1">
      <alignment vertical="top"/>
    </xf>
    <xf numFmtId="176" fontId="8" fillId="0" borderId="11" xfId="5" applyNumberFormat="1" applyFont="1" applyFill="1" applyBorder="1" applyAlignment="1">
      <alignment vertical="top"/>
    </xf>
    <xf numFmtId="177" fontId="8" fillId="0" borderId="0" xfId="5" applyNumberFormat="1" applyFont="1" applyFill="1" applyBorder="1" applyAlignment="1">
      <alignment vertical="top"/>
    </xf>
    <xf numFmtId="177" fontId="8" fillId="0" borderId="11" xfId="5" applyNumberFormat="1" applyFont="1" applyFill="1" applyBorder="1" applyAlignment="1">
      <alignment vertical="top"/>
    </xf>
    <xf numFmtId="0" fontId="5" fillId="0" borderId="0" xfId="12" applyFont="1" applyFill="1" applyAlignment="1">
      <alignment vertical="center"/>
    </xf>
    <xf numFmtId="38" fontId="0" fillId="0" borderId="0" xfId="5" applyFont="1" applyFill="1" applyAlignment="1">
      <alignment vertical="center"/>
    </xf>
    <xf numFmtId="0" fontId="5" fillId="2" borderId="3" xfId="12" applyFont="1" applyFill="1" applyBorder="1" applyAlignment="1">
      <alignment horizontal="right" vertical="center"/>
    </xf>
    <xf numFmtId="176" fontId="8" fillId="2" borderId="11" xfId="5" applyNumberFormat="1" applyFont="1" applyFill="1" applyBorder="1" applyAlignment="1">
      <alignment vertical="top"/>
    </xf>
    <xf numFmtId="177" fontId="8" fillId="2" borderId="11" xfId="5" applyNumberFormat="1" applyFont="1" applyFill="1" applyBorder="1" applyAlignment="1">
      <alignment vertical="top"/>
    </xf>
    <xf numFmtId="38" fontId="12" fillId="0" borderId="0" xfId="5" applyFont="1" applyFill="1" applyBorder="1" applyAlignment="1">
      <alignment vertical="center"/>
    </xf>
    <xf numFmtId="38" fontId="12" fillId="0" borderId="0" xfId="13" applyFont="1" applyFill="1" applyBorder="1" applyAlignment="1">
      <alignment vertical="center"/>
    </xf>
    <xf numFmtId="38" fontId="12" fillId="0" borderId="12" xfId="5" applyFont="1" applyFill="1" applyBorder="1" applyAlignment="1"/>
    <xf numFmtId="38" fontId="12" fillId="0" borderId="12" xfId="13" applyFont="1" applyFill="1" applyBorder="1" applyAlignment="1"/>
    <xf numFmtId="38" fontId="12" fillId="0" borderId="0" xfId="5" applyFont="1" applyFill="1" applyBorder="1" applyAlignment="1"/>
    <xf numFmtId="38" fontId="12" fillId="0" borderId="0" xfId="13" applyFont="1" applyFill="1" applyBorder="1" applyAlignment="1"/>
    <xf numFmtId="38" fontId="12" fillId="2" borderId="0" xfId="13" applyFont="1" applyFill="1" applyBorder="1" applyAlignment="1"/>
    <xf numFmtId="0" fontId="13" fillId="0" borderId="0" xfId="12" applyFont="1" applyFill="1" applyAlignment="1">
      <alignment vertical="center"/>
    </xf>
    <xf numFmtId="0" fontId="11" fillId="0" borderId="1" xfId="12" applyFont="1" applyFill="1" applyBorder="1" applyAlignment="1">
      <alignment vertical="center"/>
    </xf>
    <xf numFmtId="0" fontId="11" fillId="0" borderId="0" xfId="12" applyFont="1" applyFill="1" applyAlignment="1">
      <alignment vertical="center"/>
    </xf>
    <xf numFmtId="0" fontId="3" fillId="2" borderId="10" xfId="12" applyFont="1" applyFill="1" applyBorder="1" applyAlignment="1">
      <alignment horizontal="center"/>
    </xf>
    <xf numFmtId="38" fontId="10" fillId="0" borderId="0" xfId="12" applyNumberFormat="1" applyFont="1" applyFill="1" applyAlignment="1"/>
    <xf numFmtId="0" fontId="5" fillId="0" borderId="8" xfId="12" applyFont="1" applyFill="1" applyBorder="1" applyAlignment="1">
      <alignment horizontal="center"/>
    </xf>
    <xf numFmtId="0" fontId="2" fillId="2" borderId="10" xfId="12" applyFont="1" applyFill="1" applyBorder="1" applyAlignment="1">
      <alignment horizontal="center"/>
    </xf>
    <xf numFmtId="38" fontId="12" fillId="0" borderId="12" xfId="5" applyFont="1" applyFill="1" applyBorder="1" applyAlignment="1">
      <alignment vertical="center"/>
    </xf>
    <xf numFmtId="38" fontId="12" fillId="0" borderId="12" xfId="13" applyFont="1" applyFill="1" applyBorder="1" applyAlignment="1">
      <alignment vertical="center"/>
    </xf>
    <xf numFmtId="38" fontId="12" fillId="2" borderId="12" xfId="13" applyFont="1" applyFill="1" applyBorder="1" applyAlignment="1">
      <alignment vertical="center"/>
    </xf>
    <xf numFmtId="38" fontId="12" fillId="0" borderId="22" xfId="5" applyFont="1" applyFill="1" applyBorder="1" applyAlignment="1">
      <alignment vertical="center"/>
    </xf>
    <xf numFmtId="38" fontId="12" fillId="0" borderId="22" xfId="13" applyFont="1" applyFill="1" applyBorder="1" applyAlignment="1">
      <alignment vertical="center"/>
    </xf>
    <xf numFmtId="38" fontId="12" fillId="2" borderId="22" xfId="13" applyFont="1" applyFill="1" applyBorder="1" applyAlignment="1">
      <alignment vertical="center"/>
    </xf>
    <xf numFmtId="0" fontId="5" fillId="2" borderId="4" xfId="12" applyFont="1" applyFill="1" applyBorder="1" applyAlignment="1">
      <alignment horizontal="center"/>
    </xf>
    <xf numFmtId="0" fontId="14" fillId="0" borderId="0" xfId="12" applyFont="1" applyFill="1" applyAlignment="1">
      <alignment vertical="center"/>
    </xf>
    <xf numFmtId="0" fontId="11" fillId="0" borderId="0" xfId="12" applyFont="1" applyFill="1" applyAlignment="1">
      <alignment horizontal="center" vertical="center"/>
    </xf>
    <xf numFmtId="0" fontId="5" fillId="0" borderId="1" xfId="12" applyFont="1" applyFill="1" applyBorder="1" applyAlignment="1">
      <alignment horizontal="center"/>
    </xf>
    <xf numFmtId="0" fontId="5" fillId="0" borderId="8" xfId="12" applyFont="1" applyFill="1" applyBorder="1" applyAlignment="1">
      <alignment horizontal="center"/>
    </xf>
    <xf numFmtId="0" fontId="1" fillId="0" borderId="15" xfId="12" applyFont="1" applyFill="1" applyBorder="1" applyAlignment="1">
      <alignment horizontal="center" vertical="center" wrapText="1"/>
    </xf>
    <xf numFmtId="0" fontId="5" fillId="0" borderId="17" xfId="12" applyFont="1" applyFill="1" applyBorder="1" applyAlignment="1">
      <alignment horizontal="center" vertical="center" wrapText="1"/>
    </xf>
    <xf numFmtId="0" fontId="5" fillId="0" borderId="16" xfId="12" applyFont="1" applyFill="1" applyBorder="1" applyAlignment="1">
      <alignment horizontal="center" vertical="center" wrapText="1"/>
    </xf>
    <xf numFmtId="0" fontId="5" fillId="0" borderId="13" xfId="12" applyFont="1" applyFill="1" applyBorder="1" applyAlignment="1">
      <alignment horizontal="center" vertical="center" wrapText="1"/>
    </xf>
    <xf numFmtId="0" fontId="5" fillId="0" borderId="18" xfId="12" applyFont="1" applyFill="1" applyBorder="1" applyAlignment="1">
      <alignment horizontal="center" vertical="center" wrapText="1"/>
    </xf>
    <xf numFmtId="0" fontId="5" fillId="0" borderId="14" xfId="12" applyFont="1" applyFill="1" applyBorder="1" applyAlignment="1">
      <alignment horizontal="center" vertical="center" wrapText="1"/>
    </xf>
    <xf numFmtId="0" fontId="1" fillId="0" borderId="13" xfId="12" applyFont="1" applyFill="1" applyBorder="1" applyAlignment="1">
      <alignment horizontal="center" vertical="center" wrapText="1"/>
    </xf>
    <xf numFmtId="0" fontId="5" fillId="0" borderId="19" xfId="12" applyFont="1" applyFill="1" applyBorder="1" applyAlignment="1">
      <alignment horizontal="center" vertical="center" wrapText="1"/>
    </xf>
    <xf numFmtId="0" fontId="5" fillId="0" borderId="20" xfId="12" applyFont="1" applyFill="1" applyBorder="1" applyAlignment="1">
      <alignment horizontal="center" vertical="center" wrapText="1"/>
    </xf>
    <xf numFmtId="0" fontId="5" fillId="0" borderId="0" xfId="12" applyFont="1" applyFill="1" applyBorder="1" applyAlignment="1">
      <alignment horizontal="center" vertical="center" textRotation="255"/>
    </xf>
    <xf numFmtId="0" fontId="5" fillId="0" borderId="21" xfId="12" applyFont="1" applyFill="1" applyBorder="1" applyAlignment="1">
      <alignment horizontal="center" vertical="center" textRotation="255"/>
    </xf>
    <xf numFmtId="0" fontId="5" fillId="0" borderId="11" xfId="12" applyFont="1" applyFill="1" applyBorder="1" applyAlignment="1">
      <alignment horizontal="center" vertical="center" textRotation="255"/>
    </xf>
    <xf numFmtId="0" fontId="5" fillId="0" borderId="15" xfId="12" applyFont="1" applyFill="1" applyBorder="1" applyAlignment="1">
      <alignment horizontal="center" vertical="center" textRotation="255"/>
    </xf>
    <xf numFmtId="0" fontId="5" fillId="0" borderId="18" xfId="12" applyFont="1" applyFill="1" applyBorder="1" applyAlignment="1">
      <alignment vertical="center" textRotation="255"/>
    </xf>
    <xf numFmtId="0" fontId="5" fillId="0" borderId="14" xfId="12" applyFont="1" applyFill="1" applyBorder="1" applyAlignment="1">
      <alignment horizontal="distributed" vertical="center" indent="1"/>
    </xf>
    <xf numFmtId="0" fontId="5" fillId="0" borderId="19" xfId="12" applyFont="1" applyFill="1" applyBorder="1" applyAlignment="1">
      <alignment horizontal="distributed" vertical="center" indent="1"/>
    </xf>
    <xf numFmtId="0" fontId="5" fillId="0" borderId="20" xfId="12" applyFont="1" applyFill="1" applyBorder="1" applyAlignment="1">
      <alignment horizontal="distributed" vertical="center" indent="1"/>
    </xf>
    <xf numFmtId="0" fontId="5" fillId="0" borderId="23" xfId="12" applyFont="1" applyFill="1" applyBorder="1" applyAlignment="1">
      <alignment horizontal="distributed" vertical="center" indent="1"/>
    </xf>
    <xf numFmtId="0" fontId="5" fillId="0" borderId="24" xfId="12" applyFont="1" applyFill="1" applyBorder="1" applyAlignment="1">
      <alignment horizontal="distributed" vertical="center" indent="1"/>
    </xf>
    <xf numFmtId="0" fontId="5" fillId="0" borderId="25" xfId="12" applyFont="1" applyFill="1" applyBorder="1" applyAlignment="1">
      <alignment horizontal="distributed" vertical="center" indent="1"/>
    </xf>
    <xf numFmtId="0" fontId="5" fillId="0" borderId="26" xfId="12" applyFont="1" applyFill="1" applyBorder="1" applyAlignment="1">
      <alignment horizontal="distributed" vertical="center" indent="1"/>
    </xf>
    <xf numFmtId="0" fontId="11" fillId="0" borderId="1" xfId="12" applyFont="1" applyFill="1" applyBorder="1" applyAlignment="1">
      <alignment horizontal="center" vertical="center"/>
    </xf>
    <xf numFmtId="38" fontId="12" fillId="2" borderId="0" xfId="13" applyFont="1" applyFill="1" applyBorder="1" applyAlignment="1">
      <alignment vertical="center"/>
    </xf>
    <xf numFmtId="38" fontId="12" fillId="2" borderId="12" xfId="13" applyFont="1" applyFill="1" applyBorder="1" applyAlignment="1"/>
  </cellXfs>
  <cellStyles count="18">
    <cellStyle name="パーセント 2" xfId="11"/>
    <cellStyle name="パーセント 3" xfId="9"/>
    <cellStyle name="パーセント 4" xfId="2"/>
    <cellStyle name="パーセント 5" xfId="4"/>
    <cellStyle name="桁区切り 2" xfId="5"/>
    <cellStyle name="桁区切り 3" xfId="8"/>
    <cellStyle name="桁区切り 4" xfId="1"/>
    <cellStyle name="桁区切り 5" xfId="13"/>
    <cellStyle name="標準" xfId="0" builtinId="0"/>
    <cellStyle name="標準 2" xfId="6"/>
    <cellStyle name="標準 2 2" xfId="14"/>
    <cellStyle name="標準 3" xfId="15"/>
    <cellStyle name="標準 4" xfId="16"/>
    <cellStyle name="標準 75" xfId="17"/>
    <cellStyle name="標準 84" xfId="7"/>
    <cellStyle name="標準 85" xfId="12"/>
    <cellStyle name="標準 86" xfId="10"/>
    <cellStyle name="標準 8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4"/>
  <sheetViews>
    <sheetView tabSelected="1" topLeftCell="A11" zoomScaleNormal="100" workbookViewId="0">
      <selection activeCell="AU25" sqref="AU25"/>
    </sheetView>
  </sheetViews>
  <sheetFormatPr defaultColWidth="9" defaultRowHeight="18.75" x14ac:dyDescent="0.4"/>
  <cols>
    <col min="1" max="3" width="3.25" style="2" customWidth="1"/>
    <col min="4" max="4" width="7.75" style="2" customWidth="1"/>
    <col min="5" max="5" width="10.625" style="2" customWidth="1"/>
    <col min="6" max="7" width="1.25" style="2" hidden="1" customWidth="1"/>
    <col min="8" max="8" width="10.625" style="2" customWidth="1"/>
    <col min="9" max="9" width="8.625" style="2" hidden="1" customWidth="1"/>
    <col min="10" max="10" width="10.625" style="2" customWidth="1"/>
    <col min="11" max="14" width="8.625" style="2" hidden="1" customWidth="1"/>
    <col min="15" max="15" width="10.625" style="2" customWidth="1"/>
    <col min="16" max="19" width="8.625" style="2" hidden="1" customWidth="1"/>
    <col min="20" max="20" width="10.625" style="2" customWidth="1"/>
    <col min="21" max="24" width="8.625" style="2" hidden="1" customWidth="1"/>
    <col min="25" max="25" width="10.625" style="2" customWidth="1"/>
    <col min="26" max="29" width="8.625" style="2" hidden="1" customWidth="1"/>
    <col min="30" max="30" width="10.625" style="2" customWidth="1"/>
    <col min="31" max="34" width="8.625" style="2" hidden="1" customWidth="1"/>
    <col min="35" max="35" width="10.625" style="2" customWidth="1"/>
    <col min="36" max="39" width="8.625" style="2" hidden="1" customWidth="1"/>
    <col min="40" max="40" width="10.625" style="2" customWidth="1"/>
    <col min="41" max="42" width="8.625" style="2" hidden="1" customWidth="1"/>
    <col min="43" max="43" width="0" style="2" hidden="1" customWidth="1"/>
    <col min="44" max="47" width="10.625" style="2" customWidth="1"/>
    <col min="48" max="278" width="9" style="2"/>
    <col min="279" max="280" width="3.25" style="2" customWidth="1"/>
    <col min="281" max="281" width="7.75" style="2" customWidth="1"/>
    <col min="282" max="296" width="8.625" style="2" customWidth="1"/>
    <col min="297" max="534" width="9" style="2"/>
    <col min="535" max="536" width="3.25" style="2" customWidth="1"/>
    <col min="537" max="537" width="7.75" style="2" customWidth="1"/>
    <col min="538" max="552" width="8.625" style="2" customWidth="1"/>
    <col min="553" max="790" width="9" style="2"/>
    <col min="791" max="792" width="3.25" style="2" customWidth="1"/>
    <col min="793" max="793" width="7.75" style="2" customWidth="1"/>
    <col min="794" max="808" width="8.625" style="2" customWidth="1"/>
    <col min="809" max="1046" width="9" style="2"/>
    <col min="1047" max="1048" width="3.25" style="2" customWidth="1"/>
    <col min="1049" max="1049" width="7.75" style="2" customWidth="1"/>
    <col min="1050" max="1064" width="8.625" style="2" customWidth="1"/>
    <col min="1065" max="1302" width="9" style="2"/>
    <col min="1303" max="1304" width="3.25" style="2" customWidth="1"/>
    <col min="1305" max="1305" width="7.75" style="2" customWidth="1"/>
    <col min="1306" max="1320" width="8.625" style="2" customWidth="1"/>
    <col min="1321" max="1558" width="9" style="2"/>
    <col min="1559" max="1560" width="3.25" style="2" customWidth="1"/>
    <col min="1561" max="1561" width="7.75" style="2" customWidth="1"/>
    <col min="1562" max="1576" width="8.625" style="2" customWidth="1"/>
    <col min="1577" max="1814" width="9" style="2"/>
    <col min="1815" max="1816" width="3.25" style="2" customWidth="1"/>
    <col min="1817" max="1817" width="7.75" style="2" customWidth="1"/>
    <col min="1818" max="1832" width="8.625" style="2" customWidth="1"/>
    <col min="1833" max="2070" width="9" style="2"/>
    <col min="2071" max="2072" width="3.25" style="2" customWidth="1"/>
    <col min="2073" max="2073" width="7.75" style="2" customWidth="1"/>
    <col min="2074" max="2088" width="8.625" style="2" customWidth="1"/>
    <col min="2089" max="2326" width="9" style="2"/>
    <col min="2327" max="2328" width="3.25" style="2" customWidth="1"/>
    <col min="2329" max="2329" width="7.75" style="2" customWidth="1"/>
    <col min="2330" max="2344" width="8.625" style="2" customWidth="1"/>
    <col min="2345" max="2582" width="9" style="2"/>
    <col min="2583" max="2584" width="3.25" style="2" customWidth="1"/>
    <col min="2585" max="2585" width="7.75" style="2" customWidth="1"/>
    <col min="2586" max="2600" width="8.625" style="2" customWidth="1"/>
    <col min="2601" max="2838" width="9" style="2"/>
    <col min="2839" max="2840" width="3.25" style="2" customWidth="1"/>
    <col min="2841" max="2841" width="7.75" style="2" customWidth="1"/>
    <col min="2842" max="2856" width="8.625" style="2" customWidth="1"/>
    <col min="2857" max="3094" width="9" style="2"/>
    <col min="3095" max="3096" width="3.25" style="2" customWidth="1"/>
    <col min="3097" max="3097" width="7.75" style="2" customWidth="1"/>
    <col min="3098" max="3112" width="8.625" style="2" customWidth="1"/>
    <col min="3113" max="3350" width="9" style="2"/>
    <col min="3351" max="3352" width="3.25" style="2" customWidth="1"/>
    <col min="3353" max="3353" width="7.75" style="2" customWidth="1"/>
    <col min="3354" max="3368" width="8.625" style="2" customWidth="1"/>
    <col min="3369" max="3606" width="9" style="2"/>
    <col min="3607" max="3608" width="3.25" style="2" customWidth="1"/>
    <col min="3609" max="3609" width="7.75" style="2" customWidth="1"/>
    <col min="3610" max="3624" width="8.625" style="2" customWidth="1"/>
    <col min="3625" max="3862" width="9" style="2"/>
    <col min="3863" max="3864" width="3.25" style="2" customWidth="1"/>
    <col min="3865" max="3865" width="7.75" style="2" customWidth="1"/>
    <col min="3866" max="3880" width="8.625" style="2" customWidth="1"/>
    <col min="3881" max="4118" width="9" style="2"/>
    <col min="4119" max="4120" width="3.25" style="2" customWidth="1"/>
    <col min="4121" max="4121" width="7.75" style="2" customWidth="1"/>
    <col min="4122" max="4136" width="8.625" style="2" customWidth="1"/>
    <col min="4137" max="4374" width="9" style="2"/>
    <col min="4375" max="4376" width="3.25" style="2" customWidth="1"/>
    <col min="4377" max="4377" width="7.75" style="2" customWidth="1"/>
    <col min="4378" max="4392" width="8.625" style="2" customWidth="1"/>
    <col min="4393" max="4630" width="9" style="2"/>
    <col min="4631" max="4632" width="3.25" style="2" customWidth="1"/>
    <col min="4633" max="4633" width="7.75" style="2" customWidth="1"/>
    <col min="4634" max="4648" width="8.625" style="2" customWidth="1"/>
    <col min="4649" max="4886" width="9" style="2"/>
    <col min="4887" max="4888" width="3.25" style="2" customWidth="1"/>
    <col min="4889" max="4889" width="7.75" style="2" customWidth="1"/>
    <col min="4890" max="4904" width="8.625" style="2" customWidth="1"/>
    <col min="4905" max="5142" width="9" style="2"/>
    <col min="5143" max="5144" width="3.25" style="2" customWidth="1"/>
    <col min="5145" max="5145" width="7.75" style="2" customWidth="1"/>
    <col min="5146" max="5160" width="8.625" style="2" customWidth="1"/>
    <col min="5161" max="5398" width="9" style="2"/>
    <col min="5399" max="5400" width="3.25" style="2" customWidth="1"/>
    <col min="5401" max="5401" width="7.75" style="2" customWidth="1"/>
    <col min="5402" max="5416" width="8.625" style="2" customWidth="1"/>
    <col min="5417" max="5654" width="9" style="2"/>
    <col min="5655" max="5656" width="3.25" style="2" customWidth="1"/>
    <col min="5657" max="5657" width="7.75" style="2" customWidth="1"/>
    <col min="5658" max="5672" width="8.625" style="2" customWidth="1"/>
    <col min="5673" max="5910" width="9" style="2"/>
    <col min="5911" max="5912" width="3.25" style="2" customWidth="1"/>
    <col min="5913" max="5913" width="7.75" style="2" customWidth="1"/>
    <col min="5914" max="5928" width="8.625" style="2" customWidth="1"/>
    <col min="5929" max="6166" width="9" style="2"/>
    <col min="6167" max="6168" width="3.25" style="2" customWidth="1"/>
    <col min="6169" max="6169" width="7.75" style="2" customWidth="1"/>
    <col min="6170" max="6184" width="8.625" style="2" customWidth="1"/>
    <col min="6185" max="6422" width="9" style="2"/>
    <col min="6423" max="6424" width="3.25" style="2" customWidth="1"/>
    <col min="6425" max="6425" width="7.75" style="2" customWidth="1"/>
    <col min="6426" max="6440" width="8.625" style="2" customWidth="1"/>
    <col min="6441" max="6678" width="9" style="2"/>
    <col min="6679" max="6680" width="3.25" style="2" customWidth="1"/>
    <col min="6681" max="6681" width="7.75" style="2" customWidth="1"/>
    <col min="6682" max="6696" width="8.625" style="2" customWidth="1"/>
    <col min="6697" max="6934" width="9" style="2"/>
    <col min="6935" max="6936" width="3.25" style="2" customWidth="1"/>
    <col min="6937" max="6937" width="7.75" style="2" customWidth="1"/>
    <col min="6938" max="6952" width="8.625" style="2" customWidth="1"/>
    <col min="6953" max="7190" width="9" style="2"/>
    <col min="7191" max="7192" width="3.25" style="2" customWidth="1"/>
    <col min="7193" max="7193" width="7.75" style="2" customWidth="1"/>
    <col min="7194" max="7208" width="8.625" style="2" customWidth="1"/>
    <col min="7209" max="7446" width="9" style="2"/>
    <col min="7447" max="7448" width="3.25" style="2" customWidth="1"/>
    <col min="7449" max="7449" width="7.75" style="2" customWidth="1"/>
    <col min="7450" max="7464" width="8.625" style="2" customWidth="1"/>
    <col min="7465" max="7702" width="9" style="2"/>
    <col min="7703" max="7704" width="3.25" style="2" customWidth="1"/>
    <col min="7705" max="7705" width="7.75" style="2" customWidth="1"/>
    <col min="7706" max="7720" width="8.625" style="2" customWidth="1"/>
    <col min="7721" max="7958" width="9" style="2"/>
    <col min="7959" max="7960" width="3.25" style="2" customWidth="1"/>
    <col min="7961" max="7961" width="7.75" style="2" customWidth="1"/>
    <col min="7962" max="7976" width="8.625" style="2" customWidth="1"/>
    <col min="7977" max="8214" width="9" style="2"/>
    <col min="8215" max="8216" width="3.25" style="2" customWidth="1"/>
    <col min="8217" max="8217" width="7.75" style="2" customWidth="1"/>
    <col min="8218" max="8232" width="8.625" style="2" customWidth="1"/>
    <col min="8233" max="8470" width="9" style="2"/>
    <col min="8471" max="8472" width="3.25" style="2" customWidth="1"/>
    <col min="8473" max="8473" width="7.75" style="2" customWidth="1"/>
    <col min="8474" max="8488" width="8.625" style="2" customWidth="1"/>
    <col min="8489" max="8726" width="9" style="2"/>
    <col min="8727" max="8728" width="3.25" style="2" customWidth="1"/>
    <col min="8729" max="8729" width="7.75" style="2" customWidth="1"/>
    <col min="8730" max="8744" width="8.625" style="2" customWidth="1"/>
    <col min="8745" max="8982" width="9" style="2"/>
    <col min="8983" max="8984" width="3.25" style="2" customWidth="1"/>
    <col min="8985" max="8985" width="7.75" style="2" customWidth="1"/>
    <col min="8986" max="9000" width="8.625" style="2" customWidth="1"/>
    <col min="9001" max="9238" width="9" style="2"/>
    <col min="9239" max="9240" width="3.25" style="2" customWidth="1"/>
    <col min="9241" max="9241" width="7.75" style="2" customWidth="1"/>
    <col min="9242" max="9256" width="8.625" style="2" customWidth="1"/>
    <col min="9257" max="9494" width="9" style="2"/>
    <col min="9495" max="9496" width="3.25" style="2" customWidth="1"/>
    <col min="9497" max="9497" width="7.75" style="2" customWidth="1"/>
    <col min="9498" max="9512" width="8.625" style="2" customWidth="1"/>
    <col min="9513" max="9750" width="9" style="2"/>
    <col min="9751" max="9752" width="3.25" style="2" customWidth="1"/>
    <col min="9753" max="9753" width="7.75" style="2" customWidth="1"/>
    <col min="9754" max="9768" width="8.625" style="2" customWidth="1"/>
    <col min="9769" max="10006" width="9" style="2"/>
    <col min="10007" max="10008" width="3.25" style="2" customWidth="1"/>
    <col min="10009" max="10009" width="7.75" style="2" customWidth="1"/>
    <col min="10010" max="10024" width="8.625" style="2" customWidth="1"/>
    <col min="10025" max="10262" width="9" style="2"/>
    <col min="10263" max="10264" width="3.25" style="2" customWidth="1"/>
    <col min="10265" max="10265" width="7.75" style="2" customWidth="1"/>
    <col min="10266" max="10280" width="8.625" style="2" customWidth="1"/>
    <col min="10281" max="10518" width="9" style="2"/>
    <col min="10519" max="10520" width="3.25" style="2" customWidth="1"/>
    <col min="10521" max="10521" width="7.75" style="2" customWidth="1"/>
    <col min="10522" max="10536" width="8.625" style="2" customWidth="1"/>
    <col min="10537" max="10774" width="9" style="2"/>
    <col min="10775" max="10776" width="3.25" style="2" customWidth="1"/>
    <col min="10777" max="10777" width="7.75" style="2" customWidth="1"/>
    <col min="10778" max="10792" width="8.625" style="2" customWidth="1"/>
    <col min="10793" max="11030" width="9" style="2"/>
    <col min="11031" max="11032" width="3.25" style="2" customWidth="1"/>
    <col min="11033" max="11033" width="7.75" style="2" customWidth="1"/>
    <col min="11034" max="11048" width="8.625" style="2" customWidth="1"/>
    <col min="11049" max="11286" width="9" style="2"/>
    <col min="11287" max="11288" width="3.25" style="2" customWidth="1"/>
    <col min="11289" max="11289" width="7.75" style="2" customWidth="1"/>
    <col min="11290" max="11304" width="8.625" style="2" customWidth="1"/>
    <col min="11305" max="11542" width="9" style="2"/>
    <col min="11543" max="11544" width="3.25" style="2" customWidth="1"/>
    <col min="11545" max="11545" width="7.75" style="2" customWidth="1"/>
    <col min="11546" max="11560" width="8.625" style="2" customWidth="1"/>
    <col min="11561" max="11798" width="9" style="2"/>
    <col min="11799" max="11800" width="3.25" style="2" customWidth="1"/>
    <col min="11801" max="11801" width="7.75" style="2" customWidth="1"/>
    <col min="11802" max="11816" width="8.625" style="2" customWidth="1"/>
    <col min="11817" max="12054" width="9" style="2"/>
    <col min="12055" max="12056" width="3.25" style="2" customWidth="1"/>
    <col min="12057" max="12057" width="7.75" style="2" customWidth="1"/>
    <col min="12058" max="12072" width="8.625" style="2" customWidth="1"/>
    <col min="12073" max="12310" width="9" style="2"/>
    <col min="12311" max="12312" width="3.25" style="2" customWidth="1"/>
    <col min="12313" max="12313" width="7.75" style="2" customWidth="1"/>
    <col min="12314" max="12328" width="8.625" style="2" customWidth="1"/>
    <col min="12329" max="12566" width="9" style="2"/>
    <col min="12567" max="12568" width="3.25" style="2" customWidth="1"/>
    <col min="12569" max="12569" width="7.75" style="2" customWidth="1"/>
    <col min="12570" max="12584" width="8.625" style="2" customWidth="1"/>
    <col min="12585" max="12822" width="9" style="2"/>
    <col min="12823" max="12824" width="3.25" style="2" customWidth="1"/>
    <col min="12825" max="12825" width="7.75" style="2" customWidth="1"/>
    <col min="12826" max="12840" width="8.625" style="2" customWidth="1"/>
    <col min="12841" max="13078" width="9" style="2"/>
    <col min="13079" max="13080" width="3.25" style="2" customWidth="1"/>
    <col min="13081" max="13081" width="7.75" style="2" customWidth="1"/>
    <col min="13082" max="13096" width="8.625" style="2" customWidth="1"/>
    <col min="13097" max="13334" width="9" style="2"/>
    <col min="13335" max="13336" width="3.25" style="2" customWidth="1"/>
    <col min="13337" max="13337" width="7.75" style="2" customWidth="1"/>
    <col min="13338" max="13352" width="8.625" style="2" customWidth="1"/>
    <col min="13353" max="13590" width="9" style="2"/>
    <col min="13591" max="13592" width="3.25" style="2" customWidth="1"/>
    <col min="13593" max="13593" width="7.75" style="2" customWidth="1"/>
    <col min="13594" max="13608" width="8.625" style="2" customWidth="1"/>
    <col min="13609" max="13846" width="9" style="2"/>
    <col min="13847" max="13848" width="3.25" style="2" customWidth="1"/>
    <col min="13849" max="13849" width="7.75" style="2" customWidth="1"/>
    <col min="13850" max="13864" width="8.625" style="2" customWidth="1"/>
    <col min="13865" max="14102" width="9" style="2"/>
    <col min="14103" max="14104" width="3.25" style="2" customWidth="1"/>
    <col min="14105" max="14105" width="7.75" style="2" customWidth="1"/>
    <col min="14106" max="14120" width="8.625" style="2" customWidth="1"/>
    <col min="14121" max="14358" width="9" style="2"/>
    <col min="14359" max="14360" width="3.25" style="2" customWidth="1"/>
    <col min="14361" max="14361" width="7.75" style="2" customWidth="1"/>
    <col min="14362" max="14376" width="8.625" style="2" customWidth="1"/>
    <col min="14377" max="14614" width="9" style="2"/>
    <col min="14615" max="14616" width="3.25" style="2" customWidth="1"/>
    <col min="14617" max="14617" width="7.75" style="2" customWidth="1"/>
    <col min="14618" max="14632" width="8.625" style="2" customWidth="1"/>
    <col min="14633" max="14870" width="9" style="2"/>
    <col min="14871" max="14872" width="3.25" style="2" customWidth="1"/>
    <col min="14873" max="14873" width="7.75" style="2" customWidth="1"/>
    <col min="14874" max="14888" width="8.625" style="2" customWidth="1"/>
    <col min="14889" max="15126" width="9" style="2"/>
    <col min="15127" max="15128" width="3.25" style="2" customWidth="1"/>
    <col min="15129" max="15129" width="7.75" style="2" customWidth="1"/>
    <col min="15130" max="15144" width="8.625" style="2" customWidth="1"/>
    <col min="15145" max="15382" width="9" style="2"/>
    <col min="15383" max="15384" width="3.25" style="2" customWidth="1"/>
    <col min="15385" max="15385" width="7.75" style="2" customWidth="1"/>
    <col min="15386" max="15400" width="8.625" style="2" customWidth="1"/>
    <col min="15401" max="15638" width="9" style="2"/>
    <col min="15639" max="15640" width="3.25" style="2" customWidth="1"/>
    <col min="15641" max="15641" width="7.75" style="2" customWidth="1"/>
    <col min="15642" max="15656" width="8.625" style="2" customWidth="1"/>
    <col min="15657" max="15894" width="9" style="2"/>
    <col min="15895" max="15896" width="3.25" style="2" customWidth="1"/>
    <col min="15897" max="15897" width="7.75" style="2" customWidth="1"/>
    <col min="15898" max="15912" width="8.625" style="2" customWidth="1"/>
    <col min="15913" max="16150" width="9" style="2"/>
    <col min="16151" max="16152" width="3.25" style="2" customWidth="1"/>
    <col min="16153" max="16153" width="7.75" style="2" customWidth="1"/>
    <col min="16154" max="16168" width="8.625" style="2" customWidth="1"/>
    <col min="16169" max="16384" width="9" style="2"/>
  </cols>
  <sheetData>
    <row r="1" spans="1:47" ht="18.75" customHeight="1" x14ac:dyDescent="0.4">
      <c r="A1" s="48" t="s">
        <v>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7" ht="18.75" customHeight="1" thickBo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R2" s="3"/>
    </row>
    <row r="3" spans="1:47" s="7" customFormat="1" ht="18.75" customHeight="1" x14ac:dyDescent="0.4">
      <c r="A3" s="50" t="s">
        <v>7</v>
      </c>
      <c r="B3" s="50"/>
      <c r="C3" s="50"/>
      <c r="D3" s="51"/>
      <c r="E3" s="39" t="s">
        <v>58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4" t="s">
        <v>23</v>
      </c>
      <c r="L3" s="4" t="s">
        <v>24</v>
      </c>
      <c r="M3" s="4" t="s">
        <v>25</v>
      </c>
      <c r="N3" s="4" t="s">
        <v>26</v>
      </c>
      <c r="O3" s="4" t="s">
        <v>27</v>
      </c>
      <c r="P3" s="4" t="s">
        <v>28</v>
      </c>
      <c r="Q3" s="4" t="s">
        <v>29</v>
      </c>
      <c r="R3" s="4" t="s">
        <v>30</v>
      </c>
      <c r="S3" s="4" t="s">
        <v>31</v>
      </c>
      <c r="T3" s="4" t="s">
        <v>32</v>
      </c>
      <c r="U3" s="4" t="s">
        <v>33</v>
      </c>
      <c r="V3" s="4" t="s">
        <v>34</v>
      </c>
      <c r="W3" s="4" t="s">
        <v>35</v>
      </c>
      <c r="X3" s="4" t="s">
        <v>36</v>
      </c>
      <c r="Y3" s="4" t="s">
        <v>37</v>
      </c>
      <c r="Z3" s="4" t="s">
        <v>38</v>
      </c>
      <c r="AA3" s="4" t="s">
        <v>39</v>
      </c>
      <c r="AB3" s="4" t="s">
        <v>40</v>
      </c>
      <c r="AC3" s="4" t="s">
        <v>41</v>
      </c>
      <c r="AD3" s="4" t="s">
        <v>42</v>
      </c>
      <c r="AE3" s="4" t="s">
        <v>43</v>
      </c>
      <c r="AF3" s="4" t="s">
        <v>44</v>
      </c>
      <c r="AG3" s="4" t="s">
        <v>45</v>
      </c>
      <c r="AH3" s="4" t="s">
        <v>46</v>
      </c>
      <c r="AI3" s="4" t="s">
        <v>47</v>
      </c>
      <c r="AJ3" s="4" t="s">
        <v>48</v>
      </c>
      <c r="AK3" s="4" t="s">
        <v>49</v>
      </c>
      <c r="AL3" s="4" t="s">
        <v>50</v>
      </c>
      <c r="AM3" s="4" t="s">
        <v>51</v>
      </c>
      <c r="AN3" s="4" t="s">
        <v>52</v>
      </c>
      <c r="AO3" s="4" t="s">
        <v>53</v>
      </c>
      <c r="AP3" s="4" t="s">
        <v>54</v>
      </c>
      <c r="AQ3" s="5" t="s">
        <v>55</v>
      </c>
      <c r="AR3" s="5" t="s">
        <v>56</v>
      </c>
      <c r="AS3" s="6" t="s">
        <v>57</v>
      </c>
      <c r="AT3" s="40" t="s">
        <v>59</v>
      </c>
      <c r="AU3" s="37" t="s">
        <v>38</v>
      </c>
    </row>
    <row r="4" spans="1:47" s="7" customFormat="1" ht="18.75" customHeight="1" x14ac:dyDescent="0.4">
      <c r="A4" s="8"/>
      <c r="B4" s="8"/>
      <c r="C4" s="8"/>
      <c r="D4" s="9"/>
      <c r="E4" s="10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2"/>
      <c r="AR4" s="12"/>
      <c r="AS4" s="12"/>
      <c r="AT4" s="47"/>
      <c r="AU4" s="47"/>
    </row>
    <row r="5" spans="1:47" s="7" customFormat="1" ht="18.75" customHeight="1" x14ac:dyDescent="0.4">
      <c r="A5" s="13"/>
      <c r="B5" s="13"/>
      <c r="C5" s="13"/>
      <c r="D5" s="14"/>
      <c r="E5" s="15" t="s">
        <v>5</v>
      </c>
      <c r="F5" s="15"/>
      <c r="G5" s="15"/>
      <c r="H5" s="15" t="s">
        <v>5</v>
      </c>
      <c r="I5" s="15"/>
      <c r="J5" s="15" t="s">
        <v>5</v>
      </c>
      <c r="K5" s="15" t="s">
        <v>5</v>
      </c>
      <c r="L5" s="15" t="s">
        <v>5</v>
      </c>
      <c r="M5" s="15" t="s">
        <v>5</v>
      </c>
      <c r="N5" s="15" t="s">
        <v>5</v>
      </c>
      <c r="O5" s="15" t="s">
        <v>5</v>
      </c>
      <c r="P5" s="15" t="s">
        <v>5</v>
      </c>
      <c r="Q5" s="15" t="s">
        <v>5</v>
      </c>
      <c r="R5" s="15" t="s">
        <v>5</v>
      </c>
      <c r="S5" s="15" t="s">
        <v>5</v>
      </c>
      <c r="T5" s="15" t="s">
        <v>5</v>
      </c>
      <c r="U5" s="15" t="s">
        <v>5</v>
      </c>
      <c r="V5" s="15" t="s">
        <v>5</v>
      </c>
      <c r="W5" s="15" t="s">
        <v>5</v>
      </c>
      <c r="X5" s="15" t="s">
        <v>5</v>
      </c>
      <c r="Y5" s="15" t="s">
        <v>5</v>
      </c>
      <c r="Z5" s="15" t="s">
        <v>5</v>
      </c>
      <c r="AA5" s="15" t="s">
        <v>5</v>
      </c>
      <c r="AB5" s="15" t="s">
        <v>5</v>
      </c>
      <c r="AC5" s="15" t="s">
        <v>5</v>
      </c>
      <c r="AD5" s="15" t="s">
        <v>5</v>
      </c>
      <c r="AE5" s="15" t="s">
        <v>5</v>
      </c>
      <c r="AF5" s="15" t="s">
        <v>5</v>
      </c>
      <c r="AG5" s="15" t="s">
        <v>5</v>
      </c>
      <c r="AH5" s="15" t="s">
        <v>5</v>
      </c>
      <c r="AI5" s="15" t="s">
        <v>5</v>
      </c>
      <c r="AJ5" s="15" t="s">
        <v>5</v>
      </c>
      <c r="AK5" s="15" t="s">
        <v>5</v>
      </c>
      <c r="AL5" s="15" t="s">
        <v>5</v>
      </c>
      <c r="AM5" s="15" t="s">
        <v>5</v>
      </c>
      <c r="AN5" s="15" t="s">
        <v>5</v>
      </c>
      <c r="AO5" s="15" t="s">
        <v>5</v>
      </c>
      <c r="AP5" s="15" t="s">
        <v>5</v>
      </c>
      <c r="AQ5" s="15" t="s">
        <v>5</v>
      </c>
      <c r="AR5" s="15" t="s">
        <v>5</v>
      </c>
      <c r="AS5" s="15" t="s">
        <v>17</v>
      </c>
      <c r="AT5" s="24" t="s">
        <v>17</v>
      </c>
      <c r="AU5" s="24" t="s">
        <v>17</v>
      </c>
    </row>
    <row r="6" spans="1:47" ht="27" customHeight="1" x14ac:dyDescent="0.4">
      <c r="A6" s="52" t="s">
        <v>61</v>
      </c>
      <c r="B6" s="53"/>
      <c r="C6" s="53"/>
      <c r="D6" s="54"/>
      <c r="E6" s="27">
        <v>2017100</v>
      </c>
      <c r="F6" s="27">
        <v>2015000</v>
      </c>
      <c r="G6" s="27">
        <v>2037200</v>
      </c>
      <c r="H6" s="27">
        <v>2041200</v>
      </c>
      <c r="I6" s="27">
        <v>1833200</v>
      </c>
      <c r="J6" s="27">
        <v>1725700</v>
      </c>
      <c r="K6" s="27">
        <v>1619600</v>
      </c>
      <c r="L6" s="27">
        <v>1544300</v>
      </c>
      <c r="M6" s="27">
        <v>1451300</v>
      </c>
      <c r="N6" s="27">
        <v>1443400</v>
      </c>
      <c r="O6" s="27">
        <v>1415500</v>
      </c>
      <c r="P6" s="27">
        <v>1388100</v>
      </c>
      <c r="Q6" s="27">
        <v>1317600</v>
      </c>
      <c r="R6" s="27">
        <v>1285400</v>
      </c>
      <c r="S6" s="27">
        <v>1263100</v>
      </c>
      <c r="T6" s="27">
        <v>1223200</v>
      </c>
      <c r="U6" s="27">
        <v>1147800</v>
      </c>
      <c r="V6" s="27">
        <v>1087800</v>
      </c>
      <c r="W6" s="27">
        <v>1055600</v>
      </c>
      <c r="X6" s="27">
        <v>1012300</v>
      </c>
      <c r="Y6" s="27">
        <v>951800</v>
      </c>
      <c r="Z6" s="27">
        <v>891600</v>
      </c>
      <c r="AA6" s="27">
        <v>816500</v>
      </c>
      <c r="AB6" s="27">
        <v>745000</v>
      </c>
      <c r="AC6" s="27">
        <v>657272</v>
      </c>
      <c r="AD6" s="27">
        <v>576701</v>
      </c>
      <c r="AE6" s="27">
        <v>532477</v>
      </c>
      <c r="AF6" s="27">
        <v>485193</v>
      </c>
      <c r="AG6" s="27">
        <v>439082</v>
      </c>
      <c r="AH6" s="27">
        <v>382447</v>
      </c>
      <c r="AI6" s="27">
        <v>347084</v>
      </c>
      <c r="AJ6" s="27">
        <v>311530</v>
      </c>
      <c r="AK6" s="27">
        <v>269815</v>
      </c>
      <c r="AL6" s="27">
        <v>246476</v>
      </c>
      <c r="AM6" s="27">
        <v>226670</v>
      </c>
      <c r="AN6" s="27">
        <v>216625</v>
      </c>
      <c r="AO6" s="27">
        <v>189338</v>
      </c>
      <c r="AP6" s="27">
        <v>179496</v>
      </c>
      <c r="AQ6" s="28">
        <v>151950</v>
      </c>
      <c r="AR6" s="28">
        <v>141131</v>
      </c>
      <c r="AS6" s="28">
        <v>114655</v>
      </c>
      <c r="AT6" s="74">
        <v>108539</v>
      </c>
      <c r="AU6" s="74">
        <v>100462</v>
      </c>
    </row>
    <row r="7" spans="1:47" ht="25.5" customHeight="1" x14ac:dyDescent="0.4">
      <c r="A7" s="55"/>
      <c r="B7" s="56"/>
      <c r="C7" s="56"/>
      <c r="D7" s="57"/>
      <c r="E7" s="18"/>
      <c r="F7" s="18">
        <f t="shared" ref="F7:X7" si="0">(F6-E6)/E6*100</f>
        <v>-0.10410986069109118</v>
      </c>
      <c r="G7" s="18">
        <f t="shared" si="0"/>
        <v>1.1017369727047148</v>
      </c>
      <c r="H7" s="18">
        <f>(H6-G6)/G6*100</f>
        <v>0.19634792852935404</v>
      </c>
      <c r="I7" s="18">
        <f t="shared" si="0"/>
        <v>-10.190084264158338</v>
      </c>
      <c r="J7" s="18">
        <f>(J6-I6)/I6*100</f>
        <v>-5.8640628409338857</v>
      </c>
      <c r="K7" s="18">
        <f t="shared" si="0"/>
        <v>-6.1482297038882772</v>
      </c>
      <c r="L7" s="18">
        <f t="shared" si="0"/>
        <v>-4.6492961224993827</v>
      </c>
      <c r="M7" s="18">
        <f t="shared" si="0"/>
        <v>-6.0221459560966135</v>
      </c>
      <c r="N7" s="18">
        <f t="shared" si="0"/>
        <v>-0.5443395576379797</v>
      </c>
      <c r="O7" s="18">
        <f t="shared" si="0"/>
        <v>-1.9329361230428155</v>
      </c>
      <c r="P7" s="18">
        <f t="shared" si="0"/>
        <v>-1.9357117626280465</v>
      </c>
      <c r="Q7" s="18">
        <f t="shared" si="0"/>
        <v>-5.078884806570132</v>
      </c>
      <c r="R7" s="18">
        <f t="shared" si="0"/>
        <v>-2.4438372799028536</v>
      </c>
      <c r="S7" s="18">
        <f t="shared" si="0"/>
        <v>-1.7348685234168353</v>
      </c>
      <c r="T7" s="18">
        <f t="shared" si="0"/>
        <v>-3.1588947826775398</v>
      </c>
      <c r="U7" s="18">
        <f t="shared" si="0"/>
        <v>-6.1641595814257686</v>
      </c>
      <c r="V7" s="18">
        <f t="shared" si="0"/>
        <v>-5.2273915316257185</v>
      </c>
      <c r="W7" s="18">
        <f t="shared" si="0"/>
        <v>-2.9601029601029603</v>
      </c>
      <c r="X7" s="18">
        <f t="shared" si="0"/>
        <v>-4.1019325502084119</v>
      </c>
      <c r="Y7" s="18">
        <v>-5.9764891830485034</v>
      </c>
      <c r="Z7" s="18">
        <v>-6.324858163479723</v>
      </c>
      <c r="AA7" s="18">
        <v>-8.4230596680125611</v>
      </c>
      <c r="AB7" s="18">
        <v>-8.7568891610532766</v>
      </c>
      <c r="AC7" s="18">
        <v>-11.775570469798657</v>
      </c>
      <c r="AD7" s="18">
        <v>-12.258395306661473</v>
      </c>
      <c r="AE7" s="18">
        <v>-7.6684451734954511</v>
      </c>
      <c r="AF7" s="18">
        <v>-8.8800079627852462</v>
      </c>
      <c r="AG7" s="18">
        <v>-9.5036408192203918</v>
      </c>
      <c r="AH7" s="18">
        <v>-12.898501874365154</v>
      </c>
      <c r="AI7" s="18">
        <v>-9.2465099739310297</v>
      </c>
      <c r="AJ7" s="18">
        <v>-10.243629784144472</v>
      </c>
      <c r="AK7" s="18">
        <v>-13.390363688890316</v>
      </c>
      <c r="AL7" s="18">
        <v>-8.6500009265607911</v>
      </c>
      <c r="AM7" s="18">
        <v>-8.0356708158197954</v>
      </c>
      <c r="AN7" s="18">
        <v>-4.4315524771694541</v>
      </c>
      <c r="AO7" s="18">
        <v>-12.596422388920947</v>
      </c>
      <c r="AP7" s="18">
        <v>-5.1981113141577495</v>
      </c>
      <c r="AQ7" s="18">
        <v>-15.346302981682042</v>
      </c>
      <c r="AR7" s="18">
        <v>-7.1201052977953276</v>
      </c>
      <c r="AS7" s="18">
        <v>-2.0553386695825253</v>
      </c>
      <c r="AT7" s="25">
        <v>0.22716149704967081</v>
      </c>
      <c r="AU7" s="25">
        <v>-7.4415647831654983</v>
      </c>
    </row>
    <row r="8" spans="1:47" ht="27" customHeight="1" x14ac:dyDescent="0.4">
      <c r="A8" s="58" t="s">
        <v>62</v>
      </c>
      <c r="B8" s="56"/>
      <c r="C8" s="56"/>
      <c r="D8" s="57"/>
      <c r="E8" s="29">
        <v>1811200</v>
      </c>
      <c r="F8" s="29">
        <v>1805800</v>
      </c>
      <c r="G8" s="29">
        <v>1840900</v>
      </c>
      <c r="H8" s="29">
        <v>1844400</v>
      </c>
      <c r="I8" s="29">
        <v>1654500</v>
      </c>
      <c r="J8" s="29">
        <v>1563700</v>
      </c>
      <c r="K8" s="29">
        <v>1500700</v>
      </c>
      <c r="L8" s="29">
        <v>1434500</v>
      </c>
      <c r="M8" s="29">
        <v>1348400</v>
      </c>
      <c r="N8" s="29">
        <v>1342000</v>
      </c>
      <c r="O8" s="29">
        <v>1313900</v>
      </c>
      <c r="P8" s="29">
        <v>1289700</v>
      </c>
      <c r="Q8" s="29">
        <v>1227100</v>
      </c>
      <c r="R8" s="29">
        <v>1201700</v>
      </c>
      <c r="S8" s="29">
        <v>1186500</v>
      </c>
      <c r="T8" s="29">
        <v>1149000</v>
      </c>
      <c r="U8" s="29">
        <v>1080400</v>
      </c>
      <c r="V8" s="29">
        <v>1025000</v>
      </c>
      <c r="W8" s="29">
        <v>997700</v>
      </c>
      <c r="X8" s="29">
        <v>957900</v>
      </c>
      <c r="Y8" s="29">
        <v>903400</v>
      </c>
      <c r="Z8" s="29">
        <v>848200</v>
      </c>
      <c r="AA8" s="29">
        <v>778300</v>
      </c>
      <c r="AB8" s="29">
        <v>710300</v>
      </c>
      <c r="AC8" s="29">
        <v>626617</v>
      </c>
      <c r="AD8" s="29">
        <v>549585</v>
      </c>
      <c r="AE8" s="29">
        <v>506864</v>
      </c>
      <c r="AF8" s="29">
        <v>462280</v>
      </c>
      <c r="AG8" s="29">
        <v>419014</v>
      </c>
      <c r="AH8" s="29">
        <v>365147</v>
      </c>
      <c r="AI8" s="29">
        <v>331831</v>
      </c>
      <c r="AJ8" s="29">
        <v>297200</v>
      </c>
      <c r="AK8" s="29">
        <v>257270</v>
      </c>
      <c r="AL8" s="29">
        <v>234717</v>
      </c>
      <c r="AM8" s="29">
        <v>216324</v>
      </c>
      <c r="AN8" s="29">
        <v>207142</v>
      </c>
      <c r="AO8" s="29">
        <v>181196</v>
      </c>
      <c r="AP8" s="29">
        <v>171705</v>
      </c>
      <c r="AQ8" s="30">
        <v>145151</v>
      </c>
      <c r="AR8" s="30">
        <v>136289</v>
      </c>
      <c r="AS8" s="30">
        <v>111038</v>
      </c>
      <c r="AT8" s="75">
        <v>105301</v>
      </c>
      <c r="AU8" s="38">
        <v>97122</v>
      </c>
    </row>
    <row r="9" spans="1:47" ht="27" customHeight="1" x14ac:dyDescent="0.4">
      <c r="A9" s="59"/>
      <c r="B9" s="60"/>
      <c r="C9" s="56"/>
      <c r="D9" s="57"/>
      <c r="E9" s="19"/>
      <c r="F9" s="19">
        <f t="shared" ref="F9:X9" si="1">(F8-E8)/E8*100</f>
        <v>-0.29814487632508835</v>
      </c>
      <c r="G9" s="19">
        <f t="shared" si="1"/>
        <v>1.9437368479344335</v>
      </c>
      <c r="H9" s="19">
        <f>(H8-G8)/G8*100</f>
        <v>0.19012439567602804</v>
      </c>
      <c r="I9" s="19">
        <f t="shared" si="1"/>
        <v>-10.296031229668184</v>
      </c>
      <c r="J9" s="19">
        <f>(J8-I8)/I8*100</f>
        <v>-5.4880628588697498</v>
      </c>
      <c r="K9" s="19">
        <f t="shared" si="1"/>
        <v>-4.0289058003453349</v>
      </c>
      <c r="L9" s="19">
        <f t="shared" si="1"/>
        <v>-4.4112747384553872</v>
      </c>
      <c r="M9" s="19">
        <f t="shared" si="1"/>
        <v>-6.002091321017776</v>
      </c>
      <c r="N9" s="19">
        <f t="shared" si="1"/>
        <v>-0.47463660634826466</v>
      </c>
      <c r="O9" s="19">
        <f t="shared" si="1"/>
        <v>-2.0938897168405366</v>
      </c>
      <c r="P9" s="19">
        <f t="shared" si="1"/>
        <v>-1.8418448892609789</v>
      </c>
      <c r="Q9" s="19">
        <f t="shared" si="1"/>
        <v>-4.8538419787547493</v>
      </c>
      <c r="R9" s="19">
        <f t="shared" si="1"/>
        <v>-2.0699209518376662</v>
      </c>
      <c r="S9" s="19">
        <f t="shared" si="1"/>
        <v>-1.2648747607555961</v>
      </c>
      <c r="T9" s="19">
        <f t="shared" si="1"/>
        <v>-3.1605562579013902</v>
      </c>
      <c r="U9" s="19">
        <f t="shared" si="1"/>
        <v>-5.9704090513489989</v>
      </c>
      <c r="V9" s="19">
        <f t="shared" si="1"/>
        <v>-5.127730470196223</v>
      </c>
      <c r="W9" s="19">
        <f t="shared" si="1"/>
        <v>-2.6634146341463416</v>
      </c>
      <c r="X9" s="19">
        <f t="shared" si="1"/>
        <v>-3.9891751027362936</v>
      </c>
      <c r="Y9" s="19">
        <v>-5.6895291784111075</v>
      </c>
      <c r="Z9" s="19">
        <v>-6.1102501660394068</v>
      </c>
      <c r="AA9" s="19">
        <v>-8.2409809007309605</v>
      </c>
      <c r="AB9" s="19">
        <v>-8.7369908775536427</v>
      </c>
      <c r="AC9" s="19">
        <v>-11.781359988737153</v>
      </c>
      <c r="AD9" s="19">
        <v>-12.293314736114723</v>
      </c>
      <c r="AE9" s="19">
        <v>-7.7733198686281462</v>
      </c>
      <c r="AF9" s="19">
        <v>-8.7960478550459307</v>
      </c>
      <c r="AG9" s="19">
        <v>-9.3592627844596343</v>
      </c>
      <c r="AH9" s="19">
        <v>-12.855656374250024</v>
      </c>
      <c r="AI9" s="19">
        <v>-9.1239966369708636</v>
      </c>
      <c r="AJ9" s="19">
        <v>-10.436336568916104</v>
      </c>
      <c r="AK9" s="19">
        <v>-13.435397039030955</v>
      </c>
      <c r="AL9" s="19">
        <v>-8.766276674311035</v>
      </c>
      <c r="AM9" s="19">
        <v>-7.8362453507841368</v>
      </c>
      <c r="AN9" s="19">
        <v>-4.2445590872949834</v>
      </c>
      <c r="AO9" s="19">
        <v>-12.525707002925529</v>
      </c>
      <c r="AP9" s="19">
        <v>-5.2379743482196073</v>
      </c>
      <c r="AQ9" s="19">
        <v>-15.464896188229812</v>
      </c>
      <c r="AR9" s="19">
        <v>-6.1053661359549709</v>
      </c>
      <c r="AS9" s="19">
        <v>-1.7597565183540216</v>
      </c>
      <c r="AT9" s="25">
        <v>0.23511717783235289</v>
      </c>
      <c r="AU9" s="25">
        <v>-7.7672576708673242</v>
      </c>
    </row>
    <row r="10" spans="1:47" ht="22.5" customHeight="1" x14ac:dyDescent="0.4">
      <c r="A10" s="61"/>
      <c r="B10" s="62"/>
      <c r="C10" s="65" t="s">
        <v>8</v>
      </c>
      <c r="D10" s="66" t="s">
        <v>9</v>
      </c>
      <c r="E10" s="31">
        <v>139500</v>
      </c>
      <c r="F10" s="31">
        <v>144700</v>
      </c>
      <c r="G10" s="31">
        <v>134200</v>
      </c>
      <c r="H10" s="31">
        <v>136600</v>
      </c>
      <c r="I10" s="31">
        <v>129100</v>
      </c>
      <c r="J10" s="31">
        <v>125200</v>
      </c>
      <c r="K10" s="31">
        <v>112200</v>
      </c>
      <c r="L10" s="31">
        <v>106400</v>
      </c>
      <c r="M10" s="31">
        <v>99500</v>
      </c>
      <c r="N10" s="31">
        <v>101600</v>
      </c>
      <c r="O10" s="31">
        <v>101900</v>
      </c>
      <c r="P10" s="31">
        <v>99600</v>
      </c>
      <c r="Q10" s="31">
        <v>90000</v>
      </c>
      <c r="R10" s="31">
        <v>83900</v>
      </c>
      <c r="S10" s="31">
        <v>79500</v>
      </c>
      <c r="T10" s="31">
        <v>78100</v>
      </c>
      <c r="U10" s="31">
        <v>71700</v>
      </c>
      <c r="V10" s="31">
        <v>67600</v>
      </c>
      <c r="W10" s="31">
        <v>64700</v>
      </c>
      <c r="X10" s="31">
        <v>61400</v>
      </c>
      <c r="Y10" s="31">
        <v>58500</v>
      </c>
      <c r="Z10" s="31">
        <v>53700</v>
      </c>
      <c r="AA10" s="31">
        <v>49100</v>
      </c>
      <c r="AB10" s="31">
        <v>44900</v>
      </c>
      <c r="AC10" s="31">
        <v>40870</v>
      </c>
      <c r="AD10" s="31">
        <v>36443</v>
      </c>
      <c r="AE10" s="31">
        <v>34627</v>
      </c>
      <c r="AF10" s="31">
        <v>31772</v>
      </c>
      <c r="AG10" s="31">
        <v>29513</v>
      </c>
      <c r="AH10" s="31">
        <v>26043</v>
      </c>
      <c r="AI10" s="31">
        <v>23888</v>
      </c>
      <c r="AJ10" s="31">
        <v>23142</v>
      </c>
      <c r="AK10" s="31">
        <v>21444</v>
      </c>
      <c r="AL10" s="31">
        <v>19684</v>
      </c>
      <c r="AM10" s="31">
        <v>18819</v>
      </c>
      <c r="AN10" s="31">
        <v>18758</v>
      </c>
      <c r="AO10" s="31">
        <v>17146</v>
      </c>
      <c r="AP10" s="31">
        <v>16383</v>
      </c>
      <c r="AQ10" s="32">
        <v>14274</v>
      </c>
      <c r="AR10" s="32">
        <v>13191</v>
      </c>
      <c r="AS10" s="32">
        <v>11840</v>
      </c>
      <c r="AT10" s="33">
        <v>11220</v>
      </c>
      <c r="AU10" s="33">
        <v>11146</v>
      </c>
    </row>
    <row r="11" spans="1:47" ht="22.5" customHeight="1" x14ac:dyDescent="0.4">
      <c r="A11" s="61"/>
      <c r="B11" s="62"/>
      <c r="C11" s="65"/>
      <c r="D11" s="66"/>
      <c r="E11" s="20">
        <f t="shared" ref="E11:X11" si="2">E10/(E10+E12)* 100</f>
        <v>7.7020759717314498</v>
      </c>
      <c r="F11" s="20">
        <f t="shared" si="2"/>
        <v>8.0130689998892457</v>
      </c>
      <c r="G11" s="20">
        <f t="shared" si="2"/>
        <v>7.2899125427779889</v>
      </c>
      <c r="H11" s="20">
        <f t="shared" si="2"/>
        <v>7.4062025590978093</v>
      </c>
      <c r="I11" s="20">
        <f t="shared" si="2"/>
        <v>7.8029616198247203</v>
      </c>
      <c r="J11" s="20">
        <f t="shared" si="2"/>
        <v>8.0066508921148554</v>
      </c>
      <c r="K11" s="20">
        <f t="shared" si="2"/>
        <v>7.4765109615512761</v>
      </c>
      <c r="L11" s="20">
        <f t="shared" si="2"/>
        <v>7.4172185430463582</v>
      </c>
      <c r="M11" s="20">
        <f t="shared" si="2"/>
        <v>7.3791159893206766</v>
      </c>
      <c r="N11" s="20">
        <f t="shared" si="2"/>
        <v>7.5707898658718324</v>
      </c>
      <c r="O11" s="20">
        <f t="shared" si="2"/>
        <v>7.7555369510617238</v>
      </c>
      <c r="P11" s="20">
        <f t="shared" si="2"/>
        <v>7.7227262153989296</v>
      </c>
      <c r="Q11" s="20">
        <f t="shared" si="2"/>
        <v>7.3343655773775565</v>
      </c>
      <c r="R11" s="20">
        <f t="shared" si="2"/>
        <v>6.9817758175917453</v>
      </c>
      <c r="S11" s="20">
        <f t="shared" si="2"/>
        <v>6.7003792667509483</v>
      </c>
      <c r="T11" s="20">
        <f t="shared" si="2"/>
        <v>6.7972149695387296</v>
      </c>
      <c r="U11" s="20">
        <f t="shared" si="2"/>
        <v>6.6364309514994444</v>
      </c>
      <c r="V11" s="20">
        <f t="shared" si="2"/>
        <v>6.5951219512195127</v>
      </c>
      <c r="W11" s="20">
        <f t="shared" si="2"/>
        <v>6.4849153052019641</v>
      </c>
      <c r="X11" s="20">
        <f t="shared" si="2"/>
        <v>6.4098548909071935</v>
      </c>
      <c r="Y11" s="20">
        <v>6.476253736300233</v>
      </c>
      <c r="Z11" s="20">
        <v>6.3310539966988921</v>
      </c>
      <c r="AA11" s="20">
        <v>6.3086213542335861</v>
      </c>
      <c r="AB11" s="20">
        <v>6.3212727016753485</v>
      </c>
      <c r="AC11" s="20">
        <v>6.5223254396226089</v>
      </c>
      <c r="AD11" s="20">
        <v>6.6310033934696184</v>
      </c>
      <c r="AE11" s="20">
        <v>6.8316155812999142</v>
      </c>
      <c r="AF11" s="20">
        <v>6.8728908886389206</v>
      </c>
      <c r="AG11" s="20">
        <v>7.0434400759879141</v>
      </c>
      <c r="AH11" s="20">
        <v>7.1321960744576849</v>
      </c>
      <c r="AI11" s="20">
        <v>7.1988451952951946</v>
      </c>
      <c r="AJ11" s="20">
        <v>7.7866756393001353</v>
      </c>
      <c r="AK11" s="20">
        <v>8.3352120340498317</v>
      </c>
      <c r="AL11" s="20">
        <v>8.3862694223256096</v>
      </c>
      <c r="AM11" s="20">
        <v>8.6994508237643533</v>
      </c>
      <c r="AN11" s="20">
        <v>9.0556236784428084</v>
      </c>
      <c r="AO11" s="20">
        <v>9.4626812953928336</v>
      </c>
      <c r="AP11" s="20">
        <v>9.5413645496636672</v>
      </c>
      <c r="AQ11" s="20">
        <v>9.8338971140398623</v>
      </c>
      <c r="AR11" s="20">
        <v>9.6786974737506331</v>
      </c>
      <c r="AS11" s="20">
        <v>10.663016264702174</v>
      </c>
      <c r="AT11" s="26">
        <v>10.655169466576766</v>
      </c>
      <c r="AU11" s="26">
        <v>11.476287555857581</v>
      </c>
    </row>
    <row r="12" spans="1:47" ht="22.5" customHeight="1" x14ac:dyDescent="0.4">
      <c r="A12" s="61"/>
      <c r="B12" s="62"/>
      <c r="C12" s="65"/>
      <c r="D12" s="66" t="s">
        <v>10</v>
      </c>
      <c r="E12" s="29">
        <v>1671700</v>
      </c>
      <c r="F12" s="29">
        <v>1661100</v>
      </c>
      <c r="G12" s="29">
        <v>1706700</v>
      </c>
      <c r="H12" s="29">
        <v>1707800</v>
      </c>
      <c r="I12" s="29">
        <v>1525400</v>
      </c>
      <c r="J12" s="29">
        <v>1438500</v>
      </c>
      <c r="K12" s="29">
        <v>1388500</v>
      </c>
      <c r="L12" s="29">
        <v>1328100</v>
      </c>
      <c r="M12" s="29">
        <v>1248900</v>
      </c>
      <c r="N12" s="29">
        <v>1240400</v>
      </c>
      <c r="O12" s="29">
        <v>1212000</v>
      </c>
      <c r="P12" s="29">
        <v>1190100</v>
      </c>
      <c r="Q12" s="29">
        <v>1137100</v>
      </c>
      <c r="R12" s="29">
        <v>1117800</v>
      </c>
      <c r="S12" s="29">
        <v>1107000</v>
      </c>
      <c r="T12" s="29">
        <v>1070900</v>
      </c>
      <c r="U12" s="29">
        <v>1008700</v>
      </c>
      <c r="V12" s="29">
        <v>957400</v>
      </c>
      <c r="W12" s="29">
        <v>933000</v>
      </c>
      <c r="X12" s="29">
        <v>896500</v>
      </c>
      <c r="Y12" s="29">
        <v>844800</v>
      </c>
      <c r="Z12" s="29">
        <v>794500</v>
      </c>
      <c r="AA12" s="29">
        <v>729200</v>
      </c>
      <c r="AB12" s="29">
        <v>665400</v>
      </c>
      <c r="AC12" s="29">
        <v>585747</v>
      </c>
      <c r="AD12" s="29">
        <v>513142</v>
      </c>
      <c r="AE12" s="29">
        <v>472237</v>
      </c>
      <c r="AF12" s="29">
        <v>430508</v>
      </c>
      <c r="AG12" s="29">
        <v>389501</v>
      </c>
      <c r="AH12" s="29">
        <v>339104</v>
      </c>
      <c r="AI12" s="29">
        <v>307943</v>
      </c>
      <c r="AJ12" s="29">
        <v>274058</v>
      </c>
      <c r="AK12" s="29">
        <v>235826</v>
      </c>
      <c r="AL12" s="29">
        <v>215033</v>
      </c>
      <c r="AM12" s="29">
        <v>197505</v>
      </c>
      <c r="AN12" s="29">
        <v>188384</v>
      </c>
      <c r="AO12" s="29">
        <v>164050</v>
      </c>
      <c r="AP12" s="29">
        <v>155322</v>
      </c>
      <c r="AQ12" s="30">
        <v>130877</v>
      </c>
      <c r="AR12" s="30">
        <v>123098</v>
      </c>
      <c r="AS12" s="30">
        <v>99198</v>
      </c>
      <c r="AT12" s="75">
        <v>94081</v>
      </c>
      <c r="AU12" s="75">
        <v>85976</v>
      </c>
    </row>
    <row r="13" spans="1:47" ht="22.5" customHeight="1" x14ac:dyDescent="0.4">
      <c r="A13" s="61"/>
      <c r="B13" s="62"/>
      <c r="C13" s="65"/>
      <c r="D13" s="66"/>
      <c r="E13" s="21">
        <f t="shared" ref="E13:X13" si="3">100-E11</f>
        <v>92.297924028268554</v>
      </c>
      <c r="F13" s="21">
        <f t="shared" si="3"/>
        <v>91.986931000110758</v>
      </c>
      <c r="G13" s="21">
        <f t="shared" si="3"/>
        <v>92.710087457222016</v>
      </c>
      <c r="H13" s="21">
        <f t="shared" si="3"/>
        <v>92.593797440902193</v>
      </c>
      <c r="I13" s="21">
        <f t="shared" si="3"/>
        <v>92.197038380175286</v>
      </c>
      <c r="J13" s="21">
        <f t="shared" si="3"/>
        <v>91.993349107885138</v>
      </c>
      <c r="K13" s="21">
        <f t="shared" si="3"/>
        <v>92.52348903844873</v>
      </c>
      <c r="L13" s="21">
        <f t="shared" si="3"/>
        <v>92.58278145695364</v>
      </c>
      <c r="M13" s="21">
        <f t="shared" si="3"/>
        <v>92.620884010679319</v>
      </c>
      <c r="N13" s="21">
        <f t="shared" si="3"/>
        <v>92.429210134128169</v>
      </c>
      <c r="O13" s="21">
        <f t="shared" si="3"/>
        <v>92.244463048938272</v>
      </c>
      <c r="P13" s="21">
        <f t="shared" si="3"/>
        <v>92.277273784601064</v>
      </c>
      <c r="Q13" s="21">
        <f t="shared" si="3"/>
        <v>92.665634422622446</v>
      </c>
      <c r="R13" s="21">
        <f t="shared" si="3"/>
        <v>93.018224182408261</v>
      </c>
      <c r="S13" s="21">
        <f t="shared" si="3"/>
        <v>93.299620733249057</v>
      </c>
      <c r="T13" s="21">
        <f t="shared" si="3"/>
        <v>93.202785030461271</v>
      </c>
      <c r="U13" s="21">
        <f t="shared" si="3"/>
        <v>93.363569048500551</v>
      </c>
      <c r="V13" s="21">
        <f t="shared" si="3"/>
        <v>93.404878048780489</v>
      </c>
      <c r="W13" s="21">
        <f t="shared" si="3"/>
        <v>93.515084694798034</v>
      </c>
      <c r="X13" s="21">
        <f t="shared" si="3"/>
        <v>93.590145109092802</v>
      </c>
      <c r="Y13" s="21">
        <v>93.523746263699763</v>
      </c>
      <c r="Z13" s="21">
        <v>93.668946003301102</v>
      </c>
      <c r="AA13" s="21">
        <v>93.69137864576642</v>
      </c>
      <c r="AB13" s="21">
        <v>93.678727298324645</v>
      </c>
      <c r="AC13" s="21">
        <v>93.477674560377395</v>
      </c>
      <c r="AD13" s="21">
        <v>93.368996606530388</v>
      </c>
      <c r="AE13" s="21">
        <v>93.168384418700086</v>
      </c>
      <c r="AF13" s="21">
        <v>93.127109111361079</v>
      </c>
      <c r="AG13" s="21">
        <v>92.956559924012083</v>
      </c>
      <c r="AH13" s="21">
        <v>92.867803925542319</v>
      </c>
      <c r="AI13" s="21">
        <v>92.801154804704808</v>
      </c>
      <c r="AJ13" s="21">
        <v>92.213324360699858</v>
      </c>
      <c r="AK13" s="21">
        <v>91.664787965950168</v>
      </c>
      <c r="AL13" s="21">
        <v>91.613730577674389</v>
      </c>
      <c r="AM13" s="21">
        <v>91.300549176235648</v>
      </c>
      <c r="AN13" s="21">
        <v>90.944376321557186</v>
      </c>
      <c r="AO13" s="21">
        <v>90.537318704607173</v>
      </c>
      <c r="AP13" s="21">
        <v>90.458635450336331</v>
      </c>
      <c r="AQ13" s="21">
        <v>90.166102885960143</v>
      </c>
      <c r="AR13" s="21">
        <v>90.321302526249369</v>
      </c>
      <c r="AS13" s="21">
        <v>89.336983735297821</v>
      </c>
      <c r="AT13" s="26">
        <v>89.344830533423234</v>
      </c>
      <c r="AU13" s="26">
        <v>88.523712444142419</v>
      </c>
    </row>
    <row r="14" spans="1:47" ht="22.5" customHeight="1" x14ac:dyDescent="0.4">
      <c r="A14" s="61"/>
      <c r="B14" s="62"/>
      <c r="C14" s="65" t="s">
        <v>11</v>
      </c>
      <c r="D14" s="66" t="s">
        <v>1</v>
      </c>
      <c r="E14" s="31">
        <v>171000</v>
      </c>
      <c r="F14" s="31">
        <v>164100</v>
      </c>
      <c r="G14" s="31">
        <v>164600</v>
      </c>
      <c r="H14" s="31">
        <v>171000</v>
      </c>
      <c r="I14" s="31">
        <v>144800</v>
      </c>
      <c r="J14" s="31">
        <v>134800</v>
      </c>
      <c r="K14" s="31">
        <v>116000</v>
      </c>
      <c r="L14" s="31">
        <v>105400</v>
      </c>
      <c r="M14" s="31">
        <v>103200</v>
      </c>
      <c r="N14" s="31">
        <v>102500</v>
      </c>
      <c r="O14" s="31">
        <v>101400</v>
      </c>
      <c r="P14" s="31">
        <v>97800</v>
      </c>
      <c r="Q14" s="31">
        <v>93100</v>
      </c>
      <c r="R14" s="31">
        <v>85600</v>
      </c>
      <c r="S14" s="31">
        <v>75700</v>
      </c>
      <c r="T14" s="31">
        <v>76200</v>
      </c>
      <c r="U14" s="31">
        <v>70200</v>
      </c>
      <c r="V14" s="31">
        <v>65000</v>
      </c>
      <c r="W14" s="31">
        <v>59400</v>
      </c>
      <c r="X14" s="31">
        <v>56300</v>
      </c>
      <c r="Y14" s="31">
        <v>50400</v>
      </c>
      <c r="Z14" s="31">
        <v>46700</v>
      </c>
      <c r="AA14" s="31">
        <v>43400</v>
      </c>
      <c r="AB14" s="31">
        <v>39900</v>
      </c>
      <c r="AC14" s="31">
        <v>35593</v>
      </c>
      <c r="AD14" s="31">
        <v>31848</v>
      </c>
      <c r="AE14" s="31">
        <v>30359</v>
      </c>
      <c r="AF14" s="31">
        <v>25711</v>
      </c>
      <c r="AG14" s="31">
        <v>24221</v>
      </c>
      <c r="AH14" s="31">
        <v>21058</v>
      </c>
      <c r="AI14" s="31">
        <v>16914</v>
      </c>
      <c r="AJ14" s="31">
        <v>14657</v>
      </c>
      <c r="AK14" s="31">
        <v>12516</v>
      </c>
      <c r="AL14" s="31">
        <v>11676</v>
      </c>
      <c r="AM14" s="31">
        <v>10249</v>
      </c>
      <c r="AN14" s="31">
        <v>10813</v>
      </c>
      <c r="AO14" s="31">
        <v>8893</v>
      </c>
      <c r="AP14" s="31">
        <v>8335</v>
      </c>
      <c r="AQ14" s="32">
        <v>7348</v>
      </c>
      <c r="AR14" s="32">
        <v>5900</v>
      </c>
      <c r="AS14" s="32">
        <v>5343</v>
      </c>
      <c r="AT14" s="75">
        <v>4905</v>
      </c>
      <c r="AU14" s="75">
        <v>4512</v>
      </c>
    </row>
    <row r="15" spans="1:47" ht="22.5" customHeight="1" x14ac:dyDescent="0.4">
      <c r="A15" s="61"/>
      <c r="B15" s="62"/>
      <c r="C15" s="65"/>
      <c r="D15" s="66"/>
      <c r="E15" s="20">
        <f t="shared" ref="E15:X15" si="4">E14/(E14+E16+E18)* 100</f>
        <v>9.4412544169611312</v>
      </c>
      <c r="F15" s="20">
        <f t="shared" si="4"/>
        <v>9.0873850924797868</v>
      </c>
      <c r="G15" s="20">
        <f t="shared" si="4"/>
        <v>8.9412787223640606</v>
      </c>
      <c r="H15" s="20">
        <f t="shared" si="4"/>
        <v>9.271307742355237</v>
      </c>
      <c r="I15" s="20">
        <f t="shared" si="4"/>
        <v>8.7518887881535203</v>
      </c>
      <c r="J15" s="20">
        <f t="shared" si="4"/>
        <v>8.6205793950246221</v>
      </c>
      <c r="K15" s="20">
        <f t="shared" si="4"/>
        <v>7.7297261278070239</v>
      </c>
      <c r="L15" s="20">
        <f t="shared" si="4"/>
        <v>7.3475078424538172</v>
      </c>
      <c r="M15" s="20">
        <f t="shared" si="4"/>
        <v>7.6535152773657673</v>
      </c>
      <c r="N15" s="20">
        <f t="shared" si="4"/>
        <v>7.6378539493293598</v>
      </c>
      <c r="O15" s="20">
        <f t="shared" si="4"/>
        <v>7.7174823045893906</v>
      </c>
      <c r="P15" s="20">
        <f t="shared" si="4"/>
        <v>7.5831588741567817</v>
      </c>
      <c r="Q15" s="20">
        <f t="shared" si="4"/>
        <v>7.5869937250427846</v>
      </c>
      <c r="R15" s="20">
        <f t="shared" si="4"/>
        <v>7.1232420737288846</v>
      </c>
      <c r="S15" s="20">
        <f t="shared" si="4"/>
        <v>6.3801095659502733</v>
      </c>
      <c r="T15" s="20">
        <f t="shared" si="4"/>
        <v>6.6318537859007831</v>
      </c>
      <c r="U15" s="20">
        <f t="shared" si="4"/>
        <v>6.4975934838948533</v>
      </c>
      <c r="V15" s="20">
        <f t="shared" si="4"/>
        <v>6.3414634146341466</v>
      </c>
      <c r="W15" s="20">
        <f t="shared" si="4"/>
        <v>5.9536934950385891</v>
      </c>
      <c r="X15" s="20">
        <f t="shared" si="4"/>
        <v>5.8774402338448688</v>
      </c>
      <c r="Y15" s="20">
        <v>5.579541680504815</v>
      </c>
      <c r="Z15" s="20">
        <v>5.505776939401084</v>
      </c>
      <c r="AA15" s="20">
        <v>5.5762559424386478</v>
      </c>
      <c r="AB15" s="20">
        <v>5.6181357364122784</v>
      </c>
      <c r="AC15" s="20">
        <v>5.6801842273669561</v>
      </c>
      <c r="AD15" s="20">
        <v>5.7949179835694204</v>
      </c>
      <c r="AE15" s="20">
        <v>5.989575112850785</v>
      </c>
      <c r="AF15" s="20">
        <v>5.5617807389460934</v>
      </c>
      <c r="AG15" s="20">
        <v>5.7804751153899394</v>
      </c>
      <c r="AH15" s="20">
        <v>5.7669924715251666</v>
      </c>
      <c r="AI15" s="20">
        <v>5.0971729585240686</v>
      </c>
      <c r="AJ15" s="20">
        <v>4.931695827725437</v>
      </c>
      <c r="AK15" s="20">
        <v>4.8</v>
      </c>
      <c r="AL15" s="20">
        <v>4.9745012078375233</v>
      </c>
      <c r="AM15" s="20">
        <v>4.7378007063478851</v>
      </c>
      <c r="AN15" s="20">
        <v>5.2200905658919963</v>
      </c>
      <c r="AO15" s="20">
        <v>4.9079449877480741</v>
      </c>
      <c r="AP15" s="20">
        <v>4.85425584578201</v>
      </c>
      <c r="AQ15" s="20">
        <v>5.0623144173998114</v>
      </c>
      <c r="AR15" s="20">
        <v>4.3290360924212523</v>
      </c>
      <c r="AS15" s="20">
        <v>4.8118662079648402</v>
      </c>
      <c r="AT15" s="26">
        <v>4.6580754218858322</v>
      </c>
      <c r="AU15" s="26">
        <v>4.6457033421881757</v>
      </c>
    </row>
    <row r="16" spans="1:47" ht="22.5" customHeight="1" x14ac:dyDescent="0.4">
      <c r="A16" s="61"/>
      <c r="B16" s="62"/>
      <c r="C16" s="65"/>
      <c r="D16" s="66" t="s">
        <v>2</v>
      </c>
      <c r="E16" s="29">
        <v>1597200</v>
      </c>
      <c r="F16" s="29">
        <v>1605700</v>
      </c>
      <c r="G16" s="29">
        <v>1636300</v>
      </c>
      <c r="H16" s="29">
        <v>1633600</v>
      </c>
      <c r="I16" s="29">
        <v>1477700</v>
      </c>
      <c r="J16" s="29">
        <v>1393800</v>
      </c>
      <c r="K16" s="29">
        <v>1356500</v>
      </c>
      <c r="L16" s="29">
        <v>1305500</v>
      </c>
      <c r="M16" s="29">
        <v>1221200</v>
      </c>
      <c r="N16" s="29">
        <v>1216600</v>
      </c>
      <c r="O16" s="29">
        <v>1189500</v>
      </c>
      <c r="P16" s="29">
        <v>1168300</v>
      </c>
      <c r="Q16" s="29">
        <v>1115400</v>
      </c>
      <c r="R16" s="29">
        <v>1098100</v>
      </c>
      <c r="S16" s="29">
        <v>1094200</v>
      </c>
      <c r="T16" s="29">
        <v>1058500</v>
      </c>
      <c r="U16" s="29">
        <v>997900</v>
      </c>
      <c r="V16" s="29">
        <v>946500</v>
      </c>
      <c r="W16" s="29">
        <v>926800</v>
      </c>
      <c r="X16" s="29">
        <v>890800</v>
      </c>
      <c r="Y16" s="29">
        <v>843500</v>
      </c>
      <c r="Z16" s="29">
        <v>792300</v>
      </c>
      <c r="AA16" s="29">
        <v>727200</v>
      </c>
      <c r="AB16" s="29">
        <v>663000</v>
      </c>
      <c r="AC16" s="29">
        <v>585011</v>
      </c>
      <c r="AD16" s="29">
        <v>512900</v>
      </c>
      <c r="AE16" s="29">
        <v>471890</v>
      </c>
      <c r="AF16" s="29">
        <v>432620</v>
      </c>
      <c r="AG16" s="29">
        <v>390798</v>
      </c>
      <c r="AH16" s="29">
        <v>340507</v>
      </c>
      <c r="AI16" s="29">
        <v>311835</v>
      </c>
      <c r="AJ16" s="29">
        <v>279680</v>
      </c>
      <c r="AK16" s="29">
        <v>241983</v>
      </c>
      <c r="AL16" s="29">
        <v>220365</v>
      </c>
      <c r="AM16" s="29">
        <v>203513</v>
      </c>
      <c r="AN16" s="29">
        <v>193778</v>
      </c>
      <c r="AO16" s="29">
        <v>170402</v>
      </c>
      <c r="AP16" s="29">
        <v>161644</v>
      </c>
      <c r="AQ16" s="30">
        <v>136541</v>
      </c>
      <c r="AR16" s="30">
        <v>129577</v>
      </c>
      <c r="AS16" s="30">
        <v>104929</v>
      </c>
      <c r="AT16" s="75">
        <v>99244</v>
      </c>
      <c r="AU16" s="75">
        <v>91508</v>
      </c>
    </row>
    <row r="17" spans="1:47" ht="22.5" customHeight="1" x14ac:dyDescent="0.4">
      <c r="A17" s="61"/>
      <c r="B17" s="62"/>
      <c r="C17" s="65"/>
      <c r="D17" s="66"/>
      <c r="E17" s="21">
        <f t="shared" ref="E17:X17" si="5">E16/(E14+E16+E18)* 100</f>
        <v>88.184628975265028</v>
      </c>
      <c r="F17" s="21">
        <f t="shared" si="5"/>
        <v>88.919038653228483</v>
      </c>
      <c r="G17" s="21">
        <f t="shared" si="5"/>
        <v>88.885871041338476</v>
      </c>
      <c r="H17" s="21">
        <f t="shared" si="5"/>
        <v>88.570808935155071</v>
      </c>
      <c r="I17" s="21">
        <f t="shared" si="5"/>
        <v>89.313992142641283</v>
      </c>
      <c r="J17" s="21">
        <f t="shared" si="5"/>
        <v>89.134744516211555</v>
      </c>
      <c r="K17" s="21">
        <f t="shared" si="5"/>
        <v>90.391150796295065</v>
      </c>
      <c r="L17" s="21">
        <f t="shared" si="5"/>
        <v>91.007319623562225</v>
      </c>
      <c r="M17" s="21">
        <f t="shared" si="5"/>
        <v>90.566597448828247</v>
      </c>
      <c r="N17" s="21">
        <f t="shared" si="5"/>
        <v>90.655737704918039</v>
      </c>
      <c r="O17" s="21">
        <f t="shared" si="5"/>
        <v>90.532003957683244</v>
      </c>
      <c r="P17" s="21">
        <f t="shared" si="5"/>
        <v>90.586958207335044</v>
      </c>
      <c r="Q17" s="21">
        <f t="shared" si="5"/>
        <v>90.897237388965863</v>
      </c>
      <c r="R17" s="21">
        <f t="shared" si="5"/>
        <v>91.378879920113178</v>
      </c>
      <c r="S17" s="21">
        <f t="shared" si="5"/>
        <v>92.22081753055204</v>
      </c>
      <c r="T17" s="21">
        <f t="shared" si="5"/>
        <v>92.123585726718886</v>
      </c>
      <c r="U17" s="21">
        <f t="shared" si="5"/>
        <v>92.363939281747491</v>
      </c>
      <c r="V17" s="21">
        <f t="shared" si="5"/>
        <v>92.341463414634148</v>
      </c>
      <c r="W17" s="21">
        <f t="shared" si="5"/>
        <v>92.893655407437109</v>
      </c>
      <c r="X17" s="21">
        <f t="shared" si="5"/>
        <v>92.995093433552569</v>
      </c>
      <c r="Y17" s="21">
        <v>93.379829514004214</v>
      </c>
      <c r="Z17" s="21">
        <v>93.409573213864647</v>
      </c>
      <c r="AA17" s="21">
        <v>93.434408325838376</v>
      </c>
      <c r="AB17" s="21">
        <v>93.353984793016053</v>
      </c>
      <c r="AC17" s="21">
        <v>93.360218442844669</v>
      </c>
      <c r="AD17" s="21">
        <v>93.324963381460563</v>
      </c>
      <c r="AE17" s="21">
        <v>93.099924240032834</v>
      </c>
      <c r="AF17" s="21">
        <v>93.583975080038073</v>
      </c>
      <c r="AG17" s="21">
        <v>93.266096120893337</v>
      </c>
      <c r="AH17" s="21">
        <v>93.252032742977491</v>
      </c>
      <c r="AI17" s="21">
        <v>93.974041002799609</v>
      </c>
      <c r="AJ17" s="21">
        <v>94.104979811574694</v>
      </c>
      <c r="AK17" s="21">
        <v>94</v>
      </c>
      <c r="AL17" s="21">
        <v>93.885402420787585</v>
      </c>
      <c r="AM17" s="21">
        <v>94.077864684454809</v>
      </c>
      <c r="AN17" s="21">
        <v>93.6</v>
      </c>
      <c r="AO17" s="21">
        <v>94.042914854632556</v>
      </c>
      <c r="AP17" s="21">
        <v>94.140531725925285</v>
      </c>
      <c r="AQ17" s="21">
        <v>94.06824617122858</v>
      </c>
      <c r="AR17" s="21">
        <v>95.075171143672634</v>
      </c>
      <c r="AS17" s="21">
        <v>94.498279868153247</v>
      </c>
      <c r="AT17" s="26">
        <v>94.247917873524472</v>
      </c>
      <c r="AU17" s="26">
        <v>94.219641275921006</v>
      </c>
    </row>
    <row r="18" spans="1:47" ht="22.5" customHeight="1" x14ac:dyDescent="0.4">
      <c r="A18" s="61"/>
      <c r="B18" s="62"/>
      <c r="C18" s="65"/>
      <c r="D18" s="66" t="s">
        <v>3</v>
      </c>
      <c r="E18" s="31">
        <v>43000</v>
      </c>
      <c r="F18" s="31">
        <v>36000</v>
      </c>
      <c r="G18" s="31">
        <v>40000</v>
      </c>
      <c r="H18" s="31">
        <v>39800</v>
      </c>
      <c r="I18" s="31">
        <v>32000</v>
      </c>
      <c r="J18" s="31">
        <v>35100</v>
      </c>
      <c r="K18" s="31">
        <v>28200</v>
      </c>
      <c r="L18" s="31">
        <v>23600</v>
      </c>
      <c r="M18" s="31">
        <v>24000</v>
      </c>
      <c r="N18" s="31">
        <v>22900</v>
      </c>
      <c r="O18" s="31">
        <v>23000</v>
      </c>
      <c r="P18" s="31">
        <v>23600</v>
      </c>
      <c r="Q18" s="31">
        <v>18600</v>
      </c>
      <c r="R18" s="31">
        <v>18000</v>
      </c>
      <c r="S18" s="31">
        <v>16600</v>
      </c>
      <c r="T18" s="31">
        <v>14300</v>
      </c>
      <c r="U18" s="31">
        <v>12300</v>
      </c>
      <c r="V18" s="31">
        <v>13500</v>
      </c>
      <c r="W18" s="31">
        <v>11500</v>
      </c>
      <c r="X18" s="31">
        <v>10800</v>
      </c>
      <c r="Y18" s="31">
        <v>9400</v>
      </c>
      <c r="Z18" s="31">
        <v>9200</v>
      </c>
      <c r="AA18" s="31">
        <v>7700</v>
      </c>
      <c r="AB18" s="31">
        <v>7300</v>
      </c>
      <c r="AC18" s="31">
        <v>6013</v>
      </c>
      <c r="AD18" s="31">
        <v>4837</v>
      </c>
      <c r="AE18" s="31">
        <v>4615</v>
      </c>
      <c r="AF18" s="31">
        <v>3949</v>
      </c>
      <c r="AG18" s="31">
        <v>3995</v>
      </c>
      <c r="AH18" s="31">
        <v>3582</v>
      </c>
      <c r="AI18" s="31">
        <v>3082</v>
      </c>
      <c r="AJ18" s="31">
        <v>2863</v>
      </c>
      <c r="AK18" s="31">
        <v>2771</v>
      </c>
      <c r="AL18" s="31">
        <v>2676</v>
      </c>
      <c r="AM18" s="31">
        <v>2562</v>
      </c>
      <c r="AN18" s="31">
        <v>2551</v>
      </c>
      <c r="AO18" s="31">
        <v>1901</v>
      </c>
      <c r="AP18" s="31">
        <v>1726</v>
      </c>
      <c r="AQ18" s="32">
        <v>1262</v>
      </c>
      <c r="AR18" s="32">
        <v>812</v>
      </c>
      <c r="AS18" s="32">
        <v>766</v>
      </c>
      <c r="AT18" s="75">
        <v>1152</v>
      </c>
      <c r="AU18" s="75">
        <v>1102</v>
      </c>
    </row>
    <row r="19" spans="1:47" ht="22.5" customHeight="1" x14ac:dyDescent="0.4">
      <c r="A19" s="63"/>
      <c r="B19" s="64"/>
      <c r="C19" s="65"/>
      <c r="D19" s="66"/>
      <c r="E19" s="21">
        <f t="shared" ref="E19:X19" si="6">E18/(E14+E16+E18)* 100</f>
        <v>2.3741166077738516</v>
      </c>
      <c r="F19" s="21">
        <f t="shared" si="6"/>
        <v>1.9935762542917266</v>
      </c>
      <c r="G19" s="21">
        <f t="shared" si="6"/>
        <v>2.1728502362974633</v>
      </c>
      <c r="H19" s="21">
        <f t="shared" si="6"/>
        <v>2.1578833224896985</v>
      </c>
      <c r="I19" s="21">
        <f t="shared" si="6"/>
        <v>1.9341190692051979</v>
      </c>
      <c r="J19" s="21">
        <f t="shared" si="6"/>
        <v>2.2446760887638293</v>
      </c>
      <c r="K19" s="21">
        <f t="shared" si="6"/>
        <v>1.8791230758979143</v>
      </c>
      <c r="L19" s="21">
        <f t="shared" si="6"/>
        <v>1.6451725339839665</v>
      </c>
      <c r="M19" s="21">
        <f t="shared" si="6"/>
        <v>1.7798872738059923</v>
      </c>
      <c r="N19" s="21">
        <f t="shared" si="6"/>
        <v>1.706408345752608</v>
      </c>
      <c r="O19" s="21">
        <f t="shared" si="6"/>
        <v>1.7505137377273765</v>
      </c>
      <c r="P19" s="21">
        <f t="shared" si="6"/>
        <v>1.8298829185081804</v>
      </c>
      <c r="Q19" s="21">
        <f t="shared" si="6"/>
        <v>1.5157688859913616</v>
      </c>
      <c r="R19" s="21">
        <f t="shared" si="6"/>
        <v>1.4978780061579429</v>
      </c>
      <c r="S19" s="21">
        <f t="shared" si="6"/>
        <v>1.3990729034976823</v>
      </c>
      <c r="T19" s="21">
        <f t="shared" si="6"/>
        <v>1.2445604873803306</v>
      </c>
      <c r="U19" s="21">
        <f t="shared" si="6"/>
        <v>1.1384672343576454</v>
      </c>
      <c r="V19" s="21">
        <f t="shared" si="6"/>
        <v>1.3170731707317074</v>
      </c>
      <c r="W19" s="21">
        <f t="shared" si="6"/>
        <v>1.1526510975243058</v>
      </c>
      <c r="X19" s="21">
        <f t="shared" si="6"/>
        <v>1.127466332602568</v>
      </c>
      <c r="Y19" s="21">
        <v>1.0406288054909776</v>
      </c>
      <c r="Z19" s="21">
        <v>1.0846498467342609</v>
      </c>
      <c r="AA19" s="21">
        <v>0.98933573172298606</v>
      </c>
      <c r="AB19" s="21">
        <v>1.0278794705716698</v>
      </c>
      <c r="AC19" s="21">
        <v>0.95959732978837153</v>
      </c>
      <c r="AD19" s="21">
        <v>0.88011863497002274</v>
      </c>
      <c r="AE19" s="21">
        <v>0.91050064711638623</v>
      </c>
      <c r="AF19" s="21">
        <v>0.85424418101583466</v>
      </c>
      <c r="AG19" s="21">
        <v>0.95342876371672558</v>
      </c>
      <c r="AH19" s="21">
        <v>0.98097478549734762</v>
      </c>
      <c r="AI19" s="21">
        <v>0.92878603867631404</v>
      </c>
      <c r="AJ19" s="21">
        <v>0.96332436069986538</v>
      </c>
      <c r="AK19" s="21">
        <v>1</v>
      </c>
      <c r="AL19" s="21">
        <v>1.1400963713748897</v>
      </c>
      <c r="AM19" s="21">
        <v>1.184334609197315</v>
      </c>
      <c r="AN19" s="21">
        <v>1.2315223373338098</v>
      </c>
      <c r="AO19" s="21">
        <v>1.0491401576193735</v>
      </c>
      <c r="AP19" s="21">
        <v>1.0052124282927113</v>
      </c>
      <c r="AQ19" s="21">
        <v>0.86943941137160619</v>
      </c>
      <c r="AR19" s="21">
        <v>0.59579276390611136</v>
      </c>
      <c r="AS19" s="21">
        <v>0.68985392388191424</v>
      </c>
      <c r="AT19" s="26">
        <v>1.0940067045897</v>
      </c>
      <c r="AU19" s="26">
        <v>1.1346553818908178</v>
      </c>
    </row>
    <row r="20" spans="1:47" ht="26.25" customHeight="1" thickBot="1" x14ac:dyDescent="0.45">
      <c r="A20" s="67" t="s">
        <v>0</v>
      </c>
      <c r="B20" s="68"/>
      <c r="C20" s="68"/>
      <c r="D20" s="69"/>
      <c r="E20" s="41">
        <v>205900</v>
      </c>
      <c r="F20" s="41">
        <v>209200</v>
      </c>
      <c r="G20" s="41">
        <v>196300</v>
      </c>
      <c r="H20" s="41">
        <v>196800</v>
      </c>
      <c r="I20" s="41">
        <v>178700</v>
      </c>
      <c r="J20" s="41">
        <v>162000</v>
      </c>
      <c r="K20" s="41">
        <v>118900</v>
      </c>
      <c r="L20" s="41">
        <v>109800</v>
      </c>
      <c r="M20" s="41">
        <v>102900</v>
      </c>
      <c r="N20" s="41">
        <v>101400</v>
      </c>
      <c r="O20" s="41">
        <v>101600</v>
      </c>
      <c r="P20" s="41">
        <v>98400</v>
      </c>
      <c r="Q20" s="41">
        <v>90500</v>
      </c>
      <c r="R20" s="41">
        <v>83700</v>
      </c>
      <c r="S20" s="41">
        <v>76600</v>
      </c>
      <c r="T20" s="41">
        <v>74200</v>
      </c>
      <c r="U20" s="41">
        <v>67400</v>
      </c>
      <c r="V20" s="41">
        <v>62800</v>
      </c>
      <c r="W20" s="41">
        <v>57900</v>
      </c>
      <c r="X20" s="41">
        <v>54400</v>
      </c>
      <c r="Y20" s="41">
        <v>48400</v>
      </c>
      <c r="Z20" s="41">
        <v>43400</v>
      </c>
      <c r="AA20" s="41">
        <v>38300</v>
      </c>
      <c r="AB20" s="41">
        <v>34700</v>
      </c>
      <c r="AC20" s="41">
        <v>30655</v>
      </c>
      <c r="AD20" s="41">
        <v>27116</v>
      </c>
      <c r="AE20" s="41">
        <v>25613</v>
      </c>
      <c r="AF20" s="41">
        <v>22913</v>
      </c>
      <c r="AG20" s="41">
        <v>20068</v>
      </c>
      <c r="AH20" s="41">
        <v>17300</v>
      </c>
      <c r="AI20" s="41">
        <v>15253</v>
      </c>
      <c r="AJ20" s="41">
        <v>14330</v>
      </c>
      <c r="AK20" s="41">
        <v>12545</v>
      </c>
      <c r="AL20" s="41">
        <v>11759</v>
      </c>
      <c r="AM20" s="41">
        <v>10346</v>
      </c>
      <c r="AN20" s="41">
        <v>9483</v>
      </c>
      <c r="AO20" s="41">
        <v>8142</v>
      </c>
      <c r="AP20" s="41">
        <v>7791</v>
      </c>
      <c r="AQ20" s="42">
        <v>6799</v>
      </c>
      <c r="AR20" s="42">
        <v>4842</v>
      </c>
      <c r="AS20" s="42" ph="1">
        <v>3617</v>
      </c>
      <c r="AT20" s="43">
        <v>3238</v>
      </c>
      <c r="AU20" s="43">
        <v>3340</v>
      </c>
    </row>
    <row r="21" spans="1:47" ht="26.25" customHeight="1" thickTop="1" thickBot="1" x14ac:dyDescent="0.45">
      <c r="A21" s="70" t="s">
        <v>4</v>
      </c>
      <c r="B21" s="71"/>
      <c r="C21" s="71"/>
      <c r="D21" s="72"/>
      <c r="E21" s="44">
        <v>113100</v>
      </c>
      <c r="F21" s="44">
        <v>115400</v>
      </c>
      <c r="G21" s="44"/>
      <c r="H21" s="44">
        <v>110900</v>
      </c>
      <c r="I21" s="44">
        <v>108000</v>
      </c>
      <c r="J21" s="44">
        <v>106100</v>
      </c>
      <c r="K21" s="44">
        <v>102400</v>
      </c>
      <c r="L21" s="44">
        <v>97500</v>
      </c>
      <c r="M21" s="44">
        <v>93000</v>
      </c>
      <c r="N21" s="44">
        <v>91700</v>
      </c>
      <c r="O21" s="44">
        <v>90100</v>
      </c>
      <c r="P21" s="44">
        <v>89800</v>
      </c>
      <c r="Q21" s="44">
        <v>85000</v>
      </c>
      <c r="R21" s="44">
        <v>83200</v>
      </c>
      <c r="S21" s="44">
        <v>81600</v>
      </c>
      <c r="T21" s="44">
        <v>80600</v>
      </c>
      <c r="U21" s="44">
        <v>75700</v>
      </c>
      <c r="V21" s="44">
        <v>71500</v>
      </c>
      <c r="W21" s="44">
        <v>66000</v>
      </c>
      <c r="X21" s="44">
        <v>63300</v>
      </c>
      <c r="Y21" s="44">
        <v>59800</v>
      </c>
      <c r="Z21" s="44">
        <v>55700</v>
      </c>
      <c r="AA21" s="44">
        <v>51600</v>
      </c>
      <c r="AB21" s="44">
        <v>47900</v>
      </c>
      <c r="AC21" s="44">
        <v>42833</v>
      </c>
      <c r="AD21" s="44">
        <v>38538</v>
      </c>
      <c r="AE21" s="44">
        <v>35774</v>
      </c>
      <c r="AF21" s="44">
        <v>32345</v>
      </c>
      <c r="AG21" s="44">
        <v>29462</v>
      </c>
      <c r="AH21" s="44">
        <v>26158</v>
      </c>
      <c r="AI21" s="44">
        <v>24116</v>
      </c>
      <c r="AJ21" s="44">
        <v>21798</v>
      </c>
      <c r="AK21" s="44">
        <v>19347</v>
      </c>
      <c r="AL21" s="44">
        <v>17400</v>
      </c>
      <c r="AM21" s="44">
        <v>15589</v>
      </c>
      <c r="AN21" s="44">
        <v>15010</v>
      </c>
      <c r="AO21" s="44">
        <v>12968</v>
      </c>
      <c r="AP21" s="44">
        <v>12153</v>
      </c>
      <c r="AQ21" s="45">
        <v>10982</v>
      </c>
      <c r="AR21" s="45">
        <v>10447</v>
      </c>
      <c r="AS21" s="45">
        <v>7760</v>
      </c>
      <c r="AT21" s="46">
        <v>7500</v>
      </c>
      <c r="AU21" s="46">
        <v>7139</v>
      </c>
    </row>
    <row r="22" spans="1:47" ht="18.75" customHeight="1" x14ac:dyDescent="0.4">
      <c r="A22" s="73" t="s">
        <v>12</v>
      </c>
      <c r="B22" s="73"/>
      <c r="C22" s="35" t="s">
        <v>13</v>
      </c>
      <c r="D22" s="35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7"/>
    </row>
    <row r="23" spans="1:47" s="22" customFormat="1" ht="18.75" customHeight="1" x14ac:dyDescent="0.15">
      <c r="A23" s="49" t="s">
        <v>14</v>
      </c>
      <c r="B23" s="49"/>
      <c r="C23" s="36" t="s">
        <v>15</v>
      </c>
      <c r="D23" s="34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</row>
    <row r="24" spans="1:47" s="22" customFormat="1" ht="18.75" customHeight="1" x14ac:dyDescent="0.15">
      <c r="A24" s="49" t="s">
        <v>16</v>
      </c>
      <c r="B24" s="49"/>
      <c r="C24" s="36" t="s">
        <v>60</v>
      </c>
      <c r="D24" s="34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</row>
  </sheetData>
  <mergeCells count="16">
    <mergeCell ref="A24:B24"/>
    <mergeCell ref="A3:D3"/>
    <mergeCell ref="A6:D7"/>
    <mergeCell ref="A8:D9"/>
    <mergeCell ref="A10:B19"/>
    <mergeCell ref="C10:C13"/>
    <mergeCell ref="D10:D11"/>
    <mergeCell ref="D12:D13"/>
    <mergeCell ref="C14:C19"/>
    <mergeCell ref="D14:D15"/>
    <mergeCell ref="D16:D17"/>
    <mergeCell ref="D18:D19"/>
    <mergeCell ref="A20:D20"/>
    <mergeCell ref="A21:D21"/>
    <mergeCell ref="A22:B22"/>
    <mergeCell ref="A23:B23"/>
  </mergeCells>
  <phoneticPr fontId="7"/>
  <pageMargins left="0.70866141732283472" right="0.70866141732283472" top="0.74803149606299213" bottom="0.74803149606299213" header="0.31496062992125984" footer="0.31496062992125984"/>
  <pageSetup paperSize="9" scale="8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 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青木 えり子(aoki-eriko.bt3)</cp:lastModifiedBy>
  <cp:lastPrinted>2022-01-18T09:04:46Z</cp:lastPrinted>
  <dcterms:created xsi:type="dcterms:W3CDTF">2018-10-17T00:52:55Z</dcterms:created>
  <dcterms:modified xsi:type="dcterms:W3CDTF">2022-01-26T07:52:28Z</dcterms:modified>
</cp:coreProperties>
</file>