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D:\Box\環境再生・資源循環局_リサイクル推進室\02_○○係\04食リ\８　一般統計調査（食リ）\e-Stat掲載関連[IDとPW要引き継ぎ]\e-Stat掲載データ\R3年度調査（R2年度推計）修正　20230510～\e-stat掲載修正関係\★e-stat修正用\掲載用\"/>
    </mc:Choice>
  </mc:AlternateContent>
  <xr:revisionPtr revIDLastSave="0" documentId="13_ncr:1_{96BF3118-0FB3-4963-B7C5-0F5367296718}" xr6:coauthVersionLast="47" xr6:coauthVersionMax="47" xr10:uidLastSave="{00000000-0000-0000-0000-000000000000}"/>
  <bookViews>
    <workbookView xWindow="-108" yWindow="-108" windowWidth="23256" windowHeight="12576" xr2:uid="{00000000-000D-0000-FFFF-FFFF0000000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6" i="6" l="1"/>
  <c r="D11" i="6" l="1"/>
  <c r="D10" i="6"/>
  <c r="D9" i="6"/>
  <c r="D8" i="6"/>
  <c r="D7" i="6"/>
  <c r="C9" i="12" l="1"/>
  <c r="C10" i="10"/>
  <c r="C9" i="8"/>
  <c r="C11" i="5"/>
  <c r="C11" i="4"/>
  <c r="C9" i="3"/>
  <c r="C11" i="2"/>
  <c r="D6" i="12" l="1"/>
  <c r="D7" i="12"/>
  <c r="D8" i="12"/>
  <c r="D6" i="9"/>
  <c r="D7" i="9"/>
  <c r="D8" i="9"/>
  <c r="D9" i="9"/>
  <c r="D6" i="10"/>
  <c r="D7" i="10"/>
  <c r="D8" i="10"/>
  <c r="D9" i="10"/>
</calcChain>
</file>

<file path=xl/sharedStrings.xml><?xml version="1.0" encoding="utf-8"?>
<sst xmlns="http://schemas.openxmlformats.org/spreadsheetml/2006/main" count="141" uniqueCount="86">
  <si>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</si>
  <si>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</si>
  <si>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</si>
  <si>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</si>
  <si>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</si>
  <si>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</si>
  <si>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</si>
  <si>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</si>
  <si>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４．その他</t>
    <rPh sb="4" eb="5">
      <t>タ</t>
    </rPh>
    <phoneticPr fontId="3"/>
  </si>
  <si>
    <t>無回答</t>
    <phoneticPr fontId="2"/>
  </si>
  <si>
    <t>合計</t>
    <phoneticPr fontId="2"/>
  </si>
  <si>
    <t>２．把握及び推計していない</t>
    <phoneticPr fontId="3"/>
  </si>
  <si>
    <t>無回答</t>
    <rPh sb="0" eb="2">
      <t>ムカイトウ</t>
    </rPh>
    <phoneticPr fontId="3"/>
  </si>
  <si>
    <t>３．その他</t>
    <rPh sb="4" eb="5">
      <t>タ</t>
    </rPh>
    <phoneticPr fontId="3"/>
  </si>
  <si>
    <t>合計</t>
    <phoneticPr fontId="2"/>
  </si>
  <si>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</si>
  <si>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</si>
  <si>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</si>
  <si>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</si>
  <si>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</si>
  <si>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</si>
  <si>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</si>
  <si>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</si>
  <si>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</si>
  <si>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</si>
  <si>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</si>
  <si>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</si>
  <si>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</si>
  <si>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</si>
  <si>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</si>
  <si>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</si>
  <si>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</si>
  <si>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</si>
  <si>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表3</t>
    <phoneticPr fontId="2"/>
  </si>
  <si>
    <t>表4</t>
    <phoneticPr fontId="2"/>
  </si>
  <si>
    <t>表5</t>
    <phoneticPr fontId="2"/>
  </si>
  <si>
    <t>表6</t>
    <phoneticPr fontId="2"/>
  </si>
  <si>
    <t>表7</t>
    <phoneticPr fontId="2"/>
  </si>
  <si>
    <t>家庭から排出された食品ロス量の推計の実施の有無</t>
    <phoneticPr fontId="2"/>
  </si>
  <si>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</si>
  <si>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r>
      <t>表1</t>
    </r>
    <r>
      <rPr>
        <sz val="10"/>
        <color theme="1"/>
        <rFont val="ＭＳ Ｐゴシック"/>
        <family val="3"/>
        <charset val="128"/>
        <scheme val="minor"/>
      </rPr>
      <t>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</si>
  <si>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表9</t>
    <phoneticPr fontId="2"/>
  </si>
  <si>
    <t>表10</t>
    <phoneticPr fontId="2"/>
  </si>
  <si>
    <t>表1</t>
    <rPh sb="0" eb="1">
      <t>ヒョウ</t>
    </rPh>
    <phoneticPr fontId="2"/>
  </si>
  <si>
    <t>表2</t>
    <phoneticPr fontId="2"/>
  </si>
  <si>
    <t>2．家庭系ごみと事業系ごみを別々に実施</t>
    <rPh sb="13" eb="15">
      <t>ベツベツ</t>
    </rPh>
    <rPh sb="16" eb="18">
      <t>ジッシ</t>
    </rPh>
    <phoneticPr fontId="2"/>
  </si>
  <si>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</si>
  <si>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</si>
  <si>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</si>
  <si>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</si>
  <si>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</si>
  <si>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</si>
  <si>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１．把握又は推計している(推計による把握を含む)</t>
    <rPh sb="13" eb="15">
      <t>スイケイ</t>
    </rPh>
    <rPh sb="18" eb="20">
      <t>ハアク</t>
    </rPh>
    <rPh sb="21" eb="22">
      <t>フク</t>
    </rPh>
    <phoneticPr fontId="3"/>
  </si>
  <si>
    <t>表11</t>
    <phoneticPr fontId="2"/>
  </si>
  <si>
    <t>-</t>
    <phoneticPr fontId="2"/>
  </si>
  <si>
    <t>-</t>
    <phoneticPr fontId="3"/>
  </si>
  <si>
    <t>表１　家庭から排出される食品廃棄物の収集方法</t>
    <rPh sb="0" eb="1">
      <t>ヒョウ</t>
    </rPh>
    <rPh sb="3" eb="5">
      <t>カテイ</t>
    </rPh>
    <rPh sb="7" eb="9">
      <t>ハイシュツ</t>
    </rPh>
    <phoneticPr fontId="2"/>
  </si>
  <si>
    <t>１．市区町村全域で、家庭から排出される食品廃棄物を他の可燃ごみ等と分別して収集。</t>
    <phoneticPr fontId="3"/>
  </si>
  <si>
    <t>２．市区町村の一部地域で、家庭から排出される食品廃棄物を他の可燃ごみ等と分別して収集。</t>
    <phoneticPr fontId="3"/>
  </si>
  <si>
    <t>３．家庭から排出される食品廃棄物の分別収集は行わず、可燃ごみ・混合ごみ等として収集。</t>
    <phoneticPr fontId="3"/>
  </si>
  <si>
    <t>家庭から排出される食品廃棄物の収集方法</t>
    <rPh sb="0" eb="2">
      <t>カテイ</t>
    </rPh>
    <rPh sb="4" eb="6">
      <t>ハイシュツ</t>
    </rPh>
    <rPh sb="9" eb="11">
      <t>ショクヒン</t>
    </rPh>
    <phoneticPr fontId="2"/>
  </si>
  <si>
    <t>表２　家庭から排出された食品廃棄物の総量の把握の有無</t>
    <rPh sb="0" eb="1">
      <t>ヒョウ</t>
    </rPh>
    <rPh sb="18" eb="19">
      <t>ソウ</t>
    </rPh>
    <phoneticPr fontId="3"/>
  </si>
  <si>
    <t>家庭から排出された食品廃棄物の総量の把握の有無</t>
    <rPh sb="15" eb="17">
      <t>ソウリョウ</t>
    </rPh>
    <phoneticPr fontId="2"/>
  </si>
  <si>
    <t>表３　家庭から排出された食品廃棄物の量の計算方法</t>
    <rPh sb="0" eb="1">
      <t>ヒョウ</t>
    </rPh>
    <rPh sb="3" eb="5">
      <t>カテイ</t>
    </rPh>
    <rPh sb="7" eb="9">
      <t>ハイシュツ</t>
    </rPh>
    <phoneticPr fontId="2"/>
  </si>
  <si>
    <t>家庭から排出された食品廃棄物の量の計算方法</t>
    <rPh sb="0" eb="2">
      <t>カテイ</t>
    </rPh>
    <rPh sb="4" eb="6">
      <t>ハイシュツ</t>
    </rPh>
    <phoneticPr fontId="2"/>
  </si>
  <si>
    <t>１．市区町村の全域で実施している、家庭から排出された食品廃棄物の分別収集における、収集量から推計</t>
    <rPh sb="2" eb="6">
      <t>シクチョウソン</t>
    </rPh>
    <rPh sb="7" eb="9">
      <t>ゼンイキ</t>
    </rPh>
    <rPh sb="10" eb="12">
      <t>ジッシ</t>
    </rPh>
    <rPh sb="17" eb="19">
      <t>カテイ</t>
    </rPh>
    <rPh sb="21" eb="23">
      <t>ハイシュツ</t>
    </rPh>
    <rPh sb="26" eb="28">
      <t>ショクヒン</t>
    </rPh>
    <rPh sb="28" eb="31">
      <t>ハイキブツ</t>
    </rPh>
    <rPh sb="32" eb="34">
      <t>ブンベツ</t>
    </rPh>
    <rPh sb="34" eb="36">
      <t>シュウシュウ</t>
    </rPh>
    <rPh sb="41" eb="44">
      <t>シュウシュウリョウ</t>
    </rPh>
    <rPh sb="46" eb="48">
      <t>スイケイ</t>
    </rPh>
    <phoneticPr fontId="3"/>
  </si>
  <si>
    <t>２．市区町村の一部地域で実施している、家庭から排出された食品廃棄物の分別収集における、収集量から推計</t>
    <rPh sb="2" eb="6">
      <t>シクチョウソン</t>
    </rPh>
    <rPh sb="7" eb="9">
      <t>イチブ</t>
    </rPh>
    <rPh sb="9" eb="11">
      <t>チイキ</t>
    </rPh>
    <rPh sb="12" eb="14">
      <t>ジッシ</t>
    </rPh>
    <rPh sb="19" eb="21">
      <t>カテイ</t>
    </rPh>
    <rPh sb="23" eb="25">
      <t>ハイシュツ</t>
    </rPh>
    <rPh sb="28" eb="30">
      <t>ショクヒン</t>
    </rPh>
    <rPh sb="30" eb="33">
      <t>ハイキブツ</t>
    </rPh>
    <rPh sb="34" eb="36">
      <t>ブンベツ</t>
    </rPh>
    <rPh sb="36" eb="38">
      <t>シュウシュウ</t>
    </rPh>
    <rPh sb="43" eb="46">
      <t>シュウシュウリョウ</t>
    </rPh>
    <rPh sb="48" eb="50">
      <t>スイケイ</t>
    </rPh>
    <phoneticPr fontId="3"/>
  </si>
  <si>
    <t>表４　組成調査の対象の家庭系・事業系の別</t>
    <rPh sb="0" eb="1">
      <t>ヒョウ</t>
    </rPh>
    <rPh sb="8" eb="10">
      <t>タイショウ</t>
    </rPh>
    <rPh sb="11" eb="13">
      <t>カテイ</t>
    </rPh>
    <rPh sb="13" eb="14">
      <t>ケイ</t>
    </rPh>
    <rPh sb="15" eb="17">
      <t>ジギョウ</t>
    </rPh>
    <rPh sb="17" eb="18">
      <t>ケイ</t>
    </rPh>
    <rPh sb="19" eb="20">
      <t>ベツ</t>
    </rPh>
    <phoneticPr fontId="3"/>
  </si>
  <si>
    <t>１．家庭系ごみのみ実施（事業系は実施していない）</t>
    <rPh sb="9" eb="11">
      <t>ジッシ</t>
    </rPh>
    <rPh sb="12" eb="15">
      <t>ジギョウケイ</t>
    </rPh>
    <rPh sb="16" eb="18">
      <t>ジッシ</t>
    </rPh>
    <phoneticPr fontId="3"/>
  </si>
  <si>
    <t>３．家庭系ごみと事業系ごみを分けずにまとめて実施</t>
    <rPh sb="22" eb="24">
      <t>ジッシ</t>
    </rPh>
    <phoneticPr fontId="3"/>
  </si>
  <si>
    <t>組成調査の対象の家庭系・事業系の別</t>
    <rPh sb="5" eb="7">
      <t>タイショウ</t>
    </rPh>
    <rPh sb="8" eb="11">
      <t>カテイケイ</t>
    </rPh>
    <rPh sb="12" eb="15">
      <t>ジギョウケイ</t>
    </rPh>
    <rPh sb="16" eb="17">
      <t>ベツ</t>
    </rPh>
    <phoneticPr fontId="2"/>
  </si>
  <si>
    <t>表5　調査対象の収集区分（複数回答）</t>
    <rPh sb="0" eb="1">
      <t>ヒョウ</t>
    </rPh>
    <phoneticPr fontId="3"/>
  </si>
  <si>
    <t>注）複数選択回答のため、選択した回答数の合計が回答市区町村数と一致しない。</t>
    <phoneticPr fontId="2"/>
  </si>
  <si>
    <t>注）複数選択回答のため、選択した回答数の合計が回答市区町村数と一致しない。</t>
    <phoneticPr fontId="3"/>
  </si>
  <si>
    <t>表6　組成調査の調査方法（複数回答）</t>
    <rPh sb="0" eb="1">
      <t>ヒョウ</t>
    </rPh>
    <rPh sb="3" eb="5">
      <t>ソセイ</t>
    </rPh>
    <rPh sb="5" eb="7">
      <t>チョウサ</t>
    </rPh>
    <rPh sb="8" eb="10">
      <t>チョウサ</t>
    </rPh>
    <rPh sb="10" eb="12">
      <t>ホウホウ</t>
    </rPh>
    <rPh sb="13" eb="15">
      <t>フクスウ</t>
    </rPh>
    <rPh sb="15" eb="17">
      <t>カイトウ</t>
    </rPh>
    <phoneticPr fontId="3"/>
  </si>
  <si>
    <t>調査対象の収集区分（複数回答）</t>
    <phoneticPr fontId="2"/>
  </si>
  <si>
    <t>組成調査の調査方法（複数回答）</t>
    <rPh sb="5" eb="7">
      <t>チョウサ</t>
    </rPh>
    <rPh sb="7" eb="9">
      <t>ホウホウ</t>
    </rPh>
    <rPh sb="10" eb="12">
      <t>フクスウ</t>
    </rPh>
    <rPh sb="12" eb="14">
      <t>カイトウ</t>
    </rPh>
    <phoneticPr fontId="2"/>
  </si>
  <si>
    <t>表7　家庭から排出された食品ロス量（または割合）の調査の実施の有無</t>
    <rPh sb="0" eb="1">
      <t>ヒョウ</t>
    </rPh>
    <rPh sb="3" eb="5">
      <t>カテイ</t>
    </rPh>
    <rPh sb="7" eb="9">
      <t>ハイシュツ</t>
    </rPh>
    <rPh sb="12" eb="14">
      <t>ショクヒン</t>
    </rPh>
    <rPh sb="16" eb="17">
      <t>リョウ</t>
    </rPh>
    <rPh sb="21" eb="23">
      <t>ワリアイ</t>
    </rPh>
    <rPh sb="25" eb="27">
      <t>チョウサ</t>
    </rPh>
    <rPh sb="28" eb="30">
      <t>ジッシ</t>
    </rPh>
    <rPh sb="31" eb="33">
      <t>ウム</t>
    </rPh>
    <phoneticPr fontId="3"/>
  </si>
  <si>
    <t>１．調査を実施している</t>
    <phoneticPr fontId="3"/>
  </si>
  <si>
    <t>２．調査を実施していない</t>
    <rPh sb="2" eb="4">
      <t>チョウサ</t>
    </rPh>
    <rPh sb="5" eb="7">
      <t>ジッシ</t>
    </rPh>
    <phoneticPr fontId="3"/>
  </si>
  <si>
    <t>家庭から排出された食品ロス量（または割合）の調査の実施の有無</t>
    <rPh sb="18" eb="20">
      <t>ワリアイ</t>
    </rPh>
    <phoneticPr fontId="2"/>
  </si>
  <si>
    <t>表9　調査対象（食品ロスの内訳）</t>
    <rPh sb="0" eb="1">
      <t>ヒョウ</t>
    </rPh>
    <rPh sb="3" eb="5">
      <t>チョウサ</t>
    </rPh>
    <rPh sb="5" eb="7">
      <t>タイショウ</t>
    </rPh>
    <rPh sb="8" eb="10">
      <t>ショクヒン</t>
    </rPh>
    <rPh sb="13" eb="15">
      <t>ウチワケ</t>
    </rPh>
    <phoneticPr fontId="3"/>
  </si>
  <si>
    <t>調査対象（食品ロスの内訳）</t>
    <rPh sb="0" eb="2">
      <t>チョウサ</t>
    </rPh>
    <rPh sb="2" eb="4">
      <t>タイショウ</t>
    </rPh>
    <rPh sb="5" eb="7">
      <t>ショクヒン</t>
    </rPh>
    <rPh sb="10" eb="12">
      <t>ウチワケ</t>
    </rPh>
    <phoneticPr fontId="2"/>
  </si>
  <si>
    <r>
      <t>表11</t>
    </r>
    <r>
      <rPr>
        <sz val="10"/>
        <color indexed="8"/>
        <rFont val="ＭＳ Ｐゴシック"/>
        <family val="3"/>
        <charset val="128"/>
      </rPr>
      <t>　家庭から排出された食品ロス量</t>
    </r>
    <r>
      <rPr>
        <sz val="10"/>
        <color theme="1"/>
        <rFont val="ＭＳ Ｐゴシック"/>
        <family val="3"/>
        <charset val="128"/>
        <scheme val="minor"/>
      </rPr>
      <t>の記入があった市区町村数</t>
    </r>
    <rPh sb="0" eb="1">
      <t>ヒョウ</t>
    </rPh>
    <rPh sb="4" eb="6">
      <t>カテイ</t>
    </rPh>
    <rPh sb="8" eb="10">
      <t>ハイシュツ</t>
    </rPh>
    <rPh sb="13" eb="15">
      <t>ショクヒン</t>
    </rPh>
    <rPh sb="17" eb="18">
      <t>リョウ</t>
    </rPh>
    <rPh sb="19" eb="21">
      <t>キニュウ</t>
    </rPh>
    <rPh sb="25" eb="27">
      <t>シク</t>
    </rPh>
    <rPh sb="27" eb="29">
      <t>チョウソン</t>
    </rPh>
    <rPh sb="29" eb="30">
      <t>スウ</t>
    </rPh>
    <phoneticPr fontId="3"/>
  </si>
  <si>
    <t>家庭から排出された食品ロス量の記入があった市区町村数</t>
    <phoneticPr fontId="2"/>
  </si>
  <si>
    <t>３．組成調査（ごみ袋開封調査、住民モニターのよるごみ排出量の記録調査、ごみピットから採取した試料のごみ質量分析等）のデータをもとに推計</t>
    <rPh sb="9" eb="10">
      <t>フクロ</t>
    </rPh>
    <rPh sb="10" eb="12">
      <t>カイフウ</t>
    </rPh>
    <rPh sb="12" eb="14">
      <t>チョウサ</t>
    </rPh>
    <rPh sb="15" eb="17">
      <t>ジュウミン</t>
    </rPh>
    <rPh sb="26" eb="29">
      <t>ハイシュツリョウ</t>
    </rPh>
    <rPh sb="30" eb="32">
      <t>キロク</t>
    </rPh>
    <rPh sb="32" eb="34">
      <t>チョウサ</t>
    </rPh>
    <rPh sb="42" eb="44">
      <t>サイシュ</t>
    </rPh>
    <rPh sb="46" eb="48">
      <t>シリョウ</t>
    </rPh>
    <rPh sb="51" eb="53">
      <t>シツリョウ</t>
    </rPh>
    <rPh sb="53" eb="55">
      <t>ブンセキ</t>
    </rPh>
    <rPh sb="55" eb="56">
      <t>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</si>
</sst>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0.0"/>
  </numFmts>
  <fonts count="19"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0"/>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12">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7" fillId="0" borderId="0" xfId="0" applyFont="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9" fillId="3" borderId="0" xfId="0" applyFont="1" applyFill="1" applyAlignment="1">
      <alignment vertical="top" wrapText="1"/>
    </xf>
    <xf numFmtId="0" fontId="10" fillId="3" borderId="0" xfId="4" applyFill="1" applyAlignment="1">
      <alignment vertical="top" wrapText="1"/>
    </xf>
    <xf numFmtId="0" fontId="10" fillId="0" borderId="0" xfId="4" applyAlignment="1">
      <alignment vertical="top" wrapText="1"/>
    </xf>
    <xf numFmtId="49" fontId="0" fillId="0" borderId="0" xfId="0" applyNumberFormat="1" applyAlignment="1">
      <alignment horizontal="right" vertical="top" wrapText="1"/>
    </xf>
    <xf numFmtId="49" fontId="7" fillId="0" borderId="0" xfId="0" applyNumberFormat="1" applyFont="1" applyAlignment="1">
      <alignment vertical="top" wrapText="1"/>
    </xf>
    <xf numFmtId="49" fontId="0" fillId="0" borderId="0" xfId="0" applyNumberFormat="1" applyAlignment="1">
      <alignment horizontal="right" vertical="center"/>
    </xf>
    <xf numFmtId="49" fontId="11" fillId="0" borderId="0" xfId="0" applyNumberFormat="1" applyFont="1" applyAlignment="1">
      <alignment horizontal="left" vertical="center" readingOrder="1"/>
    </xf>
    <xf numFmtId="0" fontId="11" fillId="0" borderId="0" xfId="0"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Font="1" applyBorder="1">
      <alignment vertical="center"/>
    </xf>
    <xf numFmtId="0" fontId="16" fillId="0" borderId="0" xfId="5" applyFont="1">
      <alignment vertical="center"/>
    </xf>
    <xf numFmtId="0" fontId="16" fillId="0" borderId="0" xfId="5" quotePrefix="1" applyFont="1" applyAlignment="1">
      <alignment horizontal="left" vertical="top"/>
    </xf>
    <xf numFmtId="0" fontId="16" fillId="4" borderId="14" xfId="5" applyFont="1" applyFill="1" applyBorder="1" applyAlignment="1">
      <alignment horizontal="left" vertical="center"/>
    </xf>
    <xf numFmtId="0" fontId="16" fillId="4" borderId="16" xfId="5" quotePrefix="1"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4" borderId="21" xfId="5" applyFont="1" applyFill="1" applyBorder="1">
      <alignment vertical="center"/>
    </xf>
    <xf numFmtId="0" fontId="16" fillId="4" borderId="22" xfId="5" applyFont="1" applyFill="1" applyBorder="1">
      <alignment vertical="center"/>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0" fontId="16" fillId="0" borderId="13" xfId="1" applyNumberFormat="1" applyFont="1" applyBorder="1">
      <alignment vertical="center"/>
    </xf>
    <xf numFmtId="0" fontId="16" fillId="4" borderId="16" xfId="5" applyFont="1" applyFill="1" applyBorder="1" applyAlignment="1">
      <alignment horizontal="left" vertical="center" wrapText="1"/>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Alignment="1">
      <alignment vertical="top" wrapText="1"/>
    </xf>
    <xf numFmtId="0" fontId="1" fillId="3" borderId="0" xfId="0" applyFont="1" applyFill="1" applyAlignment="1">
      <alignment vertical="top" wrapText="1"/>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6" borderId="0" xfId="0"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176" fontId="16" fillId="0" borderId="33" xfId="5" applyNumberFormat="1" applyFont="1" applyBorder="1">
      <alignment vertical="center"/>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1" fontId="16" fillId="0" borderId="13" xfId="5" applyNumberFormat="1" applyFont="1" applyBorder="1">
      <alignment vertical="center"/>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178" fontId="0" fillId="0" borderId="11" xfId="1" applyNumberFormat="1" applyFont="1" applyBorder="1">
      <alignment vertical="center"/>
    </xf>
    <xf numFmtId="0" fontId="0" fillId="4" borderId="15" xfId="5" quotePrefix="1" applyFont="1" applyFill="1" applyBorder="1" applyAlignment="1">
      <alignment horizontal="left" vertical="center" wrapText="1"/>
    </xf>
    <xf numFmtId="0" fontId="0" fillId="0" borderId="0" xfId="5" applyFont="1">
      <alignment vertical="center"/>
    </xf>
    <xf numFmtId="0" fontId="0" fillId="4" borderId="17" xfId="5" applyFont="1" applyFill="1" applyBorder="1" applyAlignment="1">
      <alignment horizontal="left" vertical="center" wrapText="1"/>
    </xf>
    <xf numFmtId="0" fontId="0" fillId="4" borderId="6" xfId="5" applyFont="1" applyFill="1" applyBorder="1">
      <alignment vertical="center"/>
    </xf>
    <xf numFmtId="0" fontId="0" fillId="4" borderId="17" xfId="5" quotePrefix="1" applyFont="1" applyFill="1" applyBorder="1" applyAlignment="1">
      <alignment horizontal="left" vertical="center" wrapText="1"/>
    </xf>
    <xf numFmtId="0" fontId="0" fillId="4" borderId="6" xfId="5" quotePrefix="1" applyFont="1" applyFill="1" applyBorder="1" applyAlignment="1">
      <alignment horizontal="left" vertical="top"/>
    </xf>
    <xf numFmtId="0" fontId="18" fillId="0" borderId="0" xfId="0" applyFont="1">
      <alignment vertical="center"/>
    </xf>
    <xf numFmtId="0" fontId="18" fillId="4" borderId="15" xfId="5" quotePrefix="1" applyFont="1" applyFill="1" applyBorder="1" applyAlignment="1">
      <alignment horizontal="left" vertical="center" wrapText="1"/>
    </xf>
    <xf numFmtId="0" fontId="18" fillId="4" borderId="16" xfId="5" quotePrefix="1" applyFont="1" applyFill="1" applyBorder="1" applyAlignment="1">
      <alignment horizontal="left" vertical="center" wrapText="1"/>
    </xf>
    <xf numFmtId="0" fontId="18" fillId="0" borderId="0" xfId="5" applyFont="1">
      <alignment vertical="center"/>
    </xf>
    <xf numFmtId="0" fontId="18" fillId="4" borderId="23" xfId="5" quotePrefix="1" applyFont="1" applyFill="1" applyBorder="1" applyAlignment="1">
      <alignment vertical="center" wrapText="1"/>
    </xf>
    <xf numFmtId="0" fontId="18" fillId="4" borderId="4" xfId="5" quotePrefix="1" applyFont="1" applyFill="1" applyBorder="1" applyAlignment="1">
      <alignment vertical="center" wrapText="1"/>
    </xf>
    <xf numFmtId="0" fontId="18" fillId="4" borderId="14" xfId="5" applyFont="1" applyFill="1" applyBorder="1" applyAlignment="1">
      <alignment horizontal="left" vertical="center"/>
    </xf>
    <xf numFmtId="0" fontId="18" fillId="4" borderId="31" xfId="5" quotePrefix="1" applyFont="1" applyFill="1" applyBorder="1" applyAlignment="1">
      <alignment horizontal="left" vertical="center" wrapText="1"/>
    </xf>
    <xf numFmtId="0" fontId="18" fillId="4" borderId="34" xfId="5" quotePrefix="1" applyFont="1" applyFill="1" applyBorder="1" applyAlignment="1">
      <alignment horizontal="left" vertical="top"/>
    </xf>
    <xf numFmtId="0" fontId="0" fillId="0" borderId="13" xfId="1" applyNumberFormat="1" applyFont="1" applyBorder="1" applyAlignment="1">
      <alignment horizontal="center" vertical="center"/>
    </xf>
    <xf numFmtId="0" fontId="18" fillId="4" borderId="22" xfId="5" applyFont="1" applyFill="1" applyBorder="1">
      <alignment vertical="center"/>
    </xf>
    <xf numFmtId="0" fontId="18" fillId="4" borderId="24" xfId="5" applyFont="1" applyFill="1" applyBorder="1" applyAlignment="1">
      <alignment horizontal="center" vertical="center"/>
    </xf>
    <xf numFmtId="0" fontId="18" fillId="4" borderId="15" xfId="5" applyFont="1" applyFill="1" applyBorder="1" applyAlignment="1">
      <alignment horizontal="left" vertical="center" wrapText="1"/>
    </xf>
    <xf numFmtId="176" fontId="18" fillId="0" borderId="3" xfId="5" applyNumberFormat="1" applyFont="1" applyBorder="1">
      <alignment vertical="center"/>
    </xf>
    <xf numFmtId="0" fontId="18" fillId="4" borderId="16" xfId="5" applyFont="1" applyFill="1" applyBorder="1" applyAlignment="1">
      <alignment horizontal="left" vertical="center" wrapText="1"/>
    </xf>
    <xf numFmtId="176" fontId="18" fillId="0" borderId="5" xfId="5" applyNumberFormat="1" applyFont="1" applyBorder="1">
      <alignment vertical="center"/>
    </xf>
    <xf numFmtId="0" fontId="18" fillId="4" borderId="6" xfId="5" applyFont="1" applyFill="1" applyBorder="1">
      <alignment vertical="center"/>
    </xf>
    <xf numFmtId="176" fontId="18" fillId="0" borderId="7" xfId="5" applyNumberFormat="1" applyFont="1" applyBorder="1">
      <alignment vertical="center"/>
    </xf>
    <xf numFmtId="0" fontId="18" fillId="4" borderId="8" xfId="5" applyFont="1" applyFill="1" applyBorder="1">
      <alignment vertical="center"/>
    </xf>
    <xf numFmtId="176" fontId="18" fillId="0" borderId="9" xfId="5" applyNumberFormat="1" applyFont="1" applyBorder="1" applyAlignment="1">
      <alignment horizontal="right" vertical="center"/>
    </xf>
    <xf numFmtId="0" fontId="0" fillId="0" borderId="13" xfId="5" applyFont="1" applyBorder="1" applyAlignment="1">
      <alignment horizontal="center" vertical="center"/>
    </xf>
    <xf numFmtId="0" fontId="9" fillId="6" borderId="0" xfId="0" applyFont="1" applyFill="1" applyAlignment="1">
      <alignment vertical="top" wrapText="1"/>
    </xf>
    <xf numFmtId="0" fontId="12" fillId="0" borderId="0" xfId="0" applyFont="1" applyAlignment="1">
      <alignment horizontal="center" vertical="center" wrapText="1"/>
    </xf>
    <xf numFmtId="58" fontId="5" fillId="0" borderId="0" xfId="0" applyNumberFormat="1" applyFont="1" applyAlignment="1">
      <alignment horizontal="center" vertical="top" wrapText="1"/>
    </xf>
  </cellXfs>
  <cellStyles count="6">
    <cellStyle name="パーセント 2" xfId="1" xr:uid="{00000000-0005-0000-0000-000000000000}"/>
    <cellStyle name="桁区切り" xfId="2" builtinId="6"/>
    <cellStyle name="桁区切り 2" xfId="3" xr:uid="{00000000-0005-0000-0000-000002000000}"/>
    <cellStyle name="標準" xfId="0" builtinId="0"/>
    <cellStyle name="標準 2" xfId="4" xr:uid="{00000000-0005-0000-0000-000004000000}"/>
    <cellStyle name="標準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47"/>
  <sheetViews>
    <sheetView showGridLines="0" tabSelected="1" view="pageBreakPreview" zoomScaleNormal="100" zoomScaleSheetLayoutView="100" workbookViewId="0">
      <selection activeCell="B25" sqref="B25"/>
    </sheetView>
  </sheetViews>
  <sheetFormatPr defaultColWidth="9.109375" defaultRowHeight="12" x14ac:dyDescent="0.15"/>
  <cols>
    <col min="1" max="1" width="10.6640625" style="1" customWidth="1"/>
    <col min="2" max="2" width="85.6640625" style="1" customWidth="1"/>
    <col min="3" max="3" width="7.88671875" style="1" customWidth="1"/>
    <col min="4" max="5" width="9.109375" style="1"/>
    <col min="6" max="6" width="4.44140625" style="1" bestFit="1" customWidth="1"/>
    <col min="7" max="7" width="6" style="1" bestFit="1" customWidth="1"/>
    <col min="8" max="16384" width="9.109375" style="1"/>
  </cols>
  <sheetData>
    <row r="2" spans="1:8" ht="39.75" customHeight="1" x14ac:dyDescent="0.15">
      <c r="A2" s="110" t="s">
        <v>3</v>
      </c>
      <c r="B2" s="110"/>
      <c r="C2" s="110"/>
    </row>
    <row r="3" spans="1:8" ht="18.75" customHeight="1" x14ac:dyDescent="0.15">
      <c r="A3" s="2" t="s">
        <v>0</v>
      </c>
      <c r="B3" s="3"/>
    </row>
    <row r="4" spans="1:8" ht="18.75" customHeight="1" x14ac:dyDescent="0.15">
      <c r="B4" s="4"/>
      <c r="C4" s="5" t="s">
        <v>1</v>
      </c>
    </row>
    <row r="5" spans="1:8" ht="17.25" customHeight="1" x14ac:dyDescent="0.15">
      <c r="B5" s="8"/>
    </row>
    <row r="6" spans="1:8" ht="17.25" customHeight="1" x14ac:dyDescent="0.15">
      <c r="A6" s="1" t="s">
        <v>43</v>
      </c>
      <c r="B6" s="12" t="s">
        <v>60</v>
      </c>
      <c r="C6" s="1">
        <v>1</v>
      </c>
    </row>
    <row r="7" spans="1:8" ht="17.25" customHeight="1" x14ac:dyDescent="0.15">
      <c r="A7" s="11" t="s">
        <v>44</v>
      </c>
      <c r="B7" s="12" t="s">
        <v>62</v>
      </c>
      <c r="C7" s="11">
        <v>2</v>
      </c>
    </row>
    <row r="8" spans="1:8" ht="17.25" customHeight="1" x14ac:dyDescent="0.15">
      <c r="A8" s="9" t="s">
        <v>33</v>
      </c>
      <c r="B8" s="13" t="s">
        <v>64</v>
      </c>
      <c r="C8" s="1">
        <v>3</v>
      </c>
    </row>
    <row r="9" spans="1:8" ht="17.25" customHeight="1" x14ac:dyDescent="0.15">
      <c r="A9" s="1" t="s">
        <v>34</v>
      </c>
      <c r="B9" s="12" t="s">
        <v>70</v>
      </c>
      <c r="C9" s="11">
        <v>4</v>
      </c>
      <c r="H9" s="13"/>
    </row>
    <row r="10" spans="1:8" ht="17.25" customHeight="1" x14ac:dyDescent="0.15">
      <c r="A10" s="9" t="s">
        <v>35</v>
      </c>
      <c r="B10" s="56" t="s">
        <v>75</v>
      </c>
      <c r="C10" s="1">
        <v>5</v>
      </c>
      <c r="H10" s="12"/>
    </row>
    <row r="11" spans="1:8" ht="17.25" customHeight="1" x14ac:dyDescent="0.15">
      <c r="A11" s="1" t="s">
        <v>36</v>
      </c>
      <c r="B11" s="12" t="s">
        <v>76</v>
      </c>
      <c r="C11" s="11">
        <v>6</v>
      </c>
      <c r="H11" s="12"/>
    </row>
    <row r="12" spans="1:8" ht="17.25" customHeight="1" x14ac:dyDescent="0.15">
      <c r="A12" s="61" t="s">
        <v>37</v>
      </c>
      <c r="B12" s="109" t="s">
        <v>80</v>
      </c>
      <c r="C12" s="1">
        <v>7</v>
      </c>
      <c r="H12" s="56"/>
    </row>
    <row r="13" spans="1:8" ht="17.25" customHeight="1" x14ac:dyDescent="0.15">
      <c r="A13" s="11" t="s">
        <v>32</v>
      </c>
      <c r="B13" s="55" t="s">
        <v>31</v>
      </c>
      <c r="C13" s="11">
        <v>8</v>
      </c>
      <c r="H13" s="55"/>
    </row>
    <row r="14" spans="1:8" ht="17.25" customHeight="1" x14ac:dyDescent="0.15">
      <c r="A14" s="62" t="s">
        <v>41</v>
      </c>
      <c r="B14" s="109" t="s">
        <v>82</v>
      </c>
      <c r="C14" s="1">
        <v>9</v>
      </c>
      <c r="H14" s="56"/>
    </row>
    <row r="15" spans="1:8" ht="17.25" customHeight="1" x14ac:dyDescent="0.15">
      <c r="A15" s="1" t="s">
        <v>42</v>
      </c>
      <c r="B15" s="55" t="s">
        <v>38</v>
      </c>
      <c r="C15" s="11">
        <v>10</v>
      </c>
      <c r="H15" s="55"/>
    </row>
    <row r="16" spans="1:8" ht="17.25" customHeight="1" x14ac:dyDescent="0.15">
      <c r="A16" s="62" t="s">
        <v>53</v>
      </c>
      <c r="B16" s="109" t="s">
        <v>84</v>
      </c>
      <c r="C16" s="1">
        <v>11</v>
      </c>
    </row>
    <row r="17" spans="1:3" ht="17.25" customHeight="1" x14ac:dyDescent="0.15">
      <c r="B17" s="55"/>
      <c r="C17" s="11"/>
    </row>
    <row r="18" spans="1:3" ht="17.25" customHeight="1" x14ac:dyDescent="0.15">
      <c r="A18" s="61"/>
      <c r="B18" s="63"/>
      <c r="C18" s="61"/>
    </row>
    <row r="19" spans="1:3" ht="17.25" customHeight="1" x14ac:dyDescent="0.15">
      <c r="A19" s="9"/>
      <c r="B19" s="10"/>
      <c r="C19" s="9"/>
    </row>
    <row r="20" spans="1:3" ht="17.25" customHeight="1" x14ac:dyDescent="0.15">
      <c r="B20" s="8"/>
    </row>
    <row r="21" spans="1:3" ht="8.25" customHeight="1" x14ac:dyDescent="0.15">
      <c r="B21" s="8"/>
    </row>
    <row r="22" spans="1:3" ht="17.25" customHeight="1" x14ac:dyDescent="0.15">
      <c r="A22" s="9"/>
      <c r="B22" s="10"/>
      <c r="C22" s="14"/>
    </row>
    <row r="23" spans="1:3" ht="17.25" customHeight="1" x14ac:dyDescent="0.15">
      <c r="B23" s="8"/>
      <c r="C23" s="15"/>
    </row>
    <row r="24" spans="1:3" ht="17.25" customHeight="1" x14ac:dyDescent="0.15">
      <c r="A24" s="9"/>
      <c r="B24" s="10"/>
      <c r="C24" s="14"/>
    </row>
    <row r="25" spans="1:3" ht="17.25" customHeight="1" x14ac:dyDescent="0.15">
      <c r="B25" s="8"/>
      <c r="C25" s="15"/>
    </row>
    <row r="26" spans="1:3" ht="17.25" customHeight="1" x14ac:dyDescent="0.15">
      <c r="A26" s="9"/>
      <c r="B26" s="10"/>
      <c r="C26" s="14"/>
    </row>
    <row r="27" spans="1:3" ht="17.25" customHeight="1" x14ac:dyDescent="0.15">
      <c r="B27" s="8"/>
      <c r="C27" s="15"/>
    </row>
    <row r="28" spans="1:3" ht="17.25" customHeight="1" x14ac:dyDescent="0.15">
      <c r="A28" s="9"/>
      <c r="B28" s="10"/>
      <c r="C28" s="14"/>
    </row>
    <row r="29" spans="1:3" ht="17.25" customHeight="1" x14ac:dyDescent="0.15">
      <c r="B29" s="8"/>
      <c r="C29" s="15"/>
    </row>
    <row r="30" spans="1:3" ht="13.2" x14ac:dyDescent="0.15">
      <c r="A30" s="6"/>
      <c r="B30" s="7"/>
      <c r="C30" s="6"/>
    </row>
    <row r="31" spans="1:3" ht="7.5" customHeight="1" x14ac:dyDescent="0.15">
      <c r="B31" s="8"/>
    </row>
    <row r="32" spans="1:3" ht="13.2" x14ac:dyDescent="0.15">
      <c r="B32" s="8"/>
    </row>
    <row r="33" spans="1:3" ht="17.25" customHeight="1" x14ac:dyDescent="0.15">
      <c r="B33" s="8"/>
    </row>
    <row r="34" spans="1:3" ht="18.75" customHeight="1" x14ac:dyDescent="0.15">
      <c r="A34" s="16"/>
      <c r="B34" s="17"/>
    </row>
    <row r="35" spans="1:3" customFormat="1" ht="18.75" customHeight="1" x14ac:dyDescent="0.15">
      <c r="A35" s="18"/>
      <c r="B35" s="19"/>
    </row>
    <row r="36" spans="1:3" customFormat="1" ht="18.75" customHeight="1" x14ac:dyDescent="0.15">
      <c r="A36" s="18"/>
      <c r="B36" s="20"/>
    </row>
    <row r="37" spans="1:3" customFormat="1" ht="18.75" customHeight="1" x14ac:dyDescent="0.15">
      <c r="A37" s="18"/>
      <c r="B37" s="19"/>
    </row>
    <row r="38" spans="1:3" ht="11.25" customHeight="1" x14ac:dyDescent="0.15">
      <c r="B38" s="21"/>
    </row>
    <row r="39" spans="1:3" ht="18.75" customHeight="1" x14ac:dyDescent="0.15">
      <c r="A39" s="22"/>
    </row>
    <row r="40" spans="1:3" ht="18.75" customHeight="1" x14ac:dyDescent="0.15">
      <c r="A40" s="22"/>
      <c r="B40" s="23"/>
    </row>
    <row r="41" spans="1:3" ht="18.75" customHeight="1" x14ac:dyDescent="0.15">
      <c r="A41" s="22"/>
      <c r="B41" s="23"/>
    </row>
    <row r="42" spans="1:3" ht="18.75" customHeight="1" x14ac:dyDescent="0.15">
      <c r="A42" s="22"/>
      <c r="B42" s="23"/>
    </row>
    <row r="43" spans="1:3" ht="18.75" customHeight="1" x14ac:dyDescent="0.15">
      <c r="A43" s="22"/>
      <c r="B43" s="23"/>
    </row>
    <row r="44" spans="1:3" ht="18.75" customHeight="1" x14ac:dyDescent="0.15">
      <c r="A44" s="22"/>
      <c r="B44" s="23"/>
    </row>
    <row r="45" spans="1:3" ht="18.75" customHeight="1" x14ac:dyDescent="0.15">
      <c r="A45" s="22"/>
      <c r="B45" s="23"/>
    </row>
    <row r="46" spans="1:3" ht="9.75" customHeight="1" x14ac:dyDescent="0.15">
      <c r="A46" s="22"/>
      <c r="B46" s="23"/>
    </row>
    <row r="47" spans="1:3" ht="14.4" x14ac:dyDescent="0.15">
      <c r="A47" s="111"/>
      <c r="B47" s="111"/>
      <c r="C47" s="111"/>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3"/>
  <sheetViews>
    <sheetView zoomScaleNormal="100" workbookViewId="0">
      <selection activeCell="B11" sqref="B11"/>
    </sheetView>
  </sheetViews>
  <sheetFormatPr defaultRowHeight="12" x14ac:dyDescent="0.15"/>
  <cols>
    <col min="2" max="2" width="90.6640625" customWidth="1"/>
  </cols>
  <sheetData>
    <row r="2" spans="1:4" x14ac:dyDescent="0.15">
      <c r="B2" t="s">
        <v>2</v>
      </c>
    </row>
    <row r="3" spans="1:4" x14ac:dyDescent="0.15">
      <c r="B3" s="88" t="s">
        <v>56</v>
      </c>
    </row>
    <row r="4" spans="1:4" ht="12.6" thickBot="1" x14ac:dyDescent="0.2">
      <c r="D4" s="32" t="s">
        <v>24</v>
      </c>
    </row>
    <row r="5" spans="1:4" ht="12.6" thickBot="1" x14ac:dyDescent="0.2">
      <c r="A5" s="34"/>
      <c r="B5" s="36"/>
      <c r="C5" s="24" t="s">
        <v>4</v>
      </c>
      <c r="D5" s="25" t="s">
        <v>5</v>
      </c>
    </row>
    <row r="6" spans="1:4" ht="12.6" thickTop="1" x14ac:dyDescent="0.15">
      <c r="A6" s="35"/>
      <c r="B6" s="89" t="s">
        <v>57</v>
      </c>
      <c r="C6" s="26">
        <v>174</v>
      </c>
      <c r="D6" s="69">
        <v>10.5</v>
      </c>
    </row>
    <row r="7" spans="1:4" x14ac:dyDescent="0.15">
      <c r="A7" s="35"/>
      <c r="B7" s="90" t="s">
        <v>58</v>
      </c>
      <c r="C7" s="28">
        <v>83</v>
      </c>
      <c r="D7" s="70">
        <v>5</v>
      </c>
    </row>
    <row r="8" spans="1:4" x14ac:dyDescent="0.15">
      <c r="A8" s="35"/>
      <c r="B8" s="90" t="s">
        <v>59</v>
      </c>
      <c r="C8" s="28">
        <v>1382</v>
      </c>
      <c r="D8" s="70">
        <v>83.1</v>
      </c>
    </row>
    <row r="9" spans="1:4" x14ac:dyDescent="0.15">
      <c r="A9" s="35"/>
      <c r="B9" s="37" t="s">
        <v>8</v>
      </c>
      <c r="C9" s="28">
        <v>23</v>
      </c>
      <c r="D9" s="70">
        <v>1.4</v>
      </c>
    </row>
    <row r="10" spans="1:4" ht="12.6" thickBot="1" x14ac:dyDescent="0.2">
      <c r="A10" s="34"/>
      <c r="B10" s="84" t="s">
        <v>9</v>
      </c>
      <c r="C10" s="29">
        <v>1</v>
      </c>
      <c r="D10" s="71">
        <v>0.1</v>
      </c>
    </row>
    <row r="11" spans="1:4" ht="13.2" thickTop="1" thickBot="1" x14ac:dyDescent="0.2">
      <c r="A11" s="34"/>
      <c r="B11" s="38" t="s">
        <v>10</v>
      </c>
      <c r="C11" s="31">
        <f>SUM(C6:C10)</f>
        <v>1663</v>
      </c>
      <c r="D11" s="76">
        <v>100</v>
      </c>
    </row>
    <row r="13" spans="1:4" x14ac:dyDescent="0.15">
      <c r="C13" s="57"/>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1"/>
  <sheetViews>
    <sheetView zoomScaleNormal="100" workbookViewId="0">
      <selection activeCell="B7" sqref="B7"/>
    </sheetView>
  </sheetViews>
  <sheetFormatPr defaultRowHeight="12" x14ac:dyDescent="0.15"/>
  <cols>
    <col min="2" max="2" width="90.6640625" customWidth="1"/>
    <col min="6" max="6" width="24" customWidth="1"/>
  </cols>
  <sheetData>
    <row r="2" spans="1:6" x14ac:dyDescent="0.15">
      <c r="B2" t="s">
        <v>2</v>
      </c>
    </row>
    <row r="3" spans="1:6" x14ac:dyDescent="0.15">
      <c r="B3" s="91" t="s">
        <v>61</v>
      </c>
    </row>
    <row r="4" spans="1:6" ht="12.6" thickBot="1" x14ac:dyDescent="0.2">
      <c r="D4" s="32" t="s">
        <v>24</v>
      </c>
    </row>
    <row r="5" spans="1:6" ht="12.6" thickBot="1" x14ac:dyDescent="0.2">
      <c r="A5" s="34"/>
      <c r="B5" s="36"/>
      <c r="C5" s="24" t="s">
        <v>4</v>
      </c>
      <c r="D5" s="25" t="s">
        <v>5</v>
      </c>
    </row>
    <row r="6" spans="1:6" ht="12.6" thickTop="1" x14ac:dyDescent="0.15">
      <c r="A6" s="35"/>
      <c r="B6" s="82" t="s">
        <v>52</v>
      </c>
      <c r="C6" s="26">
        <v>319</v>
      </c>
      <c r="D6" s="69">
        <v>19.2</v>
      </c>
    </row>
    <row r="7" spans="1:6" x14ac:dyDescent="0.15">
      <c r="A7" s="35"/>
      <c r="B7" s="37" t="s">
        <v>11</v>
      </c>
      <c r="C7" s="28">
        <v>1344</v>
      </c>
      <c r="D7" s="70">
        <v>80.8</v>
      </c>
    </row>
    <row r="8" spans="1:6" ht="12.6" thickBot="1" x14ac:dyDescent="0.2">
      <c r="A8" s="34"/>
      <c r="B8" s="85" t="s">
        <v>6</v>
      </c>
      <c r="C8" s="29">
        <v>0</v>
      </c>
      <c r="D8" s="71">
        <v>0</v>
      </c>
    </row>
    <row r="9" spans="1:6" ht="13.2" thickTop="1" thickBot="1" x14ac:dyDescent="0.2">
      <c r="A9" s="34"/>
      <c r="B9" s="30" t="s">
        <v>7</v>
      </c>
      <c r="C9" s="31">
        <f>SUM(C6:C8)</f>
        <v>1663</v>
      </c>
      <c r="D9" s="33">
        <v>100</v>
      </c>
    </row>
    <row r="11" spans="1:6" x14ac:dyDescent="0.15">
      <c r="F11" s="32"/>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11"/>
  <sheetViews>
    <sheetView zoomScaleNormal="100" workbookViewId="0">
      <selection activeCell="B5" sqref="B5"/>
    </sheetView>
  </sheetViews>
  <sheetFormatPr defaultRowHeight="12" x14ac:dyDescent="0.15"/>
  <cols>
    <col min="2" max="2" width="100.6640625" customWidth="1"/>
  </cols>
  <sheetData>
    <row r="2" spans="1:7" x14ac:dyDescent="0.15">
      <c r="B2" t="s">
        <v>2</v>
      </c>
    </row>
    <row r="3" spans="1:7" x14ac:dyDescent="0.15">
      <c r="B3" s="88" t="s">
        <v>63</v>
      </c>
    </row>
    <row r="4" spans="1:7" ht="12.6" thickBot="1" x14ac:dyDescent="0.2">
      <c r="A4" s="34"/>
      <c r="B4" s="34"/>
      <c r="C4" s="34"/>
      <c r="D4" s="32" t="s">
        <v>24</v>
      </c>
    </row>
    <row r="5" spans="1:7" ht="12.6" thickBot="1" x14ac:dyDescent="0.2">
      <c r="A5" s="34"/>
      <c r="B5" s="42"/>
      <c r="C5" s="24" t="s">
        <v>4</v>
      </c>
      <c r="D5" s="25" t="s">
        <v>5</v>
      </c>
      <c r="G5" s="65"/>
    </row>
    <row r="6" spans="1:7" ht="12.6" thickTop="1" x14ac:dyDescent="0.15">
      <c r="A6" s="35"/>
      <c r="B6" s="92" t="s">
        <v>65</v>
      </c>
      <c r="C6" s="26">
        <v>68</v>
      </c>
      <c r="D6" s="69">
        <v>21.3</v>
      </c>
      <c r="G6" s="65"/>
    </row>
    <row r="7" spans="1:7" x14ac:dyDescent="0.15">
      <c r="A7" s="35"/>
      <c r="B7" s="93" t="s">
        <v>66</v>
      </c>
      <c r="C7" s="28">
        <v>14</v>
      </c>
      <c r="D7" s="70">
        <v>4.4000000000000004</v>
      </c>
      <c r="G7" s="65"/>
    </row>
    <row r="8" spans="1:7" ht="24" x14ac:dyDescent="0.15">
      <c r="A8" s="35"/>
      <c r="B8" s="93" t="s">
        <v>85</v>
      </c>
      <c r="C8" s="28">
        <v>222</v>
      </c>
      <c r="D8" s="70">
        <v>69.599999999999994</v>
      </c>
      <c r="G8" s="65"/>
    </row>
    <row r="9" spans="1:7" x14ac:dyDescent="0.15">
      <c r="A9" s="35"/>
      <c r="B9" s="43" t="s">
        <v>8</v>
      </c>
      <c r="C9" s="28">
        <v>13</v>
      </c>
      <c r="D9" s="70">
        <v>4.0999999999999996</v>
      </c>
      <c r="G9" s="65"/>
    </row>
    <row r="10" spans="1:7" ht="12.6" thickBot="1" x14ac:dyDescent="0.2">
      <c r="A10" s="34"/>
      <c r="B10" s="85" t="s">
        <v>6</v>
      </c>
      <c r="C10" s="29">
        <v>2</v>
      </c>
      <c r="D10" s="71">
        <v>0.6</v>
      </c>
      <c r="G10" s="65"/>
    </row>
    <row r="11" spans="1:7" ht="13.2" thickTop="1" thickBot="1" x14ac:dyDescent="0.2">
      <c r="A11" s="34"/>
      <c r="B11" s="41" t="s">
        <v>7</v>
      </c>
      <c r="C11" s="31">
        <f>SUM(C6:C10)</f>
        <v>319</v>
      </c>
      <c r="D11" s="76">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G11"/>
  <sheetViews>
    <sheetView zoomScaleNormal="100" workbookViewId="0">
      <selection activeCell="B5" sqref="B5"/>
    </sheetView>
  </sheetViews>
  <sheetFormatPr defaultRowHeight="12" x14ac:dyDescent="0.15"/>
  <cols>
    <col min="2" max="2" width="100.6640625" customWidth="1"/>
  </cols>
  <sheetData>
    <row r="2" spans="1:7" x14ac:dyDescent="0.15">
      <c r="B2" t="s">
        <v>2</v>
      </c>
    </row>
    <row r="3" spans="1:7" x14ac:dyDescent="0.15">
      <c r="B3" s="91" t="s">
        <v>67</v>
      </c>
    </row>
    <row r="4" spans="1:7" ht="12.6" thickBot="1" x14ac:dyDescent="0.2">
      <c r="B4" s="88"/>
      <c r="D4" s="32" t="s">
        <v>24</v>
      </c>
    </row>
    <row r="5" spans="1:7" ht="12.6" thickBot="1" x14ac:dyDescent="0.2">
      <c r="A5" s="34"/>
      <c r="B5" s="94"/>
      <c r="C5" s="24" t="s">
        <v>4</v>
      </c>
      <c r="D5" s="25" t="s">
        <v>5</v>
      </c>
    </row>
    <row r="6" spans="1:7" ht="12.6" thickTop="1" x14ac:dyDescent="0.15">
      <c r="A6" s="35"/>
      <c r="B6" s="89" t="s">
        <v>68</v>
      </c>
      <c r="C6" s="26">
        <v>112</v>
      </c>
      <c r="D6" s="69">
        <v>50.5</v>
      </c>
      <c r="G6" s="65"/>
    </row>
    <row r="7" spans="1:7" x14ac:dyDescent="0.15">
      <c r="A7" s="35"/>
      <c r="B7" s="95" t="s">
        <v>45</v>
      </c>
      <c r="C7" s="48">
        <v>39</v>
      </c>
      <c r="D7" s="72">
        <v>17.600000000000001</v>
      </c>
      <c r="G7" s="65"/>
    </row>
    <row r="8" spans="1:7" x14ac:dyDescent="0.15">
      <c r="A8" s="35"/>
      <c r="B8" s="90" t="s">
        <v>69</v>
      </c>
      <c r="C8" s="28">
        <v>61</v>
      </c>
      <c r="D8" s="70">
        <v>27.5</v>
      </c>
      <c r="G8" s="65"/>
    </row>
    <row r="9" spans="1:7" x14ac:dyDescent="0.15">
      <c r="A9" s="35"/>
      <c r="B9" s="75" t="s">
        <v>8</v>
      </c>
      <c r="C9" s="28">
        <v>0</v>
      </c>
      <c r="D9" s="81">
        <v>0</v>
      </c>
      <c r="G9" s="65"/>
    </row>
    <row r="10" spans="1:7" ht="12.6" thickBot="1" x14ac:dyDescent="0.2">
      <c r="A10" s="35"/>
      <c r="B10" s="86" t="s">
        <v>9</v>
      </c>
      <c r="C10" s="29">
        <v>10</v>
      </c>
      <c r="D10" s="71">
        <v>4.5</v>
      </c>
      <c r="G10" s="65"/>
    </row>
    <row r="11" spans="1:7" ht="13.2" thickTop="1" thickBot="1" x14ac:dyDescent="0.2">
      <c r="A11" s="34"/>
      <c r="B11" s="38" t="s">
        <v>14</v>
      </c>
      <c r="C11" s="31">
        <f>SUM(C6:C10)</f>
        <v>222</v>
      </c>
      <c r="D11" s="76">
        <v>100</v>
      </c>
      <c r="G11" s="65"/>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G14"/>
  <sheetViews>
    <sheetView zoomScaleNormal="100" workbookViewId="0">
      <selection activeCell="B5" sqref="B5"/>
    </sheetView>
  </sheetViews>
  <sheetFormatPr defaultRowHeight="12" x14ac:dyDescent="0.15"/>
  <cols>
    <col min="2" max="2" width="80.6640625" customWidth="1"/>
  </cols>
  <sheetData>
    <row r="2" spans="2:7" x14ac:dyDescent="0.15">
      <c r="B2" t="s">
        <v>2</v>
      </c>
    </row>
    <row r="3" spans="2:7" x14ac:dyDescent="0.15">
      <c r="B3" s="83" t="s">
        <v>71</v>
      </c>
    </row>
    <row r="4" spans="2:7" ht="12.6" thickBot="1" x14ac:dyDescent="0.2">
      <c r="D4" s="32" t="s">
        <v>24</v>
      </c>
    </row>
    <row r="5" spans="2:7" ht="12.6" thickBot="1" x14ac:dyDescent="0.2">
      <c r="B5" s="42"/>
      <c r="C5" s="45" t="s">
        <v>4</v>
      </c>
      <c r="D5" s="46" t="s">
        <v>5</v>
      </c>
    </row>
    <row r="6" spans="2:7" ht="12.6" thickTop="1" x14ac:dyDescent="0.15">
      <c r="B6" s="47" t="s">
        <v>15</v>
      </c>
      <c r="C6" s="48">
        <v>207</v>
      </c>
      <c r="D6" s="72">
        <f>C6/C12*100</f>
        <v>93.243243243243242</v>
      </c>
      <c r="G6" s="65"/>
    </row>
    <row r="7" spans="2:7" x14ac:dyDescent="0.15">
      <c r="B7" s="27" t="s">
        <v>16</v>
      </c>
      <c r="C7" s="28">
        <v>40</v>
      </c>
      <c r="D7" s="72">
        <f>C7/C12*100</f>
        <v>18.018018018018019</v>
      </c>
      <c r="G7" s="65"/>
    </row>
    <row r="8" spans="2:7" x14ac:dyDescent="0.15">
      <c r="B8" s="27" t="s">
        <v>17</v>
      </c>
      <c r="C8" s="28">
        <v>14</v>
      </c>
      <c r="D8" s="72">
        <f>C8/C12*100</f>
        <v>6.3063063063063058</v>
      </c>
      <c r="G8" s="65"/>
    </row>
    <row r="9" spans="2:7" x14ac:dyDescent="0.15">
      <c r="B9" s="27" t="s">
        <v>18</v>
      </c>
      <c r="C9" s="28">
        <v>21</v>
      </c>
      <c r="D9" s="72">
        <f>C9/C12*100</f>
        <v>9.4594594594594597</v>
      </c>
      <c r="G9" s="65"/>
    </row>
    <row r="10" spans="2:7" x14ac:dyDescent="0.15">
      <c r="B10" s="27" t="s">
        <v>19</v>
      </c>
      <c r="C10" s="28">
        <v>9</v>
      </c>
      <c r="D10" s="72">
        <f>C10/C12*100</f>
        <v>4.0540540540540544</v>
      </c>
      <c r="G10" s="65"/>
    </row>
    <row r="11" spans="2:7" ht="12.6" thickBot="1" x14ac:dyDescent="0.2">
      <c r="B11" s="96" t="s">
        <v>12</v>
      </c>
      <c r="C11" s="64">
        <v>6</v>
      </c>
      <c r="D11" s="72">
        <f>C11/C12*100</f>
        <v>2.7027027027027026</v>
      </c>
      <c r="G11" s="65"/>
    </row>
    <row r="12" spans="2:7" ht="13.2" thickTop="1" thickBot="1" x14ac:dyDescent="0.2">
      <c r="B12" s="38" t="s">
        <v>14</v>
      </c>
      <c r="C12" s="31">
        <v>222</v>
      </c>
      <c r="D12" s="97" t="s">
        <v>54</v>
      </c>
      <c r="G12" s="65"/>
    </row>
    <row r="14" spans="2:7" x14ac:dyDescent="0.15">
      <c r="B14" t="s">
        <v>72</v>
      </c>
    </row>
  </sheetData>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F14"/>
  <sheetViews>
    <sheetView zoomScaleNormal="100" workbookViewId="0">
      <selection activeCell="B5" sqref="B5"/>
    </sheetView>
  </sheetViews>
  <sheetFormatPr defaultRowHeight="12" x14ac:dyDescent="0.15"/>
  <cols>
    <col min="2" max="2" width="80.6640625" customWidth="1"/>
  </cols>
  <sheetData>
    <row r="2" spans="2:6" x14ac:dyDescent="0.15">
      <c r="B2" t="s">
        <v>2</v>
      </c>
    </row>
    <row r="3" spans="2:6" x14ac:dyDescent="0.15">
      <c r="B3" s="91" t="s">
        <v>74</v>
      </c>
      <c r="C3" s="88"/>
    </row>
    <row r="4" spans="2:6" ht="12.6" thickBot="1" x14ac:dyDescent="0.2">
      <c r="B4" s="88"/>
      <c r="C4" s="88"/>
      <c r="D4" s="32" t="s">
        <v>24</v>
      </c>
    </row>
    <row r="5" spans="2:6" ht="12.6" thickBot="1" x14ac:dyDescent="0.2">
      <c r="B5" s="98"/>
      <c r="C5" s="99" t="s">
        <v>4</v>
      </c>
      <c r="D5" s="46" t="s">
        <v>5</v>
      </c>
    </row>
    <row r="6" spans="2:6" ht="12.6" thickTop="1" x14ac:dyDescent="0.15">
      <c r="B6" s="100" t="s">
        <v>46</v>
      </c>
      <c r="C6" s="101">
        <v>144</v>
      </c>
      <c r="D6" s="69">
        <v>64.900000000000006</v>
      </c>
      <c r="F6" s="65"/>
    </row>
    <row r="7" spans="2:6" x14ac:dyDescent="0.15">
      <c r="B7" s="102" t="s">
        <v>47</v>
      </c>
      <c r="C7" s="103">
        <v>2</v>
      </c>
      <c r="D7" s="70">
        <v>0.9</v>
      </c>
      <c r="F7" s="65"/>
    </row>
    <row r="8" spans="2:6" x14ac:dyDescent="0.15">
      <c r="B8" s="102" t="s">
        <v>48</v>
      </c>
      <c r="C8" s="103">
        <v>75</v>
      </c>
      <c r="D8" s="70">
        <v>33.799999999999997</v>
      </c>
      <c r="F8" s="65"/>
    </row>
    <row r="9" spans="2:6" x14ac:dyDescent="0.15">
      <c r="B9" s="102" t="s">
        <v>8</v>
      </c>
      <c r="C9" s="103">
        <v>5</v>
      </c>
      <c r="D9" s="70">
        <v>2.2999999999999998</v>
      </c>
      <c r="F9" s="65"/>
    </row>
    <row r="10" spans="2:6" ht="12.6" thickBot="1" x14ac:dyDescent="0.2">
      <c r="B10" s="104" t="s">
        <v>6</v>
      </c>
      <c r="C10" s="105">
        <v>3</v>
      </c>
      <c r="D10" s="71">
        <v>1.4</v>
      </c>
      <c r="F10" s="65"/>
    </row>
    <row r="11" spans="2:6" ht="13.2" thickTop="1" thickBot="1" x14ac:dyDescent="0.2">
      <c r="B11" s="106" t="s">
        <v>7</v>
      </c>
      <c r="C11" s="107">
        <v>222</v>
      </c>
      <c r="D11" s="108" t="s">
        <v>55</v>
      </c>
      <c r="F11" s="65"/>
    </row>
    <row r="12" spans="2:6" x14ac:dyDescent="0.15">
      <c r="B12" s="88"/>
      <c r="C12" s="88"/>
    </row>
    <row r="13" spans="2:6" x14ac:dyDescent="0.15">
      <c r="B13" s="88" t="s">
        <v>73</v>
      </c>
      <c r="C13" s="88"/>
    </row>
    <row r="14" spans="2:6" x14ac:dyDescent="0.15">
      <c r="B14" s="88"/>
      <c r="C14" s="88"/>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F9"/>
  <sheetViews>
    <sheetView zoomScaleNormal="100" workbookViewId="0">
      <selection activeCell="B5" sqref="B5"/>
    </sheetView>
  </sheetViews>
  <sheetFormatPr defaultRowHeight="12" x14ac:dyDescent="0.15"/>
  <cols>
    <col min="2" max="2" width="80.6640625" customWidth="1"/>
  </cols>
  <sheetData>
    <row r="2" spans="2:6" x14ac:dyDescent="0.15">
      <c r="B2" t="s">
        <v>2</v>
      </c>
    </row>
    <row r="3" spans="2:6" x14ac:dyDescent="0.15">
      <c r="B3" s="91" t="s">
        <v>77</v>
      </c>
    </row>
    <row r="4" spans="2:6" ht="12.6" thickBot="1" x14ac:dyDescent="0.2">
      <c r="D4" s="32" t="s">
        <v>24</v>
      </c>
    </row>
    <row r="5" spans="2:6" ht="12.6" thickBot="1" x14ac:dyDescent="0.2">
      <c r="B5" s="42"/>
      <c r="C5" s="45" t="s">
        <v>4</v>
      </c>
      <c r="D5" s="46" t="s">
        <v>5</v>
      </c>
    </row>
    <row r="6" spans="2:6" ht="12.6" thickTop="1" x14ac:dyDescent="0.15">
      <c r="B6" s="79" t="s">
        <v>78</v>
      </c>
      <c r="C6" s="48">
        <v>134</v>
      </c>
      <c r="D6" s="72">
        <v>8.1</v>
      </c>
      <c r="F6" s="65"/>
    </row>
    <row r="7" spans="2:6" x14ac:dyDescent="0.15">
      <c r="B7" s="80" t="s">
        <v>79</v>
      </c>
      <c r="C7" s="28">
        <v>1529</v>
      </c>
      <c r="D7" s="70">
        <v>91.9</v>
      </c>
      <c r="F7" s="65"/>
    </row>
    <row r="8" spans="2:6" ht="12.6" thickBot="1" x14ac:dyDescent="0.2">
      <c r="B8" s="87" t="s">
        <v>12</v>
      </c>
      <c r="C8" s="29">
        <v>0</v>
      </c>
      <c r="D8" s="71">
        <v>0</v>
      </c>
      <c r="F8" s="65"/>
    </row>
    <row r="9" spans="2:6" ht="13.2" thickTop="1" thickBot="1" x14ac:dyDescent="0.2">
      <c r="B9" s="38" t="s">
        <v>14</v>
      </c>
      <c r="C9" s="31">
        <f>SUM(C6:C8)</f>
        <v>1663</v>
      </c>
      <c r="D9" s="49">
        <v>100</v>
      </c>
      <c r="F9" s="65"/>
    </row>
  </sheetData>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10"/>
  <sheetViews>
    <sheetView zoomScaleNormal="100" workbookViewId="0">
      <selection activeCell="B5" sqref="B5"/>
    </sheetView>
  </sheetViews>
  <sheetFormatPr defaultRowHeight="12" x14ac:dyDescent="0.15"/>
  <cols>
    <col min="2" max="2" width="80.6640625" customWidth="1"/>
  </cols>
  <sheetData>
    <row r="2" spans="2:4" x14ac:dyDescent="0.15">
      <c r="B2" t="s">
        <v>2</v>
      </c>
    </row>
    <row r="3" spans="2:4" x14ac:dyDescent="0.15">
      <c r="B3" s="34" t="s">
        <v>39</v>
      </c>
    </row>
    <row r="4" spans="2:4" ht="12.6" thickBot="1" x14ac:dyDescent="0.2">
      <c r="D4" s="32" t="s">
        <v>24</v>
      </c>
    </row>
    <row r="5" spans="2:4" ht="12.6" thickBot="1" x14ac:dyDescent="0.2">
      <c r="B5" s="42"/>
      <c r="C5" s="45" t="s">
        <v>4</v>
      </c>
      <c r="D5" s="46" t="s">
        <v>5</v>
      </c>
    </row>
    <row r="6" spans="2:4" ht="12.6" thickTop="1" x14ac:dyDescent="0.15">
      <c r="B6" s="77" t="s">
        <v>46</v>
      </c>
      <c r="C6" s="26">
        <v>128</v>
      </c>
      <c r="D6" s="66">
        <f t="shared" ref="D6:D9" si="0">C6/$C$10*100</f>
        <v>95.522388059701484</v>
      </c>
    </row>
    <row r="7" spans="2:4" x14ac:dyDescent="0.15">
      <c r="B7" s="78" t="s">
        <v>49</v>
      </c>
      <c r="C7" s="28">
        <v>3</v>
      </c>
      <c r="D7" s="67">
        <f t="shared" si="0"/>
        <v>2.2388059701492535</v>
      </c>
    </row>
    <row r="8" spans="2:4" x14ac:dyDescent="0.15">
      <c r="B8" s="50" t="s">
        <v>13</v>
      </c>
      <c r="C8" s="28">
        <v>2</v>
      </c>
      <c r="D8" s="67">
        <f t="shared" si="0"/>
        <v>1.4925373134328357</v>
      </c>
    </row>
    <row r="9" spans="2:4" ht="12.6" thickBot="1" x14ac:dyDescent="0.2">
      <c r="B9" s="85" t="s">
        <v>6</v>
      </c>
      <c r="C9" s="29">
        <v>1</v>
      </c>
      <c r="D9" s="68">
        <f t="shared" si="0"/>
        <v>0.74626865671641784</v>
      </c>
    </row>
    <row r="10" spans="2:4" ht="13.2" thickTop="1" thickBot="1" x14ac:dyDescent="0.2">
      <c r="B10" s="30" t="s">
        <v>7</v>
      </c>
      <c r="C10" s="31">
        <f>SUM(C6:C9)</f>
        <v>134</v>
      </c>
      <c r="D10" s="33">
        <v>100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0"/>
  <sheetViews>
    <sheetView zoomScaleNormal="100" workbookViewId="0">
      <selection activeCell="B5" sqref="B5"/>
    </sheetView>
  </sheetViews>
  <sheetFormatPr defaultRowHeight="12" x14ac:dyDescent="0.15"/>
  <cols>
    <col min="2" max="2" width="80.6640625" customWidth="1"/>
  </cols>
  <sheetData>
    <row r="2" spans="2:4" x14ac:dyDescent="0.15">
      <c r="B2" t="s">
        <v>2</v>
      </c>
    </row>
    <row r="3" spans="2:4" x14ac:dyDescent="0.15">
      <c r="B3" s="91" t="s">
        <v>81</v>
      </c>
    </row>
    <row r="4" spans="2:4" ht="12.6" thickBot="1" x14ac:dyDescent="0.2">
      <c r="D4" s="32" t="s">
        <v>24</v>
      </c>
    </row>
    <row r="5" spans="2:4" ht="12.6" thickBot="1" x14ac:dyDescent="0.2">
      <c r="B5" s="42"/>
      <c r="C5" s="45" t="s">
        <v>4</v>
      </c>
      <c r="D5" s="46" t="s">
        <v>5</v>
      </c>
    </row>
    <row r="6" spans="2:4" ht="12.6" thickTop="1" x14ac:dyDescent="0.15">
      <c r="B6" s="47" t="s">
        <v>20</v>
      </c>
      <c r="C6" s="48">
        <v>131</v>
      </c>
      <c r="D6" s="73">
        <f t="shared" ref="D6:D9" si="0">C6/$C$10*100</f>
        <v>97.761194029850756</v>
      </c>
    </row>
    <row r="7" spans="2:4" x14ac:dyDescent="0.15">
      <c r="B7" s="27" t="s">
        <v>21</v>
      </c>
      <c r="C7" s="28">
        <v>37</v>
      </c>
      <c r="D7" s="67">
        <f t="shared" si="0"/>
        <v>27.611940298507463</v>
      </c>
    </row>
    <row r="8" spans="2:4" x14ac:dyDescent="0.15">
      <c r="B8" s="39" t="s">
        <v>22</v>
      </c>
      <c r="C8" s="40">
        <v>111</v>
      </c>
      <c r="D8" s="74">
        <f t="shared" si="0"/>
        <v>82.835820895522389</v>
      </c>
    </row>
    <row r="9" spans="2:4" ht="12.6" thickBot="1" x14ac:dyDescent="0.2">
      <c r="B9" s="44" t="s">
        <v>12</v>
      </c>
      <c r="C9" s="29">
        <v>2</v>
      </c>
      <c r="D9" s="68">
        <f t="shared" si="0"/>
        <v>1.4925373134328357</v>
      </c>
    </row>
    <row r="10" spans="2:4" ht="13.2" thickTop="1" thickBot="1" x14ac:dyDescent="0.2">
      <c r="B10" s="30" t="s">
        <v>7</v>
      </c>
      <c r="C10" s="31">
        <v>134</v>
      </c>
      <c r="D10" s="49">
        <v>100</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D9"/>
  <sheetViews>
    <sheetView zoomScaleNormal="100" workbookViewId="0">
      <selection activeCell="B5" sqref="B5"/>
    </sheetView>
  </sheetViews>
  <sheetFormatPr defaultRowHeight="12" x14ac:dyDescent="0.15"/>
  <cols>
    <col min="2" max="2" width="80.6640625" customWidth="1"/>
  </cols>
  <sheetData>
    <row r="2" spans="2:4" x14ac:dyDescent="0.15">
      <c r="B2" t="s">
        <v>2</v>
      </c>
    </row>
    <row r="3" spans="2:4" x14ac:dyDescent="0.15">
      <c r="B3" s="34" t="s">
        <v>40</v>
      </c>
    </row>
    <row r="4" spans="2:4" ht="12.6" thickBot="1" x14ac:dyDescent="0.2">
      <c r="D4" s="32" t="s">
        <v>24</v>
      </c>
    </row>
    <row r="5" spans="2:4" ht="12.6" thickBot="1" x14ac:dyDescent="0.2">
      <c r="B5" s="42"/>
      <c r="C5" s="45" t="s">
        <v>4</v>
      </c>
      <c r="D5" s="46" t="s">
        <v>5</v>
      </c>
    </row>
    <row r="6" spans="2:4" ht="12.6" thickTop="1" x14ac:dyDescent="0.15">
      <c r="B6" s="79" t="s">
        <v>50</v>
      </c>
      <c r="C6" s="48">
        <v>121</v>
      </c>
      <c r="D6" s="73">
        <f t="shared" ref="D6:D8" si="0">C6/$C$9*100</f>
        <v>7.2760072158749249</v>
      </c>
    </row>
    <row r="7" spans="2:4" x14ac:dyDescent="0.15">
      <c r="B7" s="80" t="s">
        <v>51</v>
      </c>
      <c r="C7" s="28">
        <v>1538</v>
      </c>
      <c r="D7" s="67">
        <f t="shared" si="0"/>
        <v>92.483463619963928</v>
      </c>
    </row>
    <row r="8" spans="2:4" ht="12.6" thickBot="1" x14ac:dyDescent="0.2">
      <c r="B8" s="44" t="s">
        <v>12</v>
      </c>
      <c r="C8" s="29">
        <v>4</v>
      </c>
      <c r="D8" s="68">
        <f t="shared" si="0"/>
        <v>0.24052916416115455</v>
      </c>
    </row>
    <row r="9" spans="2:4" ht="13.2" thickTop="1" thickBot="1" x14ac:dyDescent="0.2">
      <c r="B9" s="38" t="s">
        <v>10</v>
      </c>
      <c r="C9" s="31">
        <f>SUM(C6:C8)</f>
        <v>1663</v>
      </c>
      <c r="D9" s="49">
        <v>100</v>
      </c>
    </row>
  </sheetData>
  <phoneticPr fontId="1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C10"/>
  <sheetViews>
    <sheetView zoomScaleNormal="100" workbookViewId="0">
      <selection activeCell="B5" sqref="B5"/>
    </sheetView>
  </sheetViews>
  <sheetFormatPr defaultRowHeight="12" x14ac:dyDescent="0.15"/>
  <cols>
    <col min="2" max="2" width="85.77734375" customWidth="1"/>
  </cols>
  <sheetData>
    <row r="2" spans="2:3" x14ac:dyDescent="0.15">
      <c r="B2" t="s">
        <v>2</v>
      </c>
    </row>
    <row r="3" spans="2:3" x14ac:dyDescent="0.15">
      <c r="B3" s="83" t="s">
        <v>83</v>
      </c>
    </row>
    <row r="4" spans="2:3" ht="12.6" thickBot="1" x14ac:dyDescent="0.2">
      <c r="C4" s="32" t="s">
        <v>25</v>
      </c>
    </row>
    <row r="5" spans="2:3" ht="12.6" thickBot="1" x14ac:dyDescent="0.2">
      <c r="B5" s="42"/>
      <c r="C5" s="46" t="s">
        <v>23</v>
      </c>
    </row>
    <row r="6" spans="2:3" ht="12.6" thickTop="1" x14ac:dyDescent="0.15">
      <c r="B6" s="54" t="s">
        <v>26</v>
      </c>
      <c r="C6" s="58">
        <v>120</v>
      </c>
    </row>
    <row r="7" spans="2:3" x14ac:dyDescent="0.15">
      <c r="B7" s="52" t="s">
        <v>27</v>
      </c>
      <c r="C7" s="59">
        <v>106</v>
      </c>
    </row>
    <row r="8" spans="2:3" x14ac:dyDescent="0.15">
      <c r="B8" s="52" t="s">
        <v>28</v>
      </c>
      <c r="C8" s="59">
        <v>24</v>
      </c>
    </row>
    <row r="9" spans="2:3" ht="12.6" thickBot="1" x14ac:dyDescent="0.2">
      <c r="B9" s="53" t="s">
        <v>29</v>
      </c>
      <c r="C9" s="60">
        <v>91</v>
      </c>
    </row>
    <row r="10" spans="2:3" x14ac:dyDescent="0.15">
      <c r="B10" s="51" t="s">
        <v>30</v>
      </c>
    </row>
  </sheetData>
  <phoneticPr fontId="1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佐々木 拓也</cp:lastModifiedBy>
  <dcterms:created xsi:type="dcterms:W3CDTF">2016-12-08T10:12:42Z</dcterms:created>
  <dcterms:modified xsi:type="dcterms:W3CDTF">2023-05-16T08:19:33Z</dcterms:modified>
</cp:coreProperties>
</file>