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4.3卒最終状況\第１ー１　結果の概要\"/>
    </mc:Choice>
  </mc:AlternateContent>
  <xr:revisionPtr revIDLastSave="0" documentId="13_ncr:1_{B5CE9AFA-B22F-49B8-875E-0433562EE2A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1 第2表-1（高校）" sheetId="1" r:id="rId1"/>
    <sheet name="第1-1 第2表-2（中学）" sheetId="5" r:id="rId2"/>
  </sheets>
  <definedNames>
    <definedName name="_xlnm.Print_Area" localSheetId="0">'第1-1 第2表-1（高校）'!$A$1:$H$63</definedName>
    <definedName name="_xlnm.Print_Area" localSheetId="1">'第1-1 第2表-2（中学）'!$A$1:$H$63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1" l="1"/>
  <c r="C49" i="1"/>
  <c r="C28" i="1"/>
  <c r="C48" i="1"/>
  <c r="C8" i="1"/>
  <c r="C4" i="1"/>
</calcChain>
</file>

<file path=xl/sharedStrings.xml><?xml version="1.0" encoding="utf-8"?>
<sst xmlns="http://schemas.openxmlformats.org/spreadsheetml/2006/main" count="300" uniqueCount="74">
  <si>
    <t>人</t>
  </si>
  <si>
    <t>％</t>
  </si>
  <si>
    <t>産業別</t>
    <rPh sb="0" eb="1">
      <t>サン</t>
    </rPh>
    <rPh sb="1" eb="2">
      <t>ギョウ</t>
    </rPh>
    <rPh sb="2" eb="3">
      <t>ベツ</t>
    </rPh>
    <phoneticPr fontId="3"/>
  </si>
  <si>
    <t>合計</t>
    <phoneticPr fontId="2"/>
  </si>
  <si>
    <t>求人数（実数）</t>
    <rPh sb="4" eb="6">
      <t>ジッスウ</t>
    </rPh>
    <phoneticPr fontId="2"/>
  </si>
  <si>
    <t>求人数（対前年比）</t>
    <rPh sb="4" eb="5">
      <t>タイ</t>
    </rPh>
    <rPh sb="5" eb="8">
      <t>ゼンネンヒ</t>
    </rPh>
    <phoneticPr fontId="2"/>
  </si>
  <si>
    <t>就職者数（実数）</t>
    <phoneticPr fontId="2"/>
  </si>
  <si>
    <t>就職者数（対前年比）</t>
    <rPh sb="5" eb="6">
      <t>タイ</t>
    </rPh>
    <rPh sb="6" eb="9">
      <t>ゼンネンヒ</t>
    </rPh>
    <phoneticPr fontId="2"/>
  </si>
  <si>
    <t>求人数（構成比）</t>
    <rPh sb="4" eb="7">
      <t>コウセイヒ</t>
    </rPh>
    <phoneticPr fontId="2"/>
  </si>
  <si>
    <t>就職者数（構成比）</t>
    <rPh sb="5" eb="8">
      <t>コウセイヒ</t>
    </rPh>
    <phoneticPr fontId="2"/>
  </si>
  <si>
    <t>職業別</t>
    <rPh sb="0" eb="1">
      <t>ショク</t>
    </rPh>
    <rPh sb="1" eb="2">
      <t>ギョウ</t>
    </rPh>
    <rPh sb="2" eb="3">
      <t>ベツ</t>
    </rPh>
    <phoneticPr fontId="3"/>
  </si>
  <si>
    <t>規模別</t>
    <rPh sb="0" eb="1">
      <t>タダシ</t>
    </rPh>
    <rPh sb="1" eb="2">
      <t>モ</t>
    </rPh>
    <rPh sb="2" eb="3">
      <t>ベツ</t>
    </rPh>
    <phoneticPr fontId="3"/>
  </si>
  <si>
    <t>C鉱業，採石業，砂利採取業（05）</t>
    <phoneticPr fontId="2"/>
  </si>
  <si>
    <t>A，B農，林，漁業（01～04）</t>
    <phoneticPr fontId="2"/>
  </si>
  <si>
    <t>D建設業（06～08）</t>
    <phoneticPr fontId="2"/>
  </si>
  <si>
    <t>E製造業（09～32）</t>
    <phoneticPr fontId="2"/>
  </si>
  <si>
    <t>09食料品製造業</t>
    <phoneticPr fontId="2"/>
  </si>
  <si>
    <t>10飲料・たばこ・飼料製造業</t>
    <phoneticPr fontId="2"/>
  </si>
  <si>
    <t>11繊維工業</t>
    <phoneticPr fontId="2"/>
  </si>
  <si>
    <t>12木材・木製品製造業（家具除く）</t>
    <phoneticPr fontId="2"/>
  </si>
  <si>
    <t>13家具・装備品製造業</t>
    <phoneticPr fontId="2"/>
  </si>
  <si>
    <t>14パルプ・紙・紙加工品製造業</t>
    <phoneticPr fontId="2"/>
  </si>
  <si>
    <t>15印刷・同関連業</t>
    <phoneticPr fontId="2"/>
  </si>
  <si>
    <t>16化学工業</t>
    <phoneticPr fontId="2"/>
  </si>
  <si>
    <t>17石油製品・石炭製品製造業</t>
    <phoneticPr fontId="2"/>
  </si>
  <si>
    <t>18プラスチック製品製造業（別掲を除く）</t>
    <phoneticPr fontId="2"/>
  </si>
  <si>
    <t>19ゴム製品製造業</t>
    <phoneticPr fontId="2"/>
  </si>
  <si>
    <t>21窯業・土石製品製造業</t>
    <phoneticPr fontId="2"/>
  </si>
  <si>
    <t>22鉄鋼業</t>
    <phoneticPr fontId="2"/>
  </si>
  <si>
    <t>23非鉄金属製造業</t>
    <phoneticPr fontId="2"/>
  </si>
  <si>
    <t>24金属製品製造業</t>
    <phoneticPr fontId="2"/>
  </si>
  <si>
    <t>25はん用機械器具製造業</t>
    <phoneticPr fontId="2"/>
  </si>
  <si>
    <t>26生産用機械器具製造業</t>
    <phoneticPr fontId="2"/>
  </si>
  <si>
    <t>27業務用機械器具製造業</t>
    <phoneticPr fontId="2"/>
  </si>
  <si>
    <t>28電子部品・デバイス・電子回路製造業</t>
    <phoneticPr fontId="2"/>
  </si>
  <si>
    <t>29電気機械器具製造業</t>
    <phoneticPr fontId="2"/>
  </si>
  <si>
    <t>30情報通信機械器具製造業</t>
    <phoneticPr fontId="2"/>
  </si>
  <si>
    <t>31輸送用機械器具製造業</t>
    <phoneticPr fontId="2"/>
  </si>
  <si>
    <t>20,32その他の製造業</t>
    <phoneticPr fontId="2"/>
  </si>
  <si>
    <t>F電気・ガス・熱供給・水道業（33～36）</t>
    <phoneticPr fontId="2"/>
  </si>
  <si>
    <t>G情報通信業（37～41）</t>
    <phoneticPr fontId="2"/>
  </si>
  <si>
    <t>H運輸業，郵便業（42～49）</t>
    <phoneticPr fontId="2"/>
  </si>
  <si>
    <t>I卸売業，小売業（50～61）</t>
    <phoneticPr fontId="2"/>
  </si>
  <si>
    <t>50～55卸売業</t>
    <phoneticPr fontId="2"/>
  </si>
  <si>
    <t>56～61小売業</t>
    <phoneticPr fontId="2"/>
  </si>
  <si>
    <t>J金融業，保険業（62～67）</t>
    <phoneticPr fontId="2"/>
  </si>
  <si>
    <t>K不動産業，物品賃貸業（68～70）</t>
    <phoneticPr fontId="2"/>
  </si>
  <si>
    <t>L学術研究，専門・技術サービス業（71～74）</t>
    <phoneticPr fontId="2"/>
  </si>
  <si>
    <t>M宿泊業，飲食サービス業（75～77）</t>
    <phoneticPr fontId="2"/>
  </si>
  <si>
    <t>76飲食店</t>
    <phoneticPr fontId="2"/>
  </si>
  <si>
    <t>N生活関連サービス業，娯楽業（78～80）</t>
    <phoneticPr fontId="2"/>
  </si>
  <si>
    <t>O教育,学習支援業（81,82）</t>
    <phoneticPr fontId="2"/>
  </si>
  <si>
    <t>P医療,福祉(83～85）</t>
    <phoneticPr fontId="2"/>
  </si>
  <si>
    <t>Q複合サービス事業（86,87）</t>
    <phoneticPr fontId="2"/>
  </si>
  <si>
    <t>Rサービス業（他に分類されないもの）（88～96）</t>
    <phoneticPr fontId="2"/>
  </si>
  <si>
    <t>S，T公務（他に分類されるものを除く）・その他（97,98,99）</t>
    <phoneticPr fontId="3"/>
  </si>
  <si>
    <t>A，B，C管理，専門・技術，事務</t>
    <rPh sb="5" eb="7">
      <t>カンリ</t>
    </rPh>
    <phoneticPr fontId="3"/>
  </si>
  <si>
    <t>D販売</t>
    <phoneticPr fontId="2"/>
  </si>
  <si>
    <t>Eサービス</t>
    <phoneticPr fontId="2"/>
  </si>
  <si>
    <t>H，I，J，K生産工程,輸送･機械運転,建設,運搬等の職業</t>
    <rPh sb="12" eb="14">
      <t>ユソウ</t>
    </rPh>
    <rPh sb="15" eb="17">
      <t>キカイ</t>
    </rPh>
    <rPh sb="17" eb="19">
      <t>ウンテン</t>
    </rPh>
    <rPh sb="20" eb="22">
      <t>ケンセツ</t>
    </rPh>
    <rPh sb="23" eb="25">
      <t>ウンパン</t>
    </rPh>
    <rPh sb="25" eb="26">
      <t>ナド</t>
    </rPh>
    <rPh sb="27" eb="29">
      <t>ショクギョウ</t>
    </rPh>
    <phoneticPr fontId="4"/>
  </si>
  <si>
    <t>49～64生産工程の職業</t>
    <rPh sb="5" eb="7">
      <t>セイサン</t>
    </rPh>
    <rPh sb="7" eb="9">
      <t>コウテイ</t>
    </rPh>
    <phoneticPr fontId="4"/>
  </si>
  <si>
    <t>65～68輸送の職業</t>
    <rPh sb="5" eb="7">
      <t>ユソウ</t>
    </rPh>
    <rPh sb="8" eb="10">
      <t>ショクギョウ</t>
    </rPh>
    <phoneticPr fontId="4"/>
  </si>
  <si>
    <t>69,72定置･建設機械運転，電気工事の職業</t>
    <rPh sb="17" eb="19">
      <t>コウジ</t>
    </rPh>
    <rPh sb="20" eb="22">
      <t>ショクギョウ</t>
    </rPh>
    <phoneticPr fontId="4"/>
  </si>
  <si>
    <t>70,71,73～78建設・採掘・運搬等の職業</t>
    <rPh sb="11" eb="13">
      <t>ケンセツ</t>
    </rPh>
    <rPh sb="14" eb="16">
      <t>サイクツ</t>
    </rPh>
    <rPh sb="17" eb="19">
      <t>ウンパン</t>
    </rPh>
    <rPh sb="19" eb="20">
      <t>ナド</t>
    </rPh>
    <phoneticPr fontId="4"/>
  </si>
  <si>
    <t>上記以外の職業</t>
    <phoneticPr fontId="2"/>
  </si>
  <si>
    <t>29人以下</t>
    <phoneticPr fontId="2"/>
  </si>
  <si>
    <t>30～99人</t>
    <phoneticPr fontId="2"/>
  </si>
  <si>
    <t>100～299人</t>
    <phoneticPr fontId="2"/>
  </si>
  <si>
    <t>300～499人</t>
    <phoneticPr fontId="2"/>
  </si>
  <si>
    <t>500～999人</t>
    <phoneticPr fontId="2"/>
  </si>
  <si>
    <t>1,000人以上</t>
    <phoneticPr fontId="2"/>
  </si>
  <si>
    <t>***</t>
  </si>
  <si>
    <t>Ⅰ結果の概要　第２表－１　産業，職業，規模別求人・就職状況（令和４年３月卒・高校卒業者）</t>
    <rPh sb="30" eb="32">
      <t>レイワ</t>
    </rPh>
    <rPh sb="33" eb="34">
      <t>ネン</t>
    </rPh>
    <rPh sb="35" eb="36">
      <t>ガツ</t>
    </rPh>
    <rPh sb="36" eb="37">
      <t>ソツ</t>
    </rPh>
    <phoneticPr fontId="2"/>
  </si>
  <si>
    <t>Ⅰ結果の概要　第２表－２　産業，職業，規模別求人・就職状況（令和４年３月卒・中学卒業者）</t>
    <rPh sb="30" eb="32">
      <t>レイワ</t>
    </rPh>
    <rPh sb="33" eb="34">
      <t>ネン</t>
    </rPh>
    <rPh sb="35" eb="36">
      <t>ガツ</t>
    </rPh>
    <rPh sb="36" eb="37">
      <t>ソツ</t>
    </rPh>
    <rPh sb="38" eb="40">
      <t>チュウガク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</si>
</sst>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##,##0.0\)"/>
    <numFmt numFmtId="177" formatCode="0.0_ "/>
    <numFmt numFmtId="178" formatCode="0.0&quot;（100.0）&quot;"/>
    <numFmt numFmtId="179" formatCode="#,##0_ "/>
    <numFmt numFmtId="180" formatCode="0.0%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8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horizontal="center"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5" xfId="0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10" xfId="1" quotePrefix="1" applyNumberFormat="1" applyFont="1" applyFill="1" applyBorder="1" applyAlignment="1">
      <alignment vertical="center"/>
    </xf>
    <xf numFmtId="0" fontId="5" fillId="0" borderId="7" xfId="1" quotePrefix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0" xfId="1" quotePrefix="1" applyNumberFormat="1" applyFont="1" applyFill="1" applyBorder="1" applyAlignment="1">
      <alignment horizontal="center" vertical="center"/>
    </xf>
    <xf numFmtId="177" fontId="5" fillId="0" borderId="9" xfId="2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0" fontId="5" fillId="0" borderId="13" xfId="1" quotePrefix="1" applyNumberFormat="1" applyFont="1" applyFill="1" applyBorder="1" applyAlignment="1">
      <alignment horizontal="center" vertical="center"/>
    </xf>
    <xf numFmtId="0" fontId="5" fillId="0" borderId="14" xfId="1" applyNumberFormat="1" applyFont="1" applyFill="1" applyBorder="1" applyAlignment="1">
      <alignment horizontal="center" vertical="center"/>
    </xf>
    <xf numFmtId="179" fontId="5" fillId="0" borderId="12" xfId="1" applyNumberFormat="1" applyFont="1" applyFill="1" applyBorder="1" applyAlignment="1">
      <alignment horizontal="right" vertical="center"/>
    </xf>
    <xf numFmtId="179" fontId="5" fillId="0" borderId="14" xfId="1" quotePrefix="1" applyNumberFormat="1" applyFont="1" applyFill="1" applyBorder="1" applyAlignment="1">
      <alignment horizontal="right" vertical="center"/>
    </xf>
    <xf numFmtId="179" fontId="5" fillId="0" borderId="14" xfId="1" applyNumberFormat="1" applyFont="1" applyFill="1" applyBorder="1" applyAlignment="1">
      <alignment horizontal="right" vertical="center"/>
    </xf>
    <xf numFmtId="0" fontId="5" fillId="0" borderId="12" xfId="1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  <xf numFmtId="0" fontId="5" fillId="0" borderId="15" xfId="1" applyNumberFormat="1" applyFont="1" applyFill="1" applyBorder="1" applyAlignment="1">
      <alignment horizontal="center" vertical="center"/>
    </xf>
    <xf numFmtId="179" fontId="5" fillId="0" borderId="13" xfId="1" applyNumberFormat="1" applyFont="1" applyFill="1" applyBorder="1" applyAlignment="1">
      <alignment horizontal="right" vertical="center"/>
    </xf>
    <xf numFmtId="179" fontId="5" fillId="0" borderId="15" xfId="1" quotePrefix="1" applyNumberFormat="1" applyFont="1" applyFill="1" applyBorder="1" applyAlignment="1">
      <alignment horizontal="right" vertical="center"/>
    </xf>
    <xf numFmtId="179" fontId="5" fillId="0" borderId="15" xfId="1" applyNumberFormat="1" applyFont="1" applyFill="1" applyBorder="1" applyAlignment="1">
      <alignment horizontal="right" vertical="center"/>
    </xf>
    <xf numFmtId="0" fontId="5" fillId="0" borderId="12" xfId="1" quotePrefix="1" applyNumberFormat="1" applyFont="1" applyFill="1" applyBorder="1" applyAlignment="1">
      <alignment horizontal="center" vertical="center"/>
    </xf>
    <xf numFmtId="177" fontId="5" fillId="0" borderId="12" xfId="1" applyNumberFormat="1" applyFont="1" applyFill="1" applyBorder="1" applyAlignment="1">
      <alignment horizontal="right" vertical="center"/>
    </xf>
    <xf numFmtId="0" fontId="5" fillId="0" borderId="16" xfId="1" applyNumberFormat="1" applyFont="1" applyFill="1" applyBorder="1" applyAlignment="1">
      <alignment vertical="center"/>
    </xf>
    <xf numFmtId="179" fontId="5" fillId="0" borderId="18" xfId="1" quotePrefix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>
      <alignment horizontal="right" vertical="center"/>
    </xf>
    <xf numFmtId="179" fontId="5" fillId="0" borderId="20" xfId="1" quotePrefix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0" fontId="5" fillId="0" borderId="11" xfId="1" applyNumberFormat="1" applyFont="1" applyFill="1" applyBorder="1" applyAlignment="1">
      <alignment vertical="center"/>
    </xf>
    <xf numFmtId="179" fontId="5" fillId="0" borderId="21" xfId="1" quotePrefix="1" applyNumberFormat="1" applyFont="1" applyFill="1" applyBorder="1" applyAlignment="1">
      <alignment horizontal="right" vertical="center"/>
    </xf>
    <xf numFmtId="177" fontId="5" fillId="0" borderId="2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9" fontId="5" fillId="0" borderId="22" xfId="1" quotePrefix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8" fontId="5" fillId="0" borderId="2" xfId="1" applyNumberFormat="1" applyFont="1" applyFill="1" applyBorder="1" applyAlignment="1">
      <alignment horizontal="right" vertical="center"/>
    </xf>
    <xf numFmtId="178" fontId="5" fillId="0" borderId="3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0" fontId="5" fillId="0" borderId="17" xfId="1" quotePrefix="1" applyNumberFormat="1" applyFont="1" applyFill="1" applyBorder="1" applyAlignment="1">
      <alignment vertical="center"/>
    </xf>
    <xf numFmtId="0" fontId="5" fillId="0" borderId="11" xfId="0" applyNumberFormat="1" applyFont="1" applyFill="1" applyBorder="1" applyAlignment="1">
      <alignment vertical="center"/>
    </xf>
    <xf numFmtId="0" fontId="5" fillId="0" borderId="17" xfId="1" applyNumberFormat="1" applyFont="1" applyFill="1" applyBorder="1" applyAlignment="1">
      <alignment vertical="center"/>
    </xf>
    <xf numFmtId="179" fontId="5" fillId="0" borderId="18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179" fontId="5" fillId="0" borderId="21" xfId="1" applyNumberFormat="1" applyFont="1" applyFill="1" applyBorder="1" applyAlignment="1">
      <alignment horizontal="right" vertical="center"/>
    </xf>
    <xf numFmtId="179" fontId="5" fillId="0" borderId="22" xfId="1" applyNumberFormat="1" applyFont="1" applyFill="1" applyBorder="1" applyAlignment="1">
      <alignment horizontal="right" vertical="center"/>
    </xf>
    <xf numFmtId="3" fontId="5" fillId="0" borderId="0" xfId="1" applyNumberFormat="1" applyFont="1" applyFill="1" applyBorder="1" applyAlignment="1">
      <alignment vertical="center"/>
    </xf>
    <xf numFmtId="180" fontId="5" fillId="0" borderId="0" xfId="2" applyNumberFormat="1" applyFont="1" applyFill="1" applyBorder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</cellXfs>
  <cellStyles count="5">
    <cellStyle name="パーセント" xfId="2" builtinId="5"/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1</xdr:row>
      <xdr:rowOff>0</xdr:rowOff>
    </xdr:from>
    <xdr:to>
      <xdr:col>0</xdr:col>
      <xdr:colOff>9525</xdr:colOff>
      <xdr:row>1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1428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3"/>
  <sheetViews>
    <sheetView showGridLines="0" tabSelected="1" view="pageBreakPreview" zoomScaleNormal="100" zoomScaleSheetLayoutView="100" workbookViewId="0">
      <pane xSplit="2" ySplit="4" topLeftCell="C5" activePane="bottomRight" state="frozen"/>
      <selection activeCell="L25" sqref="L25"/>
      <selection pane="topRight" activeCell="L25" sqref="L25"/>
      <selection pane="bottomLeft" activeCell="L25" sqref="L25"/>
      <selection pane="bottomRight" sqref="A1:XFD1048576"/>
    </sheetView>
  </sheetViews>
  <sheetFormatPr defaultColWidth="10.625" defaultRowHeight="11.25" x14ac:dyDescent="0.15"/>
  <cols>
    <col min="1" max="1" width="5.625" style="2" customWidth="1"/>
    <col min="2" max="2" width="35.625" style="2" customWidth="1"/>
    <col min="3" max="8" width="15.625" style="2" customWidth="1"/>
    <col min="9" max="10" width="10.625" style="2"/>
    <col min="11" max="11" width="10.625" style="58"/>
    <col min="12" max="16384" width="10.625" style="2"/>
  </cols>
  <sheetData>
    <row r="1" spans="1:12" x14ac:dyDescent="0.15">
      <c r="A1" s="1" t="s">
        <v>72</v>
      </c>
    </row>
    <row r="2" spans="1:12" x14ac:dyDescent="0.15">
      <c r="A2" s="3"/>
      <c r="B2" s="10"/>
      <c r="C2" s="19" t="s">
        <v>4</v>
      </c>
      <c r="D2" s="24" t="s">
        <v>5</v>
      </c>
      <c r="E2" s="13" t="s">
        <v>8</v>
      </c>
      <c r="F2" s="19" t="s">
        <v>6</v>
      </c>
      <c r="G2" s="31" t="s">
        <v>7</v>
      </c>
      <c r="H2" s="14" t="s">
        <v>9</v>
      </c>
    </row>
    <row r="3" spans="1:12" x14ac:dyDescent="0.15">
      <c r="A3" s="4"/>
      <c r="B3" s="5"/>
      <c r="C3" s="20" t="s">
        <v>0</v>
      </c>
      <c r="D3" s="20" t="s">
        <v>1</v>
      </c>
      <c r="E3" s="6" t="s">
        <v>1</v>
      </c>
      <c r="F3" s="27" t="s">
        <v>0</v>
      </c>
      <c r="G3" s="20" t="s">
        <v>1</v>
      </c>
      <c r="H3" s="7" t="s">
        <v>1</v>
      </c>
    </row>
    <row r="4" spans="1:12" x14ac:dyDescent="0.15">
      <c r="A4" s="8"/>
      <c r="B4" s="11" t="s">
        <v>3</v>
      </c>
      <c r="C4" s="21">
        <f>388590-2</f>
        <v>388588</v>
      </c>
      <c r="D4" s="25">
        <v>0.6</v>
      </c>
      <c r="E4" s="15">
        <v>100</v>
      </c>
      <c r="F4" s="28">
        <v>134108</v>
      </c>
      <c r="G4" s="32">
        <v>-8</v>
      </c>
      <c r="H4" s="17">
        <v>100</v>
      </c>
      <c r="I4" s="57"/>
    </row>
    <row r="5" spans="1:12" x14ac:dyDescent="0.15">
      <c r="A5" s="33" t="s">
        <v>2</v>
      </c>
      <c r="B5" s="50" t="s">
        <v>13</v>
      </c>
      <c r="C5" s="34">
        <v>3231</v>
      </c>
      <c r="D5" s="35">
        <v>2.6</v>
      </c>
      <c r="E5" s="36">
        <v>0.8</v>
      </c>
      <c r="F5" s="37">
        <v>985</v>
      </c>
      <c r="G5" s="35">
        <v>-2.9</v>
      </c>
      <c r="H5" s="38">
        <v>0.7</v>
      </c>
      <c r="I5" s="57"/>
    </row>
    <row r="6" spans="1:12" x14ac:dyDescent="0.15">
      <c r="A6" s="39" t="s">
        <v>2</v>
      </c>
      <c r="B6" s="59" t="s">
        <v>12</v>
      </c>
      <c r="C6" s="40">
        <v>405</v>
      </c>
      <c r="D6" s="41">
        <v>3.3</v>
      </c>
      <c r="E6" s="42">
        <v>0.1</v>
      </c>
      <c r="F6" s="43">
        <v>168</v>
      </c>
      <c r="G6" s="41">
        <v>-11.1</v>
      </c>
      <c r="H6" s="44">
        <v>0.1</v>
      </c>
    </row>
    <row r="7" spans="1:12" x14ac:dyDescent="0.15">
      <c r="A7" s="39" t="s">
        <v>2</v>
      </c>
      <c r="B7" s="59" t="s">
        <v>14</v>
      </c>
      <c r="C7" s="40">
        <v>75056</v>
      </c>
      <c r="D7" s="41">
        <v>2.8</v>
      </c>
      <c r="E7" s="42">
        <v>19.3</v>
      </c>
      <c r="F7" s="43">
        <v>12332</v>
      </c>
      <c r="G7" s="41">
        <v>-10.4</v>
      </c>
      <c r="H7" s="44">
        <v>9.1999999999999993</v>
      </c>
      <c r="I7" s="57"/>
    </row>
    <row r="8" spans="1:12" x14ac:dyDescent="0.15">
      <c r="A8" s="39" t="s">
        <v>2</v>
      </c>
      <c r="B8" s="47" t="s">
        <v>15</v>
      </c>
      <c r="C8" s="40">
        <f>119269-1</f>
        <v>119268</v>
      </c>
      <c r="D8" s="41">
        <v>9.8000000000000007</v>
      </c>
      <c r="E8" s="45">
        <v>30.7</v>
      </c>
      <c r="F8" s="43">
        <v>57746</v>
      </c>
      <c r="G8" s="41">
        <v>-3.1</v>
      </c>
      <c r="H8" s="46">
        <v>43.1</v>
      </c>
      <c r="I8" s="57"/>
    </row>
    <row r="9" spans="1:12" x14ac:dyDescent="0.15">
      <c r="A9" s="39" t="s">
        <v>2</v>
      </c>
      <c r="B9" s="47" t="s">
        <v>16</v>
      </c>
      <c r="C9" s="40">
        <v>16429</v>
      </c>
      <c r="D9" s="41">
        <v>0.2</v>
      </c>
      <c r="E9" s="48">
        <v>13.8</v>
      </c>
      <c r="F9" s="43">
        <v>8565</v>
      </c>
      <c r="G9" s="41">
        <v>-7.3</v>
      </c>
      <c r="H9" s="49">
        <v>14.8</v>
      </c>
      <c r="J9" s="57"/>
      <c r="L9" s="58"/>
    </row>
    <row r="10" spans="1:12" x14ac:dyDescent="0.15">
      <c r="A10" s="39" t="s">
        <v>2</v>
      </c>
      <c r="B10" s="47" t="s">
        <v>17</v>
      </c>
      <c r="C10" s="40">
        <v>996</v>
      </c>
      <c r="D10" s="41">
        <v>-0.8</v>
      </c>
      <c r="E10" s="48">
        <v>0.8</v>
      </c>
      <c r="F10" s="43">
        <v>541</v>
      </c>
      <c r="G10" s="41">
        <v>-14.5</v>
      </c>
      <c r="H10" s="49">
        <v>0.9</v>
      </c>
      <c r="J10" s="57"/>
      <c r="L10" s="58"/>
    </row>
    <row r="11" spans="1:12" x14ac:dyDescent="0.15">
      <c r="A11" s="39" t="s">
        <v>2</v>
      </c>
      <c r="B11" s="47" t="s">
        <v>18</v>
      </c>
      <c r="C11" s="40">
        <v>3171</v>
      </c>
      <c r="D11" s="41">
        <v>7.6</v>
      </c>
      <c r="E11" s="48">
        <v>2.7</v>
      </c>
      <c r="F11" s="43">
        <v>1083</v>
      </c>
      <c r="G11" s="41">
        <v>-4</v>
      </c>
      <c r="H11" s="49">
        <v>1.9</v>
      </c>
      <c r="J11" s="57"/>
      <c r="L11" s="58"/>
    </row>
    <row r="12" spans="1:12" x14ac:dyDescent="0.15">
      <c r="A12" s="39" t="s">
        <v>2</v>
      </c>
      <c r="B12" s="47" t="s">
        <v>19</v>
      </c>
      <c r="C12" s="40">
        <v>1863</v>
      </c>
      <c r="D12" s="41">
        <v>11.6</v>
      </c>
      <c r="E12" s="48">
        <v>1.6</v>
      </c>
      <c r="F12" s="43">
        <v>567</v>
      </c>
      <c r="G12" s="41">
        <v>-0.5</v>
      </c>
      <c r="H12" s="49">
        <v>1</v>
      </c>
      <c r="J12" s="57"/>
      <c r="L12" s="58"/>
    </row>
    <row r="13" spans="1:12" x14ac:dyDescent="0.15">
      <c r="A13" s="39" t="s">
        <v>2</v>
      </c>
      <c r="B13" s="47" t="s">
        <v>20</v>
      </c>
      <c r="C13" s="40">
        <v>1086</v>
      </c>
      <c r="D13" s="41">
        <v>15.7</v>
      </c>
      <c r="E13" s="48">
        <v>0.9</v>
      </c>
      <c r="F13" s="43">
        <v>583</v>
      </c>
      <c r="G13" s="41">
        <v>11</v>
      </c>
      <c r="H13" s="49">
        <v>1</v>
      </c>
      <c r="L13" s="58"/>
    </row>
    <row r="14" spans="1:12" x14ac:dyDescent="0.15">
      <c r="A14" s="39" t="s">
        <v>2</v>
      </c>
      <c r="B14" s="47" t="s">
        <v>21</v>
      </c>
      <c r="C14" s="40">
        <v>3168</v>
      </c>
      <c r="D14" s="41">
        <v>1.2</v>
      </c>
      <c r="E14" s="48">
        <v>2.7</v>
      </c>
      <c r="F14" s="43">
        <v>1399</v>
      </c>
      <c r="G14" s="41">
        <v>-16.100000000000001</v>
      </c>
      <c r="H14" s="49">
        <v>2.4</v>
      </c>
      <c r="J14" s="57"/>
      <c r="L14" s="58"/>
    </row>
    <row r="15" spans="1:12" x14ac:dyDescent="0.15">
      <c r="A15" s="39" t="s">
        <v>2</v>
      </c>
      <c r="B15" s="47" t="s">
        <v>22</v>
      </c>
      <c r="C15" s="40">
        <v>2556</v>
      </c>
      <c r="D15" s="41">
        <v>-1.4</v>
      </c>
      <c r="E15" s="48">
        <v>2.1</v>
      </c>
      <c r="F15" s="43">
        <v>1214</v>
      </c>
      <c r="G15" s="41">
        <v>-18.600000000000001</v>
      </c>
      <c r="H15" s="49">
        <v>2.1</v>
      </c>
      <c r="J15" s="57"/>
      <c r="L15" s="58"/>
    </row>
    <row r="16" spans="1:12" x14ac:dyDescent="0.15">
      <c r="A16" s="39" t="s">
        <v>2</v>
      </c>
      <c r="B16" s="47" t="s">
        <v>23</v>
      </c>
      <c r="C16" s="40">
        <v>5979</v>
      </c>
      <c r="D16" s="41">
        <v>5.6</v>
      </c>
      <c r="E16" s="48">
        <v>5</v>
      </c>
      <c r="F16" s="43">
        <v>4157</v>
      </c>
      <c r="G16" s="41">
        <v>-4.0999999999999996</v>
      </c>
      <c r="H16" s="49">
        <v>7.2</v>
      </c>
      <c r="J16" s="57"/>
      <c r="L16" s="58"/>
    </row>
    <row r="17" spans="1:12" x14ac:dyDescent="0.15">
      <c r="A17" s="39" t="s">
        <v>2</v>
      </c>
      <c r="B17" s="47" t="s">
        <v>24</v>
      </c>
      <c r="C17" s="40">
        <v>438</v>
      </c>
      <c r="D17" s="41">
        <v>-18.3</v>
      </c>
      <c r="E17" s="48">
        <v>0.4</v>
      </c>
      <c r="F17" s="43">
        <v>346</v>
      </c>
      <c r="G17" s="41">
        <v>-17.399999999999999</v>
      </c>
      <c r="H17" s="49">
        <v>0.6</v>
      </c>
      <c r="L17" s="58"/>
    </row>
    <row r="18" spans="1:12" x14ac:dyDescent="0.15">
      <c r="A18" s="39" t="s">
        <v>2</v>
      </c>
      <c r="B18" s="47" t="s">
        <v>25</v>
      </c>
      <c r="C18" s="40">
        <v>7152</v>
      </c>
      <c r="D18" s="41">
        <v>18.8</v>
      </c>
      <c r="E18" s="48">
        <v>6</v>
      </c>
      <c r="F18" s="43">
        <v>3056</v>
      </c>
      <c r="G18" s="41">
        <v>-1.9</v>
      </c>
      <c r="H18" s="49">
        <v>5.3</v>
      </c>
      <c r="J18" s="57"/>
      <c r="L18" s="58"/>
    </row>
    <row r="19" spans="1:12" x14ac:dyDescent="0.15">
      <c r="A19" s="39" t="s">
        <v>2</v>
      </c>
      <c r="B19" s="47" t="s">
        <v>26</v>
      </c>
      <c r="C19" s="40">
        <v>1709</v>
      </c>
      <c r="D19" s="41">
        <v>27.7</v>
      </c>
      <c r="E19" s="48">
        <v>1.4</v>
      </c>
      <c r="F19" s="43">
        <v>909</v>
      </c>
      <c r="G19" s="41">
        <v>6.4</v>
      </c>
      <c r="H19" s="49">
        <v>1.6</v>
      </c>
      <c r="J19" s="57"/>
      <c r="L19" s="58"/>
    </row>
    <row r="20" spans="1:12" x14ac:dyDescent="0.15">
      <c r="A20" s="39" t="s">
        <v>2</v>
      </c>
      <c r="B20" s="47" t="s">
        <v>27</v>
      </c>
      <c r="C20" s="40">
        <v>3591</v>
      </c>
      <c r="D20" s="41">
        <v>12.4</v>
      </c>
      <c r="E20" s="48">
        <v>3</v>
      </c>
      <c r="F20" s="43">
        <v>1215</v>
      </c>
      <c r="G20" s="41">
        <v>-3.9</v>
      </c>
      <c r="H20" s="49">
        <v>2.1</v>
      </c>
      <c r="J20" s="57"/>
      <c r="L20" s="58"/>
    </row>
    <row r="21" spans="1:12" x14ac:dyDescent="0.15">
      <c r="A21" s="39" t="s">
        <v>2</v>
      </c>
      <c r="B21" s="47" t="s">
        <v>28</v>
      </c>
      <c r="C21" s="40">
        <v>4316</v>
      </c>
      <c r="D21" s="41">
        <v>11.9</v>
      </c>
      <c r="E21" s="48">
        <v>3.6</v>
      </c>
      <c r="F21" s="43">
        <v>2084</v>
      </c>
      <c r="G21" s="41">
        <v>-8.4</v>
      </c>
      <c r="H21" s="49">
        <v>3.6</v>
      </c>
      <c r="J21" s="57"/>
      <c r="L21" s="58"/>
    </row>
    <row r="22" spans="1:12" x14ac:dyDescent="0.15">
      <c r="A22" s="39" t="s">
        <v>2</v>
      </c>
      <c r="B22" s="47" t="s">
        <v>29</v>
      </c>
      <c r="C22" s="40">
        <v>2292</v>
      </c>
      <c r="D22" s="41">
        <v>24</v>
      </c>
      <c r="E22" s="48">
        <v>1.9</v>
      </c>
      <c r="F22" s="43">
        <v>1204</v>
      </c>
      <c r="G22" s="41">
        <v>8.6</v>
      </c>
      <c r="H22" s="49">
        <v>2.1</v>
      </c>
      <c r="J22" s="57"/>
      <c r="L22" s="58"/>
    </row>
    <row r="23" spans="1:12" x14ac:dyDescent="0.15">
      <c r="A23" s="39" t="s">
        <v>2</v>
      </c>
      <c r="B23" s="47" t="s">
        <v>30</v>
      </c>
      <c r="C23" s="40">
        <v>11573</v>
      </c>
      <c r="D23" s="41">
        <v>12</v>
      </c>
      <c r="E23" s="48">
        <v>9.6999999999999993</v>
      </c>
      <c r="F23" s="43">
        <v>3829</v>
      </c>
      <c r="G23" s="41">
        <v>-2.2000000000000002</v>
      </c>
      <c r="H23" s="49">
        <v>6.6</v>
      </c>
      <c r="J23" s="57"/>
      <c r="L23" s="58"/>
    </row>
    <row r="24" spans="1:12" x14ac:dyDescent="0.15">
      <c r="A24" s="39" t="s">
        <v>2</v>
      </c>
      <c r="B24" s="47" t="s">
        <v>31</v>
      </c>
      <c r="C24" s="40">
        <v>8038</v>
      </c>
      <c r="D24" s="41">
        <v>8</v>
      </c>
      <c r="E24" s="48">
        <v>6.7</v>
      </c>
      <c r="F24" s="43">
        <v>2914</v>
      </c>
      <c r="G24" s="41">
        <v>-5.8</v>
      </c>
      <c r="H24" s="49">
        <v>5</v>
      </c>
      <c r="J24" s="57"/>
      <c r="L24" s="58"/>
    </row>
    <row r="25" spans="1:12" x14ac:dyDescent="0.15">
      <c r="A25" s="39" t="s">
        <v>2</v>
      </c>
      <c r="B25" s="47" t="s">
        <v>32</v>
      </c>
      <c r="C25" s="40">
        <v>6303</v>
      </c>
      <c r="D25" s="41">
        <v>18.399999999999999</v>
      </c>
      <c r="E25" s="48">
        <v>5.3</v>
      </c>
      <c r="F25" s="43">
        <v>2466</v>
      </c>
      <c r="G25" s="41">
        <v>4</v>
      </c>
      <c r="H25" s="49">
        <v>4.3</v>
      </c>
      <c r="J25" s="57"/>
      <c r="L25" s="58"/>
    </row>
    <row r="26" spans="1:12" x14ac:dyDescent="0.15">
      <c r="A26" s="39" t="s">
        <v>2</v>
      </c>
      <c r="B26" s="47" t="s">
        <v>33</v>
      </c>
      <c r="C26" s="40">
        <v>2770</v>
      </c>
      <c r="D26" s="41">
        <v>6.7</v>
      </c>
      <c r="E26" s="48">
        <v>2.2999999999999998</v>
      </c>
      <c r="F26" s="43">
        <v>1600</v>
      </c>
      <c r="G26" s="41">
        <v>-1</v>
      </c>
      <c r="H26" s="49">
        <v>2.8</v>
      </c>
      <c r="J26" s="57"/>
      <c r="L26" s="58"/>
    </row>
    <row r="27" spans="1:12" x14ac:dyDescent="0.15">
      <c r="A27" s="39" t="s">
        <v>2</v>
      </c>
      <c r="B27" s="47" t="s">
        <v>34</v>
      </c>
      <c r="C27" s="40">
        <v>5598</v>
      </c>
      <c r="D27" s="41">
        <v>26.3</v>
      </c>
      <c r="E27" s="48">
        <v>4.7</v>
      </c>
      <c r="F27" s="43">
        <v>3505</v>
      </c>
      <c r="G27" s="41">
        <v>19</v>
      </c>
      <c r="H27" s="49">
        <v>6.1</v>
      </c>
      <c r="J27" s="57"/>
      <c r="L27" s="58"/>
    </row>
    <row r="28" spans="1:12" x14ac:dyDescent="0.15">
      <c r="A28" s="39" t="s">
        <v>2</v>
      </c>
      <c r="B28" s="47" t="s">
        <v>35</v>
      </c>
      <c r="C28" s="40">
        <f>8064-1</f>
        <v>8063</v>
      </c>
      <c r="D28" s="41">
        <v>14.9</v>
      </c>
      <c r="E28" s="48">
        <v>6.8</v>
      </c>
      <c r="F28" s="43">
        <v>4303</v>
      </c>
      <c r="G28" s="41">
        <v>0.8</v>
      </c>
      <c r="H28" s="49">
        <v>7.5</v>
      </c>
      <c r="J28" s="57"/>
      <c r="L28" s="58"/>
    </row>
    <row r="29" spans="1:12" x14ac:dyDescent="0.15">
      <c r="A29" s="39" t="s">
        <v>2</v>
      </c>
      <c r="B29" s="47" t="s">
        <v>36</v>
      </c>
      <c r="C29" s="40">
        <v>1505</v>
      </c>
      <c r="D29" s="41">
        <v>6.5</v>
      </c>
      <c r="E29" s="48">
        <v>1.3</v>
      </c>
      <c r="F29" s="43">
        <v>785</v>
      </c>
      <c r="G29" s="41">
        <v>-12.5</v>
      </c>
      <c r="H29" s="49">
        <v>1.4</v>
      </c>
      <c r="J29" s="57"/>
      <c r="L29" s="58"/>
    </row>
    <row r="30" spans="1:12" x14ac:dyDescent="0.15">
      <c r="A30" s="39" t="s">
        <v>2</v>
      </c>
      <c r="B30" s="47" t="s">
        <v>37</v>
      </c>
      <c r="C30" s="40">
        <v>18435</v>
      </c>
      <c r="D30" s="41">
        <v>8.4</v>
      </c>
      <c r="E30" s="48">
        <v>15.5</v>
      </c>
      <c r="F30" s="43">
        <v>10312</v>
      </c>
      <c r="G30" s="41">
        <v>-4.7</v>
      </c>
      <c r="H30" s="49">
        <v>17.899999999999999</v>
      </c>
      <c r="J30" s="57"/>
      <c r="L30" s="58"/>
    </row>
    <row r="31" spans="1:12" x14ac:dyDescent="0.15">
      <c r="A31" s="39" t="s">
        <v>2</v>
      </c>
      <c r="B31" s="47" t="s">
        <v>38</v>
      </c>
      <c r="C31" s="40">
        <v>2237</v>
      </c>
      <c r="D31" s="41">
        <v>16.100000000000001</v>
      </c>
      <c r="E31" s="48">
        <v>1.9</v>
      </c>
      <c r="F31" s="43">
        <v>1109</v>
      </c>
      <c r="G31" s="41">
        <v>-1.1000000000000001</v>
      </c>
      <c r="H31" s="49">
        <v>1.9</v>
      </c>
      <c r="J31" s="57"/>
      <c r="L31" s="58"/>
    </row>
    <row r="32" spans="1:12" x14ac:dyDescent="0.15">
      <c r="A32" s="39" t="s">
        <v>2</v>
      </c>
      <c r="B32" s="59" t="s">
        <v>39</v>
      </c>
      <c r="C32" s="40">
        <v>1995</v>
      </c>
      <c r="D32" s="41">
        <v>-4.9000000000000004</v>
      </c>
      <c r="E32" s="42">
        <v>0.5</v>
      </c>
      <c r="F32" s="43">
        <v>1501</v>
      </c>
      <c r="G32" s="41">
        <v>-3.9</v>
      </c>
      <c r="H32" s="44">
        <v>1.1000000000000001</v>
      </c>
      <c r="I32" s="57"/>
    </row>
    <row r="33" spans="1:12" x14ac:dyDescent="0.15">
      <c r="A33" s="39" t="s">
        <v>2</v>
      </c>
      <c r="B33" s="47" t="s">
        <v>40</v>
      </c>
      <c r="C33" s="40">
        <v>2919</v>
      </c>
      <c r="D33" s="41">
        <v>-8.1999999999999993</v>
      </c>
      <c r="E33" s="42">
        <v>0.8</v>
      </c>
      <c r="F33" s="43">
        <v>1398</v>
      </c>
      <c r="G33" s="41">
        <v>-17.3</v>
      </c>
      <c r="H33" s="44">
        <v>1</v>
      </c>
      <c r="I33" s="57"/>
    </row>
    <row r="34" spans="1:12" x14ac:dyDescent="0.15">
      <c r="A34" s="39" t="s">
        <v>2</v>
      </c>
      <c r="B34" s="59" t="s">
        <v>41</v>
      </c>
      <c r="C34" s="40">
        <v>24577</v>
      </c>
      <c r="D34" s="41">
        <v>-6.6</v>
      </c>
      <c r="E34" s="42">
        <v>6.3</v>
      </c>
      <c r="F34" s="43">
        <v>7940</v>
      </c>
      <c r="G34" s="41">
        <v>-15.4</v>
      </c>
      <c r="H34" s="44">
        <v>5.9</v>
      </c>
      <c r="I34" s="57"/>
    </row>
    <row r="35" spans="1:12" x14ac:dyDescent="0.15">
      <c r="A35" s="39" t="s">
        <v>2</v>
      </c>
      <c r="B35" s="47" t="s">
        <v>42</v>
      </c>
      <c r="C35" s="40">
        <v>46346</v>
      </c>
      <c r="D35" s="41">
        <v>-5.6</v>
      </c>
      <c r="E35" s="45">
        <v>11.9</v>
      </c>
      <c r="F35" s="43">
        <v>17319</v>
      </c>
      <c r="G35" s="41">
        <v>-10.8</v>
      </c>
      <c r="H35" s="46">
        <v>12.9</v>
      </c>
      <c r="I35" s="57"/>
    </row>
    <row r="36" spans="1:12" x14ac:dyDescent="0.15">
      <c r="A36" s="39" t="s">
        <v>2</v>
      </c>
      <c r="B36" s="47" t="s">
        <v>43</v>
      </c>
      <c r="C36" s="40">
        <v>13565</v>
      </c>
      <c r="D36" s="41">
        <v>1.8</v>
      </c>
      <c r="E36" s="48">
        <v>29.3</v>
      </c>
      <c r="F36" s="43">
        <v>4486</v>
      </c>
      <c r="G36" s="41">
        <v>-6.7</v>
      </c>
      <c r="H36" s="49">
        <v>25.9</v>
      </c>
      <c r="J36" s="57"/>
    </row>
    <row r="37" spans="1:12" x14ac:dyDescent="0.15">
      <c r="A37" s="39" t="s">
        <v>2</v>
      </c>
      <c r="B37" s="47" t="s">
        <v>44</v>
      </c>
      <c r="C37" s="40">
        <v>32781</v>
      </c>
      <c r="D37" s="41">
        <v>-8.4</v>
      </c>
      <c r="E37" s="48">
        <v>70.7</v>
      </c>
      <c r="F37" s="43">
        <v>12833</v>
      </c>
      <c r="G37" s="41">
        <v>-12.2</v>
      </c>
      <c r="H37" s="49">
        <v>74.099999999999994</v>
      </c>
      <c r="J37" s="57"/>
    </row>
    <row r="38" spans="1:12" x14ac:dyDescent="0.15">
      <c r="A38" s="39" t="s">
        <v>2</v>
      </c>
      <c r="B38" s="47" t="s">
        <v>45</v>
      </c>
      <c r="C38" s="40">
        <v>1957</v>
      </c>
      <c r="D38" s="41">
        <v>-15</v>
      </c>
      <c r="E38" s="42">
        <v>0.5</v>
      </c>
      <c r="F38" s="43">
        <v>1603</v>
      </c>
      <c r="G38" s="41">
        <v>-12.9</v>
      </c>
      <c r="H38" s="44">
        <v>1.2</v>
      </c>
      <c r="I38" s="57"/>
    </row>
    <row r="39" spans="1:12" x14ac:dyDescent="0.15">
      <c r="A39" s="39" t="s">
        <v>2</v>
      </c>
      <c r="B39" s="47" t="s">
        <v>46</v>
      </c>
      <c r="C39" s="40">
        <v>4195</v>
      </c>
      <c r="D39" s="41">
        <v>0.5</v>
      </c>
      <c r="E39" s="42">
        <v>1.1000000000000001</v>
      </c>
      <c r="F39" s="43">
        <v>1203</v>
      </c>
      <c r="G39" s="41">
        <v>-12.6</v>
      </c>
      <c r="H39" s="44">
        <v>0.9</v>
      </c>
      <c r="I39" s="57"/>
    </row>
    <row r="40" spans="1:12" x14ac:dyDescent="0.15">
      <c r="A40" s="39" t="s">
        <v>2</v>
      </c>
      <c r="B40" s="47" t="s">
        <v>47</v>
      </c>
      <c r="C40" s="40">
        <v>7306</v>
      </c>
      <c r="D40" s="41">
        <v>0.2</v>
      </c>
      <c r="E40" s="42">
        <v>1.9</v>
      </c>
      <c r="F40" s="43">
        <v>2492</v>
      </c>
      <c r="G40" s="41">
        <v>-11.2</v>
      </c>
      <c r="H40" s="44">
        <v>1.9</v>
      </c>
      <c r="I40" s="57"/>
    </row>
    <row r="41" spans="1:12" x14ac:dyDescent="0.15">
      <c r="A41" s="39" t="s">
        <v>2</v>
      </c>
      <c r="B41" s="59" t="s">
        <v>48</v>
      </c>
      <c r="C41" s="40">
        <v>14858</v>
      </c>
      <c r="D41" s="41">
        <v>-7.1</v>
      </c>
      <c r="E41" s="45">
        <v>3.8</v>
      </c>
      <c r="F41" s="43">
        <v>4730</v>
      </c>
      <c r="G41" s="41">
        <v>-7.1</v>
      </c>
      <c r="H41" s="46">
        <v>3.5</v>
      </c>
      <c r="I41" s="57"/>
    </row>
    <row r="42" spans="1:12" x14ac:dyDescent="0.15">
      <c r="A42" s="39" t="s">
        <v>2</v>
      </c>
      <c r="B42" s="59" t="s">
        <v>49</v>
      </c>
      <c r="C42" s="40">
        <v>8158</v>
      </c>
      <c r="D42" s="41">
        <v>-16.399999999999999</v>
      </c>
      <c r="E42" s="48">
        <v>54.9</v>
      </c>
      <c r="F42" s="43">
        <v>2373</v>
      </c>
      <c r="G42" s="41">
        <v>-12</v>
      </c>
      <c r="H42" s="49">
        <v>50.2</v>
      </c>
      <c r="J42" s="57"/>
    </row>
    <row r="43" spans="1:12" x14ac:dyDescent="0.15">
      <c r="A43" s="39" t="s">
        <v>2</v>
      </c>
      <c r="B43" s="59" t="s">
        <v>50</v>
      </c>
      <c r="C43" s="40">
        <v>14325</v>
      </c>
      <c r="D43" s="41">
        <v>-8</v>
      </c>
      <c r="E43" s="42">
        <v>3.7</v>
      </c>
      <c r="F43" s="43">
        <v>3838</v>
      </c>
      <c r="G43" s="41">
        <v>-9</v>
      </c>
      <c r="H43" s="44">
        <v>2.9</v>
      </c>
      <c r="I43" s="57"/>
      <c r="L43" s="58"/>
    </row>
    <row r="44" spans="1:12" x14ac:dyDescent="0.15">
      <c r="A44" s="39" t="s">
        <v>2</v>
      </c>
      <c r="B44" s="59" t="s">
        <v>51</v>
      </c>
      <c r="C44" s="40">
        <v>706</v>
      </c>
      <c r="D44" s="41">
        <v>7.6</v>
      </c>
      <c r="E44" s="42">
        <v>0.2</v>
      </c>
      <c r="F44" s="43">
        <v>510</v>
      </c>
      <c r="G44" s="41">
        <v>9.9</v>
      </c>
      <c r="H44" s="44">
        <v>0.4</v>
      </c>
      <c r="L44" s="58"/>
    </row>
    <row r="45" spans="1:12" x14ac:dyDescent="0.15">
      <c r="A45" s="39" t="s">
        <v>2</v>
      </c>
      <c r="B45" s="59" t="s">
        <v>52</v>
      </c>
      <c r="C45" s="40">
        <v>43043</v>
      </c>
      <c r="D45" s="41">
        <v>-6.2</v>
      </c>
      <c r="E45" s="42">
        <v>11.1</v>
      </c>
      <c r="F45" s="43">
        <v>11044</v>
      </c>
      <c r="G45" s="41">
        <v>-10.9</v>
      </c>
      <c r="H45" s="44">
        <v>8.1999999999999993</v>
      </c>
      <c r="I45" s="57"/>
      <c r="L45" s="58"/>
    </row>
    <row r="46" spans="1:12" x14ac:dyDescent="0.15">
      <c r="A46" s="39" t="s">
        <v>2</v>
      </c>
      <c r="B46" s="59" t="s">
        <v>53</v>
      </c>
      <c r="C46" s="40">
        <v>3969</v>
      </c>
      <c r="D46" s="41">
        <v>-5.3</v>
      </c>
      <c r="E46" s="42">
        <v>1</v>
      </c>
      <c r="F46" s="43">
        <v>2205</v>
      </c>
      <c r="G46" s="41">
        <v>-18.7</v>
      </c>
      <c r="H46" s="44">
        <v>1.6</v>
      </c>
      <c r="I46" s="57"/>
      <c r="L46" s="58"/>
    </row>
    <row r="47" spans="1:12" x14ac:dyDescent="0.15">
      <c r="A47" s="39" t="s">
        <v>2</v>
      </c>
      <c r="B47" s="59" t="s">
        <v>54</v>
      </c>
      <c r="C47" s="40">
        <v>24288</v>
      </c>
      <c r="D47" s="41">
        <v>0.2</v>
      </c>
      <c r="E47" s="42">
        <v>6.3</v>
      </c>
      <c r="F47" s="43">
        <v>6455</v>
      </c>
      <c r="G47" s="41">
        <v>-15.4</v>
      </c>
      <c r="H47" s="44">
        <v>4.8</v>
      </c>
      <c r="I47" s="57"/>
      <c r="L47" s="58"/>
    </row>
    <row r="48" spans="1:12" x14ac:dyDescent="0.15">
      <c r="A48" s="4" t="s">
        <v>2</v>
      </c>
      <c r="B48" s="12" t="s">
        <v>55</v>
      </c>
      <c r="C48" s="22">
        <f>145-1</f>
        <v>144</v>
      </c>
      <c r="D48" s="26">
        <v>9.9</v>
      </c>
      <c r="E48" s="16">
        <v>0</v>
      </c>
      <c r="F48" s="29">
        <v>639</v>
      </c>
      <c r="G48" s="26">
        <v>0.5</v>
      </c>
      <c r="H48" s="18">
        <v>0.5</v>
      </c>
      <c r="L48" s="58"/>
    </row>
    <row r="49" spans="1:12" x14ac:dyDescent="0.15">
      <c r="A49" s="33" t="s">
        <v>10</v>
      </c>
      <c r="B49" s="50" t="s">
        <v>56</v>
      </c>
      <c r="C49" s="34">
        <f>70246-2</f>
        <v>70244</v>
      </c>
      <c r="D49" s="35">
        <v>-2.2000000000000002</v>
      </c>
      <c r="E49" s="36">
        <v>18.100000000000001</v>
      </c>
      <c r="F49" s="37">
        <v>29034</v>
      </c>
      <c r="G49" s="35">
        <v>-11.4</v>
      </c>
      <c r="H49" s="38">
        <v>21.6</v>
      </c>
      <c r="I49" s="57"/>
    </row>
    <row r="50" spans="1:12" x14ac:dyDescent="0.15">
      <c r="A50" s="51" t="s">
        <v>10</v>
      </c>
      <c r="B50" s="47" t="s">
        <v>57</v>
      </c>
      <c r="C50" s="40">
        <v>31401</v>
      </c>
      <c r="D50" s="41">
        <v>-11.8</v>
      </c>
      <c r="E50" s="42">
        <v>8.1</v>
      </c>
      <c r="F50" s="43">
        <v>11352</v>
      </c>
      <c r="G50" s="41">
        <v>-13.6</v>
      </c>
      <c r="H50" s="44">
        <v>8.5</v>
      </c>
      <c r="I50" s="57"/>
    </row>
    <row r="51" spans="1:12" x14ac:dyDescent="0.15">
      <c r="A51" s="51" t="s">
        <v>10</v>
      </c>
      <c r="B51" s="47" t="s">
        <v>58</v>
      </c>
      <c r="C51" s="40">
        <v>68427</v>
      </c>
      <c r="D51" s="41">
        <v>-6.3</v>
      </c>
      <c r="E51" s="42">
        <v>17.600000000000001</v>
      </c>
      <c r="F51" s="43">
        <v>16259</v>
      </c>
      <c r="G51" s="41">
        <v>-10.5</v>
      </c>
      <c r="H51" s="44">
        <v>12.1</v>
      </c>
      <c r="I51" s="57"/>
    </row>
    <row r="52" spans="1:12" x14ac:dyDescent="0.15">
      <c r="A52" s="51" t="s">
        <v>10</v>
      </c>
      <c r="B52" s="47" t="s">
        <v>59</v>
      </c>
      <c r="C52" s="40">
        <v>207838</v>
      </c>
      <c r="D52" s="41">
        <v>6.6</v>
      </c>
      <c r="E52" s="45">
        <v>53.5</v>
      </c>
      <c r="F52" s="43">
        <v>74501</v>
      </c>
      <c r="G52" s="41">
        <v>-5</v>
      </c>
      <c r="H52" s="46">
        <v>55.6</v>
      </c>
      <c r="I52" s="57"/>
    </row>
    <row r="53" spans="1:12" x14ac:dyDescent="0.15">
      <c r="A53" s="51" t="s">
        <v>10</v>
      </c>
      <c r="B53" s="47" t="s">
        <v>60</v>
      </c>
      <c r="C53" s="40">
        <v>126924</v>
      </c>
      <c r="D53" s="41">
        <v>9.6999999999999993</v>
      </c>
      <c r="E53" s="48">
        <v>61.1</v>
      </c>
      <c r="F53" s="43">
        <v>55548</v>
      </c>
      <c r="G53" s="41">
        <v>-3.1</v>
      </c>
      <c r="H53" s="49">
        <v>74.599999999999994</v>
      </c>
      <c r="J53" s="57"/>
    </row>
    <row r="54" spans="1:12" x14ac:dyDescent="0.15">
      <c r="A54" s="51" t="s">
        <v>10</v>
      </c>
      <c r="B54" s="47" t="s">
        <v>61</v>
      </c>
      <c r="C54" s="40">
        <v>6540</v>
      </c>
      <c r="D54" s="41">
        <v>4.4000000000000004</v>
      </c>
      <c r="E54" s="48">
        <v>3.1</v>
      </c>
      <c r="F54" s="43">
        <v>2544</v>
      </c>
      <c r="G54" s="41">
        <v>-15.2</v>
      </c>
      <c r="H54" s="49">
        <v>3.4</v>
      </c>
      <c r="J54" s="57"/>
    </row>
    <row r="55" spans="1:12" x14ac:dyDescent="0.15">
      <c r="A55" s="51" t="s">
        <v>10</v>
      </c>
      <c r="B55" s="47" t="s">
        <v>62</v>
      </c>
      <c r="C55" s="40">
        <v>20757</v>
      </c>
      <c r="D55" s="41">
        <v>8.1999999999999993</v>
      </c>
      <c r="E55" s="48">
        <v>10</v>
      </c>
      <c r="F55" s="43">
        <v>4503</v>
      </c>
      <c r="G55" s="41">
        <v>-10.9</v>
      </c>
      <c r="H55" s="49">
        <v>6</v>
      </c>
      <c r="J55" s="57"/>
    </row>
    <row r="56" spans="1:12" x14ac:dyDescent="0.15">
      <c r="A56" s="51" t="s">
        <v>10</v>
      </c>
      <c r="B56" s="47" t="s">
        <v>63</v>
      </c>
      <c r="C56" s="40">
        <v>53617</v>
      </c>
      <c r="D56" s="41">
        <v>-0.4</v>
      </c>
      <c r="E56" s="48">
        <v>25.8</v>
      </c>
      <c r="F56" s="43">
        <v>11906</v>
      </c>
      <c r="G56" s="41">
        <v>-8.9</v>
      </c>
      <c r="H56" s="49">
        <v>16</v>
      </c>
      <c r="J56" s="57"/>
    </row>
    <row r="57" spans="1:12" x14ac:dyDescent="0.15">
      <c r="A57" s="9" t="s">
        <v>10</v>
      </c>
      <c r="B57" s="5" t="s">
        <v>64</v>
      </c>
      <c r="C57" s="22">
        <v>10678</v>
      </c>
      <c r="D57" s="26">
        <v>-1.4</v>
      </c>
      <c r="E57" s="16">
        <v>2.7</v>
      </c>
      <c r="F57" s="29">
        <v>2962</v>
      </c>
      <c r="G57" s="26">
        <v>-8.4</v>
      </c>
      <c r="H57" s="18">
        <v>2.2000000000000002</v>
      </c>
      <c r="I57" s="57"/>
    </row>
    <row r="58" spans="1:12" x14ac:dyDescent="0.15">
      <c r="A58" s="33" t="s">
        <v>11</v>
      </c>
      <c r="B58" s="52" t="s">
        <v>65</v>
      </c>
      <c r="C58" s="53">
        <f>126761-2</f>
        <v>126759</v>
      </c>
      <c r="D58" s="35">
        <v>1.5</v>
      </c>
      <c r="E58" s="36">
        <v>32.6</v>
      </c>
      <c r="F58" s="54">
        <v>18667</v>
      </c>
      <c r="G58" s="35">
        <v>-8.3000000000000007</v>
      </c>
      <c r="H58" s="38">
        <v>13.9</v>
      </c>
      <c r="I58" s="57"/>
      <c r="L58" s="58"/>
    </row>
    <row r="59" spans="1:12" x14ac:dyDescent="0.15">
      <c r="A59" s="39" t="s">
        <v>11</v>
      </c>
      <c r="B59" s="47" t="s">
        <v>66</v>
      </c>
      <c r="C59" s="55">
        <v>115679</v>
      </c>
      <c r="D59" s="41">
        <v>3.1</v>
      </c>
      <c r="E59" s="42">
        <v>29.8</v>
      </c>
      <c r="F59" s="56">
        <v>27725</v>
      </c>
      <c r="G59" s="41">
        <v>-9.3000000000000007</v>
      </c>
      <c r="H59" s="44">
        <v>20.7</v>
      </c>
      <c r="I59" s="57"/>
      <c r="L59" s="58"/>
    </row>
    <row r="60" spans="1:12" x14ac:dyDescent="0.15">
      <c r="A60" s="39" t="s">
        <v>11</v>
      </c>
      <c r="B60" s="47" t="s">
        <v>67</v>
      </c>
      <c r="C60" s="55">
        <v>73865</v>
      </c>
      <c r="D60" s="41">
        <v>0</v>
      </c>
      <c r="E60" s="42">
        <v>19</v>
      </c>
      <c r="F60" s="56">
        <v>30164</v>
      </c>
      <c r="G60" s="41">
        <v>-7.9</v>
      </c>
      <c r="H60" s="44">
        <v>22.5</v>
      </c>
      <c r="I60" s="57"/>
      <c r="L60" s="58"/>
    </row>
    <row r="61" spans="1:12" x14ac:dyDescent="0.15">
      <c r="A61" s="39" t="s">
        <v>11</v>
      </c>
      <c r="B61" s="47" t="s">
        <v>68</v>
      </c>
      <c r="C61" s="55">
        <v>20418</v>
      </c>
      <c r="D61" s="41">
        <v>-3.4</v>
      </c>
      <c r="E61" s="42">
        <v>5.3</v>
      </c>
      <c r="F61" s="56">
        <v>11929</v>
      </c>
      <c r="G61" s="41">
        <v>-7.4</v>
      </c>
      <c r="H61" s="44">
        <v>8.9</v>
      </c>
      <c r="I61" s="57"/>
      <c r="L61" s="58"/>
    </row>
    <row r="62" spans="1:12" x14ac:dyDescent="0.15">
      <c r="A62" s="39" t="s">
        <v>11</v>
      </c>
      <c r="B62" s="47" t="s">
        <v>69</v>
      </c>
      <c r="C62" s="55">
        <v>18304</v>
      </c>
      <c r="D62" s="41">
        <v>0.8</v>
      </c>
      <c r="E62" s="42">
        <v>4.7</v>
      </c>
      <c r="F62" s="56">
        <v>13002</v>
      </c>
      <c r="G62" s="41">
        <v>-9.3000000000000007</v>
      </c>
      <c r="H62" s="44">
        <v>9.6999999999999993</v>
      </c>
      <c r="I62" s="57"/>
      <c r="L62" s="58"/>
    </row>
    <row r="63" spans="1:12" x14ac:dyDescent="0.15">
      <c r="A63" s="4" t="s">
        <v>11</v>
      </c>
      <c r="B63" s="12" t="s">
        <v>70</v>
      </c>
      <c r="C63" s="23">
        <v>33563</v>
      </c>
      <c r="D63" s="26">
        <v>-6.8</v>
      </c>
      <c r="E63" s="16">
        <v>8.6</v>
      </c>
      <c r="F63" s="30">
        <v>32621</v>
      </c>
      <c r="G63" s="26">
        <v>-6.5</v>
      </c>
      <c r="H63" s="18">
        <v>24.3</v>
      </c>
      <c r="I63" s="57"/>
      <c r="L63" s="58"/>
    </row>
  </sheetData>
  <phoneticPr fontId="2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3"/>
  <sheetViews>
    <sheetView showGridLines="0" tabSelected="1" view="pageBreakPreview" zoomScaleNormal="100" zoomScaleSheetLayoutView="10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10.625" defaultRowHeight="11.25" x14ac:dyDescent="0.15"/>
  <cols>
    <col min="1" max="1" width="5.625" style="2" customWidth="1"/>
    <col min="2" max="2" width="35.625" style="2" customWidth="1"/>
    <col min="3" max="8" width="15.625" style="2" customWidth="1"/>
    <col min="9" max="16384" width="10.625" style="2"/>
  </cols>
  <sheetData>
    <row r="1" spans="1:8" x14ac:dyDescent="0.15">
      <c r="A1" s="1" t="s">
        <v>73</v>
      </c>
    </row>
    <row r="2" spans="1:8" x14ac:dyDescent="0.15">
      <c r="A2" s="3"/>
      <c r="B2" s="10"/>
      <c r="C2" s="19" t="s">
        <v>4</v>
      </c>
      <c r="D2" s="24" t="s">
        <v>5</v>
      </c>
      <c r="E2" s="13" t="s">
        <v>8</v>
      </c>
      <c r="F2" s="19" t="s">
        <v>6</v>
      </c>
      <c r="G2" s="31" t="s">
        <v>7</v>
      </c>
      <c r="H2" s="14" t="s">
        <v>9</v>
      </c>
    </row>
    <row r="3" spans="1:8" x14ac:dyDescent="0.15">
      <c r="A3" s="4"/>
      <c r="B3" s="5"/>
      <c r="C3" s="20" t="s">
        <v>0</v>
      </c>
      <c r="D3" s="20" t="s">
        <v>1</v>
      </c>
      <c r="E3" s="6" t="s">
        <v>1</v>
      </c>
      <c r="F3" s="27" t="s">
        <v>0</v>
      </c>
      <c r="G3" s="20" t="s">
        <v>1</v>
      </c>
      <c r="H3" s="7" t="s">
        <v>1</v>
      </c>
    </row>
    <row r="4" spans="1:8" x14ac:dyDescent="0.15">
      <c r="A4" s="8"/>
      <c r="B4" s="11" t="s">
        <v>3</v>
      </c>
      <c r="C4" s="21">
        <v>1102</v>
      </c>
      <c r="D4" s="25">
        <v>-5.7</v>
      </c>
      <c r="E4" s="15">
        <v>100</v>
      </c>
      <c r="F4" s="28">
        <v>297</v>
      </c>
      <c r="G4" s="32">
        <v>-21</v>
      </c>
      <c r="H4" s="17">
        <v>100</v>
      </c>
    </row>
    <row r="5" spans="1:8" x14ac:dyDescent="0.15">
      <c r="A5" s="33" t="s">
        <v>2</v>
      </c>
      <c r="B5" s="50" t="s">
        <v>13</v>
      </c>
      <c r="C5" s="34">
        <v>7</v>
      </c>
      <c r="D5" s="35">
        <v>250</v>
      </c>
      <c r="E5" s="36">
        <v>0.6</v>
      </c>
      <c r="F5" s="37">
        <v>8</v>
      </c>
      <c r="G5" s="35">
        <v>166.7</v>
      </c>
      <c r="H5" s="38">
        <v>2.7</v>
      </c>
    </row>
    <row r="6" spans="1:8" x14ac:dyDescent="0.15">
      <c r="A6" s="39" t="s">
        <v>2</v>
      </c>
      <c r="B6" s="59" t="s">
        <v>12</v>
      </c>
      <c r="C6" s="40">
        <v>2</v>
      </c>
      <c r="D6" s="41">
        <v>-77.8</v>
      </c>
      <c r="E6" s="42">
        <v>0.2</v>
      </c>
      <c r="F6" s="43">
        <v>0</v>
      </c>
      <c r="G6" s="41" t="s">
        <v>71</v>
      </c>
      <c r="H6" s="44">
        <v>0</v>
      </c>
    </row>
    <row r="7" spans="1:8" x14ac:dyDescent="0.15">
      <c r="A7" s="39" t="s">
        <v>2</v>
      </c>
      <c r="B7" s="59" t="s">
        <v>14</v>
      </c>
      <c r="C7" s="40">
        <v>468</v>
      </c>
      <c r="D7" s="41">
        <v>-4.0999999999999996</v>
      </c>
      <c r="E7" s="42">
        <v>42.5</v>
      </c>
      <c r="F7" s="43">
        <v>40</v>
      </c>
      <c r="G7" s="41">
        <v>-31</v>
      </c>
      <c r="H7" s="44">
        <v>13.5</v>
      </c>
    </row>
    <row r="8" spans="1:8" x14ac:dyDescent="0.15">
      <c r="A8" s="39" t="s">
        <v>2</v>
      </c>
      <c r="B8" s="47" t="s">
        <v>15</v>
      </c>
      <c r="C8" s="40">
        <v>318</v>
      </c>
      <c r="D8" s="41">
        <v>2.9</v>
      </c>
      <c r="E8" s="45">
        <v>28.9</v>
      </c>
      <c r="F8" s="43">
        <v>194</v>
      </c>
      <c r="G8" s="41">
        <v>-18.5</v>
      </c>
      <c r="H8" s="46">
        <v>65.3</v>
      </c>
    </row>
    <row r="9" spans="1:8" x14ac:dyDescent="0.15">
      <c r="A9" s="39" t="s">
        <v>2</v>
      </c>
      <c r="B9" s="47" t="s">
        <v>16</v>
      </c>
      <c r="C9" s="40">
        <v>11</v>
      </c>
      <c r="D9" s="41">
        <v>83.3</v>
      </c>
      <c r="E9" s="48">
        <v>3.5</v>
      </c>
      <c r="F9" s="43">
        <v>9</v>
      </c>
      <c r="G9" s="41">
        <v>50</v>
      </c>
      <c r="H9" s="49">
        <v>4.5999999999999996</v>
      </c>
    </row>
    <row r="10" spans="1:8" x14ac:dyDescent="0.15">
      <c r="A10" s="39" t="s">
        <v>2</v>
      </c>
      <c r="B10" s="47" t="s">
        <v>17</v>
      </c>
      <c r="C10" s="40">
        <v>0</v>
      </c>
      <c r="D10" s="41" t="s">
        <v>71</v>
      </c>
      <c r="E10" s="48">
        <v>0</v>
      </c>
      <c r="F10" s="43">
        <v>0</v>
      </c>
      <c r="G10" s="41" t="s">
        <v>71</v>
      </c>
      <c r="H10" s="49">
        <v>0</v>
      </c>
    </row>
    <row r="11" spans="1:8" x14ac:dyDescent="0.15">
      <c r="A11" s="39" t="s">
        <v>2</v>
      </c>
      <c r="B11" s="47" t="s">
        <v>18</v>
      </c>
      <c r="C11" s="40">
        <v>1</v>
      </c>
      <c r="D11" s="41">
        <v>-50</v>
      </c>
      <c r="E11" s="48">
        <v>0.3</v>
      </c>
      <c r="F11" s="43">
        <v>1</v>
      </c>
      <c r="G11" s="41">
        <v>-50</v>
      </c>
      <c r="H11" s="49">
        <v>0.5</v>
      </c>
    </row>
    <row r="12" spans="1:8" x14ac:dyDescent="0.15">
      <c r="A12" s="39" t="s">
        <v>2</v>
      </c>
      <c r="B12" s="47" t="s">
        <v>19</v>
      </c>
      <c r="C12" s="40">
        <v>1</v>
      </c>
      <c r="D12" s="41">
        <v>-50</v>
      </c>
      <c r="E12" s="48">
        <v>0.3</v>
      </c>
      <c r="F12" s="43">
        <v>1</v>
      </c>
      <c r="G12" s="41" t="s">
        <v>71</v>
      </c>
      <c r="H12" s="49">
        <v>0.5</v>
      </c>
    </row>
    <row r="13" spans="1:8" x14ac:dyDescent="0.15">
      <c r="A13" s="39" t="s">
        <v>2</v>
      </c>
      <c r="B13" s="47" t="s">
        <v>20</v>
      </c>
      <c r="C13" s="40">
        <v>2</v>
      </c>
      <c r="D13" s="41" t="s">
        <v>71</v>
      </c>
      <c r="E13" s="48">
        <v>0.6</v>
      </c>
      <c r="F13" s="43">
        <v>0</v>
      </c>
      <c r="G13" s="41" t="s">
        <v>71</v>
      </c>
      <c r="H13" s="49">
        <v>0</v>
      </c>
    </row>
    <row r="14" spans="1:8" x14ac:dyDescent="0.15">
      <c r="A14" s="39" t="s">
        <v>2</v>
      </c>
      <c r="B14" s="47" t="s">
        <v>21</v>
      </c>
      <c r="C14" s="40">
        <v>2</v>
      </c>
      <c r="D14" s="41">
        <v>100</v>
      </c>
      <c r="E14" s="48">
        <v>0.6</v>
      </c>
      <c r="F14" s="43">
        <v>2</v>
      </c>
      <c r="G14" s="41">
        <v>100</v>
      </c>
      <c r="H14" s="49">
        <v>1</v>
      </c>
    </row>
    <row r="15" spans="1:8" x14ac:dyDescent="0.15">
      <c r="A15" s="39" t="s">
        <v>2</v>
      </c>
      <c r="B15" s="47" t="s">
        <v>22</v>
      </c>
      <c r="C15" s="40">
        <v>0</v>
      </c>
      <c r="D15" s="41">
        <v>-100</v>
      </c>
      <c r="E15" s="48">
        <v>0</v>
      </c>
      <c r="F15" s="43">
        <v>0</v>
      </c>
      <c r="G15" s="41" t="s">
        <v>71</v>
      </c>
      <c r="H15" s="49">
        <v>0</v>
      </c>
    </row>
    <row r="16" spans="1:8" x14ac:dyDescent="0.15">
      <c r="A16" s="39" t="s">
        <v>2</v>
      </c>
      <c r="B16" s="47" t="s">
        <v>23</v>
      </c>
      <c r="C16" s="40">
        <v>0</v>
      </c>
      <c r="D16" s="41" t="s">
        <v>71</v>
      </c>
      <c r="E16" s="48">
        <v>0</v>
      </c>
      <c r="F16" s="43">
        <v>1</v>
      </c>
      <c r="G16" s="41" t="s">
        <v>71</v>
      </c>
      <c r="H16" s="49">
        <v>0.5</v>
      </c>
    </row>
    <row r="17" spans="1:8" x14ac:dyDescent="0.15">
      <c r="A17" s="39" t="s">
        <v>2</v>
      </c>
      <c r="B17" s="47" t="s">
        <v>24</v>
      </c>
      <c r="C17" s="40">
        <v>0</v>
      </c>
      <c r="D17" s="41" t="s">
        <v>71</v>
      </c>
      <c r="E17" s="48">
        <v>0</v>
      </c>
      <c r="F17" s="43">
        <v>0</v>
      </c>
      <c r="G17" s="41" t="s">
        <v>71</v>
      </c>
      <c r="H17" s="49">
        <v>0</v>
      </c>
    </row>
    <row r="18" spans="1:8" x14ac:dyDescent="0.15">
      <c r="A18" s="39" t="s">
        <v>2</v>
      </c>
      <c r="B18" s="47" t="s">
        <v>25</v>
      </c>
      <c r="C18" s="40">
        <v>12</v>
      </c>
      <c r="D18" s="41">
        <v>-14.3</v>
      </c>
      <c r="E18" s="48">
        <v>3.8</v>
      </c>
      <c r="F18" s="43">
        <v>2</v>
      </c>
      <c r="G18" s="41">
        <v>-33.299999999999997</v>
      </c>
      <c r="H18" s="49">
        <v>1</v>
      </c>
    </row>
    <row r="19" spans="1:8" x14ac:dyDescent="0.15">
      <c r="A19" s="39" t="s">
        <v>2</v>
      </c>
      <c r="B19" s="47" t="s">
        <v>26</v>
      </c>
      <c r="C19" s="40">
        <v>1</v>
      </c>
      <c r="D19" s="41" t="s">
        <v>71</v>
      </c>
      <c r="E19" s="48">
        <v>0.3</v>
      </c>
      <c r="F19" s="43">
        <v>1</v>
      </c>
      <c r="G19" s="41" t="s">
        <v>71</v>
      </c>
      <c r="H19" s="49">
        <v>0.5</v>
      </c>
    </row>
    <row r="20" spans="1:8" x14ac:dyDescent="0.15">
      <c r="A20" s="39" t="s">
        <v>2</v>
      </c>
      <c r="B20" s="47" t="s">
        <v>27</v>
      </c>
      <c r="C20" s="40">
        <v>5</v>
      </c>
      <c r="D20" s="41">
        <v>-37.5</v>
      </c>
      <c r="E20" s="48">
        <v>1.6</v>
      </c>
      <c r="F20" s="43">
        <v>0</v>
      </c>
      <c r="G20" s="41" t="s">
        <v>71</v>
      </c>
      <c r="H20" s="49">
        <v>0</v>
      </c>
    </row>
    <row r="21" spans="1:8" x14ac:dyDescent="0.15">
      <c r="A21" s="39" t="s">
        <v>2</v>
      </c>
      <c r="B21" s="47" t="s">
        <v>28</v>
      </c>
      <c r="C21" s="40">
        <v>2</v>
      </c>
      <c r="D21" s="41">
        <v>-50</v>
      </c>
      <c r="E21" s="48">
        <v>0.6</v>
      </c>
      <c r="F21" s="43">
        <v>1</v>
      </c>
      <c r="G21" s="41" t="s">
        <v>71</v>
      </c>
      <c r="H21" s="49">
        <v>0.5</v>
      </c>
    </row>
    <row r="22" spans="1:8" x14ac:dyDescent="0.15">
      <c r="A22" s="39" t="s">
        <v>2</v>
      </c>
      <c r="B22" s="47" t="s">
        <v>29</v>
      </c>
      <c r="C22" s="40">
        <v>0</v>
      </c>
      <c r="D22" s="41" t="s">
        <v>71</v>
      </c>
      <c r="E22" s="48">
        <v>0</v>
      </c>
      <c r="F22" s="43">
        <v>1</v>
      </c>
      <c r="G22" s="41" t="s">
        <v>71</v>
      </c>
      <c r="H22" s="49">
        <v>0.5</v>
      </c>
    </row>
    <row r="23" spans="1:8" x14ac:dyDescent="0.15">
      <c r="A23" s="39" t="s">
        <v>2</v>
      </c>
      <c r="B23" s="47" t="s">
        <v>30</v>
      </c>
      <c r="C23" s="40">
        <v>16</v>
      </c>
      <c r="D23" s="41">
        <v>33.299999999999997</v>
      </c>
      <c r="E23" s="48">
        <v>5</v>
      </c>
      <c r="F23" s="43">
        <v>3</v>
      </c>
      <c r="G23" s="41">
        <v>-57.1</v>
      </c>
      <c r="H23" s="49">
        <v>1.5</v>
      </c>
    </row>
    <row r="24" spans="1:8" x14ac:dyDescent="0.15">
      <c r="A24" s="39" t="s">
        <v>2</v>
      </c>
      <c r="B24" s="47" t="s">
        <v>31</v>
      </c>
      <c r="C24" s="40">
        <v>3</v>
      </c>
      <c r="D24" s="41">
        <v>-25</v>
      </c>
      <c r="E24" s="48">
        <v>0.9</v>
      </c>
      <c r="F24" s="43">
        <v>1</v>
      </c>
      <c r="G24" s="41" t="s">
        <v>71</v>
      </c>
      <c r="H24" s="49">
        <v>0.5</v>
      </c>
    </row>
    <row r="25" spans="1:8" x14ac:dyDescent="0.15">
      <c r="A25" s="39" t="s">
        <v>2</v>
      </c>
      <c r="B25" s="47" t="s">
        <v>32</v>
      </c>
      <c r="C25" s="40">
        <v>15</v>
      </c>
      <c r="D25" s="41">
        <v>200</v>
      </c>
      <c r="E25" s="48">
        <v>4.7</v>
      </c>
      <c r="F25" s="43">
        <v>0</v>
      </c>
      <c r="G25" s="41">
        <v>-100</v>
      </c>
      <c r="H25" s="49">
        <v>0</v>
      </c>
    </row>
    <row r="26" spans="1:8" x14ac:dyDescent="0.15">
      <c r="A26" s="39" t="s">
        <v>2</v>
      </c>
      <c r="B26" s="47" t="s">
        <v>33</v>
      </c>
      <c r="C26" s="40">
        <v>0</v>
      </c>
      <c r="D26" s="41" t="s">
        <v>71</v>
      </c>
      <c r="E26" s="48">
        <v>0</v>
      </c>
      <c r="F26" s="43">
        <v>0</v>
      </c>
      <c r="G26" s="41" t="s">
        <v>71</v>
      </c>
      <c r="H26" s="49">
        <v>0</v>
      </c>
    </row>
    <row r="27" spans="1:8" x14ac:dyDescent="0.15">
      <c r="A27" s="39" t="s">
        <v>2</v>
      </c>
      <c r="B27" s="47" t="s">
        <v>34</v>
      </c>
      <c r="C27" s="40">
        <v>1</v>
      </c>
      <c r="D27" s="41" t="s">
        <v>71</v>
      </c>
      <c r="E27" s="48">
        <v>0.3</v>
      </c>
      <c r="F27" s="43">
        <v>3</v>
      </c>
      <c r="G27" s="41" t="s">
        <v>71</v>
      </c>
      <c r="H27" s="49">
        <v>1.5</v>
      </c>
    </row>
    <row r="28" spans="1:8" x14ac:dyDescent="0.15">
      <c r="A28" s="39" t="s">
        <v>2</v>
      </c>
      <c r="B28" s="47" t="s">
        <v>35</v>
      </c>
      <c r="C28" s="40">
        <v>37</v>
      </c>
      <c r="D28" s="41">
        <v>-7.5</v>
      </c>
      <c r="E28" s="48">
        <v>11.6</v>
      </c>
      <c r="F28" s="43">
        <v>23</v>
      </c>
      <c r="G28" s="41">
        <v>-14.8</v>
      </c>
      <c r="H28" s="49">
        <v>11.9</v>
      </c>
    </row>
    <row r="29" spans="1:8" x14ac:dyDescent="0.15">
      <c r="A29" s="39" t="s">
        <v>2</v>
      </c>
      <c r="B29" s="47" t="s">
        <v>36</v>
      </c>
      <c r="C29" s="40">
        <v>0</v>
      </c>
      <c r="D29" s="41" t="s">
        <v>71</v>
      </c>
      <c r="E29" s="48">
        <v>0</v>
      </c>
      <c r="F29" s="43">
        <v>0</v>
      </c>
      <c r="G29" s="41" t="s">
        <v>71</v>
      </c>
      <c r="H29" s="49">
        <v>0</v>
      </c>
    </row>
    <row r="30" spans="1:8" x14ac:dyDescent="0.15">
      <c r="A30" s="39" t="s">
        <v>2</v>
      </c>
      <c r="B30" s="47" t="s">
        <v>37</v>
      </c>
      <c r="C30" s="40">
        <v>204</v>
      </c>
      <c r="D30" s="41">
        <v>-2.4</v>
      </c>
      <c r="E30" s="48">
        <v>64.2</v>
      </c>
      <c r="F30" s="43">
        <v>143</v>
      </c>
      <c r="G30" s="41">
        <v>-22.7</v>
      </c>
      <c r="H30" s="49">
        <v>73.7</v>
      </c>
    </row>
    <row r="31" spans="1:8" x14ac:dyDescent="0.15">
      <c r="A31" s="39" t="s">
        <v>2</v>
      </c>
      <c r="B31" s="47" t="s">
        <v>38</v>
      </c>
      <c r="C31" s="40">
        <v>5</v>
      </c>
      <c r="D31" s="41">
        <v>400</v>
      </c>
      <c r="E31" s="48">
        <v>1.6</v>
      </c>
      <c r="F31" s="43">
        <v>2</v>
      </c>
      <c r="G31" s="41">
        <v>-33.299999999999997</v>
      </c>
      <c r="H31" s="49">
        <v>1</v>
      </c>
    </row>
    <row r="32" spans="1:8" x14ac:dyDescent="0.15">
      <c r="A32" s="39" t="s">
        <v>2</v>
      </c>
      <c r="B32" s="59" t="s">
        <v>39</v>
      </c>
      <c r="C32" s="40">
        <v>0</v>
      </c>
      <c r="D32" s="41" t="s">
        <v>71</v>
      </c>
      <c r="E32" s="42">
        <v>0</v>
      </c>
      <c r="F32" s="43">
        <v>0</v>
      </c>
      <c r="G32" s="41" t="s">
        <v>71</v>
      </c>
      <c r="H32" s="44">
        <v>0</v>
      </c>
    </row>
    <row r="33" spans="1:8" x14ac:dyDescent="0.15">
      <c r="A33" s="39" t="s">
        <v>2</v>
      </c>
      <c r="B33" s="47" t="s">
        <v>40</v>
      </c>
      <c r="C33" s="40">
        <v>0</v>
      </c>
      <c r="D33" s="41" t="s">
        <v>71</v>
      </c>
      <c r="E33" s="42">
        <v>0</v>
      </c>
      <c r="F33" s="43">
        <v>0</v>
      </c>
      <c r="G33" s="41" t="s">
        <v>71</v>
      </c>
      <c r="H33" s="44">
        <v>0</v>
      </c>
    </row>
    <row r="34" spans="1:8" x14ac:dyDescent="0.15">
      <c r="A34" s="39" t="s">
        <v>2</v>
      </c>
      <c r="B34" s="59" t="s">
        <v>41</v>
      </c>
      <c r="C34" s="40">
        <v>21</v>
      </c>
      <c r="D34" s="41">
        <v>-4.5</v>
      </c>
      <c r="E34" s="42">
        <v>1.9</v>
      </c>
      <c r="F34" s="43">
        <v>8</v>
      </c>
      <c r="G34" s="41">
        <v>14.3</v>
      </c>
      <c r="H34" s="44">
        <v>2.7</v>
      </c>
    </row>
    <row r="35" spans="1:8" x14ac:dyDescent="0.15">
      <c r="A35" s="39" t="s">
        <v>2</v>
      </c>
      <c r="B35" s="47" t="s">
        <v>42</v>
      </c>
      <c r="C35" s="40">
        <v>23</v>
      </c>
      <c r="D35" s="41">
        <v>-57.4</v>
      </c>
      <c r="E35" s="45">
        <v>2.1</v>
      </c>
      <c r="F35" s="43">
        <v>9</v>
      </c>
      <c r="G35" s="41">
        <v>-62.5</v>
      </c>
      <c r="H35" s="46">
        <v>3</v>
      </c>
    </row>
    <row r="36" spans="1:8" x14ac:dyDescent="0.15">
      <c r="A36" s="39" t="s">
        <v>2</v>
      </c>
      <c r="B36" s="47" t="s">
        <v>43</v>
      </c>
      <c r="C36" s="40">
        <v>1</v>
      </c>
      <c r="D36" s="41">
        <v>-95</v>
      </c>
      <c r="E36" s="48">
        <v>4.3</v>
      </c>
      <c r="F36" s="43">
        <v>1</v>
      </c>
      <c r="G36" s="41">
        <v>-75</v>
      </c>
      <c r="H36" s="49">
        <v>11.1</v>
      </c>
    </row>
    <row r="37" spans="1:8" x14ac:dyDescent="0.15">
      <c r="A37" s="39" t="s">
        <v>2</v>
      </c>
      <c r="B37" s="47" t="s">
        <v>44</v>
      </c>
      <c r="C37" s="40">
        <v>22</v>
      </c>
      <c r="D37" s="41">
        <v>-35.299999999999997</v>
      </c>
      <c r="E37" s="48">
        <v>95.7</v>
      </c>
      <c r="F37" s="43">
        <v>8</v>
      </c>
      <c r="G37" s="41">
        <v>-60</v>
      </c>
      <c r="H37" s="49">
        <v>88.9</v>
      </c>
    </row>
    <row r="38" spans="1:8" x14ac:dyDescent="0.15">
      <c r="A38" s="39" t="s">
        <v>2</v>
      </c>
      <c r="B38" s="47" t="s">
        <v>45</v>
      </c>
      <c r="C38" s="40">
        <v>0</v>
      </c>
      <c r="D38" s="41" t="s">
        <v>71</v>
      </c>
      <c r="E38" s="42">
        <v>0</v>
      </c>
      <c r="F38" s="43">
        <v>0</v>
      </c>
      <c r="G38" s="41" t="s">
        <v>71</v>
      </c>
      <c r="H38" s="44">
        <v>0</v>
      </c>
    </row>
    <row r="39" spans="1:8" x14ac:dyDescent="0.15">
      <c r="A39" s="39" t="s">
        <v>2</v>
      </c>
      <c r="B39" s="47" t="s">
        <v>46</v>
      </c>
      <c r="C39" s="40">
        <v>4</v>
      </c>
      <c r="D39" s="41">
        <v>-60</v>
      </c>
      <c r="E39" s="42">
        <v>0.4</v>
      </c>
      <c r="F39" s="43">
        <v>1</v>
      </c>
      <c r="G39" s="41" t="s">
        <v>71</v>
      </c>
      <c r="H39" s="44">
        <v>0.3</v>
      </c>
    </row>
    <row r="40" spans="1:8" x14ac:dyDescent="0.15">
      <c r="A40" s="39" t="s">
        <v>2</v>
      </c>
      <c r="B40" s="47" t="s">
        <v>47</v>
      </c>
      <c r="C40" s="40">
        <v>4</v>
      </c>
      <c r="D40" s="41">
        <v>0</v>
      </c>
      <c r="E40" s="42">
        <v>0.4</v>
      </c>
      <c r="F40" s="43">
        <v>0</v>
      </c>
      <c r="G40" s="41">
        <v>-100</v>
      </c>
      <c r="H40" s="44">
        <v>0</v>
      </c>
    </row>
    <row r="41" spans="1:8" x14ac:dyDescent="0.15">
      <c r="A41" s="39" t="s">
        <v>2</v>
      </c>
      <c r="B41" s="59" t="s">
        <v>48</v>
      </c>
      <c r="C41" s="40">
        <v>74</v>
      </c>
      <c r="D41" s="41">
        <v>-14</v>
      </c>
      <c r="E41" s="45">
        <v>6.7</v>
      </c>
      <c r="F41" s="43">
        <v>15</v>
      </c>
      <c r="G41" s="41">
        <v>0</v>
      </c>
      <c r="H41" s="46">
        <v>5.0999999999999996</v>
      </c>
    </row>
    <row r="42" spans="1:8" x14ac:dyDescent="0.15">
      <c r="A42" s="39" t="s">
        <v>2</v>
      </c>
      <c r="B42" s="59" t="s">
        <v>49</v>
      </c>
      <c r="C42" s="40">
        <v>65</v>
      </c>
      <c r="D42" s="41">
        <v>-18.8</v>
      </c>
      <c r="E42" s="48">
        <v>87.8</v>
      </c>
      <c r="F42" s="43">
        <v>8</v>
      </c>
      <c r="G42" s="41">
        <v>-38.5</v>
      </c>
      <c r="H42" s="49">
        <v>53.3</v>
      </c>
    </row>
    <row r="43" spans="1:8" x14ac:dyDescent="0.15">
      <c r="A43" s="39" t="s">
        <v>2</v>
      </c>
      <c r="B43" s="59" t="s">
        <v>50</v>
      </c>
      <c r="C43" s="40">
        <v>118</v>
      </c>
      <c r="D43" s="41">
        <v>25.5</v>
      </c>
      <c r="E43" s="42">
        <v>10.7</v>
      </c>
      <c r="F43" s="43">
        <v>4</v>
      </c>
      <c r="G43" s="41">
        <v>33.299999999999997</v>
      </c>
      <c r="H43" s="44">
        <v>1.3</v>
      </c>
    </row>
    <row r="44" spans="1:8" x14ac:dyDescent="0.15">
      <c r="A44" s="39" t="s">
        <v>2</v>
      </c>
      <c r="B44" s="59" t="s">
        <v>51</v>
      </c>
      <c r="C44" s="40">
        <v>0</v>
      </c>
      <c r="D44" s="41" t="s">
        <v>71</v>
      </c>
      <c r="E44" s="42">
        <v>0</v>
      </c>
      <c r="F44" s="43">
        <v>0</v>
      </c>
      <c r="G44" s="41" t="s">
        <v>71</v>
      </c>
      <c r="H44" s="44">
        <v>0</v>
      </c>
    </row>
    <row r="45" spans="1:8" x14ac:dyDescent="0.15">
      <c r="A45" s="39" t="s">
        <v>2</v>
      </c>
      <c r="B45" s="59" t="s">
        <v>52</v>
      </c>
      <c r="C45" s="40">
        <v>43</v>
      </c>
      <c r="D45" s="41">
        <v>-42.7</v>
      </c>
      <c r="E45" s="42">
        <v>3.9</v>
      </c>
      <c r="F45" s="43">
        <v>12</v>
      </c>
      <c r="G45" s="41">
        <v>-36.799999999999997</v>
      </c>
      <c r="H45" s="44">
        <v>4</v>
      </c>
    </row>
    <row r="46" spans="1:8" x14ac:dyDescent="0.15">
      <c r="A46" s="39" t="s">
        <v>2</v>
      </c>
      <c r="B46" s="59" t="s">
        <v>53</v>
      </c>
      <c r="C46" s="40">
        <v>0</v>
      </c>
      <c r="D46" s="41" t="s">
        <v>71</v>
      </c>
      <c r="E46" s="42">
        <v>0</v>
      </c>
      <c r="F46" s="43">
        <v>0</v>
      </c>
      <c r="G46" s="41">
        <v>-100</v>
      </c>
      <c r="H46" s="44">
        <v>0</v>
      </c>
    </row>
    <row r="47" spans="1:8" x14ac:dyDescent="0.15">
      <c r="A47" s="39" t="s">
        <v>2</v>
      </c>
      <c r="B47" s="59" t="s">
        <v>54</v>
      </c>
      <c r="C47" s="40">
        <v>20</v>
      </c>
      <c r="D47" s="41">
        <v>33.299999999999997</v>
      </c>
      <c r="E47" s="42">
        <v>1.8</v>
      </c>
      <c r="F47" s="43">
        <v>6</v>
      </c>
      <c r="G47" s="41">
        <v>-14.3</v>
      </c>
      <c r="H47" s="44">
        <v>2</v>
      </c>
    </row>
    <row r="48" spans="1:8" x14ac:dyDescent="0.15">
      <c r="A48" s="4" t="s">
        <v>2</v>
      </c>
      <c r="B48" s="12" t="s">
        <v>55</v>
      </c>
      <c r="C48" s="22">
        <v>0</v>
      </c>
      <c r="D48" s="26" t="s">
        <v>71</v>
      </c>
      <c r="E48" s="16">
        <v>0</v>
      </c>
      <c r="F48" s="29">
        <v>0</v>
      </c>
      <c r="G48" s="26" t="s">
        <v>71</v>
      </c>
      <c r="H48" s="18">
        <v>0</v>
      </c>
    </row>
    <row r="49" spans="1:8" x14ac:dyDescent="0.15">
      <c r="A49" s="33" t="s">
        <v>10</v>
      </c>
      <c r="B49" s="50" t="s">
        <v>56</v>
      </c>
      <c r="C49" s="34">
        <v>43</v>
      </c>
      <c r="D49" s="35">
        <v>-28.3</v>
      </c>
      <c r="E49" s="36">
        <v>3.9</v>
      </c>
      <c r="F49" s="37">
        <v>25</v>
      </c>
      <c r="G49" s="35">
        <v>-10.7</v>
      </c>
      <c r="H49" s="38">
        <v>8.4</v>
      </c>
    </row>
    <row r="50" spans="1:8" x14ac:dyDescent="0.15">
      <c r="A50" s="51" t="s">
        <v>10</v>
      </c>
      <c r="B50" s="47" t="s">
        <v>57</v>
      </c>
      <c r="C50" s="40">
        <v>12</v>
      </c>
      <c r="D50" s="41">
        <v>-55.6</v>
      </c>
      <c r="E50" s="42">
        <v>1.1000000000000001</v>
      </c>
      <c r="F50" s="43">
        <v>5</v>
      </c>
      <c r="G50" s="41">
        <v>-58.3</v>
      </c>
      <c r="H50" s="44">
        <v>1.7</v>
      </c>
    </row>
    <row r="51" spans="1:8" x14ac:dyDescent="0.15">
      <c r="A51" s="51" t="s">
        <v>10</v>
      </c>
      <c r="B51" s="47" t="s">
        <v>58</v>
      </c>
      <c r="C51" s="40">
        <v>240</v>
      </c>
      <c r="D51" s="41">
        <v>-11.4</v>
      </c>
      <c r="E51" s="42">
        <v>21.8</v>
      </c>
      <c r="F51" s="43">
        <v>29</v>
      </c>
      <c r="G51" s="41">
        <v>-29.3</v>
      </c>
      <c r="H51" s="44">
        <v>9.8000000000000007</v>
      </c>
    </row>
    <row r="52" spans="1:8" x14ac:dyDescent="0.15">
      <c r="A52" s="51" t="s">
        <v>10</v>
      </c>
      <c r="B52" s="47" t="s">
        <v>59</v>
      </c>
      <c r="C52" s="40">
        <v>795</v>
      </c>
      <c r="D52" s="41">
        <v>-1</v>
      </c>
      <c r="E52" s="45">
        <v>72.099999999999994</v>
      </c>
      <c r="F52" s="43">
        <v>229</v>
      </c>
      <c r="G52" s="41">
        <v>-20.8</v>
      </c>
      <c r="H52" s="46">
        <v>77.099999999999994</v>
      </c>
    </row>
    <row r="53" spans="1:8" x14ac:dyDescent="0.15">
      <c r="A53" s="51" t="s">
        <v>10</v>
      </c>
      <c r="B53" s="47" t="s">
        <v>60</v>
      </c>
      <c r="C53" s="40">
        <v>321</v>
      </c>
      <c r="D53" s="41">
        <v>4.5999999999999996</v>
      </c>
      <c r="E53" s="48">
        <v>40.4</v>
      </c>
      <c r="F53" s="43">
        <v>174</v>
      </c>
      <c r="G53" s="41">
        <v>-20.5</v>
      </c>
      <c r="H53" s="49">
        <v>76</v>
      </c>
    </row>
    <row r="54" spans="1:8" x14ac:dyDescent="0.15">
      <c r="A54" s="51" t="s">
        <v>10</v>
      </c>
      <c r="B54" s="47" t="s">
        <v>61</v>
      </c>
      <c r="C54" s="40">
        <v>6</v>
      </c>
      <c r="D54" s="41">
        <v>100</v>
      </c>
      <c r="E54" s="48">
        <v>0.8</v>
      </c>
      <c r="F54" s="43">
        <v>1</v>
      </c>
      <c r="G54" s="41">
        <v>-50</v>
      </c>
      <c r="H54" s="49">
        <v>0.4</v>
      </c>
    </row>
    <row r="55" spans="1:8" x14ac:dyDescent="0.15">
      <c r="A55" s="51" t="s">
        <v>10</v>
      </c>
      <c r="B55" s="47" t="s">
        <v>62</v>
      </c>
      <c r="C55" s="40">
        <v>50</v>
      </c>
      <c r="D55" s="41">
        <v>177.8</v>
      </c>
      <c r="E55" s="48">
        <v>6.3</v>
      </c>
      <c r="F55" s="43">
        <v>3</v>
      </c>
      <c r="G55" s="41">
        <v>50</v>
      </c>
      <c r="H55" s="49">
        <v>1.3</v>
      </c>
    </row>
    <row r="56" spans="1:8" x14ac:dyDescent="0.15">
      <c r="A56" s="51" t="s">
        <v>10</v>
      </c>
      <c r="B56" s="47" t="s">
        <v>63</v>
      </c>
      <c r="C56" s="40">
        <v>418</v>
      </c>
      <c r="D56" s="41">
        <v>-12.2</v>
      </c>
      <c r="E56" s="48">
        <v>52.6</v>
      </c>
      <c r="F56" s="43">
        <v>51</v>
      </c>
      <c r="G56" s="41">
        <v>-22.7</v>
      </c>
      <c r="H56" s="49">
        <v>22.3</v>
      </c>
    </row>
    <row r="57" spans="1:8" x14ac:dyDescent="0.15">
      <c r="A57" s="9" t="s">
        <v>10</v>
      </c>
      <c r="B57" s="5" t="s">
        <v>64</v>
      </c>
      <c r="C57" s="22">
        <v>12</v>
      </c>
      <c r="D57" s="26">
        <v>100</v>
      </c>
      <c r="E57" s="16">
        <v>1.1000000000000001</v>
      </c>
      <c r="F57" s="29">
        <v>9</v>
      </c>
      <c r="G57" s="26">
        <v>50</v>
      </c>
      <c r="H57" s="18">
        <v>3</v>
      </c>
    </row>
    <row r="58" spans="1:8" x14ac:dyDescent="0.15">
      <c r="A58" s="33" t="s">
        <v>11</v>
      </c>
      <c r="B58" s="52" t="s">
        <v>65</v>
      </c>
      <c r="C58" s="53">
        <v>572</v>
      </c>
      <c r="D58" s="35">
        <v>10.6</v>
      </c>
      <c r="E58" s="36">
        <v>51.9</v>
      </c>
      <c r="F58" s="54">
        <v>78</v>
      </c>
      <c r="G58" s="35">
        <v>-15.2</v>
      </c>
      <c r="H58" s="38">
        <v>26.3</v>
      </c>
    </row>
    <row r="59" spans="1:8" x14ac:dyDescent="0.15">
      <c r="A59" s="39" t="s">
        <v>11</v>
      </c>
      <c r="B59" s="47" t="s">
        <v>66</v>
      </c>
      <c r="C59" s="55">
        <v>163</v>
      </c>
      <c r="D59" s="41">
        <v>-31.5</v>
      </c>
      <c r="E59" s="42">
        <v>14.8</v>
      </c>
      <c r="F59" s="56">
        <v>34</v>
      </c>
      <c r="G59" s="41">
        <v>-22.7</v>
      </c>
      <c r="H59" s="44">
        <v>11.4</v>
      </c>
    </row>
    <row r="60" spans="1:8" x14ac:dyDescent="0.15">
      <c r="A60" s="39" t="s">
        <v>11</v>
      </c>
      <c r="B60" s="47" t="s">
        <v>67</v>
      </c>
      <c r="C60" s="55">
        <v>82</v>
      </c>
      <c r="D60" s="41">
        <v>-22.6</v>
      </c>
      <c r="E60" s="42">
        <v>7.4</v>
      </c>
      <c r="F60" s="56">
        <v>14</v>
      </c>
      <c r="G60" s="41">
        <v>-22.2</v>
      </c>
      <c r="H60" s="44">
        <v>4.7</v>
      </c>
    </row>
    <row r="61" spans="1:8" x14ac:dyDescent="0.15">
      <c r="A61" s="39" t="s">
        <v>11</v>
      </c>
      <c r="B61" s="47" t="s">
        <v>68</v>
      </c>
      <c r="C61" s="55">
        <v>28</v>
      </c>
      <c r="D61" s="41">
        <v>-26.3</v>
      </c>
      <c r="E61" s="42">
        <v>2.5</v>
      </c>
      <c r="F61" s="56">
        <v>8</v>
      </c>
      <c r="G61" s="41">
        <v>14.3</v>
      </c>
      <c r="H61" s="44">
        <v>2.7</v>
      </c>
    </row>
    <row r="62" spans="1:8" x14ac:dyDescent="0.15">
      <c r="A62" s="39" t="s">
        <v>11</v>
      </c>
      <c r="B62" s="47" t="s">
        <v>69</v>
      </c>
      <c r="C62" s="55">
        <v>6</v>
      </c>
      <c r="D62" s="41">
        <v>20</v>
      </c>
      <c r="E62" s="42">
        <v>0.5</v>
      </c>
      <c r="F62" s="56">
        <v>1</v>
      </c>
      <c r="G62" s="41">
        <v>-85.7</v>
      </c>
      <c r="H62" s="44">
        <v>0.3</v>
      </c>
    </row>
    <row r="63" spans="1:8" x14ac:dyDescent="0.15">
      <c r="A63" s="4" t="s">
        <v>11</v>
      </c>
      <c r="B63" s="12" t="s">
        <v>70</v>
      </c>
      <c r="C63" s="23">
        <v>251</v>
      </c>
      <c r="D63" s="26">
        <v>-4.9000000000000004</v>
      </c>
      <c r="E63" s="16">
        <v>22.8</v>
      </c>
      <c r="F63" s="30">
        <v>162</v>
      </c>
      <c r="G63" s="26">
        <v>-22.1</v>
      </c>
      <c r="H63" s="18">
        <v>54.5</v>
      </c>
    </row>
  </sheetData>
  <phoneticPr fontId="6"/>
  <printOptions horizontalCentered="1" verticalCentered="1" gridLinesSet="0"/>
  <pageMargins left="0" right="0" top="0" bottom="0" header="0" footer="0"/>
  <pageSetup paperSize="257" scale="85" orientation="landscape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ACA542F-27F1-427E-9566-EF8233FA81F6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b946360c-3dc2-473d-b768-210617818b4d"/>
    <ds:schemaRef ds:uri="http://schemas.microsoft.com/office/2006/metadata/properties"/>
    <ds:schemaRef ds:uri="http://purl.org/dc/dcmitype/"/>
    <ds:schemaRef ds:uri="8B97BE19-CDDD-400E-817A-CFDD13F7EC12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第1-1 第2表-1（高校）</vt:lpstr>
      <vt:lpstr>第1-1 第2表-2（中学）</vt:lpstr>
      <vt:lpstr>'第1-1 第2表-1（高校）'!Print_Area</vt:lpstr>
      <vt:lpstr>'第1-1 第2表-2（中学）'!Print_Area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2021-06-01T06:19:40Z</cp:lastPrinted>
  <dcterms:created xsi:type="dcterms:W3CDTF">2010-09-08T01:25:34Z</dcterms:created>
  <dcterms:modified xsi:type="dcterms:W3CDTF">2024-03-13T04:52:20Z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