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codeName="ThisWorkbook"/>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騒音-e-Stat\"/>
    </mc:Choice>
  </mc:AlternateContent>
  <xr:revisionPtr revIDLastSave="0" documentId="13_ncr:1_{095A0414-400F-488A-A2F3-4D14F31A324E}" xr6:coauthVersionLast="47" xr6:coauthVersionMax="47" xr10:uidLastSave="{00000000-0000-0000-0000-000000000000}"/>
  <bookViews>
    <workbookView xWindow="585" yWindow="90" windowWidth="20295" windowHeight="13380" tabRatio="436" xr2:uid="{00000000-000D-0000-FFFF-FFFF00000000}"/>
  </bookViews>
  <sheets>
    <sheet name="表15-1" sheetId="5" r:id="rId1"/>
    <sheet name="表15-2" sheetId="4" r:id="rId2"/>
    <sheet name="表15-3" sheetId="1" r:id="rId3"/>
  </sheets>
  <definedNames>
    <definedName name="HTML_CodePage" hidden="1">932</definedName>
    <definedName name="HTML_Control" localSheetId="0" hidden="1">{"'表１３−２'!$B$3:$R$15"}</definedName>
    <definedName name="HTML_Control" localSheetId="1" hidden="1">{"'表１３−２'!$B$3:$R$15"}</definedName>
    <definedName name="HTML_Control" localSheetId="2"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'表15-1'!$A$3:$Q$8</definedName>
    <definedName name="_xlnm.Print_Area" localSheetId="1">'表15-2'!$A$3:$Q$4</definedName>
    <definedName name="_xlnm.Print_Area" localSheetId="2">'表15-3'!$A$3:$K$3</definedName>
    <definedName name="悪臭報告" localSheetId="0">#REF!</definedName>
    <definedName name="悪臭報告" localSheetId="1">#REF!</definedName>
    <definedName name="悪臭報告">#REF!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 i="4" l="1"/>
  <c r="M11" i="4"/>
  <c r="L11" i="4"/>
  <c r="K11" i="4"/>
  <c r="J11" i="4"/>
  <c r="I11" i="4"/>
  <c r="H11" i="4"/>
  <c r="G11" i="4"/>
  <c r="F11" i="4"/>
  <c r="E11" i="4"/>
  <c r="D11" i="4"/>
  <c r="C11" i="4"/>
  <c r="N10" i="4"/>
  <c r="Q10" i="4" s="1"/>
  <c r="N9" i="4"/>
  <c r="Q9" i="4" s="1"/>
  <c r="N8" i="4"/>
  <c r="Q8" i="4" s="1"/>
  <c r="N7" i="4"/>
  <c r="N11" i="4" l="1"/>
  <c r="Q11" i="4" s="1"/>
  <c r="Q7" i="4"/>
</calcChain>
</file>

<file path=xl/sharedStrings.xml><?xml version="1.0" encoding="utf-8"?>
<sst xmlns="http://schemas.openxmlformats.org/spreadsheetml/2006/main" count="107" uniqueCount="68">
  <si>
    <t>別記様式第４ 工場・事業場騒音に関する対応状況</t>
  </si>
  <si>
    <t>N040</t>
  </si>
  <si>
    <t>表１５　騒音規制法に基づく工場・事業場騒音に関する改善勧告、改善命令実施状況</t>
  </si>
  <si>
    <t>工場・事業場別の種別</t>
  </si>
  <si>
    <t>左記以外</t>
  </si>
  <si>
    <t>自治体名</t>
  </si>
  <si>
    <t>勧告等の区分</t>
  </si>
  <si>
    <t>空気圧縮
機等</t>
  </si>
  <si>
    <t>穀物用
製粉機</t>
  </si>
  <si>
    <t>木材加工
機械</t>
  </si>
  <si>
    <t>抄紙機</t>
  </si>
  <si>
    <t>印刷機械</t>
  </si>
  <si>
    <t>合成樹脂用
射出成形機</t>
  </si>
  <si>
    <t>鋳型造型機</t>
  </si>
  <si>
    <t>条例により
規制対象</t>
  </si>
  <si>
    <t>その他</t>
  </si>
  <si>
    <t>改善勧告まで</t>
  </si>
  <si>
    <t>金属加工
機械等</t>
  </si>
  <si>
    <t>土石用破砕
機等</t>
  </si>
  <si>
    <t>建設用資材
製造機</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</si>
  <si>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</si>
  <si>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</si>
  <si>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</si>
  <si>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</si>
  <si>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</si>
  <si>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</si>
  <si>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</si>
  <si>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</si>
  <si>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</si>
  <si>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</si>
  <si>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表１５−１　届出段階における計画変更勧告、改善命令件数</t>
    <phoneticPr fontId="8"/>
  </si>
  <si>
    <t>第２種区域</t>
  </si>
  <si>
    <t>金属加工機械</t>
  </si>
  <si>
    <t>該当なし</t>
    <rPh sb="0" eb="2">
      <t>ガイトウ</t>
    </rPh>
    <phoneticPr fontId="8"/>
  </si>
  <si>
    <t>埼玉県</t>
    <rPh sb="0" eb="2">
      <t>サイタマ</t>
    </rPh>
    <rPh sb="2" eb="3">
      <t>ケン</t>
    </rPh>
    <phoneticPr fontId="8"/>
  </si>
  <si>
    <t>別記様式第４工場・事業場騒音に関する対応状況</t>
  </si>
  <si>
    <t>表１５騒音規制法に基づく工場・事業場騒音に関する改善勧告、改善命令実施状況</t>
  </si>
  <si>
    <t>表１５−２改善勧告、改善命令件数</t>
  </si>
  <si>
    <t>指定地域内における特定工場等</t>
  </si>
  <si>
    <t>織機</t>
  </si>
  <si>
    <t>小計</t>
  </si>
  <si>
    <t>合計</t>
  </si>
  <si>
    <t>表１５−３　騒音規制法に基づく計画変更勧告、改善勧告及び改善命令の詳細</t>
    <phoneticPr fontId="8"/>
  </si>
  <si>
    <t>自治体名</t>
    <phoneticPr fontId="9"/>
  </si>
  <si>
    <t>鉄スクラップ卸売業</t>
  </si>
  <si>
    <t>第３種区域</t>
  </si>
  <si>
    <t>***</t>
  </si>
  <si>
    <t>***</t>
    <phoneticPr fontId="8"/>
  </si>
  <si>
    <t>新潟県</t>
    <phoneticPr fontId="8"/>
  </si>
  <si>
    <t>大阪府</t>
  </si>
  <si>
    <t>兵庫県</t>
    <rPh sb="0" eb="3">
      <t>ヒョウゴケン</t>
    </rPh>
    <phoneticPr fontId="8"/>
  </si>
  <si>
    <t>合　　　　計</t>
  </si>
  <si>
    <t>＊令和３年度及びそれ以前の苦情について、令和３年度中に改善勧告・命令を行った件数。当該年度の苦情で集計している表16-1の件数とは異なる。</t>
    <rPh sb="1" eb="3">
      <t>レイワ</t>
    </rPh>
    <rPh sb="4" eb="6">
      <t>ネンド</t>
    </rPh>
    <rPh sb="6" eb="7">
      <t>オヨ</t>
    </rPh>
    <rPh sb="10" eb="12">
      <t>イゼン</t>
    </rPh>
    <rPh sb="13" eb="15">
      <t>クジョウ</t>
    </rPh>
    <rPh sb="20" eb="22">
      <t>レイワ</t>
    </rPh>
    <rPh sb="23" eb="25">
      <t>ネンド</t>
    </rPh>
    <rPh sb="25" eb="26">
      <t>チュウ</t>
    </rPh>
    <rPh sb="27" eb="29">
      <t>カイゼン</t>
    </rPh>
    <rPh sb="29" eb="31">
      <t>カンコク</t>
    </rPh>
    <rPh sb="32" eb="34">
      <t>メイレイ</t>
    </rPh>
    <rPh sb="35" eb="36">
      <t>オコナ</t>
    </rPh>
    <rPh sb="38" eb="39">
      <t>ケン</t>
    </rPh>
    <rPh sb="39" eb="40">
      <t>スウ</t>
    </rPh>
    <rPh sb="41" eb="43">
      <t>トウガイ</t>
    </rPh>
    <rPh sb="43" eb="45">
      <t>ネンド</t>
    </rPh>
    <rPh sb="46" eb="48">
      <t>クジョウ</t>
    </rPh>
    <rPh sb="49" eb="51">
      <t>シュウケイ</t>
    </rPh>
    <rPh sb="55" eb="56">
      <t>ヒョウ</t>
    </rPh>
    <rPh sb="61" eb="63">
      <t>ケンスウ</t>
    </rPh>
    <rPh sb="65" eb="66">
      <t>コト</t>
    </rPh>
    <phoneticPr fontId="9"/>
  </si>
  <si>
    <t>＊当該年度の苦情で集計している表16-1の件数とは異なる。</t>
    <rPh sb="1" eb="3">
      <t>トウガイ</t>
    </rPh>
    <rPh sb="3" eb="5">
      <t>ネンド</t>
    </rPh>
    <rPh sb="6" eb="8">
      <t>クジョウ</t>
    </rPh>
    <rPh sb="9" eb="11">
      <t>シュウケイ</t>
    </rPh>
    <rPh sb="15" eb="16">
      <t>ヒョウ</t>
    </rPh>
    <rPh sb="21" eb="23">
      <t>ケンスウ</t>
    </rPh>
    <rPh sb="25" eb="26">
      <t>コト</t>
    </rPh>
    <phoneticPr fontId="9"/>
  </si>
  <si>
    <t>＊同一案件で勧告等の区分が同じ場合は１件として計上。</t>
    <rPh sb="1" eb="3">
      <t>ドウイツ</t>
    </rPh>
    <rPh sb="3" eb="5">
      <t>アンケン</t>
    </rPh>
    <rPh sb="6" eb="8">
      <t>カンコク</t>
    </rPh>
    <rPh sb="8" eb="9">
      <t>ナド</t>
    </rPh>
    <rPh sb="10" eb="12">
      <t>クブン</t>
    </rPh>
    <rPh sb="13" eb="14">
      <t>オナ</t>
    </rPh>
    <rPh sb="15" eb="17">
      <t>バアイ</t>
    </rPh>
    <rPh sb="19" eb="20">
      <t>ケン</t>
    </rPh>
    <rPh sb="23" eb="25">
      <t>ケイジョウ</t>
    </rPh>
    <phoneticPr fontId="9"/>
  </si>
  <si>
    <t>規制基準に適合するように、令和４年７月２８日までに騒音の防止の方法の改善又は同等以上の効果のある措置をすること。令和４年２月２８日までに改善計画書を提出すること。改善措置を完了したときは、１５日以内に改善措置完了報告書を提出すること。
令和4年3月11日に改善計画書を受領。</t>
    <phoneticPr fontId="8"/>
  </si>
  <si>
    <t>市町村機関</t>
    <phoneticPr fontId="8"/>
  </si>
  <si>
    <t>空気圧縮機等</t>
    <phoneticPr fontId="8"/>
  </si>
  <si>
    <t>第３種区域</t>
    <phoneticPr fontId="8"/>
  </si>
  <si>
    <t>規制基準不適合の原因を速やかに調査するとともに、改善対策を講じて、令和3年8月11日までに報告すること。
［8/17撤去作業］
・インパクトレンチ使用時や解体した単管を地面にまとめる際に緩衝材を用いて作業音を軽減する。
・インパクトレンチの同時使用を避ける。
・トラックの作業位置をビルから遠ざける。
・トラッククレーン使用時は、作業音の小さくなる機能を使用する。
［次回以降］
・民家から離れた位置で組立作業を行ってから、設置場所に運搬する。
・インパクトレンチ使用時や解体した単管を地面にまとめる際に緩衝材を用いて作業音を軽減する。
・トラックの作業位置をビルから遠ざける。
・トラッククレーン使用時は、作業音の小さくなる機能を使用する。</t>
    <phoneticPr fontId="8"/>
  </si>
  <si>
    <t>規制基準不適合の原因を速やかに調査するとともに、改善対策を講じて、令和3年9月30日までに報告すること。
・イベント会場の設営時、大きな音が発生しないようにするため、設営事業者に対して丁寧に作業するよう指示を出す。
・民家から離れた位置で組立作業を行ってから、設置場所に運搬する。
・インパクトレンチの使用を最小限に抑える。
・解体した単管を地面にまとめる際に緩衝材を用いて作業音を軽減する。</t>
    <phoneticPr fontId="8"/>
  </si>
  <si>
    <t>大阪府</t>
    <phoneticPr fontId="8"/>
  </si>
  <si>
    <t>毛織物業</t>
    <phoneticPr fontId="8"/>
  </si>
  <si>
    <t>織機</t>
    <phoneticPr fontId="8"/>
  </si>
  <si>
    <t>建物の周辺を防音構造にすること
織機の回転数を下げる　苦情者側設置織機の撤去　防音シートの設置</t>
    <phoneticPr fontId="8"/>
  </si>
  <si>
    <t>冷凍調理食品製造業</t>
    <phoneticPr fontId="8"/>
  </si>
  <si>
    <t>R2.11</t>
    <phoneticPr fontId="8"/>
  </si>
  <si>
    <t>騒音を発生させている特定施設等の改善
その他特定施設等における騒音の防止設備の改良
勧告事項に係る改善計画書を令和３年11月４日までに提出</t>
    <rPh sb="0" eb="2">
      <t>ソウオン</t>
    </rPh>
    <rPh sb="3" eb="5">
      <t>ハッセイ</t>
    </rPh>
    <rPh sb="14" eb="15">
      <t>ナド</t>
    </rPh>
    <rPh sb="21" eb="22">
      <t>タ</t>
    </rPh>
    <rPh sb="22" eb="24">
      <t>トクテイ</t>
    </rPh>
    <rPh sb="24" eb="26">
      <t>シセツ</t>
    </rPh>
    <rPh sb="26" eb="27">
      <t>ナド</t>
    </rPh>
    <rPh sb="31" eb="33">
      <t>ソウオン</t>
    </rPh>
    <rPh sb="34" eb="36">
      <t>ボウシ</t>
    </rPh>
    <rPh sb="36" eb="38">
      <t>セツビ</t>
    </rPh>
    <rPh sb="39" eb="41">
      <t>カイリョウ</t>
    </rPh>
    <rPh sb="42" eb="44">
      <t>カンコク</t>
    </rPh>
    <rPh sb="44" eb="46">
      <t>ジコウ</t>
    </rPh>
    <rPh sb="47" eb="48">
      <t>カカ</t>
    </rPh>
    <rPh sb="49" eb="51">
      <t>カイゼン</t>
    </rPh>
    <rPh sb="51" eb="54">
      <t>ケイカクショ</t>
    </rPh>
    <rPh sb="55" eb="57">
      <t>レイワ</t>
    </rPh>
    <rPh sb="58" eb="59">
      <t>ネン</t>
    </rPh>
    <rPh sb="61" eb="62">
      <t>ガツ</t>
    </rPh>
    <rPh sb="63" eb="64">
      <t>ヒ</t>
    </rPh>
    <rPh sb="67" eb="69">
      <t>テイシュツ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</si>
</sst>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411]ge\.m\.d;@"/>
  </numFmts>
  <fonts count="14">
    <font>
      <sz val="10"/>
      <name val="明朝"/>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0"/>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family val="1"/>
      <charset val="128"/>
    </font>
    <font>
      <sz val="10"/>
      <name val="明朝"/>
      <family val="1"/>
      <charset val="128"/>
    </font>
    <font>
      <sz val="10"/>
      <name val="ＭＳ Ｐ明朝"/>
      <family val="1"/>
      <charset val="128"/>
    </font>
    <font>
      <sz val="9"/>
      <name val="ＭＳ Ｐ明朝"/>
      <family val="1"/>
      <charset val="128"/>
    </font>
    <font>
      <sz val="10"/>
      <color theme="1"/>
      <name val="ＭＳ ゴシック"/>
      <family val="3"/>
      <charset val="128"/>
    </font>
    <font>
      <sz val="6"/>
      <name val="明朝"/>
      <charset val="128"/>
    </font>
  </fonts>
  <fills count="2">
    <fill>
      <patternFill patternType="none"/>
    </fill>
    <fill>
      <patternFill patternType="gray125"/>
    </fill>
  </fills>
  <borders count="54">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double">
        <color indexed="64"/>
      </top>
      <bottom style="medium">
        <color indexed="64"/>
      </bottom>
      <diagonal/>
    </border>
    <border>
      <left style="medium">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diagonalUp="1">
      <left style="hair">
        <color indexed="64"/>
      </left>
      <right style="thin">
        <color indexed="64"/>
      </right>
      <top style="thin">
        <color indexed="64"/>
      </top>
      <bottom style="hair">
        <color indexed="64"/>
      </bottom>
      <diagonal style="hair">
        <color indexed="64"/>
      </diagonal>
    </border>
    <border diagonalUp="1">
      <left style="hair">
        <color indexed="64"/>
      </left>
      <right style="thin">
        <color indexed="64"/>
      </right>
      <top/>
      <bottom style="hair">
        <color indexed="64"/>
      </bottom>
      <diagonal style="thin">
        <color indexed="64"/>
      </diagonal>
    </border>
    <border diagonalUp="1">
      <left style="hair">
        <color indexed="64"/>
      </left>
      <right style="thin">
        <color indexed="64"/>
      </right>
      <top style="double">
        <color indexed="64"/>
      </top>
      <bottom style="medium">
        <color indexed="64"/>
      </bottom>
      <diagonal style="thin">
        <color indexed="64"/>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hair">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hair">
        <color indexed="64"/>
      </top>
      <bottom/>
      <diagonal/>
    </border>
    <border>
      <left style="hair">
        <color indexed="64"/>
      </left>
      <right/>
      <top/>
      <bottom style="thin">
        <color indexed="64"/>
      </bottom>
      <diagonal/>
    </border>
    <border>
      <left/>
      <right/>
      <top/>
      <bottom style="thin">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thin">
        <color indexed="64"/>
      </bottom>
      <diagonal/>
    </border>
  </borders>
  <cellStyleXfs count="6">
    <xf numFmtId="0" fontId="0" fillId="0" borderId="0">
      <alignment vertical="center"/>
    </xf>
    <xf numFmtId="0" fontId="3" fillId="0" borderId="0">
      <alignment vertical="center"/>
    </xf>
    <xf numFmtId="0" fontId="7" fillId="0" borderId="0" applyNumberFormat="0" applyFill="0" applyBorder="0" applyAlignment="0" applyProtection="0">
      <alignment vertical="center"/>
    </xf>
    <xf numFmtId="0" fontId="2" fillId="0" borderId="0">
      <alignment vertical="center"/>
    </xf>
    <xf numFmtId="0" fontId="1" fillId="0" borderId="0">
      <alignment vertical="center"/>
    </xf>
    <xf numFmtId="0" fontId="12" fillId="0" borderId="0">
      <alignment vertical="center"/>
    </xf>
  </cellStyleXfs>
  <cellXfs count="91">
    <xf numFmtId="0" fontId="0" fillId="0" borderId="0" xfId="0" applyAlignment="1"/>
    <xf numFmtId="0" fontId="5" fillId="0" borderId="0" xfId="0" applyFont="1" applyAlignment="1"/>
    <xf numFmtId="0" fontId="4" fillId="0" borderId="0" xfId="0" applyFont="1" applyAlignment="1"/>
    <xf numFmtId="0" fontId="5" fillId="0" borderId="0" xfId="0" applyFont="1">
      <alignment vertical="center"/>
    </xf>
    <xf numFmtId="0" fontId="6" fillId="0" borderId="0" xfId="0" applyFont="1" applyAlignment="1"/>
    <xf numFmtId="0" fontId="10" fillId="0" borderId="6" xfId="0" applyFont="1" applyBorder="1" applyAlignment="1">
      <alignment horizontal="centerContinuous" vertical="center"/>
    </xf>
    <xf numFmtId="0" fontId="10" fillId="0" borderId="7" xfId="0" applyFont="1" applyBorder="1" applyAlignment="1">
      <alignment horizontal="centerContinuous" vertical="center"/>
    </xf>
    <xf numFmtId="0" fontId="10" fillId="0" borderId="5" xfId="0" applyFont="1" applyBorder="1" applyAlignment="1">
      <alignment horizontal="centerContinuous" vertical="center"/>
    </xf>
    <xf numFmtId="0" fontId="10" fillId="0" borderId="15" xfId="0" applyFont="1" applyBorder="1">
      <alignment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1" xfId="0" applyFont="1" applyBorder="1" applyAlignment="1">
      <alignment horizontal="center" vertical="center"/>
    </xf>
    <xf numFmtId="0" fontId="11" fillId="0" borderId="11" xfId="0" applyFont="1" applyBorder="1" applyAlignment="1">
      <alignment horizontal="center" vertical="center" wrapText="1"/>
    </xf>
    <xf numFmtId="0" fontId="11" fillId="0" borderId="11" xfId="0" applyFont="1" applyBorder="1" applyAlignment="1">
      <alignment horizontal="center" vertical="center" wrapText="1" shrinkToFit="1"/>
    </xf>
    <xf numFmtId="0" fontId="11" fillId="0" borderId="10" xfId="0" applyFont="1" applyBorder="1" applyAlignment="1">
      <alignment horizontal="center" vertical="center" wrapText="1"/>
    </xf>
    <xf numFmtId="0" fontId="10" fillId="0" borderId="16" xfId="0" applyFont="1" applyBorder="1" applyAlignment="1">
      <alignment horizontal="center" vertical="center" wrapText="1"/>
    </xf>
    <xf numFmtId="176" fontId="10" fillId="0" borderId="12" xfId="0" applyNumberFormat="1" applyFont="1" applyBorder="1" applyAlignment="1">
      <alignment horizontal="centerContinuous" vertical="center"/>
    </xf>
    <xf numFmtId="176" fontId="10" fillId="0" borderId="13" xfId="0" applyNumberFormat="1" applyFont="1" applyBorder="1" applyAlignment="1">
      <alignment horizontal="centerContinuous" vertical="center"/>
    </xf>
    <xf numFmtId="0" fontId="10" fillId="0" borderId="1" xfId="0" applyFont="1" applyBorder="1" applyAlignment="1">
      <alignment horizontal="center" vertical="center"/>
    </xf>
    <xf numFmtId="0" fontId="10" fillId="0" borderId="2" xfId="0" applyFont="1" applyBorder="1" applyAlignment="1">
      <alignment horizontal="centerContinuous" vertical="center" wrapText="1"/>
    </xf>
    <xf numFmtId="0" fontId="10" fillId="0" borderId="2" xfId="0" applyFont="1" applyBorder="1" applyAlignment="1">
      <alignment horizontal="distributed" vertical="center" wrapText="1"/>
    </xf>
    <xf numFmtId="0" fontId="10" fillId="0" borderId="3" xfId="0" applyFont="1" applyBorder="1" applyAlignment="1">
      <alignment horizontal="centerContinuous" vertical="center" wrapText="1"/>
    </xf>
    <xf numFmtId="176" fontId="10" fillId="0" borderId="18" xfId="0" applyNumberFormat="1" applyFont="1" applyBorder="1" applyAlignment="1">
      <alignment horizontal="distributed" vertical="center" wrapText="1"/>
    </xf>
    <xf numFmtId="0" fontId="10" fillId="0" borderId="19" xfId="0" applyFont="1" applyBorder="1" applyAlignment="1">
      <alignment vertical="center" wrapText="1"/>
    </xf>
    <xf numFmtId="0" fontId="4" fillId="0" borderId="0" xfId="0" applyFont="1">
      <alignment vertical="center"/>
    </xf>
    <xf numFmtId="0" fontId="10" fillId="0" borderId="4" xfId="0" applyFont="1" applyBorder="1" applyAlignment="1">
      <alignment horizontal="centerContinuous" vertical="center"/>
    </xf>
    <xf numFmtId="0" fontId="10" fillId="0" borderId="29" xfId="0" applyFont="1" applyBorder="1" applyAlignment="1">
      <alignment horizontal="center" vertical="center" wrapText="1"/>
    </xf>
    <xf numFmtId="0" fontId="10" fillId="0" borderId="29" xfId="0" applyFont="1" applyBorder="1" applyAlignment="1">
      <alignment horizontal="center" vertical="center"/>
    </xf>
    <xf numFmtId="177" fontId="10" fillId="0" borderId="30" xfId="0" applyNumberFormat="1" applyFont="1" applyBorder="1" applyAlignment="1">
      <alignment horizontal="center" vertical="center" wrapText="1"/>
    </xf>
    <xf numFmtId="0" fontId="10" fillId="0" borderId="30" xfId="0" applyFont="1" applyBorder="1" applyAlignment="1">
      <alignment horizontal="center" vertical="center" wrapText="1"/>
    </xf>
    <xf numFmtId="0" fontId="10" fillId="0" borderId="30" xfId="0" applyFont="1" applyBorder="1" applyAlignment="1">
      <alignment horizontal="center" vertical="center"/>
    </xf>
    <xf numFmtId="0" fontId="10" fillId="0" borderId="3"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9" xfId="0" applyFont="1" applyBorder="1" applyAlignment="1">
      <alignment horizontal="center" vertical="center"/>
    </xf>
    <xf numFmtId="176" fontId="10" fillId="0" borderId="20" xfId="0" applyNumberFormat="1" applyFont="1" applyBorder="1">
      <alignment vertical="center"/>
    </xf>
    <xf numFmtId="176" fontId="10" fillId="0" borderId="21" xfId="0" applyNumberFormat="1" applyFont="1" applyBorder="1">
      <alignment vertical="center"/>
    </xf>
    <xf numFmtId="176" fontId="10" fillId="0" borderId="22" xfId="0" applyNumberFormat="1" applyFont="1" applyBorder="1">
      <alignment vertical="center"/>
    </xf>
    <xf numFmtId="176" fontId="10" fillId="0" borderId="31" xfId="0" applyNumberFormat="1" applyFont="1" applyBorder="1">
      <alignment vertical="center"/>
    </xf>
    <xf numFmtId="176" fontId="10" fillId="0" borderId="23" xfId="0" applyNumberFormat="1" applyFont="1" applyBorder="1">
      <alignment vertical="center"/>
    </xf>
    <xf numFmtId="176" fontId="10" fillId="0" borderId="32" xfId="0" applyNumberFormat="1" applyFont="1" applyBorder="1">
      <alignment vertical="center"/>
    </xf>
    <xf numFmtId="176" fontId="10" fillId="0" borderId="14" xfId="0" applyNumberFormat="1" applyFont="1" applyBorder="1">
      <alignment vertical="center"/>
    </xf>
    <xf numFmtId="176" fontId="10" fillId="0" borderId="24" xfId="0" applyNumberFormat="1" applyFont="1" applyBorder="1">
      <alignment vertical="center"/>
    </xf>
    <xf numFmtId="176" fontId="10" fillId="0" borderId="25" xfId="0" applyNumberFormat="1" applyFont="1" applyBorder="1">
      <alignment vertical="center"/>
    </xf>
    <xf numFmtId="176" fontId="10" fillId="0" borderId="33" xfId="0" applyNumberFormat="1" applyFont="1" applyBorder="1">
      <alignment vertical="center"/>
    </xf>
    <xf numFmtId="176" fontId="10" fillId="0" borderId="17" xfId="0" applyNumberFormat="1" applyFont="1" applyBorder="1">
      <alignment vertical="center"/>
    </xf>
    <xf numFmtId="0" fontId="4" fillId="0" borderId="0" xfId="0" applyFont="1" applyAlignment="1">
      <alignment horizontal="left"/>
    </xf>
    <xf numFmtId="176" fontId="4" fillId="0" borderId="0" xfId="0" applyNumberFormat="1" applyFont="1" applyAlignment="1">
      <alignment horizontal="left"/>
    </xf>
    <xf numFmtId="176" fontId="4" fillId="0" borderId="0" xfId="0" applyNumberFormat="1" applyFont="1" applyAlignment="1">
      <alignment horizontal="centerContinuous"/>
    </xf>
    <xf numFmtId="176" fontId="4" fillId="0" borderId="0" xfId="0" applyNumberFormat="1" applyFont="1" applyAlignment="1"/>
    <xf numFmtId="176" fontId="10" fillId="0" borderId="28" xfId="0" applyNumberFormat="1" applyFont="1" applyBorder="1" applyAlignment="1">
      <alignment horizontal="center" vertical="center" wrapText="1"/>
    </xf>
    <xf numFmtId="0" fontId="10" fillId="0" borderId="34" xfId="0" applyFont="1" applyBorder="1" applyAlignment="1">
      <alignment horizontal="left" vertical="center" wrapText="1"/>
    </xf>
    <xf numFmtId="0" fontId="10" fillId="0" borderId="35" xfId="0" applyFont="1" applyBorder="1" applyAlignment="1">
      <alignment horizontal="left" vertical="center" wrapText="1"/>
    </xf>
    <xf numFmtId="0" fontId="10" fillId="0" borderId="36" xfId="0" applyFont="1" applyBorder="1" applyAlignment="1">
      <alignment horizontal="left" vertical="center" wrapText="1"/>
    </xf>
    <xf numFmtId="0" fontId="4" fillId="0" borderId="22" xfId="0" applyFont="1" applyBorder="1" applyAlignment="1"/>
    <xf numFmtId="177" fontId="10" fillId="0" borderId="11" xfId="0" applyNumberFormat="1" applyFont="1" applyBorder="1" applyAlignment="1">
      <alignment horizontal="center" vertical="center" wrapText="1"/>
    </xf>
    <xf numFmtId="0" fontId="10" fillId="0" borderId="37" xfId="0" applyFont="1" applyBorder="1" applyAlignment="1">
      <alignment horizontal="left" vertical="center" wrapText="1"/>
    </xf>
    <xf numFmtId="0" fontId="10" fillId="0" borderId="38" xfId="0" applyFont="1" applyBorder="1" applyAlignment="1">
      <alignment horizontal="left" vertical="center" wrapText="1"/>
    </xf>
    <xf numFmtId="0" fontId="10" fillId="0" borderId="39" xfId="0" applyFont="1" applyBorder="1" applyAlignment="1">
      <alignment horizontal="left" vertical="center" wrapText="1"/>
    </xf>
    <xf numFmtId="0" fontId="10" fillId="0" borderId="40" xfId="0" applyFont="1" applyBorder="1" applyAlignment="1">
      <alignment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4" fillId="0" borderId="43" xfId="0" applyFont="1" applyBorder="1" applyAlignment="1"/>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16" xfId="0" applyFont="1" applyBorder="1" applyAlignment="1">
      <alignment vertical="center" wrapText="1"/>
    </xf>
    <xf numFmtId="0" fontId="10" fillId="0" borderId="47" xfId="0" applyFont="1" applyBorder="1" applyAlignment="1">
      <alignment horizontal="center" vertical="center"/>
    </xf>
    <xf numFmtId="177" fontId="10" fillId="0" borderId="48" xfId="0" applyNumberFormat="1" applyFont="1" applyBorder="1" applyAlignment="1">
      <alignment horizontal="center" vertical="center" wrapText="1"/>
    </xf>
    <xf numFmtId="0" fontId="10" fillId="0" borderId="48" xfId="0" applyFont="1" applyBorder="1" applyAlignment="1">
      <alignment horizontal="center" vertical="center" wrapText="1"/>
    </xf>
    <xf numFmtId="0" fontId="10" fillId="0" borderId="49" xfId="0" applyFont="1" applyBorder="1" applyAlignment="1">
      <alignment vertical="center" wrapText="1"/>
    </xf>
    <xf numFmtId="0" fontId="10" fillId="0" borderId="50" xfId="0" applyFont="1" applyBorder="1" applyAlignment="1">
      <alignment vertical="center" wrapText="1"/>
    </xf>
    <xf numFmtId="0" fontId="10" fillId="0" borderId="51" xfId="0" applyFont="1" applyBorder="1" applyAlignment="1">
      <alignment vertical="center" wrapText="1"/>
    </xf>
    <xf numFmtId="0" fontId="10" fillId="0" borderId="29" xfId="0" applyFont="1" applyBorder="1" applyAlignment="1">
      <alignment vertical="center"/>
    </xf>
    <xf numFmtId="177" fontId="10" fillId="0" borderId="29" xfId="0" applyNumberFormat="1" applyFont="1" applyBorder="1" applyAlignment="1">
      <alignment horizontal="center" vertical="center" wrapText="1"/>
    </xf>
    <xf numFmtId="176" fontId="10" fillId="0" borderId="28" xfId="0" applyNumberFormat="1" applyFont="1" applyBorder="1" applyAlignment="1">
      <alignment vertical="center" wrapText="1"/>
    </xf>
    <xf numFmtId="0" fontId="10" fillId="0" borderId="29" xfId="0" applyFont="1" applyBorder="1" applyAlignment="1">
      <alignment vertical="center" wrapText="1"/>
    </xf>
    <xf numFmtId="0" fontId="10" fillId="0" borderId="47" xfId="0" applyFont="1" applyBorder="1" applyAlignment="1">
      <alignment horizontal="center" vertical="center" wrapText="1"/>
    </xf>
    <xf numFmtId="176" fontId="10" fillId="0" borderId="52" xfId="0" applyNumberFormat="1" applyFont="1" applyBorder="1" applyAlignment="1">
      <alignment vertical="center" wrapText="1"/>
    </xf>
    <xf numFmtId="0" fontId="10" fillId="0" borderId="30" xfId="0" applyFont="1" applyBorder="1" applyAlignment="1">
      <alignment vertical="center" wrapText="1"/>
    </xf>
    <xf numFmtId="0" fontId="10" fillId="0" borderId="30" xfId="0" applyFont="1" applyBorder="1" applyAlignment="1">
      <alignment vertical="center"/>
    </xf>
    <xf numFmtId="177" fontId="10" fillId="0" borderId="30" xfId="0" applyNumberFormat="1" applyFont="1" applyBorder="1" applyAlignment="1">
      <alignment vertical="center" wrapText="1"/>
    </xf>
    <xf numFmtId="0" fontId="10" fillId="0" borderId="11" xfId="0" applyFont="1" applyBorder="1" applyAlignment="1">
      <alignment vertical="center"/>
    </xf>
    <xf numFmtId="176" fontId="10" fillId="0" borderId="52" xfId="0" applyNumberFormat="1" applyFont="1" applyBorder="1" applyAlignment="1">
      <alignment horizontal="center" vertical="center" wrapText="1"/>
    </xf>
    <xf numFmtId="0" fontId="10" fillId="0" borderId="30" xfId="0" applyFont="1" applyBorder="1" applyAlignment="1">
      <alignment horizontal="center" vertical="center"/>
    </xf>
    <xf numFmtId="176" fontId="10" fillId="0" borderId="53" xfId="0" applyNumberFormat="1" applyFont="1" applyBorder="1" applyAlignment="1">
      <alignment horizontal="center" vertical="center" wrapText="1"/>
    </xf>
    <xf numFmtId="0" fontId="10" fillId="0" borderId="11" xfId="0" applyFont="1" applyBorder="1" applyAlignment="1">
      <alignment horizontal="center" vertical="center"/>
    </xf>
    <xf numFmtId="177" fontId="10" fillId="0" borderId="47" xfId="0" applyNumberFormat="1" applyFont="1" applyBorder="1" applyAlignment="1">
      <alignment horizontal="center" vertical="center" wrapText="1"/>
    </xf>
    <xf numFmtId="176" fontId="10" fillId="0" borderId="46" xfId="0" applyNumberFormat="1" applyFont="1" applyBorder="1" applyAlignment="1">
      <alignment horizontal="center" vertical="center" wrapText="1"/>
    </xf>
    <xf numFmtId="0" fontId="10" fillId="0" borderId="47" xfId="0" applyFont="1" applyBorder="1" applyAlignment="1">
      <alignment horizontal="center" vertical="center"/>
    </xf>
  </cellXfs>
  <cellStyles count="6">
    <cellStyle name="ハイパーリンク 2" xfId="2" xr:uid="{00000000-0005-0000-0000-000000000000}"/>
    <cellStyle name="標準" xfId="0" builtinId="0"/>
    <cellStyle name="標準 2" xfId="1" xr:uid="{00000000-0005-0000-0000-000002000000}"/>
    <cellStyle name="標準 3" xfId="3" xr:uid="{00000000-0005-0000-0000-000003000000}"/>
    <cellStyle name="標準 4" xfId="4" xr:uid="{00000000-0005-0000-0000-000004000000}"/>
    <cellStyle name="標準 5"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1"/>
  <sheetViews>
    <sheetView tabSelected="1" topLeftCell="A3" zoomScale="85" zoomScaleNormal="85" zoomScaleSheetLayoutView="85" workbookViewId="0">
      <selection activeCell="I11" sqref="I11"/>
    </sheetView>
  </sheetViews>
  <sheetFormatPr defaultColWidth="9.42578125" defaultRowHeight="12"/>
  <cols>
    <col min="1" max="1" width="10.5703125" style="2" customWidth="1"/>
    <col min="2" max="2" width="15.42578125" style="2" customWidth="1"/>
    <col min="3" max="13" width="11.5703125" style="2" customWidth="1"/>
    <col min="14" max="14" width="12.5703125" style="2" customWidth="1"/>
    <col min="15" max="17" width="11.5703125" style="2" customWidth="1"/>
    <col min="18" max="16384" width="9.42578125" style="2"/>
  </cols>
  <sheetData>
    <row r="1" spans="1:6" hidden="1">
      <c r="A1" s="2" t="s">
        <v>0</v>
      </c>
      <c r="F1" s="2" t="s">
        <v>1</v>
      </c>
    </row>
    <row r="2" spans="1:6" hidden="1"/>
    <row r="3" spans="1:6" ht="30" customHeight="1">
      <c r="A3" s="1" t="s">
        <v>2</v>
      </c>
    </row>
    <row r="4" spans="1:6" ht="30" customHeight="1">
      <c r="A4" s="1"/>
    </row>
    <row r="5" spans="1:6" ht="30" customHeight="1">
      <c r="A5" s="1" t="s">
        <v>30</v>
      </c>
    </row>
    <row r="6" spans="1:6" ht="30" customHeight="1">
      <c r="A6" s="1"/>
      <c r="B6" s="1"/>
    </row>
    <row r="7" spans="1:6" ht="30" customHeight="1">
      <c r="A7" s="1"/>
      <c r="B7" s="4" t="s">
        <v>33</v>
      </c>
    </row>
    <row r="8" spans="1:6" ht="30" customHeight="1">
      <c r="A8" s="1"/>
    </row>
    <row r="9" spans="1:6" ht="96.75" customHeight="1"/>
    <row r="10" spans="1:6" ht="96.75" customHeight="1"/>
    <row r="11" spans="1:6" ht="96.75" customHeight="1"/>
  </sheetData>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4"/>
  <sheetViews>
    <sheetView topLeftCell="A3" zoomScale="85" zoomScaleNormal="85" zoomScaleSheetLayoutView="85" workbookViewId="0">
      <selection activeCell="I22" sqref="I22"/>
    </sheetView>
  </sheetViews>
  <sheetFormatPr defaultColWidth="9.42578125" defaultRowHeight="12"/>
  <cols>
    <col min="1" max="1" width="10.5703125" style="2" customWidth="1"/>
    <col min="2" max="2" width="15.42578125" style="2" customWidth="1"/>
    <col min="3" max="13" width="11.5703125" style="2" customWidth="1"/>
    <col min="14" max="14" width="12.5703125" style="2" customWidth="1"/>
    <col min="15" max="17" width="11.5703125" style="2" customWidth="1"/>
    <col min="18" max="16384" width="9.42578125" style="2"/>
  </cols>
  <sheetData>
    <row r="1" spans="1:20" hidden="1">
      <c r="A1" s="2" t="s">
        <v>35</v>
      </c>
      <c r="F1" s="2" t="s">
        <v>1</v>
      </c>
    </row>
    <row r="2" spans="1:20" hidden="1"/>
    <row r="3" spans="1:20" ht="30" customHeight="1">
      <c r="A3" s="1" t="s">
        <v>36</v>
      </c>
    </row>
    <row r="4" spans="1:20" s="3" customFormat="1" ht="38.25" customHeight="1" thickBot="1">
      <c r="A4" s="3" t="s">
        <v>37</v>
      </c>
    </row>
    <row r="5" spans="1:20" ht="96.75" customHeight="1">
      <c r="A5" s="27" t="s">
        <v>3</v>
      </c>
      <c r="B5" s="7"/>
      <c r="C5" s="5" t="s">
        <v>38</v>
      </c>
      <c r="D5" s="6"/>
      <c r="E5" s="6"/>
      <c r="F5" s="6"/>
      <c r="G5" s="6"/>
      <c r="H5" s="6"/>
      <c r="I5" s="6"/>
      <c r="J5" s="6"/>
      <c r="K5" s="6"/>
      <c r="L5" s="6"/>
      <c r="M5" s="6"/>
      <c r="N5" s="7"/>
      <c r="O5" s="6" t="s">
        <v>4</v>
      </c>
      <c r="P5" s="7"/>
      <c r="Q5" s="8"/>
    </row>
    <row r="6" spans="1:20" ht="51" customHeight="1">
      <c r="A6" s="9" t="s">
        <v>5</v>
      </c>
      <c r="B6" s="10" t="s">
        <v>6</v>
      </c>
      <c r="C6" s="11" t="s">
        <v>17</v>
      </c>
      <c r="D6" s="12" t="s">
        <v>7</v>
      </c>
      <c r="E6" s="12" t="s">
        <v>18</v>
      </c>
      <c r="F6" s="13" t="s">
        <v>39</v>
      </c>
      <c r="G6" s="14" t="s">
        <v>19</v>
      </c>
      <c r="H6" s="12" t="s">
        <v>8</v>
      </c>
      <c r="I6" s="12" t="s">
        <v>9</v>
      </c>
      <c r="J6" s="13" t="s">
        <v>10</v>
      </c>
      <c r="K6" s="13" t="s">
        <v>11</v>
      </c>
      <c r="L6" s="15" t="s">
        <v>12</v>
      </c>
      <c r="M6" s="13" t="s">
        <v>13</v>
      </c>
      <c r="N6" s="10" t="s">
        <v>40</v>
      </c>
      <c r="O6" s="16" t="s">
        <v>14</v>
      </c>
      <c r="P6" s="10" t="s">
        <v>15</v>
      </c>
      <c r="Q6" s="17" t="s">
        <v>41</v>
      </c>
    </row>
    <row r="7" spans="1:20" ht="30" customHeight="1">
      <c r="A7" s="24" t="s">
        <v>34</v>
      </c>
      <c r="B7" s="25" t="s">
        <v>16</v>
      </c>
      <c r="C7" s="37">
        <v>1</v>
      </c>
      <c r="D7" s="38">
        <v>0</v>
      </c>
      <c r="E7" s="38">
        <v>0</v>
      </c>
      <c r="F7" s="38">
        <v>0</v>
      </c>
      <c r="G7" s="38">
        <v>0</v>
      </c>
      <c r="H7" s="38">
        <v>0</v>
      </c>
      <c r="I7" s="38">
        <v>0</v>
      </c>
      <c r="J7" s="38">
        <v>0</v>
      </c>
      <c r="K7" s="38">
        <v>0</v>
      </c>
      <c r="L7" s="38">
        <v>0</v>
      </c>
      <c r="M7" s="38">
        <v>0</v>
      </c>
      <c r="N7" s="39">
        <f>SUM(C7:M7)</f>
        <v>1</v>
      </c>
      <c r="O7" s="37">
        <v>0</v>
      </c>
      <c r="P7" s="40"/>
      <c r="Q7" s="41">
        <f t="shared" ref="Q7:Q11" si="0">SUM(N7+O7)</f>
        <v>1</v>
      </c>
    </row>
    <row r="8" spans="1:20" ht="30" customHeight="1">
      <c r="A8" s="24" t="s">
        <v>48</v>
      </c>
      <c r="B8" s="25" t="s">
        <v>16</v>
      </c>
      <c r="C8" s="37">
        <v>0</v>
      </c>
      <c r="D8" s="38">
        <v>1</v>
      </c>
      <c r="E8" s="38">
        <v>0</v>
      </c>
      <c r="F8" s="38">
        <v>0</v>
      </c>
      <c r="G8" s="38">
        <v>0</v>
      </c>
      <c r="H8" s="38">
        <v>0</v>
      </c>
      <c r="I8" s="38">
        <v>0</v>
      </c>
      <c r="J8" s="38">
        <v>0</v>
      </c>
      <c r="K8" s="38">
        <v>0</v>
      </c>
      <c r="L8" s="38">
        <v>0</v>
      </c>
      <c r="M8" s="38">
        <v>0</v>
      </c>
      <c r="N8" s="39">
        <f>SUM(C8:M8)</f>
        <v>1</v>
      </c>
      <c r="O8" s="37">
        <v>0</v>
      </c>
      <c r="P8" s="42"/>
      <c r="Q8" s="41">
        <f t="shared" si="0"/>
        <v>1</v>
      </c>
    </row>
    <row r="9" spans="1:20" ht="30" customHeight="1">
      <c r="A9" s="24" t="s">
        <v>49</v>
      </c>
      <c r="B9" s="25" t="s">
        <v>16</v>
      </c>
      <c r="C9" s="37">
        <v>0</v>
      </c>
      <c r="D9" s="38">
        <v>0</v>
      </c>
      <c r="E9" s="38">
        <v>0</v>
      </c>
      <c r="F9" s="38">
        <v>1</v>
      </c>
      <c r="G9" s="38">
        <v>0</v>
      </c>
      <c r="H9" s="38">
        <v>0</v>
      </c>
      <c r="I9" s="38">
        <v>0</v>
      </c>
      <c r="J9" s="38">
        <v>0</v>
      </c>
      <c r="K9" s="38">
        <v>0</v>
      </c>
      <c r="L9" s="38">
        <v>0</v>
      </c>
      <c r="M9" s="38">
        <v>0</v>
      </c>
      <c r="N9" s="39">
        <f>SUM(C9:M9)</f>
        <v>1</v>
      </c>
      <c r="O9" s="37">
        <v>0</v>
      </c>
      <c r="P9" s="42"/>
      <c r="Q9" s="41">
        <f t="shared" si="0"/>
        <v>1</v>
      </c>
    </row>
    <row r="10" spans="1:20" ht="30" customHeight="1" thickBot="1">
      <c r="A10" s="24" t="s">
        <v>50</v>
      </c>
      <c r="B10" s="25" t="s">
        <v>16</v>
      </c>
      <c r="C10" s="37">
        <v>0</v>
      </c>
      <c r="D10" s="38">
        <v>1</v>
      </c>
      <c r="E10" s="38">
        <v>0</v>
      </c>
      <c r="F10" s="38">
        <v>0</v>
      </c>
      <c r="G10" s="38">
        <v>0</v>
      </c>
      <c r="H10" s="38">
        <v>0</v>
      </c>
      <c r="I10" s="38">
        <v>0</v>
      </c>
      <c r="J10" s="38">
        <v>0</v>
      </c>
      <c r="K10" s="38">
        <v>0</v>
      </c>
      <c r="L10" s="38">
        <v>0</v>
      </c>
      <c r="M10" s="38">
        <v>0</v>
      </c>
      <c r="N10" s="39">
        <f t="shared" ref="N10" si="1">SUM(C10:M10)</f>
        <v>1</v>
      </c>
      <c r="O10" s="37">
        <v>0</v>
      </c>
      <c r="P10" s="42"/>
      <c r="Q10" s="41">
        <f t="shared" si="0"/>
        <v>1</v>
      </c>
    </row>
    <row r="11" spans="1:20" s="26" customFormat="1" ht="50.25" customHeight="1" thickTop="1" thickBot="1">
      <c r="A11" s="18" t="s">
        <v>51</v>
      </c>
      <c r="B11" s="19"/>
      <c r="C11" s="43">
        <f t="shared" ref="C11:O11" si="2">SUM(C7:C10)</f>
        <v>1</v>
      </c>
      <c r="D11" s="44">
        <f t="shared" si="2"/>
        <v>2</v>
      </c>
      <c r="E11" s="44">
        <f t="shared" si="2"/>
        <v>0</v>
      </c>
      <c r="F11" s="44">
        <f t="shared" si="2"/>
        <v>1</v>
      </c>
      <c r="G11" s="44">
        <f t="shared" si="2"/>
        <v>0</v>
      </c>
      <c r="H11" s="44">
        <f t="shared" si="2"/>
        <v>0</v>
      </c>
      <c r="I11" s="44">
        <f t="shared" si="2"/>
        <v>0</v>
      </c>
      <c r="J11" s="44">
        <f t="shared" si="2"/>
        <v>0</v>
      </c>
      <c r="K11" s="44">
        <f t="shared" si="2"/>
        <v>0</v>
      </c>
      <c r="L11" s="44">
        <f t="shared" si="2"/>
        <v>0</v>
      </c>
      <c r="M11" s="44">
        <f t="shared" si="2"/>
        <v>0</v>
      </c>
      <c r="N11" s="45">
        <f t="shared" si="2"/>
        <v>4</v>
      </c>
      <c r="O11" s="43">
        <f t="shared" si="2"/>
        <v>0</v>
      </c>
      <c r="P11" s="46"/>
      <c r="Q11" s="47">
        <f t="shared" si="0"/>
        <v>4</v>
      </c>
      <c r="T11" s="2"/>
    </row>
    <row r="12" spans="1:20" ht="21" customHeight="1">
      <c r="A12" s="49" t="s">
        <v>52</v>
      </c>
      <c r="B12" s="50"/>
      <c r="C12" s="51"/>
      <c r="D12" s="51"/>
      <c r="E12" s="51"/>
      <c r="F12" s="51"/>
      <c r="G12" s="51"/>
      <c r="H12" s="51"/>
      <c r="I12" s="51"/>
      <c r="J12" s="51"/>
      <c r="K12" s="51"/>
      <c r="L12" s="51"/>
      <c r="M12" s="51"/>
      <c r="N12" s="51"/>
      <c r="O12" s="51"/>
      <c r="P12" s="51"/>
      <c r="Q12" s="51"/>
    </row>
    <row r="13" spans="1:20" ht="21" customHeight="1">
      <c r="A13" s="48" t="s">
        <v>53</v>
      </c>
    </row>
    <row r="14" spans="1:20" ht="21" customHeight="1">
      <c r="A14" s="48" t="s">
        <v>54</v>
      </c>
    </row>
  </sheetData>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12"/>
  <sheetViews>
    <sheetView topLeftCell="A5" zoomScale="98" zoomScaleNormal="98" zoomScaleSheetLayoutView="85" workbookViewId="0">
      <selection activeCell="I15" sqref="I15"/>
    </sheetView>
  </sheetViews>
  <sheetFormatPr defaultColWidth="9.42578125" defaultRowHeight="12"/>
  <cols>
    <col min="1" max="1" width="10.5703125" style="2" customWidth="1"/>
    <col min="2" max="2" width="15.42578125" style="2" customWidth="1"/>
    <col min="3" max="10" width="11.5703125" style="2" customWidth="1"/>
    <col min="11" max="11" width="82.140625" style="2" customWidth="1"/>
    <col min="12" max="16384" width="9.42578125" style="2"/>
  </cols>
  <sheetData>
    <row r="1" spans="1:17" hidden="1">
      <c r="A1" s="2" t="s">
        <v>0</v>
      </c>
      <c r="F1" s="2" t="s">
        <v>1</v>
      </c>
    </row>
    <row r="2" spans="1:17" hidden="1"/>
    <row r="3" spans="1:17" s="26" customFormat="1" ht="30" customHeight="1">
      <c r="A3" s="3" t="s">
        <v>2</v>
      </c>
    </row>
    <row r="4" spans="1:17" ht="38.25" customHeight="1" thickBot="1">
      <c r="A4" s="3" t="s">
        <v>42</v>
      </c>
      <c r="B4" s="4"/>
      <c r="C4" s="4"/>
      <c r="D4" s="4"/>
      <c r="E4" s="4"/>
      <c r="F4" s="4"/>
      <c r="G4" s="4"/>
      <c r="H4" s="4"/>
      <c r="I4" s="4"/>
      <c r="J4" s="4"/>
      <c r="K4" s="4"/>
      <c r="L4" s="4"/>
      <c r="M4" s="4"/>
      <c r="N4" s="4"/>
    </row>
    <row r="5" spans="1:17" ht="96.75" customHeight="1">
      <c r="A5" s="20" t="s">
        <v>43</v>
      </c>
      <c r="B5" s="21" t="s">
        <v>20</v>
      </c>
      <c r="C5" s="21" t="s">
        <v>21</v>
      </c>
      <c r="D5" s="21" t="s">
        <v>22</v>
      </c>
      <c r="E5" s="22" t="s">
        <v>23</v>
      </c>
      <c r="F5" s="21" t="s">
        <v>24</v>
      </c>
      <c r="G5" s="21" t="s">
        <v>25</v>
      </c>
      <c r="H5" s="21" t="s">
        <v>26</v>
      </c>
      <c r="I5" s="21" t="s">
        <v>27</v>
      </c>
      <c r="J5" s="23" t="s">
        <v>28</v>
      </c>
      <c r="K5" s="33" t="s">
        <v>29</v>
      </c>
      <c r="L5" s="34"/>
      <c r="M5" s="34"/>
      <c r="N5" s="34"/>
      <c r="O5" s="34"/>
      <c r="P5" s="34"/>
      <c r="Q5" s="35"/>
    </row>
    <row r="6" spans="1:17" s="56" customFormat="1" ht="60.75" customHeight="1">
      <c r="A6" s="52" t="s">
        <v>34</v>
      </c>
      <c r="B6" s="28" t="s">
        <v>44</v>
      </c>
      <c r="C6" s="28" t="s">
        <v>32</v>
      </c>
      <c r="D6" s="29" t="s">
        <v>31</v>
      </c>
      <c r="E6" s="28" t="s">
        <v>46</v>
      </c>
      <c r="F6" s="30">
        <v>44281</v>
      </c>
      <c r="G6" s="30">
        <v>44510</v>
      </c>
      <c r="H6" s="31">
        <v>64</v>
      </c>
      <c r="I6" s="30">
        <v>44589</v>
      </c>
      <c r="J6" s="32" t="s">
        <v>46</v>
      </c>
      <c r="K6" s="53" t="s">
        <v>55</v>
      </c>
      <c r="L6" s="54"/>
      <c r="M6" s="54"/>
      <c r="N6" s="54"/>
      <c r="O6" s="54"/>
      <c r="P6" s="54"/>
      <c r="Q6" s="55"/>
    </row>
    <row r="7" spans="1:17" s="56" customFormat="1" ht="162.75" customHeight="1">
      <c r="A7" s="79" t="s">
        <v>48</v>
      </c>
      <c r="B7" s="80" t="s">
        <v>56</v>
      </c>
      <c r="C7" s="80" t="s">
        <v>57</v>
      </c>
      <c r="D7" s="81" t="s">
        <v>58</v>
      </c>
      <c r="E7" s="31" t="s">
        <v>47</v>
      </c>
      <c r="F7" s="82">
        <v>44392</v>
      </c>
      <c r="G7" s="30">
        <v>44392</v>
      </c>
      <c r="H7" s="31">
        <v>68</v>
      </c>
      <c r="I7" s="30">
        <v>44405</v>
      </c>
      <c r="J7" s="32" t="s">
        <v>46</v>
      </c>
      <c r="K7" s="53" t="s">
        <v>59</v>
      </c>
      <c r="L7" s="54"/>
      <c r="M7" s="54"/>
      <c r="N7" s="54"/>
      <c r="O7" s="54"/>
      <c r="P7" s="54"/>
      <c r="Q7" s="55"/>
    </row>
    <row r="8" spans="1:17" ht="80.25" customHeight="1">
      <c r="A8" s="86" t="s">
        <v>46</v>
      </c>
      <c r="B8" s="12" t="s">
        <v>46</v>
      </c>
      <c r="C8" s="12" t="s">
        <v>46</v>
      </c>
      <c r="D8" s="13" t="s">
        <v>46</v>
      </c>
      <c r="E8" s="12" t="s">
        <v>46</v>
      </c>
      <c r="F8" s="57" t="s">
        <v>46</v>
      </c>
      <c r="G8" s="57">
        <v>44425</v>
      </c>
      <c r="H8" s="12">
        <v>75</v>
      </c>
      <c r="I8" s="57">
        <v>44431</v>
      </c>
      <c r="J8" s="13" t="s">
        <v>46</v>
      </c>
      <c r="K8" s="58" t="s">
        <v>60</v>
      </c>
      <c r="L8" s="59"/>
      <c r="M8" s="59"/>
      <c r="N8" s="59"/>
      <c r="O8" s="59"/>
      <c r="P8" s="59"/>
      <c r="Q8" s="60"/>
    </row>
    <row r="9" spans="1:17" s="64" customFormat="1" ht="30.95" customHeight="1">
      <c r="A9" s="84" t="s">
        <v>61</v>
      </c>
      <c r="B9" s="31" t="s">
        <v>62</v>
      </c>
      <c r="C9" s="31" t="s">
        <v>63</v>
      </c>
      <c r="D9" s="81" t="s">
        <v>31</v>
      </c>
      <c r="E9" s="31" t="s">
        <v>47</v>
      </c>
      <c r="F9" s="30">
        <v>43923</v>
      </c>
      <c r="G9" s="30">
        <v>43983</v>
      </c>
      <c r="H9" s="31">
        <v>78</v>
      </c>
      <c r="I9" s="30" t="s">
        <v>47</v>
      </c>
      <c r="J9" s="85" t="s">
        <v>47</v>
      </c>
      <c r="K9" s="61" t="s">
        <v>64</v>
      </c>
      <c r="L9" s="62"/>
      <c r="M9" s="62"/>
      <c r="N9" s="62"/>
      <c r="O9" s="62"/>
      <c r="P9" s="62"/>
      <c r="Q9" s="63"/>
    </row>
    <row r="10" spans="1:17" s="64" customFormat="1" ht="30.95" customHeight="1">
      <c r="A10" s="86" t="s">
        <v>46</v>
      </c>
      <c r="B10" s="12" t="s">
        <v>46</v>
      </c>
      <c r="C10" s="12" t="s">
        <v>46</v>
      </c>
      <c r="D10" s="83" t="s">
        <v>46</v>
      </c>
      <c r="E10" s="12" t="s">
        <v>46</v>
      </c>
      <c r="F10" s="57" t="s">
        <v>46</v>
      </c>
      <c r="G10" s="57">
        <v>44251</v>
      </c>
      <c r="H10" s="12">
        <v>63</v>
      </c>
      <c r="I10" s="57">
        <v>44474</v>
      </c>
      <c r="J10" s="87"/>
      <c r="K10" s="65"/>
      <c r="L10" s="66"/>
      <c r="M10" s="66"/>
      <c r="N10" s="66"/>
      <c r="O10" s="66"/>
      <c r="P10" s="66"/>
      <c r="Q10" s="67"/>
    </row>
    <row r="11" spans="1:17" s="64" customFormat="1" ht="30.95" customHeight="1">
      <c r="A11" s="76" t="s">
        <v>50</v>
      </c>
      <c r="B11" s="77" t="s">
        <v>65</v>
      </c>
      <c r="C11" s="77" t="s">
        <v>57</v>
      </c>
      <c r="D11" s="74" t="s">
        <v>45</v>
      </c>
      <c r="E11" s="28" t="s">
        <v>46</v>
      </c>
      <c r="F11" s="75" t="s">
        <v>66</v>
      </c>
      <c r="G11" s="30">
        <v>44162</v>
      </c>
      <c r="H11" s="31">
        <v>67</v>
      </c>
      <c r="I11" s="75" t="s">
        <v>47</v>
      </c>
      <c r="J11" s="36" t="s">
        <v>46</v>
      </c>
      <c r="K11" s="61" t="s">
        <v>67</v>
      </c>
      <c r="L11" s="62"/>
      <c r="M11" s="62"/>
      <c r="N11" s="62"/>
      <c r="O11" s="62"/>
      <c r="P11" s="62"/>
      <c r="Q11" s="63"/>
    </row>
    <row r="12" spans="1:17" s="64" customFormat="1" ht="30.95" customHeight="1" thickBot="1">
      <c r="A12" s="89" t="s">
        <v>46</v>
      </c>
      <c r="B12" s="78" t="s">
        <v>46</v>
      </c>
      <c r="C12" s="78" t="s">
        <v>46</v>
      </c>
      <c r="D12" s="90" t="s">
        <v>46</v>
      </c>
      <c r="E12" s="78" t="s">
        <v>46</v>
      </c>
      <c r="F12" s="88" t="s">
        <v>46</v>
      </c>
      <c r="G12" s="69">
        <v>44477</v>
      </c>
      <c r="H12" s="70">
        <v>57</v>
      </c>
      <c r="I12" s="88">
        <v>44490</v>
      </c>
      <c r="J12" s="68"/>
      <c r="K12" s="71"/>
      <c r="L12" s="72"/>
      <c r="M12" s="72"/>
      <c r="N12" s="72"/>
      <c r="O12" s="72"/>
      <c r="P12" s="72"/>
      <c r="Q12" s="73"/>
    </row>
  </sheetData>
  <mergeCells count="8">
    <mergeCell ref="J9:J10"/>
    <mergeCell ref="K9:Q10"/>
    <mergeCell ref="J11:J12"/>
    <mergeCell ref="K11:Q12"/>
    <mergeCell ref="K6:Q6"/>
    <mergeCell ref="K7:Q7"/>
    <mergeCell ref="K8:Q8"/>
    <mergeCell ref="K5:Q5"/>
  </mergeCells>
  <phoneticPr fontId="8"/>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1" min="2" max="3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表15-1</vt:lpstr>
      <vt:lpstr>表15-2</vt:lpstr>
      <vt:lpstr>表15-3</vt:lpstr>
      <vt:lpstr>'表15-1'!Print_Area</vt:lpstr>
      <vt:lpstr>'表15-2'!Print_Area</vt:lpstr>
      <vt:lpstr>'表15-3'!Print_Area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2021-01-20T04:32:27Z</cp:lastPrinted>
  <dcterms:created xsi:type="dcterms:W3CDTF">2002-03-02T06:07:00Z</dcterms:created>
  <dcterms:modified xsi:type="dcterms:W3CDTF">2023-03-01T07:25:20Z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