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mtgv_lansys_mhlw_go_jp/Documents/PassageDrive/PCfolder/Desktop/e-stat掲載/"/>
    </mc:Choice>
  </mc:AlternateContent>
  <xr:revisionPtr revIDLastSave="0" documentId="8_{022FBAB7-5BE2-4FA3-8C8C-54210A42E612}" xr6:coauthVersionLast="46" xr6:coauthVersionMax="47" xr10:uidLastSave="{00000000-0000-0000-0000-000000000000}"/>
  <bookViews>
    <workbookView xWindow="-120" yWindow="-120" windowWidth="29040" windowHeight="15840" xr2:uid="{8CD02BF9-5C91-4F71-B4A8-395AB272575A}"/>
  </bookViews>
  <sheets>
    <sheet name="Ⅱ従事者数の状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5" i="1" l="1"/>
  <c r="D375" i="1"/>
  <c r="F375" i="1" s="1"/>
  <c r="G375" i="1" s="1"/>
  <c r="F374" i="1"/>
  <c r="G374" i="1" s="1"/>
  <c r="F373" i="1"/>
  <c r="G373" i="1" s="1"/>
  <c r="G372" i="1"/>
  <c r="F372" i="1"/>
  <c r="F371" i="1"/>
  <c r="G371" i="1" s="1"/>
  <c r="F370" i="1"/>
  <c r="G370" i="1" s="1"/>
  <c r="F369" i="1"/>
  <c r="G369" i="1" s="1"/>
  <c r="G368" i="1"/>
  <c r="F368" i="1"/>
  <c r="F367" i="1"/>
  <c r="G367" i="1" s="1"/>
  <c r="F366" i="1"/>
  <c r="G366" i="1" s="1"/>
  <c r="F365" i="1"/>
  <c r="G365" i="1" s="1"/>
  <c r="E358" i="1"/>
  <c r="D358" i="1"/>
  <c r="F358" i="1" s="1"/>
  <c r="G358" i="1" s="1"/>
  <c r="F357" i="1"/>
  <c r="G357" i="1" s="1"/>
  <c r="F356" i="1"/>
  <c r="G356" i="1" s="1"/>
  <c r="G355" i="1"/>
  <c r="F355" i="1"/>
  <c r="F354" i="1"/>
  <c r="G354" i="1" s="1"/>
  <c r="F353" i="1"/>
  <c r="G353" i="1" s="1"/>
  <c r="F352" i="1"/>
  <c r="G352" i="1" s="1"/>
  <c r="G351" i="1"/>
  <c r="F351" i="1"/>
  <c r="F350" i="1"/>
  <c r="G350" i="1" s="1"/>
  <c r="F349" i="1"/>
  <c r="G349" i="1" s="1"/>
  <c r="F348" i="1"/>
  <c r="G348" i="1" s="1"/>
  <c r="E341" i="1"/>
  <c r="D341" i="1"/>
  <c r="F341" i="1" s="1"/>
  <c r="G341" i="1" s="1"/>
  <c r="F340" i="1"/>
  <c r="G340" i="1" s="1"/>
  <c r="F339" i="1"/>
  <c r="G339" i="1" s="1"/>
  <c r="G338" i="1"/>
  <c r="F338" i="1"/>
  <c r="E331" i="1"/>
  <c r="D331" i="1"/>
  <c r="F330" i="1"/>
  <c r="G330" i="1" s="1"/>
  <c r="G329" i="1"/>
  <c r="F329" i="1"/>
  <c r="F328" i="1"/>
  <c r="G328" i="1" s="1"/>
  <c r="E321" i="1"/>
  <c r="D321" i="1"/>
  <c r="G320" i="1"/>
  <c r="F320" i="1"/>
  <c r="F319" i="1"/>
  <c r="G319" i="1" s="1"/>
  <c r="F318" i="1"/>
  <c r="G318" i="1" s="1"/>
  <c r="F317" i="1"/>
  <c r="G317" i="1" s="1"/>
  <c r="G316" i="1"/>
  <c r="F316" i="1"/>
  <c r="F315" i="1"/>
  <c r="G315" i="1" s="1"/>
  <c r="F314" i="1"/>
  <c r="G314" i="1" s="1"/>
  <c r="F313" i="1"/>
  <c r="G313" i="1" s="1"/>
  <c r="E306" i="1"/>
  <c r="D306" i="1"/>
  <c r="F306" i="1" s="1"/>
  <c r="G306" i="1" s="1"/>
  <c r="F305" i="1"/>
  <c r="G305" i="1" s="1"/>
  <c r="F304" i="1"/>
  <c r="G304" i="1" s="1"/>
  <c r="G303" i="1"/>
  <c r="F303" i="1"/>
  <c r="F302" i="1"/>
  <c r="G302" i="1" s="1"/>
  <c r="F301" i="1"/>
  <c r="G301" i="1" s="1"/>
  <c r="F300" i="1"/>
  <c r="G300" i="1" s="1"/>
  <c r="G299" i="1"/>
  <c r="F299" i="1"/>
  <c r="F298" i="1"/>
  <c r="G298" i="1" s="1"/>
  <c r="E291" i="1"/>
  <c r="D291" i="1"/>
  <c r="G290" i="1"/>
  <c r="F290" i="1"/>
  <c r="F289" i="1"/>
  <c r="G289" i="1" s="1"/>
  <c r="F288" i="1"/>
  <c r="G288" i="1" s="1"/>
  <c r="F287" i="1"/>
  <c r="G287" i="1" s="1"/>
  <c r="G286" i="1"/>
  <c r="F286" i="1"/>
  <c r="F285" i="1"/>
  <c r="G285" i="1" s="1"/>
  <c r="F284" i="1"/>
  <c r="G284" i="1" s="1"/>
  <c r="F283" i="1"/>
  <c r="G283" i="1" s="1"/>
  <c r="G282" i="1"/>
  <c r="F282" i="1"/>
  <c r="F281" i="1"/>
  <c r="G281" i="1" s="1"/>
  <c r="E274" i="1"/>
  <c r="D274" i="1"/>
  <c r="G273" i="1"/>
  <c r="F273" i="1"/>
  <c r="F272" i="1"/>
  <c r="G272" i="1" s="1"/>
  <c r="E265" i="1"/>
  <c r="D265" i="1"/>
  <c r="G264" i="1"/>
  <c r="F264" i="1"/>
  <c r="F263" i="1"/>
  <c r="G263" i="1" s="1"/>
  <c r="F262" i="1"/>
  <c r="G262" i="1" s="1"/>
  <c r="F255" i="1"/>
  <c r="E255" i="1"/>
  <c r="D255" i="1"/>
  <c r="G255" i="1" s="1"/>
  <c r="F254" i="1"/>
  <c r="G254" i="1" s="1"/>
  <c r="F253" i="1"/>
  <c r="G253" i="1" s="1"/>
  <c r="F252" i="1"/>
  <c r="G252" i="1" s="1"/>
  <c r="E245" i="1"/>
  <c r="D245" i="1"/>
  <c r="F245" i="1" s="1"/>
  <c r="G245" i="1" s="1"/>
  <c r="F244" i="1"/>
  <c r="G244" i="1" s="1"/>
  <c r="F243" i="1"/>
  <c r="G243" i="1" s="1"/>
  <c r="G236" i="1"/>
  <c r="F236" i="1"/>
  <c r="E236" i="1"/>
  <c r="D236" i="1"/>
  <c r="F235" i="1"/>
  <c r="G235" i="1" s="1"/>
  <c r="F234" i="1"/>
  <c r="G234" i="1" s="1"/>
  <c r="G233" i="1"/>
  <c r="F233" i="1"/>
  <c r="F232" i="1"/>
  <c r="G232" i="1" s="1"/>
  <c r="E225" i="1"/>
  <c r="D225" i="1"/>
  <c r="G224" i="1"/>
  <c r="F224" i="1"/>
  <c r="F223" i="1"/>
  <c r="G223" i="1" s="1"/>
  <c r="F222" i="1"/>
  <c r="G222" i="1" s="1"/>
  <c r="F221" i="1"/>
  <c r="G221" i="1" s="1"/>
  <c r="E214" i="1"/>
  <c r="D214" i="1"/>
  <c r="F214" i="1" s="1"/>
  <c r="G214" i="1" s="1"/>
  <c r="F213" i="1"/>
  <c r="G213" i="1" s="1"/>
  <c r="F212" i="1"/>
  <c r="G212" i="1" s="1"/>
  <c r="G211" i="1"/>
  <c r="F211" i="1"/>
  <c r="F210" i="1"/>
  <c r="G210" i="1" s="1"/>
  <c r="E203" i="1"/>
  <c r="D203" i="1"/>
  <c r="G202" i="1"/>
  <c r="F202" i="1"/>
  <c r="F201" i="1"/>
  <c r="G201" i="1" s="1"/>
  <c r="F200" i="1"/>
  <c r="G200" i="1" s="1"/>
  <c r="F193" i="1"/>
  <c r="E193" i="1"/>
  <c r="D193" i="1"/>
  <c r="G193" i="1" s="1"/>
  <c r="F192" i="1"/>
  <c r="G192" i="1" s="1"/>
  <c r="F191" i="1"/>
  <c r="G191" i="1" s="1"/>
  <c r="F190" i="1"/>
  <c r="G190" i="1" s="1"/>
  <c r="E183" i="1"/>
  <c r="D183" i="1"/>
  <c r="F183" i="1" s="1"/>
  <c r="G183" i="1" s="1"/>
  <c r="F182" i="1"/>
  <c r="G182" i="1" s="1"/>
  <c r="F181" i="1"/>
  <c r="G181" i="1" s="1"/>
  <c r="G180" i="1"/>
  <c r="F180" i="1"/>
  <c r="F179" i="1"/>
  <c r="G179" i="1" s="1"/>
  <c r="E172" i="1"/>
  <c r="D172" i="1"/>
  <c r="G171" i="1"/>
  <c r="F171" i="1"/>
  <c r="F170" i="1"/>
  <c r="G170" i="1" s="1"/>
  <c r="F169" i="1"/>
  <c r="G169" i="1" s="1"/>
  <c r="F168" i="1"/>
  <c r="G168" i="1" s="1"/>
  <c r="E161" i="1"/>
  <c r="D161" i="1"/>
  <c r="F161" i="1" s="1"/>
  <c r="G161" i="1" s="1"/>
  <c r="F160" i="1"/>
  <c r="G160" i="1" s="1"/>
  <c r="F159" i="1"/>
  <c r="G159" i="1" s="1"/>
  <c r="G158" i="1"/>
  <c r="F158" i="1"/>
  <c r="F157" i="1"/>
  <c r="G157" i="1" s="1"/>
  <c r="F156" i="1"/>
  <c r="G156" i="1" s="1"/>
  <c r="F149" i="1"/>
  <c r="E149" i="1"/>
  <c r="D149" i="1"/>
  <c r="G149" i="1" s="1"/>
  <c r="F148" i="1"/>
  <c r="G148" i="1" s="1"/>
  <c r="F147" i="1"/>
  <c r="G147" i="1" s="1"/>
  <c r="F146" i="1"/>
  <c r="G146" i="1" s="1"/>
  <c r="G145" i="1"/>
  <c r="F145" i="1"/>
  <c r="E138" i="1"/>
  <c r="D138" i="1"/>
  <c r="F137" i="1"/>
  <c r="G137" i="1" s="1"/>
  <c r="G136" i="1"/>
  <c r="F136" i="1"/>
  <c r="F135" i="1"/>
  <c r="G135" i="1" s="1"/>
  <c r="F134" i="1"/>
  <c r="G134" i="1" s="1"/>
  <c r="F133" i="1"/>
  <c r="G133" i="1" s="1"/>
  <c r="E126" i="1"/>
  <c r="D126" i="1"/>
  <c r="F126" i="1" s="1"/>
  <c r="G126" i="1" s="1"/>
  <c r="F125" i="1"/>
  <c r="G125" i="1" s="1"/>
  <c r="F124" i="1"/>
  <c r="G124" i="1" s="1"/>
  <c r="G123" i="1"/>
  <c r="F123" i="1"/>
  <c r="F122" i="1"/>
  <c r="G122" i="1" s="1"/>
  <c r="F121" i="1"/>
  <c r="G121" i="1" s="1"/>
  <c r="F120" i="1"/>
  <c r="G120" i="1" s="1"/>
  <c r="G119" i="1"/>
  <c r="F119" i="1"/>
  <c r="F118" i="1"/>
  <c r="G118" i="1" s="1"/>
  <c r="E111" i="1"/>
  <c r="D111" i="1"/>
  <c r="G110" i="1"/>
  <c r="F110" i="1"/>
  <c r="F109" i="1"/>
  <c r="G109" i="1" s="1"/>
  <c r="F108" i="1"/>
  <c r="G108" i="1" s="1"/>
  <c r="F107" i="1"/>
  <c r="G107" i="1" s="1"/>
  <c r="E100" i="1"/>
  <c r="D100" i="1"/>
  <c r="F100" i="1" s="1"/>
  <c r="G100" i="1" s="1"/>
  <c r="F99" i="1"/>
  <c r="G99" i="1" s="1"/>
  <c r="F98" i="1"/>
  <c r="G98" i="1" s="1"/>
  <c r="G97" i="1"/>
  <c r="F97" i="1"/>
  <c r="F96" i="1"/>
  <c r="G96" i="1" s="1"/>
  <c r="F95" i="1"/>
  <c r="G95" i="1" s="1"/>
  <c r="F94" i="1"/>
  <c r="G94" i="1" s="1"/>
  <c r="E87" i="1"/>
  <c r="D87" i="1"/>
  <c r="F87" i="1" s="1"/>
  <c r="G87" i="1" s="1"/>
  <c r="F86" i="1"/>
  <c r="G86" i="1" s="1"/>
  <c r="F85" i="1"/>
  <c r="G85" i="1" s="1"/>
  <c r="G84" i="1"/>
  <c r="F84" i="1"/>
  <c r="F83" i="1"/>
  <c r="G83" i="1" s="1"/>
  <c r="F82" i="1"/>
  <c r="G82" i="1" s="1"/>
  <c r="F75" i="1"/>
  <c r="E75" i="1"/>
  <c r="D75" i="1"/>
  <c r="G75" i="1" s="1"/>
  <c r="F74" i="1"/>
  <c r="G74" i="1" s="1"/>
  <c r="F73" i="1"/>
  <c r="G73" i="1" s="1"/>
  <c r="F72" i="1"/>
  <c r="G72" i="1" s="1"/>
  <c r="E65" i="1"/>
  <c r="D65" i="1"/>
  <c r="F65" i="1" s="1"/>
  <c r="G65" i="1" s="1"/>
  <c r="F64" i="1"/>
  <c r="G64" i="1" s="1"/>
  <c r="F63" i="1"/>
  <c r="G63" i="1" s="1"/>
  <c r="G62" i="1"/>
  <c r="F62" i="1"/>
  <c r="E55" i="1"/>
  <c r="D55" i="1"/>
  <c r="F54" i="1"/>
  <c r="G54" i="1" s="1"/>
  <c r="G53" i="1"/>
  <c r="F53" i="1"/>
  <c r="F52" i="1"/>
  <c r="G52" i="1" s="1"/>
  <c r="E45" i="1"/>
  <c r="D45" i="1"/>
  <c r="G44" i="1"/>
  <c r="F44" i="1"/>
  <c r="F43" i="1"/>
  <c r="G43" i="1" s="1"/>
  <c r="F42" i="1"/>
  <c r="G42" i="1" s="1"/>
  <c r="F34" i="1"/>
  <c r="E34" i="1"/>
  <c r="D34" i="1"/>
  <c r="G34" i="1" s="1"/>
  <c r="F33" i="1"/>
  <c r="G33" i="1" s="1"/>
  <c r="F32" i="1"/>
  <c r="G32" i="1" s="1"/>
  <c r="F31" i="1"/>
  <c r="G31" i="1" s="1"/>
  <c r="G30" i="1"/>
  <c r="F30" i="1"/>
  <c r="F29" i="1"/>
  <c r="G29" i="1" s="1"/>
  <c r="F28" i="1"/>
  <c r="G28" i="1" s="1"/>
  <c r="F27" i="1"/>
  <c r="G27" i="1" s="1"/>
  <c r="G26" i="1"/>
  <c r="F26" i="1"/>
  <c r="F25" i="1"/>
  <c r="G25" i="1" s="1"/>
  <c r="F24" i="1"/>
  <c r="G24" i="1" s="1"/>
  <c r="F23" i="1"/>
  <c r="G23" i="1" s="1"/>
  <c r="G22" i="1"/>
  <c r="F22" i="1"/>
  <c r="F21" i="1"/>
  <c r="G21" i="1" s="1"/>
  <c r="F20" i="1"/>
  <c r="G20" i="1" s="1"/>
  <c r="F19" i="1"/>
  <c r="G19" i="1" s="1"/>
  <c r="G18" i="1"/>
  <c r="F18" i="1"/>
  <c r="F17" i="1"/>
  <c r="G17" i="1" s="1"/>
  <c r="F16" i="1"/>
  <c r="G16" i="1" s="1"/>
  <c r="F15" i="1"/>
  <c r="G15" i="1" s="1"/>
  <c r="G14" i="1"/>
  <c r="F14" i="1"/>
  <c r="F13" i="1"/>
  <c r="G13" i="1" s="1"/>
  <c r="F12" i="1"/>
  <c r="G12" i="1" s="1"/>
  <c r="F11" i="1"/>
  <c r="G11" i="1" s="1"/>
  <c r="G10" i="1"/>
  <c r="F10" i="1"/>
  <c r="F9" i="1"/>
  <c r="G9" i="1" s="1"/>
  <c r="F8" i="1"/>
  <c r="G8" i="1" s="1"/>
  <c r="F7" i="1"/>
  <c r="G7" i="1" s="1"/>
  <c r="G203" i="1" l="1"/>
  <c r="G291" i="1"/>
  <c r="F45" i="1"/>
  <c r="G45" i="1" s="1"/>
  <c r="F111" i="1"/>
  <c r="G111" i="1" s="1"/>
  <c r="F172" i="1"/>
  <c r="G172" i="1" s="1"/>
  <c r="F203" i="1"/>
  <c r="F225" i="1"/>
  <c r="G225" i="1" s="1"/>
  <c r="F265" i="1"/>
  <c r="G265" i="1" s="1"/>
  <c r="F274" i="1"/>
  <c r="G274" i="1" s="1"/>
  <c r="F291" i="1"/>
  <c r="F321" i="1"/>
  <c r="G321" i="1" s="1"/>
  <c r="F55" i="1"/>
  <c r="G55" i="1" s="1"/>
  <c r="F138" i="1"/>
  <c r="G138" i="1" s="1"/>
  <c r="F331" i="1"/>
  <c r="G331" i="1" s="1"/>
</calcChain>
</file>

<file path=xl/sharedStrings.xml><?xml version="1.0" encoding="utf-8"?>
<sst xmlns="http://schemas.openxmlformats.org/spreadsheetml/2006/main" count="435" uniqueCount="138">
  <si>
    <t>Ⅱ．従事者数の状況（令和４年４月）</t>
    <rPh sb="2" eb="5">
      <t>ジュウジシャ</t>
    </rPh>
    <rPh sb="5" eb="6">
      <t>スウ</t>
    </rPh>
    <rPh sb="7" eb="9">
      <t>ジョウキョウ</t>
    </rPh>
    <rPh sb="10" eb="12">
      <t>レイワ</t>
    </rPh>
    <rPh sb="13" eb="14">
      <t>ネン</t>
    </rPh>
    <rPh sb="15" eb="16">
      <t>ガツ</t>
    </rPh>
    <phoneticPr fontId="5"/>
  </si>
  <si>
    <t>第１表　全体　１施設・事業所当たりの常勤換算従事者数，常勤－非常勤別</t>
    <rPh sb="0" eb="1">
      <t>ダイ</t>
    </rPh>
    <rPh sb="2" eb="3">
      <t>ヒョウ</t>
    </rPh>
    <rPh sb="4" eb="6">
      <t>ゼンタイ</t>
    </rPh>
    <rPh sb="8" eb="10">
      <t>シセツ</t>
    </rPh>
    <rPh sb="11" eb="14">
      <t>ジギョウショ</t>
    </rPh>
    <rPh sb="14" eb="15">
      <t>ア</t>
    </rPh>
    <rPh sb="18" eb="20">
      <t>ジョウキン</t>
    </rPh>
    <rPh sb="20" eb="22">
      <t>カンサン</t>
    </rPh>
    <rPh sb="22" eb="25">
      <t>ジュウジシャ</t>
    </rPh>
    <rPh sb="25" eb="26">
      <t>スウ</t>
    </rPh>
    <rPh sb="27" eb="29">
      <t>ジョウキン</t>
    </rPh>
    <rPh sb="30" eb="33">
      <t>ヒジョウキン</t>
    </rPh>
    <rPh sb="33" eb="34">
      <t>ベツ</t>
    </rPh>
    <phoneticPr fontId="10"/>
  </si>
  <si>
    <t>（単位：人）</t>
    <rPh sb="1" eb="3">
      <t>タンイ</t>
    </rPh>
    <rPh sb="4" eb="5">
      <t>ニン</t>
    </rPh>
    <phoneticPr fontId="5"/>
  </si>
  <si>
    <t>全体</t>
    <rPh sb="0" eb="2">
      <t>ゼンタイ</t>
    </rPh>
    <phoneticPr fontId="5"/>
  </si>
  <si>
    <t>常勤</t>
    <phoneticPr fontId="5"/>
  </si>
  <si>
    <t>非常勤</t>
    <phoneticPr fontId="5"/>
  </si>
  <si>
    <t>合計</t>
    <rPh sb="0" eb="2">
      <t>ゴウケイ</t>
    </rPh>
    <phoneticPr fontId="5"/>
  </si>
  <si>
    <t>常勤率</t>
    <rPh sb="0" eb="2">
      <t>ジョウキン</t>
    </rPh>
    <rPh sb="2" eb="3">
      <t>リツ</t>
    </rPh>
    <phoneticPr fontId="5"/>
  </si>
  <si>
    <t>施設長・管理者</t>
  </si>
  <si>
    <t>サービス管理責任者</t>
  </si>
  <si>
    <t>児童発達支援管理責任者</t>
  </si>
  <si>
    <t>サービス提供責任者</t>
  </si>
  <si>
    <t>医師</t>
  </si>
  <si>
    <t>看護職員（保健師、看護師、准看護師）</t>
  </si>
  <si>
    <t>理学療法士・作業療法士</t>
  </si>
  <si>
    <t>機能訓練担当職員（言語聴覚士含む）</t>
    <phoneticPr fontId="4"/>
  </si>
  <si>
    <t>地域移行支援員</t>
  </si>
  <si>
    <t>就労支援員</t>
  </si>
  <si>
    <t>職業指導員</t>
  </si>
  <si>
    <t>就労定着支援員</t>
  </si>
  <si>
    <t>地域生活支援員</t>
  </si>
  <si>
    <t>心理指導担当職員（公認心理師を含む）</t>
  </si>
  <si>
    <t>生活支援員</t>
  </si>
  <si>
    <t>ホームヘルパー</t>
  </si>
  <si>
    <t>世話人</t>
  </si>
  <si>
    <t>児童指導員</t>
  </si>
  <si>
    <t>保育士</t>
  </si>
  <si>
    <t>障害福祉サービス経験者</t>
    <phoneticPr fontId="4"/>
  </si>
  <si>
    <t>相談支援専門員</t>
  </si>
  <si>
    <t>地域移行支援従事者・地域定着支援従事者</t>
  </si>
  <si>
    <t>訪問支援員</t>
  </si>
  <si>
    <t>管理栄養士・栄養士</t>
    <rPh sb="0" eb="2">
      <t>カンリ</t>
    </rPh>
    <rPh sb="2" eb="5">
      <t>エイヨウシ</t>
    </rPh>
    <rPh sb="6" eb="9">
      <t>エイヨウシ</t>
    </rPh>
    <phoneticPr fontId="1"/>
  </si>
  <si>
    <t>調理員</t>
  </si>
  <si>
    <t>事務員</t>
  </si>
  <si>
    <t>その他の職員</t>
  </si>
  <si>
    <t>客体数</t>
    <rPh sb="0" eb="2">
      <t>キャクタイ</t>
    </rPh>
    <rPh sb="2" eb="3">
      <t>スウ</t>
    </rPh>
    <phoneticPr fontId="5"/>
  </si>
  <si>
    <t>第２表　居宅介護　１施設・事業所当たりの常勤換算従事者数，常勤－非常勤別</t>
    <phoneticPr fontId="10"/>
  </si>
  <si>
    <t>居宅介護</t>
    <phoneticPr fontId="5"/>
  </si>
  <si>
    <t>1 施設長・管理者</t>
    <phoneticPr fontId="10"/>
  </si>
  <si>
    <t>2 サービス提供責任者</t>
    <phoneticPr fontId="10"/>
  </si>
  <si>
    <t>3 ホームヘルパー</t>
    <phoneticPr fontId="10"/>
  </si>
  <si>
    <t>第３表　重度訪問介護　１施設・事業所当たりの常勤換算従事者数，常勤－非常勤別</t>
    <phoneticPr fontId="10"/>
  </si>
  <si>
    <t>重度訪問介護</t>
    <phoneticPr fontId="5"/>
  </si>
  <si>
    <t>第４表　同行援護　１施設・事業所当たりの常勤換算従事者数，常勤－非常勤別</t>
    <phoneticPr fontId="10"/>
  </si>
  <si>
    <t>同行援護</t>
    <phoneticPr fontId="5"/>
  </si>
  <si>
    <t>第５表　行動援護　１施設・事業所当たりの常勤換算従事者数，常勤－非常勤別</t>
    <phoneticPr fontId="10"/>
  </si>
  <si>
    <t>行動援護</t>
    <phoneticPr fontId="5"/>
  </si>
  <si>
    <t>第６表　療養介護　１施設・事業所当たりの常勤換算従事者数，常勤－非常勤別</t>
    <phoneticPr fontId="10"/>
  </si>
  <si>
    <t>療養介護</t>
    <phoneticPr fontId="5"/>
  </si>
  <si>
    <t>1 施設長・管理者</t>
  </si>
  <si>
    <t>2 サービス管理責任者</t>
  </si>
  <si>
    <t>3 医師</t>
    <phoneticPr fontId="10"/>
  </si>
  <si>
    <t>4 看護職員（保健師、看護師、准看護師）</t>
    <phoneticPr fontId="10"/>
  </si>
  <si>
    <t>5 生活支援員</t>
    <phoneticPr fontId="10"/>
  </si>
  <si>
    <t>第７表　生活介護　１施設・事業所当たりの常勤換算従事者数，常勤－非常勤別</t>
    <phoneticPr fontId="10"/>
  </si>
  <si>
    <t>生活介護</t>
    <phoneticPr fontId="5"/>
  </si>
  <si>
    <t>5 理学療法士・作業療法士</t>
    <rPh sb="8" eb="10">
      <t>サギョウ</t>
    </rPh>
    <rPh sb="10" eb="13">
      <t>リョウホウシ</t>
    </rPh>
    <phoneticPr fontId="10"/>
  </si>
  <si>
    <t>6 生活支援員</t>
    <phoneticPr fontId="10"/>
  </si>
  <si>
    <t>第８表　短期入所　１施設・事業所当たりの常勤換算従事者数，常勤－非常勤別</t>
    <phoneticPr fontId="10"/>
  </si>
  <si>
    <t>短期入所</t>
    <phoneticPr fontId="5"/>
  </si>
  <si>
    <t>2 医師</t>
    <phoneticPr fontId="10"/>
  </si>
  <si>
    <t>3 看護職員（保健師、看護師、准看護師）</t>
    <phoneticPr fontId="10"/>
  </si>
  <si>
    <t>4 生活支援員</t>
    <phoneticPr fontId="10"/>
  </si>
  <si>
    <t>第９表　施設入所支援　１施設・事業所当たりの常勤換算従事者数，常勤－非常勤別</t>
    <phoneticPr fontId="10"/>
  </si>
  <si>
    <t>施設入所支援</t>
    <phoneticPr fontId="5"/>
  </si>
  <si>
    <t>6 就労支援員</t>
    <phoneticPr fontId="10"/>
  </si>
  <si>
    <t>7 職業指導員</t>
    <phoneticPr fontId="10"/>
  </si>
  <si>
    <t>8 生活支援員</t>
    <phoneticPr fontId="10"/>
  </si>
  <si>
    <t>第10表　自立訓練（機能訓練）　１施設・事業所当たりの常勤換算従事者数，常勤－非常勤別</t>
    <phoneticPr fontId="10"/>
  </si>
  <si>
    <t>自立訓練（機能訓練）</t>
    <rPh sb="7" eb="9">
      <t>クンレン</t>
    </rPh>
    <phoneticPr fontId="5"/>
  </si>
  <si>
    <t>2 サービス管理責任者</t>
    <phoneticPr fontId="10"/>
  </si>
  <si>
    <t>4 理学療法士・作業療法士</t>
    <rPh sb="8" eb="10">
      <t>サギョウ</t>
    </rPh>
    <rPh sb="10" eb="13">
      <t>リョウホウシ</t>
    </rPh>
    <phoneticPr fontId="10"/>
  </si>
  <si>
    <t>第11表　自立訓練（生活訓練）　１施設・事業所当たりの常勤換算従事者数，常勤－非常勤別</t>
    <phoneticPr fontId="10"/>
  </si>
  <si>
    <t>自立訓練（生活訓練）</t>
    <rPh sb="7" eb="9">
      <t>クンレン</t>
    </rPh>
    <phoneticPr fontId="5"/>
  </si>
  <si>
    <t>3 地域移行支援員</t>
    <phoneticPr fontId="10"/>
  </si>
  <si>
    <t>第12表　就労移行支援　１施設・事業所当たりの常勤換算従事者数，常勤－非常勤別</t>
    <phoneticPr fontId="10"/>
  </si>
  <si>
    <t>就労移行支援</t>
    <phoneticPr fontId="5"/>
  </si>
  <si>
    <t>3 就労支援員</t>
    <phoneticPr fontId="10"/>
  </si>
  <si>
    <t>4 職業指導員</t>
    <phoneticPr fontId="10"/>
  </si>
  <si>
    <t>第13表　就労継続支援Ａ型　１施設・事業所当たりの常勤換算従事者数，常勤－非常勤別</t>
    <phoneticPr fontId="10"/>
  </si>
  <si>
    <t>就労継続支援Ａ型</t>
    <phoneticPr fontId="5"/>
  </si>
  <si>
    <t>3 職業指導員</t>
    <phoneticPr fontId="10"/>
  </si>
  <si>
    <t>第14表　就労継続支援Ｂ型　１施設・事業所当たりの常勤換算従事者数，常勤－非常勤別</t>
    <phoneticPr fontId="10"/>
  </si>
  <si>
    <t>就労継続支援Ｂ型</t>
    <phoneticPr fontId="5"/>
  </si>
  <si>
    <t>第15表　就労定着支援　１施設・事業所当たりの常勤換算従事者数，常勤－非常勤別</t>
    <rPh sb="5" eb="7">
      <t>シュウロウ</t>
    </rPh>
    <rPh sb="7" eb="9">
      <t>テイチャク</t>
    </rPh>
    <rPh sb="9" eb="11">
      <t>シエン</t>
    </rPh>
    <phoneticPr fontId="10"/>
  </si>
  <si>
    <t>就労定着支援</t>
    <rPh sb="0" eb="2">
      <t>シュウロウ</t>
    </rPh>
    <rPh sb="2" eb="4">
      <t>テイチャク</t>
    </rPh>
    <rPh sb="4" eb="6">
      <t>シエン</t>
    </rPh>
    <phoneticPr fontId="5"/>
  </si>
  <si>
    <t>3 就労定着支援員</t>
    <rPh sb="2" eb="4">
      <t>シュウロウ</t>
    </rPh>
    <rPh sb="4" eb="6">
      <t>テイチャク</t>
    </rPh>
    <rPh sb="6" eb="9">
      <t>シエンイン</t>
    </rPh>
    <phoneticPr fontId="10"/>
  </si>
  <si>
    <t>第16表　自立生活援助　１施設・事業所当たりの常勤換算従事者数，常勤－非常勤別</t>
    <rPh sb="5" eb="7">
      <t>ジリツ</t>
    </rPh>
    <rPh sb="7" eb="9">
      <t>セイカツ</t>
    </rPh>
    <rPh sb="9" eb="11">
      <t>エンジョ</t>
    </rPh>
    <phoneticPr fontId="10"/>
  </si>
  <si>
    <t>自立生活援助</t>
    <rPh sb="0" eb="2">
      <t>ジリツ</t>
    </rPh>
    <rPh sb="2" eb="4">
      <t>セイカツ</t>
    </rPh>
    <rPh sb="4" eb="6">
      <t>エンジョ</t>
    </rPh>
    <phoneticPr fontId="5"/>
  </si>
  <si>
    <t>3 地域生活支援員</t>
    <rPh sb="2" eb="4">
      <t>チイキ</t>
    </rPh>
    <rPh sb="4" eb="6">
      <t>セイカツ</t>
    </rPh>
    <rPh sb="6" eb="9">
      <t>シエンイン</t>
    </rPh>
    <phoneticPr fontId="10"/>
  </si>
  <si>
    <t>第17表　共同生活援助（介護サービス包括型）　１施設・事業所当たりの常勤換算従事者数，常勤－非常勤別</t>
    <phoneticPr fontId="10"/>
  </si>
  <si>
    <t>共同生活援助（介護サービス包括型）</t>
    <rPh sb="7" eb="9">
      <t>カイゴ</t>
    </rPh>
    <rPh sb="13" eb="15">
      <t>ホウカツ</t>
    </rPh>
    <rPh sb="15" eb="16">
      <t>ガタ</t>
    </rPh>
    <phoneticPr fontId="5"/>
  </si>
  <si>
    <t>3 生活支援員</t>
    <phoneticPr fontId="10"/>
  </si>
  <si>
    <t>4 世話人</t>
    <phoneticPr fontId="10"/>
  </si>
  <si>
    <t>第18表　共同生活援助（日中サービス支援型）　１施設・事業所当たりの常勤換算従事者数，常勤－非常勤別</t>
    <rPh sb="12" eb="14">
      <t>ニッチュウ</t>
    </rPh>
    <rPh sb="18" eb="20">
      <t>シエン</t>
    </rPh>
    <rPh sb="20" eb="21">
      <t>ガタ</t>
    </rPh>
    <phoneticPr fontId="10"/>
  </si>
  <si>
    <t>共同生活援助（日中サービス支援型）</t>
    <rPh sb="7" eb="9">
      <t>ニッチュウ</t>
    </rPh>
    <rPh sb="13" eb="15">
      <t>シエン</t>
    </rPh>
    <rPh sb="15" eb="16">
      <t>ガタ</t>
    </rPh>
    <phoneticPr fontId="5"/>
  </si>
  <si>
    <t>第19表　共同生活援助（外部サービス利用型）　１施設・事業所当たりの常勤換算従事者数，常勤－非常勤別</t>
    <phoneticPr fontId="10"/>
  </si>
  <si>
    <t>共同生活援助（外部サービス利用型）</t>
    <rPh sb="7" eb="9">
      <t>ガイブ</t>
    </rPh>
    <rPh sb="13" eb="15">
      <t>リヨウ</t>
    </rPh>
    <rPh sb="15" eb="16">
      <t>ガタ</t>
    </rPh>
    <phoneticPr fontId="5"/>
  </si>
  <si>
    <t>第20表　計画相談支援　１施設・事業所当たりの常勤換算従事者数，常勤－非常勤別</t>
    <phoneticPr fontId="10"/>
  </si>
  <si>
    <t>計画相談支援</t>
    <phoneticPr fontId="5"/>
  </si>
  <si>
    <t>2 相談支援専門員</t>
    <phoneticPr fontId="10"/>
  </si>
  <si>
    <t>第21表　地域移行支援　１施設・事業所当たりの常勤換算従事者数，常勤－非常勤別</t>
    <phoneticPr fontId="10"/>
  </si>
  <si>
    <t>地域移行支援</t>
    <rPh sb="2" eb="4">
      <t>イコウ</t>
    </rPh>
    <rPh sb="4" eb="6">
      <t>シエン</t>
    </rPh>
    <phoneticPr fontId="5"/>
  </si>
  <si>
    <t>3 地域移行支援従事者・地域定着支援従事者</t>
    <phoneticPr fontId="10"/>
  </si>
  <si>
    <t>第22表　地域定着支援　１施設・事業所当たりの常勤換算従事者数，常勤－非常勤別</t>
    <phoneticPr fontId="10"/>
  </si>
  <si>
    <t>地域定着支援</t>
    <rPh sb="0" eb="2">
      <t>チイキ</t>
    </rPh>
    <rPh sb="2" eb="4">
      <t>テイチャク</t>
    </rPh>
    <rPh sb="4" eb="6">
      <t>シエン</t>
    </rPh>
    <phoneticPr fontId="5"/>
  </si>
  <si>
    <t>第23表　障害児相談支援　１施設・事業所当たりの常勤換算従事者数，常勤－非常勤別</t>
    <phoneticPr fontId="10"/>
  </si>
  <si>
    <t>障害児相談支援</t>
    <phoneticPr fontId="5"/>
  </si>
  <si>
    <t>第24表　児童発達支援　１施設・事業所当たりの常勤換算従事者数，常勤－非常勤別</t>
    <phoneticPr fontId="10"/>
  </si>
  <si>
    <t>児童発達支援</t>
    <phoneticPr fontId="5"/>
  </si>
  <si>
    <t>2 児童発達支援管理責任者</t>
    <phoneticPr fontId="10"/>
  </si>
  <si>
    <t>5 機能訓練担当職員（言語聴覚士含む）</t>
    <phoneticPr fontId="5"/>
  </si>
  <si>
    <t>6 児童指導員</t>
    <phoneticPr fontId="4"/>
  </si>
  <si>
    <t>7 保育士</t>
    <phoneticPr fontId="10"/>
  </si>
  <si>
    <t>8 障害福祉サービス経験者</t>
    <rPh sb="2" eb="4">
      <t>ショウガイ</t>
    </rPh>
    <rPh sb="4" eb="6">
      <t>フクシ</t>
    </rPh>
    <rPh sb="10" eb="13">
      <t>ケイケンシャ</t>
    </rPh>
    <phoneticPr fontId="10"/>
  </si>
  <si>
    <t>9 管理栄養士・栄養士</t>
    <phoneticPr fontId="10"/>
  </si>
  <si>
    <t>10 調理員</t>
    <phoneticPr fontId="10"/>
  </si>
  <si>
    <t>第25表　医療型児童発達支援　１施設・事業所当たりの常勤換算従事者数，常勤－非常勤別</t>
    <phoneticPr fontId="10"/>
  </si>
  <si>
    <t>医療型児童発達支援</t>
    <phoneticPr fontId="5"/>
  </si>
  <si>
    <t>6 機能訓練担当職員（言語聴覚士含む）</t>
    <phoneticPr fontId="5"/>
  </si>
  <si>
    <t>7 児童指導員</t>
    <phoneticPr fontId="4"/>
  </si>
  <si>
    <t>8 保育士</t>
    <phoneticPr fontId="10"/>
  </si>
  <si>
    <t>第26表　放課後等デイサービス　１施設・事業所当たりの常勤換算従事者数，常勤－非常勤別</t>
    <phoneticPr fontId="10"/>
  </si>
  <si>
    <t>放課後等デイサービス</t>
    <phoneticPr fontId="5"/>
  </si>
  <si>
    <t>6 児童指導員</t>
  </si>
  <si>
    <t>第27表　居宅訪問型児童発達支援　１施設・事業所当たりの常勤換算従事者数，常勤－非常勤別</t>
    <rPh sb="5" eb="7">
      <t>キョタク</t>
    </rPh>
    <rPh sb="7" eb="10">
      <t>ホウモンガタ</t>
    </rPh>
    <rPh sb="10" eb="12">
      <t>ジドウ</t>
    </rPh>
    <rPh sb="12" eb="14">
      <t>ハッタツ</t>
    </rPh>
    <rPh sb="14" eb="16">
      <t>シエン</t>
    </rPh>
    <phoneticPr fontId="10"/>
  </si>
  <si>
    <t>居宅訪問型児童発達支援</t>
    <rPh sb="0" eb="2">
      <t>キョタク</t>
    </rPh>
    <rPh sb="2" eb="5">
      <t>ホウモンガタ</t>
    </rPh>
    <rPh sb="5" eb="7">
      <t>ジドウ</t>
    </rPh>
    <rPh sb="7" eb="9">
      <t>ハッタツ</t>
    </rPh>
    <rPh sb="9" eb="11">
      <t>シエン</t>
    </rPh>
    <phoneticPr fontId="5"/>
  </si>
  <si>
    <t>3 訪問支援員</t>
    <phoneticPr fontId="10"/>
  </si>
  <si>
    <t>第28表　保育所等訪問支援　１施設・事業所当たりの常勤換算従事者数，常勤－非常勤別</t>
    <phoneticPr fontId="10"/>
  </si>
  <si>
    <t>保育所等訪問支援</t>
    <phoneticPr fontId="5"/>
  </si>
  <si>
    <t>第29表　福祉型障害児入所施設　１施設・事業所当たりの常勤換算従事者数，常勤－非常勤別</t>
    <phoneticPr fontId="10"/>
  </si>
  <si>
    <t>福祉型障害児入所施設</t>
    <phoneticPr fontId="5"/>
  </si>
  <si>
    <t>5 職業指導員</t>
    <phoneticPr fontId="10"/>
  </si>
  <si>
    <t>6 心理指導担当職員（公認心理師を含む）</t>
    <phoneticPr fontId="10"/>
  </si>
  <si>
    <t>7 児童指導員</t>
  </si>
  <si>
    <t>第30表　医療型障害児入所施設　１施設・事業所当たりの常勤換算従事者数，常勤－非常勤別</t>
    <phoneticPr fontId="10"/>
  </si>
  <si>
    <t>医療型障害児入所施設</t>
    <phoneticPr fontId="5"/>
  </si>
  <si>
    <t>6 心理指導担当職員（公認心理師を含む）</t>
    <rPh sb="11" eb="13">
      <t>コウニン</t>
    </rPh>
    <rPh sb="13" eb="16">
      <t>シンリシ</t>
    </rPh>
    <rPh sb="17" eb="18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</si>
</sst>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7" x14ac:knownFonts="1">
    <font>
      <sz val="11"/>
      <color theme="1"/>
      <name val="游ゴシック"/>
      <family val="3"/>
      <charset val="128"/>
      <scheme val="minor"/>
    </font>
    <font>
      <sz val="8"/>
      <color rgb="FF006100"/>
      <name val="Meiryo UI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メイリオ"/>
      <family val="3"/>
      <charset val="128"/>
    </font>
    <font>
      <b/>
      <sz val="18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12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2" borderId="0" xfId="0" applyFont="1" applyFill="1">
      <alignment vertical="center"/>
    </xf>
    <xf numFmtId="0" fontId="13" fillId="0" borderId="0" xfId="0" applyFont="1">
      <alignment vertical="center"/>
    </xf>
    <xf numFmtId="0" fontId="12" fillId="2" borderId="0" xfId="0" applyFont="1" applyFill="1">
      <alignment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>
      <alignment vertical="center"/>
    </xf>
    <xf numFmtId="40" fontId="7" fillId="0" borderId="9" xfId="1" applyNumberFormat="1" applyFont="1" applyBorder="1" applyAlignment="1">
      <alignment horizontal="right" vertical="center"/>
    </xf>
    <xf numFmtId="40" fontId="7" fillId="0" borderId="10" xfId="1" applyNumberFormat="1" applyFont="1" applyBorder="1" applyAlignment="1">
      <alignment horizontal="right" vertical="center"/>
    </xf>
    <xf numFmtId="40" fontId="7" fillId="0" borderId="11" xfId="1" applyNumberFormat="1" applyFont="1" applyBorder="1" applyAlignment="1">
      <alignment horizontal="right" vertical="center"/>
    </xf>
    <xf numFmtId="176" fontId="7" fillId="0" borderId="11" xfId="2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0" fontId="7" fillId="3" borderId="6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vertical="center" shrinkToFit="1"/>
    </xf>
    <xf numFmtId="0" fontId="7" fillId="3" borderId="12" xfId="0" applyFont="1" applyFill="1" applyBorder="1">
      <alignment vertical="center"/>
    </xf>
    <xf numFmtId="0" fontId="7" fillId="3" borderId="13" xfId="0" applyFont="1" applyFill="1" applyBorder="1">
      <alignment vertical="center"/>
    </xf>
    <xf numFmtId="40" fontId="7" fillId="0" borderId="14" xfId="1" applyNumberFormat="1" applyFont="1" applyBorder="1" applyAlignment="1">
      <alignment horizontal="right" vertical="center"/>
    </xf>
    <xf numFmtId="40" fontId="7" fillId="0" borderId="15" xfId="1" applyNumberFormat="1" applyFont="1" applyBorder="1" applyAlignment="1">
      <alignment horizontal="right" vertical="center"/>
    </xf>
    <xf numFmtId="40" fontId="7" fillId="0" borderId="16" xfId="1" applyNumberFormat="1" applyFont="1" applyBorder="1" applyAlignment="1">
      <alignment horizontal="right" vertical="center"/>
    </xf>
    <xf numFmtId="176" fontId="7" fillId="0" borderId="16" xfId="2" applyNumberFormat="1" applyFont="1" applyBorder="1" applyAlignment="1">
      <alignment horizontal="right" vertical="center"/>
    </xf>
    <xf numFmtId="0" fontId="16" fillId="0" borderId="0" xfId="0" applyFont="1">
      <alignment vertical="center"/>
    </xf>
    <xf numFmtId="38" fontId="7" fillId="3" borderId="4" xfId="1" applyFont="1" applyFill="1" applyBorder="1" applyAlignment="1">
      <alignment vertical="center"/>
    </xf>
    <xf numFmtId="38" fontId="7" fillId="3" borderId="1" xfId="1" applyFont="1" applyFill="1" applyBorder="1" applyAlignment="1">
      <alignment vertical="center"/>
    </xf>
    <xf numFmtId="38" fontId="7" fillId="0" borderId="7" xfId="1" applyFont="1" applyBorder="1">
      <alignment vertical="center"/>
    </xf>
    <xf numFmtId="38" fontId="7" fillId="0" borderId="1" xfId="1" applyFont="1" applyBorder="1">
      <alignment vertical="center"/>
    </xf>
    <xf numFmtId="38" fontId="7" fillId="0" borderId="8" xfId="1" applyFont="1" applyBorder="1">
      <alignment vertical="center"/>
    </xf>
    <xf numFmtId="38" fontId="14" fillId="0" borderId="0" xfId="1" applyFont="1">
      <alignment vertical="center"/>
    </xf>
    <xf numFmtId="40" fontId="7" fillId="2" borderId="16" xfId="1" applyNumberFormat="1" applyFont="1" applyFill="1" applyBorder="1" applyAlignment="1">
      <alignment horizontal="right" vertical="center"/>
    </xf>
    <xf numFmtId="176" fontId="7" fillId="2" borderId="16" xfId="2" applyNumberFormat="1" applyFont="1" applyFill="1" applyBorder="1" applyAlignment="1">
      <alignment horizontal="right" vertical="center"/>
    </xf>
    <xf numFmtId="38" fontId="7" fillId="2" borderId="18" xfId="1" applyFont="1" applyFill="1" applyBorder="1" applyAlignment="1">
      <alignment horizontal="left" vertical="center"/>
    </xf>
    <xf numFmtId="38" fontId="7" fillId="2" borderId="18" xfId="1" applyFont="1" applyFill="1" applyBorder="1">
      <alignment vertical="center"/>
    </xf>
    <xf numFmtId="0" fontId="7" fillId="3" borderId="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38" fontId="7" fillId="3" borderId="7" xfId="1" applyFont="1" applyFill="1" applyBorder="1" applyAlignment="1">
      <alignment horizontal="left" vertical="center"/>
    </xf>
    <xf numFmtId="38" fontId="7" fillId="3" borderId="8" xfId="1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38" fontId="7" fillId="3" borderId="7" xfId="1" applyFont="1" applyFill="1" applyBorder="1" applyAlignment="1">
      <alignment horizontal="left" vertical="center"/>
    </xf>
    <xf numFmtId="38" fontId="7" fillId="3" borderId="8" xfId="1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12" fillId="3" borderId="1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E5301-9FAF-4A18-9126-2B3F8D4E6837}">
  <sheetPr>
    <pageSetUpPr fitToPage="1"/>
  </sheetPr>
  <dimension ref="A1:AY586"/>
  <sheetViews>
    <sheetView showGridLines="0" tabSelected="1" view="pageBreakPreview" topLeftCell="A34" zoomScale="70" zoomScaleNormal="100" zoomScaleSheetLayoutView="70" workbookViewId="0">
      <selection activeCell="B38" sqref="B38:G38"/>
    </sheetView>
  </sheetViews>
  <sheetFormatPr defaultRowHeight="14.25" x14ac:dyDescent="0.4"/>
  <cols>
    <col min="1" max="1" width="2.375" style="15" customWidth="1"/>
    <col min="2" max="2" width="4.25" style="15" customWidth="1"/>
    <col min="3" max="3" width="44.5" style="15" customWidth="1"/>
    <col min="4" max="7" width="16.375" style="15" customWidth="1"/>
    <col min="8" max="8" width="4.25" style="3" customWidth="1"/>
    <col min="9" max="11" width="11.5" style="3" customWidth="1"/>
    <col min="12" max="15" width="18.25" style="3" customWidth="1"/>
    <col min="16" max="16" width="4.25" style="3" customWidth="1"/>
    <col min="17" max="17" width="37.875" style="3" customWidth="1"/>
    <col min="18" max="21" width="18.25" style="3" customWidth="1"/>
    <col min="22" max="22" width="4.25" style="15" customWidth="1"/>
    <col min="23" max="23" width="37.875" style="15" customWidth="1"/>
    <col min="24" max="27" width="18.25" style="15" customWidth="1"/>
    <col min="28" max="28" width="4.125" style="3" customWidth="1"/>
    <col min="29" max="29" width="37.875" style="3" customWidth="1"/>
    <col min="30" max="33" width="18.25" style="3" customWidth="1"/>
    <col min="34" max="34" width="4.25" style="3" customWidth="1"/>
    <col min="35" max="35" width="37.875" style="3" customWidth="1"/>
    <col min="36" max="39" width="18.25" style="3" customWidth="1"/>
    <col min="40" max="40" width="4.25" style="3" customWidth="1"/>
    <col min="41" max="41" width="37.875" style="3" customWidth="1"/>
    <col min="42" max="45" width="18.25" style="3" customWidth="1"/>
    <col min="46" max="46" width="4.25" style="3" customWidth="1"/>
    <col min="47" max="47" width="37.875" style="3" customWidth="1"/>
    <col min="48" max="51" width="18.25" style="3" customWidth="1"/>
    <col min="52" max="256" width="9" style="15"/>
    <col min="257" max="257" width="2.375" style="15" customWidth="1"/>
    <col min="258" max="258" width="4.25" style="15" customWidth="1"/>
    <col min="259" max="259" width="44.5" style="15" customWidth="1"/>
    <col min="260" max="263" width="16.375" style="15" customWidth="1"/>
    <col min="264" max="264" width="4.25" style="15" customWidth="1"/>
    <col min="265" max="267" width="11.5" style="15" customWidth="1"/>
    <col min="268" max="271" width="18.25" style="15" customWidth="1"/>
    <col min="272" max="272" width="4.25" style="15" customWidth="1"/>
    <col min="273" max="273" width="37.875" style="15" customWidth="1"/>
    <col min="274" max="277" width="18.25" style="15" customWidth="1"/>
    <col min="278" max="278" width="4.25" style="15" customWidth="1"/>
    <col min="279" max="279" width="37.875" style="15" customWidth="1"/>
    <col min="280" max="283" width="18.25" style="15" customWidth="1"/>
    <col min="284" max="284" width="4.125" style="15" customWidth="1"/>
    <col min="285" max="285" width="37.875" style="15" customWidth="1"/>
    <col min="286" max="289" width="18.25" style="15" customWidth="1"/>
    <col min="290" max="290" width="4.25" style="15" customWidth="1"/>
    <col min="291" max="291" width="37.875" style="15" customWidth="1"/>
    <col min="292" max="295" width="18.25" style="15" customWidth="1"/>
    <col min="296" max="296" width="4.25" style="15" customWidth="1"/>
    <col min="297" max="297" width="37.875" style="15" customWidth="1"/>
    <col min="298" max="301" width="18.25" style="15" customWidth="1"/>
    <col min="302" max="302" width="4.25" style="15" customWidth="1"/>
    <col min="303" max="303" width="37.875" style="15" customWidth="1"/>
    <col min="304" max="307" width="18.25" style="15" customWidth="1"/>
    <col min="308" max="512" width="9" style="15"/>
    <col min="513" max="513" width="2.375" style="15" customWidth="1"/>
    <col min="514" max="514" width="4.25" style="15" customWidth="1"/>
    <col min="515" max="515" width="44.5" style="15" customWidth="1"/>
    <col min="516" max="519" width="16.375" style="15" customWidth="1"/>
    <col min="520" max="520" width="4.25" style="15" customWidth="1"/>
    <col min="521" max="523" width="11.5" style="15" customWidth="1"/>
    <col min="524" max="527" width="18.25" style="15" customWidth="1"/>
    <col min="528" max="528" width="4.25" style="15" customWidth="1"/>
    <col min="529" max="529" width="37.875" style="15" customWidth="1"/>
    <col min="530" max="533" width="18.25" style="15" customWidth="1"/>
    <col min="534" max="534" width="4.25" style="15" customWidth="1"/>
    <col min="535" max="535" width="37.875" style="15" customWidth="1"/>
    <col min="536" max="539" width="18.25" style="15" customWidth="1"/>
    <col min="540" max="540" width="4.125" style="15" customWidth="1"/>
    <col min="541" max="541" width="37.875" style="15" customWidth="1"/>
    <col min="542" max="545" width="18.25" style="15" customWidth="1"/>
    <col min="546" max="546" width="4.25" style="15" customWidth="1"/>
    <col min="547" max="547" width="37.875" style="15" customWidth="1"/>
    <col min="548" max="551" width="18.25" style="15" customWidth="1"/>
    <col min="552" max="552" width="4.25" style="15" customWidth="1"/>
    <col min="553" max="553" width="37.875" style="15" customWidth="1"/>
    <col min="554" max="557" width="18.25" style="15" customWidth="1"/>
    <col min="558" max="558" width="4.25" style="15" customWidth="1"/>
    <col min="559" max="559" width="37.875" style="15" customWidth="1"/>
    <col min="560" max="563" width="18.25" style="15" customWidth="1"/>
    <col min="564" max="768" width="9" style="15"/>
    <col min="769" max="769" width="2.375" style="15" customWidth="1"/>
    <col min="770" max="770" width="4.25" style="15" customWidth="1"/>
    <col min="771" max="771" width="44.5" style="15" customWidth="1"/>
    <col min="772" max="775" width="16.375" style="15" customWidth="1"/>
    <col min="776" max="776" width="4.25" style="15" customWidth="1"/>
    <col min="777" max="779" width="11.5" style="15" customWidth="1"/>
    <col min="780" max="783" width="18.25" style="15" customWidth="1"/>
    <col min="784" max="784" width="4.25" style="15" customWidth="1"/>
    <col min="785" max="785" width="37.875" style="15" customWidth="1"/>
    <col min="786" max="789" width="18.25" style="15" customWidth="1"/>
    <col min="790" max="790" width="4.25" style="15" customWidth="1"/>
    <col min="791" max="791" width="37.875" style="15" customWidth="1"/>
    <col min="792" max="795" width="18.25" style="15" customWidth="1"/>
    <col min="796" max="796" width="4.125" style="15" customWidth="1"/>
    <col min="797" max="797" width="37.875" style="15" customWidth="1"/>
    <col min="798" max="801" width="18.25" style="15" customWidth="1"/>
    <col min="802" max="802" width="4.25" style="15" customWidth="1"/>
    <col min="803" max="803" width="37.875" style="15" customWidth="1"/>
    <col min="804" max="807" width="18.25" style="15" customWidth="1"/>
    <col min="808" max="808" width="4.25" style="15" customWidth="1"/>
    <col min="809" max="809" width="37.875" style="15" customWidth="1"/>
    <col min="810" max="813" width="18.25" style="15" customWidth="1"/>
    <col min="814" max="814" width="4.25" style="15" customWidth="1"/>
    <col min="815" max="815" width="37.875" style="15" customWidth="1"/>
    <col min="816" max="819" width="18.25" style="15" customWidth="1"/>
    <col min="820" max="1024" width="9" style="15"/>
    <col min="1025" max="1025" width="2.375" style="15" customWidth="1"/>
    <col min="1026" max="1026" width="4.25" style="15" customWidth="1"/>
    <col min="1027" max="1027" width="44.5" style="15" customWidth="1"/>
    <col min="1028" max="1031" width="16.375" style="15" customWidth="1"/>
    <col min="1032" max="1032" width="4.25" style="15" customWidth="1"/>
    <col min="1033" max="1035" width="11.5" style="15" customWidth="1"/>
    <col min="1036" max="1039" width="18.25" style="15" customWidth="1"/>
    <col min="1040" max="1040" width="4.25" style="15" customWidth="1"/>
    <col min="1041" max="1041" width="37.875" style="15" customWidth="1"/>
    <col min="1042" max="1045" width="18.25" style="15" customWidth="1"/>
    <col min="1046" max="1046" width="4.25" style="15" customWidth="1"/>
    <col min="1047" max="1047" width="37.875" style="15" customWidth="1"/>
    <col min="1048" max="1051" width="18.25" style="15" customWidth="1"/>
    <col min="1052" max="1052" width="4.125" style="15" customWidth="1"/>
    <col min="1053" max="1053" width="37.875" style="15" customWidth="1"/>
    <col min="1054" max="1057" width="18.25" style="15" customWidth="1"/>
    <col min="1058" max="1058" width="4.25" style="15" customWidth="1"/>
    <col min="1059" max="1059" width="37.875" style="15" customWidth="1"/>
    <col min="1060" max="1063" width="18.25" style="15" customWidth="1"/>
    <col min="1064" max="1064" width="4.25" style="15" customWidth="1"/>
    <col min="1065" max="1065" width="37.875" style="15" customWidth="1"/>
    <col min="1066" max="1069" width="18.25" style="15" customWidth="1"/>
    <col min="1070" max="1070" width="4.25" style="15" customWidth="1"/>
    <col min="1071" max="1071" width="37.875" style="15" customWidth="1"/>
    <col min="1072" max="1075" width="18.25" style="15" customWidth="1"/>
    <col min="1076" max="1280" width="9" style="15"/>
    <col min="1281" max="1281" width="2.375" style="15" customWidth="1"/>
    <col min="1282" max="1282" width="4.25" style="15" customWidth="1"/>
    <col min="1283" max="1283" width="44.5" style="15" customWidth="1"/>
    <col min="1284" max="1287" width="16.375" style="15" customWidth="1"/>
    <col min="1288" max="1288" width="4.25" style="15" customWidth="1"/>
    <col min="1289" max="1291" width="11.5" style="15" customWidth="1"/>
    <col min="1292" max="1295" width="18.25" style="15" customWidth="1"/>
    <col min="1296" max="1296" width="4.25" style="15" customWidth="1"/>
    <col min="1297" max="1297" width="37.875" style="15" customWidth="1"/>
    <col min="1298" max="1301" width="18.25" style="15" customWidth="1"/>
    <col min="1302" max="1302" width="4.25" style="15" customWidth="1"/>
    <col min="1303" max="1303" width="37.875" style="15" customWidth="1"/>
    <col min="1304" max="1307" width="18.25" style="15" customWidth="1"/>
    <col min="1308" max="1308" width="4.125" style="15" customWidth="1"/>
    <col min="1309" max="1309" width="37.875" style="15" customWidth="1"/>
    <col min="1310" max="1313" width="18.25" style="15" customWidth="1"/>
    <col min="1314" max="1314" width="4.25" style="15" customWidth="1"/>
    <col min="1315" max="1315" width="37.875" style="15" customWidth="1"/>
    <col min="1316" max="1319" width="18.25" style="15" customWidth="1"/>
    <col min="1320" max="1320" width="4.25" style="15" customWidth="1"/>
    <col min="1321" max="1321" width="37.875" style="15" customWidth="1"/>
    <col min="1322" max="1325" width="18.25" style="15" customWidth="1"/>
    <col min="1326" max="1326" width="4.25" style="15" customWidth="1"/>
    <col min="1327" max="1327" width="37.875" style="15" customWidth="1"/>
    <col min="1328" max="1331" width="18.25" style="15" customWidth="1"/>
    <col min="1332" max="1536" width="9" style="15"/>
    <col min="1537" max="1537" width="2.375" style="15" customWidth="1"/>
    <col min="1538" max="1538" width="4.25" style="15" customWidth="1"/>
    <col min="1539" max="1539" width="44.5" style="15" customWidth="1"/>
    <col min="1540" max="1543" width="16.375" style="15" customWidth="1"/>
    <col min="1544" max="1544" width="4.25" style="15" customWidth="1"/>
    <col min="1545" max="1547" width="11.5" style="15" customWidth="1"/>
    <col min="1548" max="1551" width="18.25" style="15" customWidth="1"/>
    <col min="1552" max="1552" width="4.25" style="15" customWidth="1"/>
    <col min="1553" max="1553" width="37.875" style="15" customWidth="1"/>
    <col min="1554" max="1557" width="18.25" style="15" customWidth="1"/>
    <col min="1558" max="1558" width="4.25" style="15" customWidth="1"/>
    <col min="1559" max="1559" width="37.875" style="15" customWidth="1"/>
    <col min="1560" max="1563" width="18.25" style="15" customWidth="1"/>
    <col min="1564" max="1564" width="4.125" style="15" customWidth="1"/>
    <col min="1565" max="1565" width="37.875" style="15" customWidth="1"/>
    <col min="1566" max="1569" width="18.25" style="15" customWidth="1"/>
    <col min="1570" max="1570" width="4.25" style="15" customWidth="1"/>
    <col min="1571" max="1571" width="37.875" style="15" customWidth="1"/>
    <col min="1572" max="1575" width="18.25" style="15" customWidth="1"/>
    <col min="1576" max="1576" width="4.25" style="15" customWidth="1"/>
    <col min="1577" max="1577" width="37.875" style="15" customWidth="1"/>
    <col min="1578" max="1581" width="18.25" style="15" customWidth="1"/>
    <col min="1582" max="1582" width="4.25" style="15" customWidth="1"/>
    <col min="1583" max="1583" width="37.875" style="15" customWidth="1"/>
    <col min="1584" max="1587" width="18.25" style="15" customWidth="1"/>
    <col min="1588" max="1792" width="9" style="15"/>
    <col min="1793" max="1793" width="2.375" style="15" customWidth="1"/>
    <col min="1794" max="1794" width="4.25" style="15" customWidth="1"/>
    <col min="1795" max="1795" width="44.5" style="15" customWidth="1"/>
    <col min="1796" max="1799" width="16.375" style="15" customWidth="1"/>
    <col min="1800" max="1800" width="4.25" style="15" customWidth="1"/>
    <col min="1801" max="1803" width="11.5" style="15" customWidth="1"/>
    <col min="1804" max="1807" width="18.25" style="15" customWidth="1"/>
    <col min="1808" max="1808" width="4.25" style="15" customWidth="1"/>
    <col min="1809" max="1809" width="37.875" style="15" customWidth="1"/>
    <col min="1810" max="1813" width="18.25" style="15" customWidth="1"/>
    <col min="1814" max="1814" width="4.25" style="15" customWidth="1"/>
    <col min="1815" max="1815" width="37.875" style="15" customWidth="1"/>
    <col min="1816" max="1819" width="18.25" style="15" customWidth="1"/>
    <col min="1820" max="1820" width="4.125" style="15" customWidth="1"/>
    <col min="1821" max="1821" width="37.875" style="15" customWidth="1"/>
    <col min="1822" max="1825" width="18.25" style="15" customWidth="1"/>
    <col min="1826" max="1826" width="4.25" style="15" customWidth="1"/>
    <col min="1827" max="1827" width="37.875" style="15" customWidth="1"/>
    <col min="1828" max="1831" width="18.25" style="15" customWidth="1"/>
    <col min="1832" max="1832" width="4.25" style="15" customWidth="1"/>
    <col min="1833" max="1833" width="37.875" style="15" customWidth="1"/>
    <col min="1834" max="1837" width="18.25" style="15" customWidth="1"/>
    <col min="1838" max="1838" width="4.25" style="15" customWidth="1"/>
    <col min="1839" max="1839" width="37.875" style="15" customWidth="1"/>
    <col min="1840" max="1843" width="18.25" style="15" customWidth="1"/>
    <col min="1844" max="2048" width="9" style="15"/>
    <col min="2049" max="2049" width="2.375" style="15" customWidth="1"/>
    <col min="2050" max="2050" width="4.25" style="15" customWidth="1"/>
    <col min="2051" max="2051" width="44.5" style="15" customWidth="1"/>
    <col min="2052" max="2055" width="16.375" style="15" customWidth="1"/>
    <col min="2056" max="2056" width="4.25" style="15" customWidth="1"/>
    <col min="2057" max="2059" width="11.5" style="15" customWidth="1"/>
    <col min="2060" max="2063" width="18.25" style="15" customWidth="1"/>
    <col min="2064" max="2064" width="4.25" style="15" customWidth="1"/>
    <col min="2065" max="2065" width="37.875" style="15" customWidth="1"/>
    <col min="2066" max="2069" width="18.25" style="15" customWidth="1"/>
    <col min="2070" max="2070" width="4.25" style="15" customWidth="1"/>
    <col min="2071" max="2071" width="37.875" style="15" customWidth="1"/>
    <col min="2072" max="2075" width="18.25" style="15" customWidth="1"/>
    <col min="2076" max="2076" width="4.125" style="15" customWidth="1"/>
    <col min="2077" max="2077" width="37.875" style="15" customWidth="1"/>
    <col min="2078" max="2081" width="18.25" style="15" customWidth="1"/>
    <col min="2082" max="2082" width="4.25" style="15" customWidth="1"/>
    <col min="2083" max="2083" width="37.875" style="15" customWidth="1"/>
    <col min="2084" max="2087" width="18.25" style="15" customWidth="1"/>
    <col min="2088" max="2088" width="4.25" style="15" customWidth="1"/>
    <col min="2089" max="2089" width="37.875" style="15" customWidth="1"/>
    <col min="2090" max="2093" width="18.25" style="15" customWidth="1"/>
    <col min="2094" max="2094" width="4.25" style="15" customWidth="1"/>
    <col min="2095" max="2095" width="37.875" style="15" customWidth="1"/>
    <col min="2096" max="2099" width="18.25" style="15" customWidth="1"/>
    <col min="2100" max="2304" width="9" style="15"/>
    <col min="2305" max="2305" width="2.375" style="15" customWidth="1"/>
    <col min="2306" max="2306" width="4.25" style="15" customWidth="1"/>
    <col min="2307" max="2307" width="44.5" style="15" customWidth="1"/>
    <col min="2308" max="2311" width="16.375" style="15" customWidth="1"/>
    <col min="2312" max="2312" width="4.25" style="15" customWidth="1"/>
    <col min="2313" max="2315" width="11.5" style="15" customWidth="1"/>
    <col min="2316" max="2319" width="18.25" style="15" customWidth="1"/>
    <col min="2320" max="2320" width="4.25" style="15" customWidth="1"/>
    <col min="2321" max="2321" width="37.875" style="15" customWidth="1"/>
    <col min="2322" max="2325" width="18.25" style="15" customWidth="1"/>
    <col min="2326" max="2326" width="4.25" style="15" customWidth="1"/>
    <col min="2327" max="2327" width="37.875" style="15" customWidth="1"/>
    <col min="2328" max="2331" width="18.25" style="15" customWidth="1"/>
    <col min="2332" max="2332" width="4.125" style="15" customWidth="1"/>
    <col min="2333" max="2333" width="37.875" style="15" customWidth="1"/>
    <col min="2334" max="2337" width="18.25" style="15" customWidth="1"/>
    <col min="2338" max="2338" width="4.25" style="15" customWidth="1"/>
    <col min="2339" max="2339" width="37.875" style="15" customWidth="1"/>
    <col min="2340" max="2343" width="18.25" style="15" customWidth="1"/>
    <col min="2344" max="2344" width="4.25" style="15" customWidth="1"/>
    <col min="2345" max="2345" width="37.875" style="15" customWidth="1"/>
    <col min="2346" max="2349" width="18.25" style="15" customWidth="1"/>
    <col min="2350" max="2350" width="4.25" style="15" customWidth="1"/>
    <col min="2351" max="2351" width="37.875" style="15" customWidth="1"/>
    <col min="2352" max="2355" width="18.25" style="15" customWidth="1"/>
    <col min="2356" max="2560" width="9" style="15"/>
    <col min="2561" max="2561" width="2.375" style="15" customWidth="1"/>
    <col min="2562" max="2562" width="4.25" style="15" customWidth="1"/>
    <col min="2563" max="2563" width="44.5" style="15" customWidth="1"/>
    <col min="2564" max="2567" width="16.375" style="15" customWidth="1"/>
    <col min="2568" max="2568" width="4.25" style="15" customWidth="1"/>
    <col min="2569" max="2571" width="11.5" style="15" customWidth="1"/>
    <col min="2572" max="2575" width="18.25" style="15" customWidth="1"/>
    <col min="2576" max="2576" width="4.25" style="15" customWidth="1"/>
    <col min="2577" max="2577" width="37.875" style="15" customWidth="1"/>
    <col min="2578" max="2581" width="18.25" style="15" customWidth="1"/>
    <col min="2582" max="2582" width="4.25" style="15" customWidth="1"/>
    <col min="2583" max="2583" width="37.875" style="15" customWidth="1"/>
    <col min="2584" max="2587" width="18.25" style="15" customWidth="1"/>
    <col min="2588" max="2588" width="4.125" style="15" customWidth="1"/>
    <col min="2589" max="2589" width="37.875" style="15" customWidth="1"/>
    <col min="2590" max="2593" width="18.25" style="15" customWidth="1"/>
    <col min="2594" max="2594" width="4.25" style="15" customWidth="1"/>
    <col min="2595" max="2595" width="37.875" style="15" customWidth="1"/>
    <col min="2596" max="2599" width="18.25" style="15" customWidth="1"/>
    <col min="2600" max="2600" width="4.25" style="15" customWidth="1"/>
    <col min="2601" max="2601" width="37.875" style="15" customWidth="1"/>
    <col min="2602" max="2605" width="18.25" style="15" customWidth="1"/>
    <col min="2606" max="2606" width="4.25" style="15" customWidth="1"/>
    <col min="2607" max="2607" width="37.875" style="15" customWidth="1"/>
    <col min="2608" max="2611" width="18.25" style="15" customWidth="1"/>
    <col min="2612" max="2816" width="9" style="15"/>
    <col min="2817" max="2817" width="2.375" style="15" customWidth="1"/>
    <col min="2818" max="2818" width="4.25" style="15" customWidth="1"/>
    <col min="2819" max="2819" width="44.5" style="15" customWidth="1"/>
    <col min="2820" max="2823" width="16.375" style="15" customWidth="1"/>
    <col min="2824" max="2824" width="4.25" style="15" customWidth="1"/>
    <col min="2825" max="2827" width="11.5" style="15" customWidth="1"/>
    <col min="2828" max="2831" width="18.25" style="15" customWidth="1"/>
    <col min="2832" max="2832" width="4.25" style="15" customWidth="1"/>
    <col min="2833" max="2833" width="37.875" style="15" customWidth="1"/>
    <col min="2834" max="2837" width="18.25" style="15" customWidth="1"/>
    <col min="2838" max="2838" width="4.25" style="15" customWidth="1"/>
    <col min="2839" max="2839" width="37.875" style="15" customWidth="1"/>
    <col min="2840" max="2843" width="18.25" style="15" customWidth="1"/>
    <col min="2844" max="2844" width="4.125" style="15" customWidth="1"/>
    <col min="2845" max="2845" width="37.875" style="15" customWidth="1"/>
    <col min="2846" max="2849" width="18.25" style="15" customWidth="1"/>
    <col min="2850" max="2850" width="4.25" style="15" customWidth="1"/>
    <col min="2851" max="2851" width="37.875" style="15" customWidth="1"/>
    <col min="2852" max="2855" width="18.25" style="15" customWidth="1"/>
    <col min="2856" max="2856" width="4.25" style="15" customWidth="1"/>
    <col min="2857" max="2857" width="37.875" style="15" customWidth="1"/>
    <col min="2858" max="2861" width="18.25" style="15" customWidth="1"/>
    <col min="2862" max="2862" width="4.25" style="15" customWidth="1"/>
    <col min="2863" max="2863" width="37.875" style="15" customWidth="1"/>
    <col min="2864" max="2867" width="18.25" style="15" customWidth="1"/>
    <col min="2868" max="3072" width="9" style="15"/>
    <col min="3073" max="3073" width="2.375" style="15" customWidth="1"/>
    <col min="3074" max="3074" width="4.25" style="15" customWidth="1"/>
    <col min="3075" max="3075" width="44.5" style="15" customWidth="1"/>
    <col min="3076" max="3079" width="16.375" style="15" customWidth="1"/>
    <col min="3080" max="3080" width="4.25" style="15" customWidth="1"/>
    <col min="3081" max="3083" width="11.5" style="15" customWidth="1"/>
    <col min="3084" max="3087" width="18.25" style="15" customWidth="1"/>
    <col min="3088" max="3088" width="4.25" style="15" customWidth="1"/>
    <col min="3089" max="3089" width="37.875" style="15" customWidth="1"/>
    <col min="3090" max="3093" width="18.25" style="15" customWidth="1"/>
    <col min="3094" max="3094" width="4.25" style="15" customWidth="1"/>
    <col min="3095" max="3095" width="37.875" style="15" customWidth="1"/>
    <col min="3096" max="3099" width="18.25" style="15" customWidth="1"/>
    <col min="3100" max="3100" width="4.125" style="15" customWidth="1"/>
    <col min="3101" max="3101" width="37.875" style="15" customWidth="1"/>
    <col min="3102" max="3105" width="18.25" style="15" customWidth="1"/>
    <col min="3106" max="3106" width="4.25" style="15" customWidth="1"/>
    <col min="3107" max="3107" width="37.875" style="15" customWidth="1"/>
    <col min="3108" max="3111" width="18.25" style="15" customWidth="1"/>
    <col min="3112" max="3112" width="4.25" style="15" customWidth="1"/>
    <col min="3113" max="3113" width="37.875" style="15" customWidth="1"/>
    <col min="3114" max="3117" width="18.25" style="15" customWidth="1"/>
    <col min="3118" max="3118" width="4.25" style="15" customWidth="1"/>
    <col min="3119" max="3119" width="37.875" style="15" customWidth="1"/>
    <col min="3120" max="3123" width="18.25" style="15" customWidth="1"/>
    <col min="3124" max="3328" width="9" style="15"/>
    <col min="3329" max="3329" width="2.375" style="15" customWidth="1"/>
    <col min="3330" max="3330" width="4.25" style="15" customWidth="1"/>
    <col min="3331" max="3331" width="44.5" style="15" customWidth="1"/>
    <col min="3332" max="3335" width="16.375" style="15" customWidth="1"/>
    <col min="3336" max="3336" width="4.25" style="15" customWidth="1"/>
    <col min="3337" max="3339" width="11.5" style="15" customWidth="1"/>
    <col min="3340" max="3343" width="18.25" style="15" customWidth="1"/>
    <col min="3344" max="3344" width="4.25" style="15" customWidth="1"/>
    <col min="3345" max="3345" width="37.875" style="15" customWidth="1"/>
    <col min="3346" max="3349" width="18.25" style="15" customWidth="1"/>
    <col min="3350" max="3350" width="4.25" style="15" customWidth="1"/>
    <col min="3351" max="3351" width="37.875" style="15" customWidth="1"/>
    <col min="3352" max="3355" width="18.25" style="15" customWidth="1"/>
    <col min="3356" max="3356" width="4.125" style="15" customWidth="1"/>
    <col min="3357" max="3357" width="37.875" style="15" customWidth="1"/>
    <col min="3358" max="3361" width="18.25" style="15" customWidth="1"/>
    <col min="3362" max="3362" width="4.25" style="15" customWidth="1"/>
    <col min="3363" max="3363" width="37.875" style="15" customWidth="1"/>
    <col min="3364" max="3367" width="18.25" style="15" customWidth="1"/>
    <col min="3368" max="3368" width="4.25" style="15" customWidth="1"/>
    <col min="3369" max="3369" width="37.875" style="15" customWidth="1"/>
    <col min="3370" max="3373" width="18.25" style="15" customWidth="1"/>
    <col min="3374" max="3374" width="4.25" style="15" customWidth="1"/>
    <col min="3375" max="3375" width="37.875" style="15" customWidth="1"/>
    <col min="3376" max="3379" width="18.25" style="15" customWidth="1"/>
    <col min="3380" max="3584" width="9" style="15"/>
    <col min="3585" max="3585" width="2.375" style="15" customWidth="1"/>
    <col min="3586" max="3586" width="4.25" style="15" customWidth="1"/>
    <col min="3587" max="3587" width="44.5" style="15" customWidth="1"/>
    <col min="3588" max="3591" width="16.375" style="15" customWidth="1"/>
    <col min="3592" max="3592" width="4.25" style="15" customWidth="1"/>
    <col min="3593" max="3595" width="11.5" style="15" customWidth="1"/>
    <col min="3596" max="3599" width="18.25" style="15" customWidth="1"/>
    <col min="3600" max="3600" width="4.25" style="15" customWidth="1"/>
    <col min="3601" max="3601" width="37.875" style="15" customWidth="1"/>
    <col min="3602" max="3605" width="18.25" style="15" customWidth="1"/>
    <col min="3606" max="3606" width="4.25" style="15" customWidth="1"/>
    <col min="3607" max="3607" width="37.875" style="15" customWidth="1"/>
    <col min="3608" max="3611" width="18.25" style="15" customWidth="1"/>
    <col min="3612" max="3612" width="4.125" style="15" customWidth="1"/>
    <col min="3613" max="3613" width="37.875" style="15" customWidth="1"/>
    <col min="3614" max="3617" width="18.25" style="15" customWidth="1"/>
    <col min="3618" max="3618" width="4.25" style="15" customWidth="1"/>
    <col min="3619" max="3619" width="37.875" style="15" customWidth="1"/>
    <col min="3620" max="3623" width="18.25" style="15" customWidth="1"/>
    <col min="3624" max="3624" width="4.25" style="15" customWidth="1"/>
    <col min="3625" max="3625" width="37.875" style="15" customWidth="1"/>
    <col min="3626" max="3629" width="18.25" style="15" customWidth="1"/>
    <col min="3630" max="3630" width="4.25" style="15" customWidth="1"/>
    <col min="3631" max="3631" width="37.875" style="15" customWidth="1"/>
    <col min="3632" max="3635" width="18.25" style="15" customWidth="1"/>
    <col min="3636" max="3840" width="9" style="15"/>
    <col min="3841" max="3841" width="2.375" style="15" customWidth="1"/>
    <col min="3842" max="3842" width="4.25" style="15" customWidth="1"/>
    <col min="3843" max="3843" width="44.5" style="15" customWidth="1"/>
    <col min="3844" max="3847" width="16.375" style="15" customWidth="1"/>
    <col min="3848" max="3848" width="4.25" style="15" customWidth="1"/>
    <col min="3849" max="3851" width="11.5" style="15" customWidth="1"/>
    <col min="3852" max="3855" width="18.25" style="15" customWidth="1"/>
    <col min="3856" max="3856" width="4.25" style="15" customWidth="1"/>
    <col min="3857" max="3857" width="37.875" style="15" customWidth="1"/>
    <col min="3858" max="3861" width="18.25" style="15" customWidth="1"/>
    <col min="3862" max="3862" width="4.25" style="15" customWidth="1"/>
    <col min="3863" max="3863" width="37.875" style="15" customWidth="1"/>
    <col min="3864" max="3867" width="18.25" style="15" customWidth="1"/>
    <col min="3868" max="3868" width="4.125" style="15" customWidth="1"/>
    <col min="3869" max="3869" width="37.875" style="15" customWidth="1"/>
    <col min="3870" max="3873" width="18.25" style="15" customWidth="1"/>
    <col min="3874" max="3874" width="4.25" style="15" customWidth="1"/>
    <col min="3875" max="3875" width="37.875" style="15" customWidth="1"/>
    <col min="3876" max="3879" width="18.25" style="15" customWidth="1"/>
    <col min="3880" max="3880" width="4.25" style="15" customWidth="1"/>
    <col min="3881" max="3881" width="37.875" style="15" customWidth="1"/>
    <col min="3882" max="3885" width="18.25" style="15" customWidth="1"/>
    <col min="3886" max="3886" width="4.25" style="15" customWidth="1"/>
    <col min="3887" max="3887" width="37.875" style="15" customWidth="1"/>
    <col min="3888" max="3891" width="18.25" style="15" customWidth="1"/>
    <col min="3892" max="4096" width="9" style="15"/>
    <col min="4097" max="4097" width="2.375" style="15" customWidth="1"/>
    <col min="4098" max="4098" width="4.25" style="15" customWidth="1"/>
    <col min="4099" max="4099" width="44.5" style="15" customWidth="1"/>
    <col min="4100" max="4103" width="16.375" style="15" customWidth="1"/>
    <col min="4104" max="4104" width="4.25" style="15" customWidth="1"/>
    <col min="4105" max="4107" width="11.5" style="15" customWidth="1"/>
    <col min="4108" max="4111" width="18.25" style="15" customWidth="1"/>
    <col min="4112" max="4112" width="4.25" style="15" customWidth="1"/>
    <col min="4113" max="4113" width="37.875" style="15" customWidth="1"/>
    <col min="4114" max="4117" width="18.25" style="15" customWidth="1"/>
    <col min="4118" max="4118" width="4.25" style="15" customWidth="1"/>
    <col min="4119" max="4119" width="37.875" style="15" customWidth="1"/>
    <col min="4120" max="4123" width="18.25" style="15" customWidth="1"/>
    <col min="4124" max="4124" width="4.125" style="15" customWidth="1"/>
    <col min="4125" max="4125" width="37.875" style="15" customWidth="1"/>
    <col min="4126" max="4129" width="18.25" style="15" customWidth="1"/>
    <col min="4130" max="4130" width="4.25" style="15" customWidth="1"/>
    <col min="4131" max="4131" width="37.875" style="15" customWidth="1"/>
    <col min="4132" max="4135" width="18.25" style="15" customWidth="1"/>
    <col min="4136" max="4136" width="4.25" style="15" customWidth="1"/>
    <col min="4137" max="4137" width="37.875" style="15" customWidth="1"/>
    <col min="4138" max="4141" width="18.25" style="15" customWidth="1"/>
    <col min="4142" max="4142" width="4.25" style="15" customWidth="1"/>
    <col min="4143" max="4143" width="37.875" style="15" customWidth="1"/>
    <col min="4144" max="4147" width="18.25" style="15" customWidth="1"/>
    <col min="4148" max="4352" width="9" style="15"/>
    <col min="4353" max="4353" width="2.375" style="15" customWidth="1"/>
    <col min="4354" max="4354" width="4.25" style="15" customWidth="1"/>
    <col min="4355" max="4355" width="44.5" style="15" customWidth="1"/>
    <col min="4356" max="4359" width="16.375" style="15" customWidth="1"/>
    <col min="4360" max="4360" width="4.25" style="15" customWidth="1"/>
    <col min="4361" max="4363" width="11.5" style="15" customWidth="1"/>
    <col min="4364" max="4367" width="18.25" style="15" customWidth="1"/>
    <col min="4368" max="4368" width="4.25" style="15" customWidth="1"/>
    <col min="4369" max="4369" width="37.875" style="15" customWidth="1"/>
    <col min="4370" max="4373" width="18.25" style="15" customWidth="1"/>
    <col min="4374" max="4374" width="4.25" style="15" customWidth="1"/>
    <col min="4375" max="4375" width="37.875" style="15" customWidth="1"/>
    <col min="4376" max="4379" width="18.25" style="15" customWidth="1"/>
    <col min="4380" max="4380" width="4.125" style="15" customWidth="1"/>
    <col min="4381" max="4381" width="37.875" style="15" customWidth="1"/>
    <col min="4382" max="4385" width="18.25" style="15" customWidth="1"/>
    <col min="4386" max="4386" width="4.25" style="15" customWidth="1"/>
    <col min="4387" max="4387" width="37.875" style="15" customWidth="1"/>
    <col min="4388" max="4391" width="18.25" style="15" customWidth="1"/>
    <col min="4392" max="4392" width="4.25" style="15" customWidth="1"/>
    <col min="4393" max="4393" width="37.875" style="15" customWidth="1"/>
    <col min="4394" max="4397" width="18.25" style="15" customWidth="1"/>
    <col min="4398" max="4398" width="4.25" style="15" customWidth="1"/>
    <col min="4399" max="4399" width="37.875" style="15" customWidth="1"/>
    <col min="4400" max="4403" width="18.25" style="15" customWidth="1"/>
    <col min="4404" max="4608" width="9" style="15"/>
    <col min="4609" max="4609" width="2.375" style="15" customWidth="1"/>
    <col min="4610" max="4610" width="4.25" style="15" customWidth="1"/>
    <col min="4611" max="4611" width="44.5" style="15" customWidth="1"/>
    <col min="4612" max="4615" width="16.375" style="15" customWidth="1"/>
    <col min="4616" max="4616" width="4.25" style="15" customWidth="1"/>
    <col min="4617" max="4619" width="11.5" style="15" customWidth="1"/>
    <col min="4620" max="4623" width="18.25" style="15" customWidth="1"/>
    <col min="4624" max="4624" width="4.25" style="15" customWidth="1"/>
    <col min="4625" max="4625" width="37.875" style="15" customWidth="1"/>
    <col min="4626" max="4629" width="18.25" style="15" customWidth="1"/>
    <col min="4630" max="4630" width="4.25" style="15" customWidth="1"/>
    <col min="4631" max="4631" width="37.875" style="15" customWidth="1"/>
    <col min="4632" max="4635" width="18.25" style="15" customWidth="1"/>
    <col min="4636" max="4636" width="4.125" style="15" customWidth="1"/>
    <col min="4637" max="4637" width="37.875" style="15" customWidth="1"/>
    <col min="4638" max="4641" width="18.25" style="15" customWidth="1"/>
    <col min="4642" max="4642" width="4.25" style="15" customWidth="1"/>
    <col min="4643" max="4643" width="37.875" style="15" customWidth="1"/>
    <col min="4644" max="4647" width="18.25" style="15" customWidth="1"/>
    <col min="4648" max="4648" width="4.25" style="15" customWidth="1"/>
    <col min="4649" max="4649" width="37.875" style="15" customWidth="1"/>
    <col min="4650" max="4653" width="18.25" style="15" customWidth="1"/>
    <col min="4654" max="4654" width="4.25" style="15" customWidth="1"/>
    <col min="4655" max="4655" width="37.875" style="15" customWidth="1"/>
    <col min="4656" max="4659" width="18.25" style="15" customWidth="1"/>
    <col min="4660" max="4864" width="9" style="15"/>
    <col min="4865" max="4865" width="2.375" style="15" customWidth="1"/>
    <col min="4866" max="4866" width="4.25" style="15" customWidth="1"/>
    <col min="4867" max="4867" width="44.5" style="15" customWidth="1"/>
    <col min="4868" max="4871" width="16.375" style="15" customWidth="1"/>
    <col min="4872" max="4872" width="4.25" style="15" customWidth="1"/>
    <col min="4873" max="4875" width="11.5" style="15" customWidth="1"/>
    <col min="4876" max="4879" width="18.25" style="15" customWidth="1"/>
    <col min="4880" max="4880" width="4.25" style="15" customWidth="1"/>
    <col min="4881" max="4881" width="37.875" style="15" customWidth="1"/>
    <col min="4882" max="4885" width="18.25" style="15" customWidth="1"/>
    <col min="4886" max="4886" width="4.25" style="15" customWidth="1"/>
    <col min="4887" max="4887" width="37.875" style="15" customWidth="1"/>
    <col min="4888" max="4891" width="18.25" style="15" customWidth="1"/>
    <col min="4892" max="4892" width="4.125" style="15" customWidth="1"/>
    <col min="4893" max="4893" width="37.875" style="15" customWidth="1"/>
    <col min="4894" max="4897" width="18.25" style="15" customWidth="1"/>
    <col min="4898" max="4898" width="4.25" style="15" customWidth="1"/>
    <col min="4899" max="4899" width="37.875" style="15" customWidth="1"/>
    <col min="4900" max="4903" width="18.25" style="15" customWidth="1"/>
    <col min="4904" max="4904" width="4.25" style="15" customWidth="1"/>
    <col min="4905" max="4905" width="37.875" style="15" customWidth="1"/>
    <col min="4906" max="4909" width="18.25" style="15" customWidth="1"/>
    <col min="4910" max="4910" width="4.25" style="15" customWidth="1"/>
    <col min="4911" max="4911" width="37.875" style="15" customWidth="1"/>
    <col min="4912" max="4915" width="18.25" style="15" customWidth="1"/>
    <col min="4916" max="5120" width="9" style="15"/>
    <col min="5121" max="5121" width="2.375" style="15" customWidth="1"/>
    <col min="5122" max="5122" width="4.25" style="15" customWidth="1"/>
    <col min="5123" max="5123" width="44.5" style="15" customWidth="1"/>
    <col min="5124" max="5127" width="16.375" style="15" customWidth="1"/>
    <col min="5128" max="5128" width="4.25" style="15" customWidth="1"/>
    <col min="5129" max="5131" width="11.5" style="15" customWidth="1"/>
    <col min="5132" max="5135" width="18.25" style="15" customWidth="1"/>
    <col min="5136" max="5136" width="4.25" style="15" customWidth="1"/>
    <col min="5137" max="5137" width="37.875" style="15" customWidth="1"/>
    <col min="5138" max="5141" width="18.25" style="15" customWidth="1"/>
    <col min="5142" max="5142" width="4.25" style="15" customWidth="1"/>
    <col min="5143" max="5143" width="37.875" style="15" customWidth="1"/>
    <col min="5144" max="5147" width="18.25" style="15" customWidth="1"/>
    <col min="5148" max="5148" width="4.125" style="15" customWidth="1"/>
    <col min="5149" max="5149" width="37.875" style="15" customWidth="1"/>
    <col min="5150" max="5153" width="18.25" style="15" customWidth="1"/>
    <col min="5154" max="5154" width="4.25" style="15" customWidth="1"/>
    <col min="5155" max="5155" width="37.875" style="15" customWidth="1"/>
    <col min="5156" max="5159" width="18.25" style="15" customWidth="1"/>
    <col min="5160" max="5160" width="4.25" style="15" customWidth="1"/>
    <col min="5161" max="5161" width="37.875" style="15" customWidth="1"/>
    <col min="5162" max="5165" width="18.25" style="15" customWidth="1"/>
    <col min="5166" max="5166" width="4.25" style="15" customWidth="1"/>
    <col min="5167" max="5167" width="37.875" style="15" customWidth="1"/>
    <col min="5168" max="5171" width="18.25" style="15" customWidth="1"/>
    <col min="5172" max="5376" width="9" style="15"/>
    <col min="5377" max="5377" width="2.375" style="15" customWidth="1"/>
    <col min="5378" max="5378" width="4.25" style="15" customWidth="1"/>
    <col min="5379" max="5379" width="44.5" style="15" customWidth="1"/>
    <col min="5380" max="5383" width="16.375" style="15" customWidth="1"/>
    <col min="5384" max="5384" width="4.25" style="15" customWidth="1"/>
    <col min="5385" max="5387" width="11.5" style="15" customWidth="1"/>
    <col min="5388" max="5391" width="18.25" style="15" customWidth="1"/>
    <col min="5392" max="5392" width="4.25" style="15" customWidth="1"/>
    <col min="5393" max="5393" width="37.875" style="15" customWidth="1"/>
    <col min="5394" max="5397" width="18.25" style="15" customWidth="1"/>
    <col min="5398" max="5398" width="4.25" style="15" customWidth="1"/>
    <col min="5399" max="5399" width="37.875" style="15" customWidth="1"/>
    <col min="5400" max="5403" width="18.25" style="15" customWidth="1"/>
    <col min="5404" max="5404" width="4.125" style="15" customWidth="1"/>
    <col min="5405" max="5405" width="37.875" style="15" customWidth="1"/>
    <col min="5406" max="5409" width="18.25" style="15" customWidth="1"/>
    <col min="5410" max="5410" width="4.25" style="15" customWidth="1"/>
    <col min="5411" max="5411" width="37.875" style="15" customWidth="1"/>
    <col min="5412" max="5415" width="18.25" style="15" customWidth="1"/>
    <col min="5416" max="5416" width="4.25" style="15" customWidth="1"/>
    <col min="5417" max="5417" width="37.875" style="15" customWidth="1"/>
    <col min="5418" max="5421" width="18.25" style="15" customWidth="1"/>
    <col min="5422" max="5422" width="4.25" style="15" customWidth="1"/>
    <col min="5423" max="5423" width="37.875" style="15" customWidth="1"/>
    <col min="5424" max="5427" width="18.25" style="15" customWidth="1"/>
    <col min="5428" max="5632" width="9" style="15"/>
    <col min="5633" max="5633" width="2.375" style="15" customWidth="1"/>
    <col min="5634" max="5634" width="4.25" style="15" customWidth="1"/>
    <col min="5635" max="5635" width="44.5" style="15" customWidth="1"/>
    <col min="5636" max="5639" width="16.375" style="15" customWidth="1"/>
    <col min="5640" max="5640" width="4.25" style="15" customWidth="1"/>
    <col min="5641" max="5643" width="11.5" style="15" customWidth="1"/>
    <col min="5644" max="5647" width="18.25" style="15" customWidth="1"/>
    <col min="5648" max="5648" width="4.25" style="15" customWidth="1"/>
    <col min="5649" max="5649" width="37.875" style="15" customWidth="1"/>
    <col min="5650" max="5653" width="18.25" style="15" customWidth="1"/>
    <col min="5654" max="5654" width="4.25" style="15" customWidth="1"/>
    <col min="5655" max="5655" width="37.875" style="15" customWidth="1"/>
    <col min="5656" max="5659" width="18.25" style="15" customWidth="1"/>
    <col min="5660" max="5660" width="4.125" style="15" customWidth="1"/>
    <col min="5661" max="5661" width="37.875" style="15" customWidth="1"/>
    <col min="5662" max="5665" width="18.25" style="15" customWidth="1"/>
    <col min="5666" max="5666" width="4.25" style="15" customWidth="1"/>
    <col min="5667" max="5667" width="37.875" style="15" customWidth="1"/>
    <col min="5668" max="5671" width="18.25" style="15" customWidth="1"/>
    <col min="5672" max="5672" width="4.25" style="15" customWidth="1"/>
    <col min="5673" max="5673" width="37.875" style="15" customWidth="1"/>
    <col min="5674" max="5677" width="18.25" style="15" customWidth="1"/>
    <col min="5678" max="5678" width="4.25" style="15" customWidth="1"/>
    <col min="5679" max="5679" width="37.875" style="15" customWidth="1"/>
    <col min="5680" max="5683" width="18.25" style="15" customWidth="1"/>
    <col min="5684" max="5888" width="9" style="15"/>
    <col min="5889" max="5889" width="2.375" style="15" customWidth="1"/>
    <col min="5890" max="5890" width="4.25" style="15" customWidth="1"/>
    <col min="5891" max="5891" width="44.5" style="15" customWidth="1"/>
    <col min="5892" max="5895" width="16.375" style="15" customWidth="1"/>
    <col min="5896" max="5896" width="4.25" style="15" customWidth="1"/>
    <col min="5897" max="5899" width="11.5" style="15" customWidth="1"/>
    <col min="5900" max="5903" width="18.25" style="15" customWidth="1"/>
    <col min="5904" max="5904" width="4.25" style="15" customWidth="1"/>
    <col min="5905" max="5905" width="37.875" style="15" customWidth="1"/>
    <col min="5906" max="5909" width="18.25" style="15" customWidth="1"/>
    <col min="5910" max="5910" width="4.25" style="15" customWidth="1"/>
    <col min="5911" max="5911" width="37.875" style="15" customWidth="1"/>
    <col min="5912" max="5915" width="18.25" style="15" customWidth="1"/>
    <col min="5916" max="5916" width="4.125" style="15" customWidth="1"/>
    <col min="5917" max="5917" width="37.875" style="15" customWidth="1"/>
    <col min="5918" max="5921" width="18.25" style="15" customWidth="1"/>
    <col min="5922" max="5922" width="4.25" style="15" customWidth="1"/>
    <col min="5923" max="5923" width="37.875" style="15" customWidth="1"/>
    <col min="5924" max="5927" width="18.25" style="15" customWidth="1"/>
    <col min="5928" max="5928" width="4.25" style="15" customWidth="1"/>
    <col min="5929" max="5929" width="37.875" style="15" customWidth="1"/>
    <col min="5930" max="5933" width="18.25" style="15" customWidth="1"/>
    <col min="5934" max="5934" width="4.25" style="15" customWidth="1"/>
    <col min="5935" max="5935" width="37.875" style="15" customWidth="1"/>
    <col min="5936" max="5939" width="18.25" style="15" customWidth="1"/>
    <col min="5940" max="6144" width="9" style="15"/>
    <col min="6145" max="6145" width="2.375" style="15" customWidth="1"/>
    <col min="6146" max="6146" width="4.25" style="15" customWidth="1"/>
    <col min="6147" max="6147" width="44.5" style="15" customWidth="1"/>
    <col min="6148" max="6151" width="16.375" style="15" customWidth="1"/>
    <col min="6152" max="6152" width="4.25" style="15" customWidth="1"/>
    <col min="6153" max="6155" width="11.5" style="15" customWidth="1"/>
    <col min="6156" max="6159" width="18.25" style="15" customWidth="1"/>
    <col min="6160" max="6160" width="4.25" style="15" customWidth="1"/>
    <col min="6161" max="6161" width="37.875" style="15" customWidth="1"/>
    <col min="6162" max="6165" width="18.25" style="15" customWidth="1"/>
    <col min="6166" max="6166" width="4.25" style="15" customWidth="1"/>
    <col min="6167" max="6167" width="37.875" style="15" customWidth="1"/>
    <col min="6168" max="6171" width="18.25" style="15" customWidth="1"/>
    <col min="6172" max="6172" width="4.125" style="15" customWidth="1"/>
    <col min="6173" max="6173" width="37.875" style="15" customWidth="1"/>
    <col min="6174" max="6177" width="18.25" style="15" customWidth="1"/>
    <col min="6178" max="6178" width="4.25" style="15" customWidth="1"/>
    <col min="6179" max="6179" width="37.875" style="15" customWidth="1"/>
    <col min="6180" max="6183" width="18.25" style="15" customWidth="1"/>
    <col min="6184" max="6184" width="4.25" style="15" customWidth="1"/>
    <col min="6185" max="6185" width="37.875" style="15" customWidth="1"/>
    <col min="6186" max="6189" width="18.25" style="15" customWidth="1"/>
    <col min="6190" max="6190" width="4.25" style="15" customWidth="1"/>
    <col min="6191" max="6191" width="37.875" style="15" customWidth="1"/>
    <col min="6192" max="6195" width="18.25" style="15" customWidth="1"/>
    <col min="6196" max="6400" width="9" style="15"/>
    <col min="6401" max="6401" width="2.375" style="15" customWidth="1"/>
    <col min="6402" max="6402" width="4.25" style="15" customWidth="1"/>
    <col min="6403" max="6403" width="44.5" style="15" customWidth="1"/>
    <col min="6404" max="6407" width="16.375" style="15" customWidth="1"/>
    <col min="6408" max="6408" width="4.25" style="15" customWidth="1"/>
    <col min="6409" max="6411" width="11.5" style="15" customWidth="1"/>
    <col min="6412" max="6415" width="18.25" style="15" customWidth="1"/>
    <col min="6416" max="6416" width="4.25" style="15" customWidth="1"/>
    <col min="6417" max="6417" width="37.875" style="15" customWidth="1"/>
    <col min="6418" max="6421" width="18.25" style="15" customWidth="1"/>
    <col min="6422" max="6422" width="4.25" style="15" customWidth="1"/>
    <col min="6423" max="6423" width="37.875" style="15" customWidth="1"/>
    <col min="6424" max="6427" width="18.25" style="15" customWidth="1"/>
    <col min="6428" max="6428" width="4.125" style="15" customWidth="1"/>
    <col min="6429" max="6429" width="37.875" style="15" customWidth="1"/>
    <col min="6430" max="6433" width="18.25" style="15" customWidth="1"/>
    <col min="6434" max="6434" width="4.25" style="15" customWidth="1"/>
    <col min="6435" max="6435" width="37.875" style="15" customWidth="1"/>
    <col min="6436" max="6439" width="18.25" style="15" customWidth="1"/>
    <col min="6440" max="6440" width="4.25" style="15" customWidth="1"/>
    <col min="6441" max="6441" width="37.875" style="15" customWidth="1"/>
    <col min="6442" max="6445" width="18.25" style="15" customWidth="1"/>
    <col min="6446" max="6446" width="4.25" style="15" customWidth="1"/>
    <col min="6447" max="6447" width="37.875" style="15" customWidth="1"/>
    <col min="6448" max="6451" width="18.25" style="15" customWidth="1"/>
    <col min="6452" max="6656" width="9" style="15"/>
    <col min="6657" max="6657" width="2.375" style="15" customWidth="1"/>
    <col min="6658" max="6658" width="4.25" style="15" customWidth="1"/>
    <col min="6659" max="6659" width="44.5" style="15" customWidth="1"/>
    <col min="6660" max="6663" width="16.375" style="15" customWidth="1"/>
    <col min="6664" max="6664" width="4.25" style="15" customWidth="1"/>
    <col min="6665" max="6667" width="11.5" style="15" customWidth="1"/>
    <col min="6668" max="6671" width="18.25" style="15" customWidth="1"/>
    <col min="6672" max="6672" width="4.25" style="15" customWidth="1"/>
    <col min="6673" max="6673" width="37.875" style="15" customWidth="1"/>
    <col min="6674" max="6677" width="18.25" style="15" customWidth="1"/>
    <col min="6678" max="6678" width="4.25" style="15" customWidth="1"/>
    <col min="6679" max="6679" width="37.875" style="15" customWidth="1"/>
    <col min="6680" max="6683" width="18.25" style="15" customWidth="1"/>
    <col min="6684" max="6684" width="4.125" style="15" customWidth="1"/>
    <col min="6685" max="6685" width="37.875" style="15" customWidth="1"/>
    <col min="6686" max="6689" width="18.25" style="15" customWidth="1"/>
    <col min="6690" max="6690" width="4.25" style="15" customWidth="1"/>
    <col min="6691" max="6691" width="37.875" style="15" customWidth="1"/>
    <col min="6692" max="6695" width="18.25" style="15" customWidth="1"/>
    <col min="6696" max="6696" width="4.25" style="15" customWidth="1"/>
    <col min="6697" max="6697" width="37.875" style="15" customWidth="1"/>
    <col min="6698" max="6701" width="18.25" style="15" customWidth="1"/>
    <col min="6702" max="6702" width="4.25" style="15" customWidth="1"/>
    <col min="6703" max="6703" width="37.875" style="15" customWidth="1"/>
    <col min="6704" max="6707" width="18.25" style="15" customWidth="1"/>
    <col min="6708" max="6912" width="9" style="15"/>
    <col min="6913" max="6913" width="2.375" style="15" customWidth="1"/>
    <col min="6914" max="6914" width="4.25" style="15" customWidth="1"/>
    <col min="6915" max="6915" width="44.5" style="15" customWidth="1"/>
    <col min="6916" max="6919" width="16.375" style="15" customWidth="1"/>
    <col min="6920" max="6920" width="4.25" style="15" customWidth="1"/>
    <col min="6921" max="6923" width="11.5" style="15" customWidth="1"/>
    <col min="6924" max="6927" width="18.25" style="15" customWidth="1"/>
    <col min="6928" max="6928" width="4.25" style="15" customWidth="1"/>
    <col min="6929" max="6929" width="37.875" style="15" customWidth="1"/>
    <col min="6930" max="6933" width="18.25" style="15" customWidth="1"/>
    <col min="6934" max="6934" width="4.25" style="15" customWidth="1"/>
    <col min="6935" max="6935" width="37.875" style="15" customWidth="1"/>
    <col min="6936" max="6939" width="18.25" style="15" customWidth="1"/>
    <col min="6940" max="6940" width="4.125" style="15" customWidth="1"/>
    <col min="6941" max="6941" width="37.875" style="15" customWidth="1"/>
    <col min="6942" max="6945" width="18.25" style="15" customWidth="1"/>
    <col min="6946" max="6946" width="4.25" style="15" customWidth="1"/>
    <col min="6947" max="6947" width="37.875" style="15" customWidth="1"/>
    <col min="6948" max="6951" width="18.25" style="15" customWidth="1"/>
    <col min="6952" max="6952" width="4.25" style="15" customWidth="1"/>
    <col min="6953" max="6953" width="37.875" style="15" customWidth="1"/>
    <col min="6954" max="6957" width="18.25" style="15" customWidth="1"/>
    <col min="6958" max="6958" width="4.25" style="15" customWidth="1"/>
    <col min="6959" max="6959" width="37.875" style="15" customWidth="1"/>
    <col min="6960" max="6963" width="18.25" style="15" customWidth="1"/>
    <col min="6964" max="7168" width="9" style="15"/>
    <col min="7169" max="7169" width="2.375" style="15" customWidth="1"/>
    <col min="7170" max="7170" width="4.25" style="15" customWidth="1"/>
    <col min="7171" max="7171" width="44.5" style="15" customWidth="1"/>
    <col min="7172" max="7175" width="16.375" style="15" customWidth="1"/>
    <col min="7176" max="7176" width="4.25" style="15" customWidth="1"/>
    <col min="7177" max="7179" width="11.5" style="15" customWidth="1"/>
    <col min="7180" max="7183" width="18.25" style="15" customWidth="1"/>
    <col min="7184" max="7184" width="4.25" style="15" customWidth="1"/>
    <col min="7185" max="7185" width="37.875" style="15" customWidth="1"/>
    <col min="7186" max="7189" width="18.25" style="15" customWidth="1"/>
    <col min="7190" max="7190" width="4.25" style="15" customWidth="1"/>
    <col min="7191" max="7191" width="37.875" style="15" customWidth="1"/>
    <col min="7192" max="7195" width="18.25" style="15" customWidth="1"/>
    <col min="7196" max="7196" width="4.125" style="15" customWidth="1"/>
    <col min="7197" max="7197" width="37.875" style="15" customWidth="1"/>
    <col min="7198" max="7201" width="18.25" style="15" customWidth="1"/>
    <col min="7202" max="7202" width="4.25" style="15" customWidth="1"/>
    <col min="7203" max="7203" width="37.875" style="15" customWidth="1"/>
    <col min="7204" max="7207" width="18.25" style="15" customWidth="1"/>
    <col min="7208" max="7208" width="4.25" style="15" customWidth="1"/>
    <col min="7209" max="7209" width="37.875" style="15" customWidth="1"/>
    <col min="7210" max="7213" width="18.25" style="15" customWidth="1"/>
    <col min="7214" max="7214" width="4.25" style="15" customWidth="1"/>
    <col min="7215" max="7215" width="37.875" style="15" customWidth="1"/>
    <col min="7216" max="7219" width="18.25" style="15" customWidth="1"/>
    <col min="7220" max="7424" width="9" style="15"/>
    <col min="7425" max="7425" width="2.375" style="15" customWidth="1"/>
    <col min="7426" max="7426" width="4.25" style="15" customWidth="1"/>
    <col min="7427" max="7427" width="44.5" style="15" customWidth="1"/>
    <col min="7428" max="7431" width="16.375" style="15" customWidth="1"/>
    <col min="7432" max="7432" width="4.25" style="15" customWidth="1"/>
    <col min="7433" max="7435" width="11.5" style="15" customWidth="1"/>
    <col min="7436" max="7439" width="18.25" style="15" customWidth="1"/>
    <col min="7440" max="7440" width="4.25" style="15" customWidth="1"/>
    <col min="7441" max="7441" width="37.875" style="15" customWidth="1"/>
    <col min="7442" max="7445" width="18.25" style="15" customWidth="1"/>
    <col min="7446" max="7446" width="4.25" style="15" customWidth="1"/>
    <col min="7447" max="7447" width="37.875" style="15" customWidth="1"/>
    <col min="7448" max="7451" width="18.25" style="15" customWidth="1"/>
    <col min="7452" max="7452" width="4.125" style="15" customWidth="1"/>
    <col min="7453" max="7453" width="37.875" style="15" customWidth="1"/>
    <col min="7454" max="7457" width="18.25" style="15" customWidth="1"/>
    <col min="7458" max="7458" width="4.25" style="15" customWidth="1"/>
    <col min="7459" max="7459" width="37.875" style="15" customWidth="1"/>
    <col min="7460" max="7463" width="18.25" style="15" customWidth="1"/>
    <col min="7464" max="7464" width="4.25" style="15" customWidth="1"/>
    <col min="7465" max="7465" width="37.875" style="15" customWidth="1"/>
    <col min="7466" max="7469" width="18.25" style="15" customWidth="1"/>
    <col min="7470" max="7470" width="4.25" style="15" customWidth="1"/>
    <col min="7471" max="7471" width="37.875" style="15" customWidth="1"/>
    <col min="7472" max="7475" width="18.25" style="15" customWidth="1"/>
    <col min="7476" max="7680" width="9" style="15"/>
    <col min="7681" max="7681" width="2.375" style="15" customWidth="1"/>
    <col min="7682" max="7682" width="4.25" style="15" customWidth="1"/>
    <col min="7683" max="7683" width="44.5" style="15" customWidth="1"/>
    <col min="7684" max="7687" width="16.375" style="15" customWidth="1"/>
    <col min="7688" max="7688" width="4.25" style="15" customWidth="1"/>
    <col min="7689" max="7691" width="11.5" style="15" customWidth="1"/>
    <col min="7692" max="7695" width="18.25" style="15" customWidth="1"/>
    <col min="7696" max="7696" width="4.25" style="15" customWidth="1"/>
    <col min="7697" max="7697" width="37.875" style="15" customWidth="1"/>
    <col min="7698" max="7701" width="18.25" style="15" customWidth="1"/>
    <col min="7702" max="7702" width="4.25" style="15" customWidth="1"/>
    <col min="7703" max="7703" width="37.875" style="15" customWidth="1"/>
    <col min="7704" max="7707" width="18.25" style="15" customWidth="1"/>
    <col min="7708" max="7708" width="4.125" style="15" customWidth="1"/>
    <col min="7709" max="7709" width="37.875" style="15" customWidth="1"/>
    <col min="7710" max="7713" width="18.25" style="15" customWidth="1"/>
    <col min="7714" max="7714" width="4.25" style="15" customWidth="1"/>
    <col min="7715" max="7715" width="37.875" style="15" customWidth="1"/>
    <col min="7716" max="7719" width="18.25" style="15" customWidth="1"/>
    <col min="7720" max="7720" width="4.25" style="15" customWidth="1"/>
    <col min="7721" max="7721" width="37.875" style="15" customWidth="1"/>
    <col min="7722" max="7725" width="18.25" style="15" customWidth="1"/>
    <col min="7726" max="7726" width="4.25" style="15" customWidth="1"/>
    <col min="7727" max="7727" width="37.875" style="15" customWidth="1"/>
    <col min="7728" max="7731" width="18.25" style="15" customWidth="1"/>
    <col min="7732" max="7936" width="9" style="15"/>
    <col min="7937" max="7937" width="2.375" style="15" customWidth="1"/>
    <col min="7938" max="7938" width="4.25" style="15" customWidth="1"/>
    <col min="7939" max="7939" width="44.5" style="15" customWidth="1"/>
    <col min="7940" max="7943" width="16.375" style="15" customWidth="1"/>
    <col min="7944" max="7944" width="4.25" style="15" customWidth="1"/>
    <col min="7945" max="7947" width="11.5" style="15" customWidth="1"/>
    <col min="7948" max="7951" width="18.25" style="15" customWidth="1"/>
    <col min="7952" max="7952" width="4.25" style="15" customWidth="1"/>
    <col min="7953" max="7953" width="37.875" style="15" customWidth="1"/>
    <col min="7954" max="7957" width="18.25" style="15" customWidth="1"/>
    <col min="7958" max="7958" width="4.25" style="15" customWidth="1"/>
    <col min="7959" max="7959" width="37.875" style="15" customWidth="1"/>
    <col min="7960" max="7963" width="18.25" style="15" customWidth="1"/>
    <col min="7964" max="7964" width="4.125" style="15" customWidth="1"/>
    <col min="7965" max="7965" width="37.875" style="15" customWidth="1"/>
    <col min="7966" max="7969" width="18.25" style="15" customWidth="1"/>
    <col min="7970" max="7970" width="4.25" style="15" customWidth="1"/>
    <col min="7971" max="7971" width="37.875" style="15" customWidth="1"/>
    <col min="7972" max="7975" width="18.25" style="15" customWidth="1"/>
    <col min="7976" max="7976" width="4.25" style="15" customWidth="1"/>
    <col min="7977" max="7977" width="37.875" style="15" customWidth="1"/>
    <col min="7978" max="7981" width="18.25" style="15" customWidth="1"/>
    <col min="7982" max="7982" width="4.25" style="15" customWidth="1"/>
    <col min="7983" max="7983" width="37.875" style="15" customWidth="1"/>
    <col min="7984" max="7987" width="18.25" style="15" customWidth="1"/>
    <col min="7988" max="8192" width="9" style="15"/>
    <col min="8193" max="8193" width="2.375" style="15" customWidth="1"/>
    <col min="8194" max="8194" width="4.25" style="15" customWidth="1"/>
    <col min="8195" max="8195" width="44.5" style="15" customWidth="1"/>
    <col min="8196" max="8199" width="16.375" style="15" customWidth="1"/>
    <col min="8200" max="8200" width="4.25" style="15" customWidth="1"/>
    <col min="8201" max="8203" width="11.5" style="15" customWidth="1"/>
    <col min="8204" max="8207" width="18.25" style="15" customWidth="1"/>
    <col min="8208" max="8208" width="4.25" style="15" customWidth="1"/>
    <col min="8209" max="8209" width="37.875" style="15" customWidth="1"/>
    <col min="8210" max="8213" width="18.25" style="15" customWidth="1"/>
    <col min="8214" max="8214" width="4.25" style="15" customWidth="1"/>
    <col min="8215" max="8215" width="37.875" style="15" customWidth="1"/>
    <col min="8216" max="8219" width="18.25" style="15" customWidth="1"/>
    <col min="8220" max="8220" width="4.125" style="15" customWidth="1"/>
    <col min="8221" max="8221" width="37.875" style="15" customWidth="1"/>
    <col min="8222" max="8225" width="18.25" style="15" customWidth="1"/>
    <col min="8226" max="8226" width="4.25" style="15" customWidth="1"/>
    <col min="8227" max="8227" width="37.875" style="15" customWidth="1"/>
    <col min="8228" max="8231" width="18.25" style="15" customWidth="1"/>
    <col min="8232" max="8232" width="4.25" style="15" customWidth="1"/>
    <col min="8233" max="8233" width="37.875" style="15" customWidth="1"/>
    <col min="8234" max="8237" width="18.25" style="15" customWidth="1"/>
    <col min="8238" max="8238" width="4.25" style="15" customWidth="1"/>
    <col min="8239" max="8239" width="37.875" style="15" customWidth="1"/>
    <col min="8240" max="8243" width="18.25" style="15" customWidth="1"/>
    <col min="8244" max="8448" width="9" style="15"/>
    <col min="8449" max="8449" width="2.375" style="15" customWidth="1"/>
    <col min="8450" max="8450" width="4.25" style="15" customWidth="1"/>
    <col min="8451" max="8451" width="44.5" style="15" customWidth="1"/>
    <col min="8452" max="8455" width="16.375" style="15" customWidth="1"/>
    <col min="8456" max="8456" width="4.25" style="15" customWidth="1"/>
    <col min="8457" max="8459" width="11.5" style="15" customWidth="1"/>
    <col min="8460" max="8463" width="18.25" style="15" customWidth="1"/>
    <col min="8464" max="8464" width="4.25" style="15" customWidth="1"/>
    <col min="8465" max="8465" width="37.875" style="15" customWidth="1"/>
    <col min="8466" max="8469" width="18.25" style="15" customWidth="1"/>
    <col min="8470" max="8470" width="4.25" style="15" customWidth="1"/>
    <col min="8471" max="8471" width="37.875" style="15" customWidth="1"/>
    <col min="8472" max="8475" width="18.25" style="15" customWidth="1"/>
    <col min="8476" max="8476" width="4.125" style="15" customWidth="1"/>
    <col min="8477" max="8477" width="37.875" style="15" customWidth="1"/>
    <col min="8478" max="8481" width="18.25" style="15" customWidth="1"/>
    <col min="8482" max="8482" width="4.25" style="15" customWidth="1"/>
    <col min="8483" max="8483" width="37.875" style="15" customWidth="1"/>
    <col min="8484" max="8487" width="18.25" style="15" customWidth="1"/>
    <col min="8488" max="8488" width="4.25" style="15" customWidth="1"/>
    <col min="8489" max="8489" width="37.875" style="15" customWidth="1"/>
    <col min="8490" max="8493" width="18.25" style="15" customWidth="1"/>
    <col min="8494" max="8494" width="4.25" style="15" customWidth="1"/>
    <col min="8495" max="8495" width="37.875" style="15" customWidth="1"/>
    <col min="8496" max="8499" width="18.25" style="15" customWidth="1"/>
    <col min="8500" max="8704" width="9" style="15"/>
    <col min="8705" max="8705" width="2.375" style="15" customWidth="1"/>
    <col min="8706" max="8706" width="4.25" style="15" customWidth="1"/>
    <col min="8707" max="8707" width="44.5" style="15" customWidth="1"/>
    <col min="8708" max="8711" width="16.375" style="15" customWidth="1"/>
    <col min="8712" max="8712" width="4.25" style="15" customWidth="1"/>
    <col min="8713" max="8715" width="11.5" style="15" customWidth="1"/>
    <col min="8716" max="8719" width="18.25" style="15" customWidth="1"/>
    <col min="8720" max="8720" width="4.25" style="15" customWidth="1"/>
    <col min="8721" max="8721" width="37.875" style="15" customWidth="1"/>
    <col min="8722" max="8725" width="18.25" style="15" customWidth="1"/>
    <col min="8726" max="8726" width="4.25" style="15" customWidth="1"/>
    <col min="8727" max="8727" width="37.875" style="15" customWidth="1"/>
    <col min="8728" max="8731" width="18.25" style="15" customWidth="1"/>
    <col min="8732" max="8732" width="4.125" style="15" customWidth="1"/>
    <col min="8733" max="8733" width="37.875" style="15" customWidth="1"/>
    <col min="8734" max="8737" width="18.25" style="15" customWidth="1"/>
    <col min="8738" max="8738" width="4.25" style="15" customWidth="1"/>
    <col min="8739" max="8739" width="37.875" style="15" customWidth="1"/>
    <col min="8740" max="8743" width="18.25" style="15" customWidth="1"/>
    <col min="8744" max="8744" width="4.25" style="15" customWidth="1"/>
    <col min="8745" max="8745" width="37.875" style="15" customWidth="1"/>
    <col min="8746" max="8749" width="18.25" style="15" customWidth="1"/>
    <col min="8750" max="8750" width="4.25" style="15" customWidth="1"/>
    <col min="8751" max="8751" width="37.875" style="15" customWidth="1"/>
    <col min="8752" max="8755" width="18.25" style="15" customWidth="1"/>
    <col min="8756" max="8960" width="9" style="15"/>
    <col min="8961" max="8961" width="2.375" style="15" customWidth="1"/>
    <col min="8962" max="8962" width="4.25" style="15" customWidth="1"/>
    <col min="8963" max="8963" width="44.5" style="15" customWidth="1"/>
    <col min="8964" max="8967" width="16.375" style="15" customWidth="1"/>
    <col min="8968" max="8968" width="4.25" style="15" customWidth="1"/>
    <col min="8969" max="8971" width="11.5" style="15" customWidth="1"/>
    <col min="8972" max="8975" width="18.25" style="15" customWidth="1"/>
    <col min="8976" max="8976" width="4.25" style="15" customWidth="1"/>
    <col min="8977" max="8977" width="37.875" style="15" customWidth="1"/>
    <col min="8978" max="8981" width="18.25" style="15" customWidth="1"/>
    <col min="8982" max="8982" width="4.25" style="15" customWidth="1"/>
    <col min="8983" max="8983" width="37.875" style="15" customWidth="1"/>
    <col min="8984" max="8987" width="18.25" style="15" customWidth="1"/>
    <col min="8988" max="8988" width="4.125" style="15" customWidth="1"/>
    <col min="8989" max="8989" width="37.875" style="15" customWidth="1"/>
    <col min="8990" max="8993" width="18.25" style="15" customWidth="1"/>
    <col min="8994" max="8994" width="4.25" style="15" customWidth="1"/>
    <col min="8995" max="8995" width="37.875" style="15" customWidth="1"/>
    <col min="8996" max="8999" width="18.25" style="15" customWidth="1"/>
    <col min="9000" max="9000" width="4.25" style="15" customWidth="1"/>
    <col min="9001" max="9001" width="37.875" style="15" customWidth="1"/>
    <col min="9002" max="9005" width="18.25" style="15" customWidth="1"/>
    <col min="9006" max="9006" width="4.25" style="15" customWidth="1"/>
    <col min="9007" max="9007" width="37.875" style="15" customWidth="1"/>
    <col min="9008" max="9011" width="18.25" style="15" customWidth="1"/>
    <col min="9012" max="9216" width="9" style="15"/>
    <col min="9217" max="9217" width="2.375" style="15" customWidth="1"/>
    <col min="9218" max="9218" width="4.25" style="15" customWidth="1"/>
    <col min="9219" max="9219" width="44.5" style="15" customWidth="1"/>
    <col min="9220" max="9223" width="16.375" style="15" customWidth="1"/>
    <col min="9224" max="9224" width="4.25" style="15" customWidth="1"/>
    <col min="9225" max="9227" width="11.5" style="15" customWidth="1"/>
    <col min="9228" max="9231" width="18.25" style="15" customWidth="1"/>
    <col min="9232" max="9232" width="4.25" style="15" customWidth="1"/>
    <col min="9233" max="9233" width="37.875" style="15" customWidth="1"/>
    <col min="9234" max="9237" width="18.25" style="15" customWidth="1"/>
    <col min="9238" max="9238" width="4.25" style="15" customWidth="1"/>
    <col min="9239" max="9239" width="37.875" style="15" customWidth="1"/>
    <col min="9240" max="9243" width="18.25" style="15" customWidth="1"/>
    <col min="9244" max="9244" width="4.125" style="15" customWidth="1"/>
    <col min="9245" max="9245" width="37.875" style="15" customWidth="1"/>
    <col min="9246" max="9249" width="18.25" style="15" customWidth="1"/>
    <col min="9250" max="9250" width="4.25" style="15" customWidth="1"/>
    <col min="9251" max="9251" width="37.875" style="15" customWidth="1"/>
    <col min="9252" max="9255" width="18.25" style="15" customWidth="1"/>
    <col min="9256" max="9256" width="4.25" style="15" customWidth="1"/>
    <col min="9257" max="9257" width="37.875" style="15" customWidth="1"/>
    <col min="9258" max="9261" width="18.25" style="15" customWidth="1"/>
    <col min="9262" max="9262" width="4.25" style="15" customWidth="1"/>
    <col min="9263" max="9263" width="37.875" style="15" customWidth="1"/>
    <col min="9264" max="9267" width="18.25" style="15" customWidth="1"/>
    <col min="9268" max="9472" width="9" style="15"/>
    <col min="9473" max="9473" width="2.375" style="15" customWidth="1"/>
    <col min="9474" max="9474" width="4.25" style="15" customWidth="1"/>
    <col min="9475" max="9475" width="44.5" style="15" customWidth="1"/>
    <col min="9476" max="9479" width="16.375" style="15" customWidth="1"/>
    <col min="9480" max="9480" width="4.25" style="15" customWidth="1"/>
    <col min="9481" max="9483" width="11.5" style="15" customWidth="1"/>
    <col min="9484" max="9487" width="18.25" style="15" customWidth="1"/>
    <col min="9488" max="9488" width="4.25" style="15" customWidth="1"/>
    <col min="9489" max="9489" width="37.875" style="15" customWidth="1"/>
    <col min="9490" max="9493" width="18.25" style="15" customWidth="1"/>
    <col min="9494" max="9494" width="4.25" style="15" customWidth="1"/>
    <col min="9495" max="9495" width="37.875" style="15" customWidth="1"/>
    <col min="9496" max="9499" width="18.25" style="15" customWidth="1"/>
    <col min="9500" max="9500" width="4.125" style="15" customWidth="1"/>
    <col min="9501" max="9501" width="37.875" style="15" customWidth="1"/>
    <col min="9502" max="9505" width="18.25" style="15" customWidth="1"/>
    <col min="9506" max="9506" width="4.25" style="15" customWidth="1"/>
    <col min="9507" max="9507" width="37.875" style="15" customWidth="1"/>
    <col min="9508" max="9511" width="18.25" style="15" customWidth="1"/>
    <col min="9512" max="9512" width="4.25" style="15" customWidth="1"/>
    <col min="9513" max="9513" width="37.875" style="15" customWidth="1"/>
    <col min="9514" max="9517" width="18.25" style="15" customWidth="1"/>
    <col min="9518" max="9518" width="4.25" style="15" customWidth="1"/>
    <col min="9519" max="9519" width="37.875" style="15" customWidth="1"/>
    <col min="9520" max="9523" width="18.25" style="15" customWidth="1"/>
    <col min="9524" max="9728" width="9" style="15"/>
    <col min="9729" max="9729" width="2.375" style="15" customWidth="1"/>
    <col min="9730" max="9730" width="4.25" style="15" customWidth="1"/>
    <col min="9731" max="9731" width="44.5" style="15" customWidth="1"/>
    <col min="9732" max="9735" width="16.375" style="15" customWidth="1"/>
    <col min="9736" max="9736" width="4.25" style="15" customWidth="1"/>
    <col min="9737" max="9739" width="11.5" style="15" customWidth="1"/>
    <col min="9740" max="9743" width="18.25" style="15" customWidth="1"/>
    <col min="9744" max="9744" width="4.25" style="15" customWidth="1"/>
    <col min="9745" max="9745" width="37.875" style="15" customWidth="1"/>
    <col min="9746" max="9749" width="18.25" style="15" customWidth="1"/>
    <col min="9750" max="9750" width="4.25" style="15" customWidth="1"/>
    <col min="9751" max="9751" width="37.875" style="15" customWidth="1"/>
    <col min="9752" max="9755" width="18.25" style="15" customWidth="1"/>
    <col min="9756" max="9756" width="4.125" style="15" customWidth="1"/>
    <col min="9757" max="9757" width="37.875" style="15" customWidth="1"/>
    <col min="9758" max="9761" width="18.25" style="15" customWidth="1"/>
    <col min="9762" max="9762" width="4.25" style="15" customWidth="1"/>
    <col min="9763" max="9763" width="37.875" style="15" customWidth="1"/>
    <col min="9764" max="9767" width="18.25" style="15" customWidth="1"/>
    <col min="9768" max="9768" width="4.25" style="15" customWidth="1"/>
    <col min="9769" max="9769" width="37.875" style="15" customWidth="1"/>
    <col min="9770" max="9773" width="18.25" style="15" customWidth="1"/>
    <col min="9774" max="9774" width="4.25" style="15" customWidth="1"/>
    <col min="9775" max="9775" width="37.875" style="15" customWidth="1"/>
    <col min="9776" max="9779" width="18.25" style="15" customWidth="1"/>
    <col min="9780" max="9984" width="9" style="15"/>
    <col min="9985" max="9985" width="2.375" style="15" customWidth="1"/>
    <col min="9986" max="9986" width="4.25" style="15" customWidth="1"/>
    <col min="9987" max="9987" width="44.5" style="15" customWidth="1"/>
    <col min="9988" max="9991" width="16.375" style="15" customWidth="1"/>
    <col min="9992" max="9992" width="4.25" style="15" customWidth="1"/>
    <col min="9993" max="9995" width="11.5" style="15" customWidth="1"/>
    <col min="9996" max="9999" width="18.25" style="15" customWidth="1"/>
    <col min="10000" max="10000" width="4.25" style="15" customWidth="1"/>
    <col min="10001" max="10001" width="37.875" style="15" customWidth="1"/>
    <col min="10002" max="10005" width="18.25" style="15" customWidth="1"/>
    <col min="10006" max="10006" width="4.25" style="15" customWidth="1"/>
    <col min="10007" max="10007" width="37.875" style="15" customWidth="1"/>
    <col min="10008" max="10011" width="18.25" style="15" customWidth="1"/>
    <col min="10012" max="10012" width="4.125" style="15" customWidth="1"/>
    <col min="10013" max="10013" width="37.875" style="15" customWidth="1"/>
    <col min="10014" max="10017" width="18.25" style="15" customWidth="1"/>
    <col min="10018" max="10018" width="4.25" style="15" customWidth="1"/>
    <col min="10019" max="10019" width="37.875" style="15" customWidth="1"/>
    <col min="10020" max="10023" width="18.25" style="15" customWidth="1"/>
    <col min="10024" max="10024" width="4.25" style="15" customWidth="1"/>
    <col min="10025" max="10025" width="37.875" style="15" customWidth="1"/>
    <col min="10026" max="10029" width="18.25" style="15" customWidth="1"/>
    <col min="10030" max="10030" width="4.25" style="15" customWidth="1"/>
    <col min="10031" max="10031" width="37.875" style="15" customWidth="1"/>
    <col min="10032" max="10035" width="18.25" style="15" customWidth="1"/>
    <col min="10036" max="10240" width="9" style="15"/>
    <col min="10241" max="10241" width="2.375" style="15" customWidth="1"/>
    <col min="10242" max="10242" width="4.25" style="15" customWidth="1"/>
    <col min="10243" max="10243" width="44.5" style="15" customWidth="1"/>
    <col min="10244" max="10247" width="16.375" style="15" customWidth="1"/>
    <col min="10248" max="10248" width="4.25" style="15" customWidth="1"/>
    <col min="10249" max="10251" width="11.5" style="15" customWidth="1"/>
    <col min="10252" max="10255" width="18.25" style="15" customWidth="1"/>
    <col min="10256" max="10256" width="4.25" style="15" customWidth="1"/>
    <col min="10257" max="10257" width="37.875" style="15" customWidth="1"/>
    <col min="10258" max="10261" width="18.25" style="15" customWidth="1"/>
    <col min="10262" max="10262" width="4.25" style="15" customWidth="1"/>
    <col min="10263" max="10263" width="37.875" style="15" customWidth="1"/>
    <col min="10264" max="10267" width="18.25" style="15" customWidth="1"/>
    <col min="10268" max="10268" width="4.125" style="15" customWidth="1"/>
    <col min="10269" max="10269" width="37.875" style="15" customWidth="1"/>
    <col min="10270" max="10273" width="18.25" style="15" customWidth="1"/>
    <col min="10274" max="10274" width="4.25" style="15" customWidth="1"/>
    <col min="10275" max="10275" width="37.875" style="15" customWidth="1"/>
    <col min="10276" max="10279" width="18.25" style="15" customWidth="1"/>
    <col min="10280" max="10280" width="4.25" style="15" customWidth="1"/>
    <col min="10281" max="10281" width="37.875" style="15" customWidth="1"/>
    <col min="10282" max="10285" width="18.25" style="15" customWidth="1"/>
    <col min="10286" max="10286" width="4.25" style="15" customWidth="1"/>
    <col min="10287" max="10287" width="37.875" style="15" customWidth="1"/>
    <col min="10288" max="10291" width="18.25" style="15" customWidth="1"/>
    <col min="10292" max="10496" width="9" style="15"/>
    <col min="10497" max="10497" width="2.375" style="15" customWidth="1"/>
    <col min="10498" max="10498" width="4.25" style="15" customWidth="1"/>
    <col min="10499" max="10499" width="44.5" style="15" customWidth="1"/>
    <col min="10500" max="10503" width="16.375" style="15" customWidth="1"/>
    <col min="10504" max="10504" width="4.25" style="15" customWidth="1"/>
    <col min="10505" max="10507" width="11.5" style="15" customWidth="1"/>
    <col min="10508" max="10511" width="18.25" style="15" customWidth="1"/>
    <col min="10512" max="10512" width="4.25" style="15" customWidth="1"/>
    <col min="10513" max="10513" width="37.875" style="15" customWidth="1"/>
    <col min="10514" max="10517" width="18.25" style="15" customWidth="1"/>
    <col min="10518" max="10518" width="4.25" style="15" customWidth="1"/>
    <col min="10519" max="10519" width="37.875" style="15" customWidth="1"/>
    <col min="10520" max="10523" width="18.25" style="15" customWidth="1"/>
    <col min="10524" max="10524" width="4.125" style="15" customWidth="1"/>
    <col min="10525" max="10525" width="37.875" style="15" customWidth="1"/>
    <col min="10526" max="10529" width="18.25" style="15" customWidth="1"/>
    <col min="10530" max="10530" width="4.25" style="15" customWidth="1"/>
    <col min="10531" max="10531" width="37.875" style="15" customWidth="1"/>
    <col min="10532" max="10535" width="18.25" style="15" customWidth="1"/>
    <col min="10536" max="10536" width="4.25" style="15" customWidth="1"/>
    <col min="10537" max="10537" width="37.875" style="15" customWidth="1"/>
    <col min="10538" max="10541" width="18.25" style="15" customWidth="1"/>
    <col min="10542" max="10542" width="4.25" style="15" customWidth="1"/>
    <col min="10543" max="10543" width="37.875" style="15" customWidth="1"/>
    <col min="10544" max="10547" width="18.25" style="15" customWidth="1"/>
    <col min="10548" max="10752" width="9" style="15"/>
    <col min="10753" max="10753" width="2.375" style="15" customWidth="1"/>
    <col min="10754" max="10754" width="4.25" style="15" customWidth="1"/>
    <col min="10755" max="10755" width="44.5" style="15" customWidth="1"/>
    <col min="10756" max="10759" width="16.375" style="15" customWidth="1"/>
    <col min="10760" max="10760" width="4.25" style="15" customWidth="1"/>
    <col min="10761" max="10763" width="11.5" style="15" customWidth="1"/>
    <col min="10764" max="10767" width="18.25" style="15" customWidth="1"/>
    <col min="10768" max="10768" width="4.25" style="15" customWidth="1"/>
    <col min="10769" max="10769" width="37.875" style="15" customWidth="1"/>
    <col min="10770" max="10773" width="18.25" style="15" customWidth="1"/>
    <col min="10774" max="10774" width="4.25" style="15" customWidth="1"/>
    <col min="10775" max="10775" width="37.875" style="15" customWidth="1"/>
    <col min="10776" max="10779" width="18.25" style="15" customWidth="1"/>
    <col min="10780" max="10780" width="4.125" style="15" customWidth="1"/>
    <col min="10781" max="10781" width="37.875" style="15" customWidth="1"/>
    <col min="10782" max="10785" width="18.25" style="15" customWidth="1"/>
    <col min="10786" max="10786" width="4.25" style="15" customWidth="1"/>
    <col min="10787" max="10787" width="37.875" style="15" customWidth="1"/>
    <col min="10788" max="10791" width="18.25" style="15" customWidth="1"/>
    <col min="10792" max="10792" width="4.25" style="15" customWidth="1"/>
    <col min="10793" max="10793" width="37.875" style="15" customWidth="1"/>
    <col min="10794" max="10797" width="18.25" style="15" customWidth="1"/>
    <col min="10798" max="10798" width="4.25" style="15" customWidth="1"/>
    <col min="10799" max="10799" width="37.875" style="15" customWidth="1"/>
    <col min="10800" max="10803" width="18.25" style="15" customWidth="1"/>
    <col min="10804" max="11008" width="9" style="15"/>
    <col min="11009" max="11009" width="2.375" style="15" customWidth="1"/>
    <col min="11010" max="11010" width="4.25" style="15" customWidth="1"/>
    <col min="11011" max="11011" width="44.5" style="15" customWidth="1"/>
    <col min="11012" max="11015" width="16.375" style="15" customWidth="1"/>
    <col min="11016" max="11016" width="4.25" style="15" customWidth="1"/>
    <col min="11017" max="11019" width="11.5" style="15" customWidth="1"/>
    <col min="11020" max="11023" width="18.25" style="15" customWidth="1"/>
    <col min="11024" max="11024" width="4.25" style="15" customWidth="1"/>
    <col min="11025" max="11025" width="37.875" style="15" customWidth="1"/>
    <col min="11026" max="11029" width="18.25" style="15" customWidth="1"/>
    <col min="11030" max="11030" width="4.25" style="15" customWidth="1"/>
    <col min="11031" max="11031" width="37.875" style="15" customWidth="1"/>
    <col min="11032" max="11035" width="18.25" style="15" customWidth="1"/>
    <col min="11036" max="11036" width="4.125" style="15" customWidth="1"/>
    <col min="11037" max="11037" width="37.875" style="15" customWidth="1"/>
    <col min="11038" max="11041" width="18.25" style="15" customWidth="1"/>
    <col min="11042" max="11042" width="4.25" style="15" customWidth="1"/>
    <col min="11043" max="11043" width="37.875" style="15" customWidth="1"/>
    <col min="11044" max="11047" width="18.25" style="15" customWidth="1"/>
    <col min="11048" max="11048" width="4.25" style="15" customWidth="1"/>
    <col min="11049" max="11049" width="37.875" style="15" customWidth="1"/>
    <col min="11050" max="11053" width="18.25" style="15" customWidth="1"/>
    <col min="11054" max="11054" width="4.25" style="15" customWidth="1"/>
    <col min="11055" max="11055" width="37.875" style="15" customWidth="1"/>
    <col min="11056" max="11059" width="18.25" style="15" customWidth="1"/>
    <col min="11060" max="11264" width="9" style="15"/>
    <col min="11265" max="11265" width="2.375" style="15" customWidth="1"/>
    <col min="11266" max="11266" width="4.25" style="15" customWidth="1"/>
    <col min="11267" max="11267" width="44.5" style="15" customWidth="1"/>
    <col min="11268" max="11271" width="16.375" style="15" customWidth="1"/>
    <col min="11272" max="11272" width="4.25" style="15" customWidth="1"/>
    <col min="11273" max="11275" width="11.5" style="15" customWidth="1"/>
    <col min="11276" max="11279" width="18.25" style="15" customWidth="1"/>
    <col min="11280" max="11280" width="4.25" style="15" customWidth="1"/>
    <col min="11281" max="11281" width="37.875" style="15" customWidth="1"/>
    <col min="11282" max="11285" width="18.25" style="15" customWidth="1"/>
    <col min="11286" max="11286" width="4.25" style="15" customWidth="1"/>
    <col min="11287" max="11287" width="37.875" style="15" customWidth="1"/>
    <col min="11288" max="11291" width="18.25" style="15" customWidth="1"/>
    <col min="11292" max="11292" width="4.125" style="15" customWidth="1"/>
    <col min="11293" max="11293" width="37.875" style="15" customWidth="1"/>
    <col min="11294" max="11297" width="18.25" style="15" customWidth="1"/>
    <col min="11298" max="11298" width="4.25" style="15" customWidth="1"/>
    <col min="11299" max="11299" width="37.875" style="15" customWidth="1"/>
    <col min="11300" max="11303" width="18.25" style="15" customWidth="1"/>
    <col min="11304" max="11304" width="4.25" style="15" customWidth="1"/>
    <col min="11305" max="11305" width="37.875" style="15" customWidth="1"/>
    <col min="11306" max="11309" width="18.25" style="15" customWidth="1"/>
    <col min="11310" max="11310" width="4.25" style="15" customWidth="1"/>
    <col min="11311" max="11311" width="37.875" style="15" customWidth="1"/>
    <col min="11312" max="11315" width="18.25" style="15" customWidth="1"/>
    <col min="11316" max="11520" width="9" style="15"/>
    <col min="11521" max="11521" width="2.375" style="15" customWidth="1"/>
    <col min="11522" max="11522" width="4.25" style="15" customWidth="1"/>
    <col min="11523" max="11523" width="44.5" style="15" customWidth="1"/>
    <col min="11524" max="11527" width="16.375" style="15" customWidth="1"/>
    <col min="11528" max="11528" width="4.25" style="15" customWidth="1"/>
    <col min="11529" max="11531" width="11.5" style="15" customWidth="1"/>
    <col min="11532" max="11535" width="18.25" style="15" customWidth="1"/>
    <col min="11536" max="11536" width="4.25" style="15" customWidth="1"/>
    <col min="11537" max="11537" width="37.875" style="15" customWidth="1"/>
    <col min="11538" max="11541" width="18.25" style="15" customWidth="1"/>
    <col min="11542" max="11542" width="4.25" style="15" customWidth="1"/>
    <col min="11543" max="11543" width="37.875" style="15" customWidth="1"/>
    <col min="11544" max="11547" width="18.25" style="15" customWidth="1"/>
    <col min="11548" max="11548" width="4.125" style="15" customWidth="1"/>
    <col min="11549" max="11549" width="37.875" style="15" customWidth="1"/>
    <col min="11550" max="11553" width="18.25" style="15" customWidth="1"/>
    <col min="11554" max="11554" width="4.25" style="15" customWidth="1"/>
    <col min="11555" max="11555" width="37.875" style="15" customWidth="1"/>
    <col min="11556" max="11559" width="18.25" style="15" customWidth="1"/>
    <col min="11560" max="11560" width="4.25" style="15" customWidth="1"/>
    <col min="11561" max="11561" width="37.875" style="15" customWidth="1"/>
    <col min="11562" max="11565" width="18.25" style="15" customWidth="1"/>
    <col min="11566" max="11566" width="4.25" style="15" customWidth="1"/>
    <col min="11567" max="11567" width="37.875" style="15" customWidth="1"/>
    <col min="11568" max="11571" width="18.25" style="15" customWidth="1"/>
    <col min="11572" max="11776" width="9" style="15"/>
    <col min="11777" max="11777" width="2.375" style="15" customWidth="1"/>
    <col min="11778" max="11778" width="4.25" style="15" customWidth="1"/>
    <col min="11779" max="11779" width="44.5" style="15" customWidth="1"/>
    <col min="11780" max="11783" width="16.375" style="15" customWidth="1"/>
    <col min="11784" max="11784" width="4.25" style="15" customWidth="1"/>
    <col min="11785" max="11787" width="11.5" style="15" customWidth="1"/>
    <col min="11788" max="11791" width="18.25" style="15" customWidth="1"/>
    <col min="11792" max="11792" width="4.25" style="15" customWidth="1"/>
    <col min="11793" max="11793" width="37.875" style="15" customWidth="1"/>
    <col min="11794" max="11797" width="18.25" style="15" customWidth="1"/>
    <col min="11798" max="11798" width="4.25" style="15" customWidth="1"/>
    <col min="11799" max="11799" width="37.875" style="15" customWidth="1"/>
    <col min="11800" max="11803" width="18.25" style="15" customWidth="1"/>
    <col min="11804" max="11804" width="4.125" style="15" customWidth="1"/>
    <col min="11805" max="11805" width="37.875" style="15" customWidth="1"/>
    <col min="11806" max="11809" width="18.25" style="15" customWidth="1"/>
    <col min="11810" max="11810" width="4.25" style="15" customWidth="1"/>
    <col min="11811" max="11811" width="37.875" style="15" customWidth="1"/>
    <col min="11812" max="11815" width="18.25" style="15" customWidth="1"/>
    <col min="11816" max="11816" width="4.25" style="15" customWidth="1"/>
    <col min="11817" max="11817" width="37.875" style="15" customWidth="1"/>
    <col min="11818" max="11821" width="18.25" style="15" customWidth="1"/>
    <col min="11822" max="11822" width="4.25" style="15" customWidth="1"/>
    <col min="11823" max="11823" width="37.875" style="15" customWidth="1"/>
    <col min="11824" max="11827" width="18.25" style="15" customWidth="1"/>
    <col min="11828" max="12032" width="9" style="15"/>
    <col min="12033" max="12033" width="2.375" style="15" customWidth="1"/>
    <col min="12034" max="12034" width="4.25" style="15" customWidth="1"/>
    <col min="12035" max="12035" width="44.5" style="15" customWidth="1"/>
    <col min="12036" max="12039" width="16.375" style="15" customWidth="1"/>
    <col min="12040" max="12040" width="4.25" style="15" customWidth="1"/>
    <col min="12041" max="12043" width="11.5" style="15" customWidth="1"/>
    <col min="12044" max="12047" width="18.25" style="15" customWidth="1"/>
    <col min="12048" max="12048" width="4.25" style="15" customWidth="1"/>
    <col min="12049" max="12049" width="37.875" style="15" customWidth="1"/>
    <col min="12050" max="12053" width="18.25" style="15" customWidth="1"/>
    <col min="12054" max="12054" width="4.25" style="15" customWidth="1"/>
    <col min="12055" max="12055" width="37.875" style="15" customWidth="1"/>
    <col min="12056" max="12059" width="18.25" style="15" customWidth="1"/>
    <col min="12060" max="12060" width="4.125" style="15" customWidth="1"/>
    <col min="12061" max="12061" width="37.875" style="15" customWidth="1"/>
    <col min="12062" max="12065" width="18.25" style="15" customWidth="1"/>
    <col min="12066" max="12066" width="4.25" style="15" customWidth="1"/>
    <col min="12067" max="12067" width="37.875" style="15" customWidth="1"/>
    <col min="12068" max="12071" width="18.25" style="15" customWidth="1"/>
    <col min="12072" max="12072" width="4.25" style="15" customWidth="1"/>
    <col min="12073" max="12073" width="37.875" style="15" customWidth="1"/>
    <col min="12074" max="12077" width="18.25" style="15" customWidth="1"/>
    <col min="12078" max="12078" width="4.25" style="15" customWidth="1"/>
    <col min="12079" max="12079" width="37.875" style="15" customWidth="1"/>
    <col min="12080" max="12083" width="18.25" style="15" customWidth="1"/>
    <col min="12084" max="12288" width="9" style="15"/>
    <col min="12289" max="12289" width="2.375" style="15" customWidth="1"/>
    <col min="12290" max="12290" width="4.25" style="15" customWidth="1"/>
    <col min="12291" max="12291" width="44.5" style="15" customWidth="1"/>
    <col min="12292" max="12295" width="16.375" style="15" customWidth="1"/>
    <col min="12296" max="12296" width="4.25" style="15" customWidth="1"/>
    <col min="12297" max="12299" width="11.5" style="15" customWidth="1"/>
    <col min="12300" max="12303" width="18.25" style="15" customWidth="1"/>
    <col min="12304" max="12304" width="4.25" style="15" customWidth="1"/>
    <col min="12305" max="12305" width="37.875" style="15" customWidth="1"/>
    <col min="12306" max="12309" width="18.25" style="15" customWidth="1"/>
    <col min="12310" max="12310" width="4.25" style="15" customWidth="1"/>
    <col min="12311" max="12311" width="37.875" style="15" customWidth="1"/>
    <col min="12312" max="12315" width="18.25" style="15" customWidth="1"/>
    <col min="12316" max="12316" width="4.125" style="15" customWidth="1"/>
    <col min="12317" max="12317" width="37.875" style="15" customWidth="1"/>
    <col min="12318" max="12321" width="18.25" style="15" customWidth="1"/>
    <col min="12322" max="12322" width="4.25" style="15" customWidth="1"/>
    <col min="12323" max="12323" width="37.875" style="15" customWidth="1"/>
    <col min="12324" max="12327" width="18.25" style="15" customWidth="1"/>
    <col min="12328" max="12328" width="4.25" style="15" customWidth="1"/>
    <col min="12329" max="12329" width="37.875" style="15" customWidth="1"/>
    <col min="12330" max="12333" width="18.25" style="15" customWidth="1"/>
    <col min="12334" max="12334" width="4.25" style="15" customWidth="1"/>
    <col min="12335" max="12335" width="37.875" style="15" customWidth="1"/>
    <col min="12336" max="12339" width="18.25" style="15" customWidth="1"/>
    <col min="12340" max="12544" width="9" style="15"/>
    <col min="12545" max="12545" width="2.375" style="15" customWidth="1"/>
    <col min="12546" max="12546" width="4.25" style="15" customWidth="1"/>
    <col min="12547" max="12547" width="44.5" style="15" customWidth="1"/>
    <col min="12548" max="12551" width="16.375" style="15" customWidth="1"/>
    <col min="12552" max="12552" width="4.25" style="15" customWidth="1"/>
    <col min="12553" max="12555" width="11.5" style="15" customWidth="1"/>
    <col min="12556" max="12559" width="18.25" style="15" customWidth="1"/>
    <col min="12560" max="12560" width="4.25" style="15" customWidth="1"/>
    <col min="12561" max="12561" width="37.875" style="15" customWidth="1"/>
    <col min="12562" max="12565" width="18.25" style="15" customWidth="1"/>
    <col min="12566" max="12566" width="4.25" style="15" customWidth="1"/>
    <col min="12567" max="12567" width="37.875" style="15" customWidth="1"/>
    <col min="12568" max="12571" width="18.25" style="15" customWidth="1"/>
    <col min="12572" max="12572" width="4.125" style="15" customWidth="1"/>
    <col min="12573" max="12573" width="37.875" style="15" customWidth="1"/>
    <col min="12574" max="12577" width="18.25" style="15" customWidth="1"/>
    <col min="12578" max="12578" width="4.25" style="15" customWidth="1"/>
    <col min="12579" max="12579" width="37.875" style="15" customWidth="1"/>
    <col min="12580" max="12583" width="18.25" style="15" customWidth="1"/>
    <col min="12584" max="12584" width="4.25" style="15" customWidth="1"/>
    <col min="12585" max="12585" width="37.875" style="15" customWidth="1"/>
    <col min="12586" max="12589" width="18.25" style="15" customWidth="1"/>
    <col min="12590" max="12590" width="4.25" style="15" customWidth="1"/>
    <col min="12591" max="12591" width="37.875" style="15" customWidth="1"/>
    <col min="12592" max="12595" width="18.25" style="15" customWidth="1"/>
    <col min="12596" max="12800" width="9" style="15"/>
    <col min="12801" max="12801" width="2.375" style="15" customWidth="1"/>
    <col min="12802" max="12802" width="4.25" style="15" customWidth="1"/>
    <col min="12803" max="12803" width="44.5" style="15" customWidth="1"/>
    <col min="12804" max="12807" width="16.375" style="15" customWidth="1"/>
    <col min="12808" max="12808" width="4.25" style="15" customWidth="1"/>
    <col min="12809" max="12811" width="11.5" style="15" customWidth="1"/>
    <col min="12812" max="12815" width="18.25" style="15" customWidth="1"/>
    <col min="12816" max="12816" width="4.25" style="15" customWidth="1"/>
    <col min="12817" max="12817" width="37.875" style="15" customWidth="1"/>
    <col min="12818" max="12821" width="18.25" style="15" customWidth="1"/>
    <col min="12822" max="12822" width="4.25" style="15" customWidth="1"/>
    <col min="12823" max="12823" width="37.875" style="15" customWidth="1"/>
    <col min="12824" max="12827" width="18.25" style="15" customWidth="1"/>
    <col min="12828" max="12828" width="4.125" style="15" customWidth="1"/>
    <col min="12829" max="12829" width="37.875" style="15" customWidth="1"/>
    <col min="12830" max="12833" width="18.25" style="15" customWidth="1"/>
    <col min="12834" max="12834" width="4.25" style="15" customWidth="1"/>
    <col min="12835" max="12835" width="37.875" style="15" customWidth="1"/>
    <col min="12836" max="12839" width="18.25" style="15" customWidth="1"/>
    <col min="12840" max="12840" width="4.25" style="15" customWidth="1"/>
    <col min="12841" max="12841" width="37.875" style="15" customWidth="1"/>
    <col min="12842" max="12845" width="18.25" style="15" customWidth="1"/>
    <col min="12846" max="12846" width="4.25" style="15" customWidth="1"/>
    <col min="12847" max="12847" width="37.875" style="15" customWidth="1"/>
    <col min="12848" max="12851" width="18.25" style="15" customWidth="1"/>
    <col min="12852" max="13056" width="9" style="15"/>
    <col min="13057" max="13057" width="2.375" style="15" customWidth="1"/>
    <col min="13058" max="13058" width="4.25" style="15" customWidth="1"/>
    <col min="13059" max="13059" width="44.5" style="15" customWidth="1"/>
    <col min="13060" max="13063" width="16.375" style="15" customWidth="1"/>
    <col min="13064" max="13064" width="4.25" style="15" customWidth="1"/>
    <col min="13065" max="13067" width="11.5" style="15" customWidth="1"/>
    <col min="13068" max="13071" width="18.25" style="15" customWidth="1"/>
    <col min="13072" max="13072" width="4.25" style="15" customWidth="1"/>
    <col min="13073" max="13073" width="37.875" style="15" customWidth="1"/>
    <col min="13074" max="13077" width="18.25" style="15" customWidth="1"/>
    <col min="13078" max="13078" width="4.25" style="15" customWidth="1"/>
    <col min="13079" max="13079" width="37.875" style="15" customWidth="1"/>
    <col min="13080" max="13083" width="18.25" style="15" customWidth="1"/>
    <col min="13084" max="13084" width="4.125" style="15" customWidth="1"/>
    <col min="13085" max="13085" width="37.875" style="15" customWidth="1"/>
    <col min="13086" max="13089" width="18.25" style="15" customWidth="1"/>
    <col min="13090" max="13090" width="4.25" style="15" customWidth="1"/>
    <col min="13091" max="13091" width="37.875" style="15" customWidth="1"/>
    <col min="13092" max="13095" width="18.25" style="15" customWidth="1"/>
    <col min="13096" max="13096" width="4.25" style="15" customWidth="1"/>
    <col min="13097" max="13097" width="37.875" style="15" customWidth="1"/>
    <col min="13098" max="13101" width="18.25" style="15" customWidth="1"/>
    <col min="13102" max="13102" width="4.25" style="15" customWidth="1"/>
    <col min="13103" max="13103" width="37.875" style="15" customWidth="1"/>
    <col min="13104" max="13107" width="18.25" style="15" customWidth="1"/>
    <col min="13108" max="13312" width="9" style="15"/>
    <col min="13313" max="13313" width="2.375" style="15" customWidth="1"/>
    <col min="13314" max="13314" width="4.25" style="15" customWidth="1"/>
    <col min="13315" max="13315" width="44.5" style="15" customWidth="1"/>
    <col min="13316" max="13319" width="16.375" style="15" customWidth="1"/>
    <col min="13320" max="13320" width="4.25" style="15" customWidth="1"/>
    <col min="13321" max="13323" width="11.5" style="15" customWidth="1"/>
    <col min="13324" max="13327" width="18.25" style="15" customWidth="1"/>
    <col min="13328" max="13328" width="4.25" style="15" customWidth="1"/>
    <col min="13329" max="13329" width="37.875" style="15" customWidth="1"/>
    <col min="13330" max="13333" width="18.25" style="15" customWidth="1"/>
    <col min="13334" max="13334" width="4.25" style="15" customWidth="1"/>
    <col min="13335" max="13335" width="37.875" style="15" customWidth="1"/>
    <col min="13336" max="13339" width="18.25" style="15" customWidth="1"/>
    <col min="13340" max="13340" width="4.125" style="15" customWidth="1"/>
    <col min="13341" max="13341" width="37.875" style="15" customWidth="1"/>
    <col min="13342" max="13345" width="18.25" style="15" customWidth="1"/>
    <col min="13346" max="13346" width="4.25" style="15" customWidth="1"/>
    <col min="13347" max="13347" width="37.875" style="15" customWidth="1"/>
    <col min="13348" max="13351" width="18.25" style="15" customWidth="1"/>
    <col min="13352" max="13352" width="4.25" style="15" customWidth="1"/>
    <col min="13353" max="13353" width="37.875" style="15" customWidth="1"/>
    <col min="13354" max="13357" width="18.25" style="15" customWidth="1"/>
    <col min="13358" max="13358" width="4.25" style="15" customWidth="1"/>
    <col min="13359" max="13359" width="37.875" style="15" customWidth="1"/>
    <col min="13360" max="13363" width="18.25" style="15" customWidth="1"/>
    <col min="13364" max="13568" width="9" style="15"/>
    <col min="13569" max="13569" width="2.375" style="15" customWidth="1"/>
    <col min="13570" max="13570" width="4.25" style="15" customWidth="1"/>
    <col min="13571" max="13571" width="44.5" style="15" customWidth="1"/>
    <col min="13572" max="13575" width="16.375" style="15" customWidth="1"/>
    <col min="13576" max="13576" width="4.25" style="15" customWidth="1"/>
    <col min="13577" max="13579" width="11.5" style="15" customWidth="1"/>
    <col min="13580" max="13583" width="18.25" style="15" customWidth="1"/>
    <col min="13584" max="13584" width="4.25" style="15" customWidth="1"/>
    <col min="13585" max="13585" width="37.875" style="15" customWidth="1"/>
    <col min="13586" max="13589" width="18.25" style="15" customWidth="1"/>
    <col min="13590" max="13590" width="4.25" style="15" customWidth="1"/>
    <col min="13591" max="13591" width="37.875" style="15" customWidth="1"/>
    <col min="13592" max="13595" width="18.25" style="15" customWidth="1"/>
    <col min="13596" max="13596" width="4.125" style="15" customWidth="1"/>
    <col min="13597" max="13597" width="37.875" style="15" customWidth="1"/>
    <col min="13598" max="13601" width="18.25" style="15" customWidth="1"/>
    <col min="13602" max="13602" width="4.25" style="15" customWidth="1"/>
    <col min="13603" max="13603" width="37.875" style="15" customWidth="1"/>
    <col min="13604" max="13607" width="18.25" style="15" customWidth="1"/>
    <col min="13608" max="13608" width="4.25" style="15" customWidth="1"/>
    <col min="13609" max="13609" width="37.875" style="15" customWidth="1"/>
    <col min="13610" max="13613" width="18.25" style="15" customWidth="1"/>
    <col min="13614" max="13614" width="4.25" style="15" customWidth="1"/>
    <col min="13615" max="13615" width="37.875" style="15" customWidth="1"/>
    <col min="13616" max="13619" width="18.25" style="15" customWidth="1"/>
    <col min="13620" max="13824" width="9" style="15"/>
    <col min="13825" max="13825" width="2.375" style="15" customWidth="1"/>
    <col min="13826" max="13826" width="4.25" style="15" customWidth="1"/>
    <col min="13827" max="13827" width="44.5" style="15" customWidth="1"/>
    <col min="13828" max="13831" width="16.375" style="15" customWidth="1"/>
    <col min="13832" max="13832" width="4.25" style="15" customWidth="1"/>
    <col min="13833" max="13835" width="11.5" style="15" customWidth="1"/>
    <col min="13836" max="13839" width="18.25" style="15" customWidth="1"/>
    <col min="13840" max="13840" width="4.25" style="15" customWidth="1"/>
    <col min="13841" max="13841" width="37.875" style="15" customWidth="1"/>
    <col min="13842" max="13845" width="18.25" style="15" customWidth="1"/>
    <col min="13846" max="13846" width="4.25" style="15" customWidth="1"/>
    <col min="13847" max="13847" width="37.875" style="15" customWidth="1"/>
    <col min="13848" max="13851" width="18.25" style="15" customWidth="1"/>
    <col min="13852" max="13852" width="4.125" style="15" customWidth="1"/>
    <col min="13853" max="13853" width="37.875" style="15" customWidth="1"/>
    <col min="13854" max="13857" width="18.25" style="15" customWidth="1"/>
    <col min="13858" max="13858" width="4.25" style="15" customWidth="1"/>
    <col min="13859" max="13859" width="37.875" style="15" customWidth="1"/>
    <col min="13860" max="13863" width="18.25" style="15" customWidth="1"/>
    <col min="13864" max="13864" width="4.25" style="15" customWidth="1"/>
    <col min="13865" max="13865" width="37.875" style="15" customWidth="1"/>
    <col min="13866" max="13869" width="18.25" style="15" customWidth="1"/>
    <col min="13870" max="13870" width="4.25" style="15" customWidth="1"/>
    <col min="13871" max="13871" width="37.875" style="15" customWidth="1"/>
    <col min="13872" max="13875" width="18.25" style="15" customWidth="1"/>
    <col min="13876" max="14080" width="9" style="15"/>
    <col min="14081" max="14081" width="2.375" style="15" customWidth="1"/>
    <col min="14082" max="14082" width="4.25" style="15" customWidth="1"/>
    <col min="14083" max="14083" width="44.5" style="15" customWidth="1"/>
    <col min="14084" max="14087" width="16.375" style="15" customWidth="1"/>
    <col min="14088" max="14088" width="4.25" style="15" customWidth="1"/>
    <col min="14089" max="14091" width="11.5" style="15" customWidth="1"/>
    <col min="14092" max="14095" width="18.25" style="15" customWidth="1"/>
    <col min="14096" max="14096" width="4.25" style="15" customWidth="1"/>
    <col min="14097" max="14097" width="37.875" style="15" customWidth="1"/>
    <col min="14098" max="14101" width="18.25" style="15" customWidth="1"/>
    <col min="14102" max="14102" width="4.25" style="15" customWidth="1"/>
    <col min="14103" max="14103" width="37.875" style="15" customWidth="1"/>
    <col min="14104" max="14107" width="18.25" style="15" customWidth="1"/>
    <col min="14108" max="14108" width="4.125" style="15" customWidth="1"/>
    <col min="14109" max="14109" width="37.875" style="15" customWidth="1"/>
    <col min="14110" max="14113" width="18.25" style="15" customWidth="1"/>
    <col min="14114" max="14114" width="4.25" style="15" customWidth="1"/>
    <col min="14115" max="14115" width="37.875" style="15" customWidth="1"/>
    <col min="14116" max="14119" width="18.25" style="15" customWidth="1"/>
    <col min="14120" max="14120" width="4.25" style="15" customWidth="1"/>
    <col min="14121" max="14121" width="37.875" style="15" customWidth="1"/>
    <col min="14122" max="14125" width="18.25" style="15" customWidth="1"/>
    <col min="14126" max="14126" width="4.25" style="15" customWidth="1"/>
    <col min="14127" max="14127" width="37.875" style="15" customWidth="1"/>
    <col min="14128" max="14131" width="18.25" style="15" customWidth="1"/>
    <col min="14132" max="14336" width="9" style="15"/>
    <col min="14337" max="14337" width="2.375" style="15" customWidth="1"/>
    <col min="14338" max="14338" width="4.25" style="15" customWidth="1"/>
    <col min="14339" max="14339" width="44.5" style="15" customWidth="1"/>
    <col min="14340" max="14343" width="16.375" style="15" customWidth="1"/>
    <col min="14344" max="14344" width="4.25" style="15" customWidth="1"/>
    <col min="14345" max="14347" width="11.5" style="15" customWidth="1"/>
    <col min="14348" max="14351" width="18.25" style="15" customWidth="1"/>
    <col min="14352" max="14352" width="4.25" style="15" customWidth="1"/>
    <col min="14353" max="14353" width="37.875" style="15" customWidth="1"/>
    <col min="14354" max="14357" width="18.25" style="15" customWidth="1"/>
    <col min="14358" max="14358" width="4.25" style="15" customWidth="1"/>
    <col min="14359" max="14359" width="37.875" style="15" customWidth="1"/>
    <col min="14360" max="14363" width="18.25" style="15" customWidth="1"/>
    <col min="14364" max="14364" width="4.125" style="15" customWidth="1"/>
    <col min="14365" max="14365" width="37.875" style="15" customWidth="1"/>
    <col min="14366" max="14369" width="18.25" style="15" customWidth="1"/>
    <col min="14370" max="14370" width="4.25" style="15" customWidth="1"/>
    <col min="14371" max="14371" width="37.875" style="15" customWidth="1"/>
    <col min="14372" max="14375" width="18.25" style="15" customWidth="1"/>
    <col min="14376" max="14376" width="4.25" style="15" customWidth="1"/>
    <col min="14377" max="14377" width="37.875" style="15" customWidth="1"/>
    <col min="14378" max="14381" width="18.25" style="15" customWidth="1"/>
    <col min="14382" max="14382" width="4.25" style="15" customWidth="1"/>
    <col min="14383" max="14383" width="37.875" style="15" customWidth="1"/>
    <col min="14384" max="14387" width="18.25" style="15" customWidth="1"/>
    <col min="14388" max="14592" width="9" style="15"/>
    <col min="14593" max="14593" width="2.375" style="15" customWidth="1"/>
    <col min="14594" max="14594" width="4.25" style="15" customWidth="1"/>
    <col min="14595" max="14595" width="44.5" style="15" customWidth="1"/>
    <col min="14596" max="14599" width="16.375" style="15" customWidth="1"/>
    <col min="14600" max="14600" width="4.25" style="15" customWidth="1"/>
    <col min="14601" max="14603" width="11.5" style="15" customWidth="1"/>
    <col min="14604" max="14607" width="18.25" style="15" customWidth="1"/>
    <col min="14608" max="14608" width="4.25" style="15" customWidth="1"/>
    <col min="14609" max="14609" width="37.875" style="15" customWidth="1"/>
    <col min="14610" max="14613" width="18.25" style="15" customWidth="1"/>
    <col min="14614" max="14614" width="4.25" style="15" customWidth="1"/>
    <col min="14615" max="14615" width="37.875" style="15" customWidth="1"/>
    <col min="14616" max="14619" width="18.25" style="15" customWidth="1"/>
    <col min="14620" max="14620" width="4.125" style="15" customWidth="1"/>
    <col min="14621" max="14621" width="37.875" style="15" customWidth="1"/>
    <col min="14622" max="14625" width="18.25" style="15" customWidth="1"/>
    <col min="14626" max="14626" width="4.25" style="15" customWidth="1"/>
    <col min="14627" max="14627" width="37.875" style="15" customWidth="1"/>
    <col min="14628" max="14631" width="18.25" style="15" customWidth="1"/>
    <col min="14632" max="14632" width="4.25" style="15" customWidth="1"/>
    <col min="14633" max="14633" width="37.875" style="15" customWidth="1"/>
    <col min="14634" max="14637" width="18.25" style="15" customWidth="1"/>
    <col min="14638" max="14638" width="4.25" style="15" customWidth="1"/>
    <col min="14639" max="14639" width="37.875" style="15" customWidth="1"/>
    <col min="14640" max="14643" width="18.25" style="15" customWidth="1"/>
    <col min="14644" max="14848" width="9" style="15"/>
    <col min="14849" max="14849" width="2.375" style="15" customWidth="1"/>
    <col min="14850" max="14850" width="4.25" style="15" customWidth="1"/>
    <col min="14851" max="14851" width="44.5" style="15" customWidth="1"/>
    <col min="14852" max="14855" width="16.375" style="15" customWidth="1"/>
    <col min="14856" max="14856" width="4.25" style="15" customWidth="1"/>
    <col min="14857" max="14859" width="11.5" style="15" customWidth="1"/>
    <col min="14860" max="14863" width="18.25" style="15" customWidth="1"/>
    <col min="14864" max="14864" width="4.25" style="15" customWidth="1"/>
    <col min="14865" max="14865" width="37.875" style="15" customWidth="1"/>
    <col min="14866" max="14869" width="18.25" style="15" customWidth="1"/>
    <col min="14870" max="14870" width="4.25" style="15" customWidth="1"/>
    <col min="14871" max="14871" width="37.875" style="15" customWidth="1"/>
    <col min="14872" max="14875" width="18.25" style="15" customWidth="1"/>
    <col min="14876" max="14876" width="4.125" style="15" customWidth="1"/>
    <col min="14877" max="14877" width="37.875" style="15" customWidth="1"/>
    <col min="14878" max="14881" width="18.25" style="15" customWidth="1"/>
    <col min="14882" max="14882" width="4.25" style="15" customWidth="1"/>
    <col min="14883" max="14883" width="37.875" style="15" customWidth="1"/>
    <col min="14884" max="14887" width="18.25" style="15" customWidth="1"/>
    <col min="14888" max="14888" width="4.25" style="15" customWidth="1"/>
    <col min="14889" max="14889" width="37.875" style="15" customWidth="1"/>
    <col min="14890" max="14893" width="18.25" style="15" customWidth="1"/>
    <col min="14894" max="14894" width="4.25" style="15" customWidth="1"/>
    <col min="14895" max="14895" width="37.875" style="15" customWidth="1"/>
    <col min="14896" max="14899" width="18.25" style="15" customWidth="1"/>
    <col min="14900" max="15104" width="9" style="15"/>
    <col min="15105" max="15105" width="2.375" style="15" customWidth="1"/>
    <col min="15106" max="15106" width="4.25" style="15" customWidth="1"/>
    <col min="15107" max="15107" width="44.5" style="15" customWidth="1"/>
    <col min="15108" max="15111" width="16.375" style="15" customWidth="1"/>
    <col min="15112" max="15112" width="4.25" style="15" customWidth="1"/>
    <col min="15113" max="15115" width="11.5" style="15" customWidth="1"/>
    <col min="15116" max="15119" width="18.25" style="15" customWidth="1"/>
    <col min="15120" max="15120" width="4.25" style="15" customWidth="1"/>
    <col min="15121" max="15121" width="37.875" style="15" customWidth="1"/>
    <col min="15122" max="15125" width="18.25" style="15" customWidth="1"/>
    <col min="15126" max="15126" width="4.25" style="15" customWidth="1"/>
    <col min="15127" max="15127" width="37.875" style="15" customWidth="1"/>
    <col min="15128" max="15131" width="18.25" style="15" customWidth="1"/>
    <col min="15132" max="15132" width="4.125" style="15" customWidth="1"/>
    <col min="15133" max="15133" width="37.875" style="15" customWidth="1"/>
    <col min="15134" max="15137" width="18.25" style="15" customWidth="1"/>
    <col min="15138" max="15138" width="4.25" style="15" customWidth="1"/>
    <col min="15139" max="15139" width="37.875" style="15" customWidth="1"/>
    <col min="15140" max="15143" width="18.25" style="15" customWidth="1"/>
    <col min="15144" max="15144" width="4.25" style="15" customWidth="1"/>
    <col min="15145" max="15145" width="37.875" style="15" customWidth="1"/>
    <col min="15146" max="15149" width="18.25" style="15" customWidth="1"/>
    <col min="15150" max="15150" width="4.25" style="15" customWidth="1"/>
    <col min="15151" max="15151" width="37.875" style="15" customWidth="1"/>
    <col min="15152" max="15155" width="18.25" style="15" customWidth="1"/>
    <col min="15156" max="15360" width="9" style="15"/>
    <col min="15361" max="15361" width="2.375" style="15" customWidth="1"/>
    <col min="15362" max="15362" width="4.25" style="15" customWidth="1"/>
    <col min="15363" max="15363" width="44.5" style="15" customWidth="1"/>
    <col min="15364" max="15367" width="16.375" style="15" customWidth="1"/>
    <col min="15368" max="15368" width="4.25" style="15" customWidth="1"/>
    <col min="15369" max="15371" width="11.5" style="15" customWidth="1"/>
    <col min="15372" max="15375" width="18.25" style="15" customWidth="1"/>
    <col min="15376" max="15376" width="4.25" style="15" customWidth="1"/>
    <col min="15377" max="15377" width="37.875" style="15" customWidth="1"/>
    <col min="15378" max="15381" width="18.25" style="15" customWidth="1"/>
    <col min="15382" max="15382" width="4.25" style="15" customWidth="1"/>
    <col min="15383" max="15383" width="37.875" style="15" customWidth="1"/>
    <col min="15384" max="15387" width="18.25" style="15" customWidth="1"/>
    <col min="15388" max="15388" width="4.125" style="15" customWidth="1"/>
    <col min="15389" max="15389" width="37.875" style="15" customWidth="1"/>
    <col min="15390" max="15393" width="18.25" style="15" customWidth="1"/>
    <col min="15394" max="15394" width="4.25" style="15" customWidth="1"/>
    <col min="15395" max="15395" width="37.875" style="15" customWidth="1"/>
    <col min="15396" max="15399" width="18.25" style="15" customWidth="1"/>
    <col min="15400" max="15400" width="4.25" style="15" customWidth="1"/>
    <col min="15401" max="15401" width="37.875" style="15" customWidth="1"/>
    <col min="15402" max="15405" width="18.25" style="15" customWidth="1"/>
    <col min="15406" max="15406" width="4.25" style="15" customWidth="1"/>
    <col min="15407" max="15407" width="37.875" style="15" customWidth="1"/>
    <col min="15408" max="15411" width="18.25" style="15" customWidth="1"/>
    <col min="15412" max="15616" width="9" style="15"/>
    <col min="15617" max="15617" width="2.375" style="15" customWidth="1"/>
    <col min="15618" max="15618" width="4.25" style="15" customWidth="1"/>
    <col min="15619" max="15619" width="44.5" style="15" customWidth="1"/>
    <col min="15620" max="15623" width="16.375" style="15" customWidth="1"/>
    <col min="15624" max="15624" width="4.25" style="15" customWidth="1"/>
    <col min="15625" max="15627" width="11.5" style="15" customWidth="1"/>
    <col min="15628" max="15631" width="18.25" style="15" customWidth="1"/>
    <col min="15632" max="15632" width="4.25" style="15" customWidth="1"/>
    <col min="15633" max="15633" width="37.875" style="15" customWidth="1"/>
    <col min="15634" max="15637" width="18.25" style="15" customWidth="1"/>
    <col min="15638" max="15638" width="4.25" style="15" customWidth="1"/>
    <col min="15639" max="15639" width="37.875" style="15" customWidth="1"/>
    <col min="15640" max="15643" width="18.25" style="15" customWidth="1"/>
    <col min="15644" max="15644" width="4.125" style="15" customWidth="1"/>
    <col min="15645" max="15645" width="37.875" style="15" customWidth="1"/>
    <col min="15646" max="15649" width="18.25" style="15" customWidth="1"/>
    <col min="15650" max="15650" width="4.25" style="15" customWidth="1"/>
    <col min="15651" max="15651" width="37.875" style="15" customWidth="1"/>
    <col min="15652" max="15655" width="18.25" style="15" customWidth="1"/>
    <col min="15656" max="15656" width="4.25" style="15" customWidth="1"/>
    <col min="15657" max="15657" width="37.875" style="15" customWidth="1"/>
    <col min="15658" max="15661" width="18.25" style="15" customWidth="1"/>
    <col min="15662" max="15662" width="4.25" style="15" customWidth="1"/>
    <col min="15663" max="15663" width="37.875" style="15" customWidth="1"/>
    <col min="15664" max="15667" width="18.25" style="15" customWidth="1"/>
    <col min="15668" max="15872" width="9" style="15"/>
    <col min="15873" max="15873" width="2.375" style="15" customWidth="1"/>
    <col min="15874" max="15874" width="4.25" style="15" customWidth="1"/>
    <col min="15875" max="15875" width="44.5" style="15" customWidth="1"/>
    <col min="15876" max="15879" width="16.375" style="15" customWidth="1"/>
    <col min="15880" max="15880" width="4.25" style="15" customWidth="1"/>
    <col min="15881" max="15883" width="11.5" style="15" customWidth="1"/>
    <col min="15884" max="15887" width="18.25" style="15" customWidth="1"/>
    <col min="15888" max="15888" width="4.25" style="15" customWidth="1"/>
    <col min="15889" max="15889" width="37.875" style="15" customWidth="1"/>
    <col min="15890" max="15893" width="18.25" style="15" customWidth="1"/>
    <col min="15894" max="15894" width="4.25" style="15" customWidth="1"/>
    <col min="15895" max="15895" width="37.875" style="15" customWidth="1"/>
    <col min="15896" max="15899" width="18.25" style="15" customWidth="1"/>
    <col min="15900" max="15900" width="4.125" style="15" customWidth="1"/>
    <col min="15901" max="15901" width="37.875" style="15" customWidth="1"/>
    <col min="15902" max="15905" width="18.25" style="15" customWidth="1"/>
    <col min="15906" max="15906" width="4.25" style="15" customWidth="1"/>
    <col min="15907" max="15907" width="37.875" style="15" customWidth="1"/>
    <col min="15908" max="15911" width="18.25" style="15" customWidth="1"/>
    <col min="15912" max="15912" width="4.25" style="15" customWidth="1"/>
    <col min="15913" max="15913" width="37.875" style="15" customWidth="1"/>
    <col min="15914" max="15917" width="18.25" style="15" customWidth="1"/>
    <col min="15918" max="15918" width="4.25" style="15" customWidth="1"/>
    <col min="15919" max="15919" width="37.875" style="15" customWidth="1"/>
    <col min="15920" max="15923" width="18.25" style="15" customWidth="1"/>
    <col min="15924" max="16128" width="9" style="15"/>
    <col min="16129" max="16129" width="2.375" style="15" customWidth="1"/>
    <col min="16130" max="16130" width="4.25" style="15" customWidth="1"/>
    <col min="16131" max="16131" width="44.5" style="15" customWidth="1"/>
    <col min="16132" max="16135" width="16.375" style="15" customWidth="1"/>
    <col min="16136" max="16136" width="4.25" style="15" customWidth="1"/>
    <col min="16137" max="16139" width="11.5" style="15" customWidth="1"/>
    <col min="16140" max="16143" width="18.25" style="15" customWidth="1"/>
    <col min="16144" max="16144" width="4.25" style="15" customWidth="1"/>
    <col min="16145" max="16145" width="37.875" style="15" customWidth="1"/>
    <col min="16146" max="16149" width="18.25" style="15" customWidth="1"/>
    <col min="16150" max="16150" width="4.25" style="15" customWidth="1"/>
    <col min="16151" max="16151" width="37.875" style="15" customWidth="1"/>
    <col min="16152" max="16155" width="18.25" style="15" customWidth="1"/>
    <col min="16156" max="16156" width="4.125" style="15" customWidth="1"/>
    <col min="16157" max="16157" width="37.875" style="15" customWidth="1"/>
    <col min="16158" max="16161" width="18.25" style="15" customWidth="1"/>
    <col min="16162" max="16162" width="4.25" style="15" customWidth="1"/>
    <col min="16163" max="16163" width="37.875" style="15" customWidth="1"/>
    <col min="16164" max="16167" width="18.25" style="15" customWidth="1"/>
    <col min="16168" max="16168" width="4.25" style="15" customWidth="1"/>
    <col min="16169" max="16169" width="37.875" style="15" customWidth="1"/>
    <col min="16170" max="16173" width="18.25" style="15" customWidth="1"/>
    <col min="16174" max="16174" width="4.25" style="15" customWidth="1"/>
    <col min="16175" max="16175" width="37.875" style="15" customWidth="1"/>
    <col min="16176" max="16179" width="18.25" style="15" customWidth="1"/>
    <col min="16180" max="16384" width="9" style="15"/>
  </cols>
  <sheetData>
    <row r="1" spans="1:13" ht="30" x14ac:dyDescent="0.4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24" x14ac:dyDescent="0.4">
      <c r="A2" s="4"/>
      <c r="B2" s="4"/>
      <c r="C2" s="4"/>
      <c r="D2" s="4"/>
      <c r="E2" s="4"/>
      <c r="F2" s="4"/>
      <c r="G2" s="4"/>
      <c r="H2" s="4"/>
      <c r="I2" s="4"/>
    </row>
    <row r="3" spans="1:13" s="5" customFormat="1" ht="17.25" x14ac:dyDescent="0.4"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3" customFormat="1" ht="16.5" customHeight="1" x14ac:dyDescent="0.4">
      <c r="A4" s="7"/>
      <c r="F4" s="62" t="s">
        <v>2</v>
      </c>
      <c r="G4" s="62"/>
      <c r="J4" s="4"/>
      <c r="K4" s="4"/>
      <c r="L4" s="4"/>
    </row>
    <row r="5" spans="1:13" s="9" customFormat="1" ht="20.25" customHeight="1" x14ac:dyDescent="0.4">
      <c r="A5" s="8"/>
      <c r="B5" s="77"/>
      <c r="C5" s="78"/>
      <c r="D5" s="66" t="s">
        <v>3</v>
      </c>
      <c r="E5" s="67"/>
      <c r="F5" s="67"/>
      <c r="G5" s="68"/>
      <c r="J5" s="4"/>
      <c r="K5" s="4"/>
      <c r="L5" s="4"/>
      <c r="M5" s="3"/>
    </row>
    <row r="6" spans="1:13" s="14" customFormat="1" ht="20.25" customHeight="1" x14ac:dyDescent="0.4">
      <c r="A6" s="10"/>
      <c r="B6" s="79"/>
      <c r="C6" s="80"/>
      <c r="D6" s="11" t="s">
        <v>4</v>
      </c>
      <c r="E6" s="12" t="s">
        <v>5</v>
      </c>
      <c r="F6" s="13" t="s">
        <v>6</v>
      </c>
      <c r="G6" s="13" t="s">
        <v>7</v>
      </c>
      <c r="J6" s="4"/>
      <c r="K6" s="4"/>
      <c r="L6" s="4"/>
      <c r="M6" s="3"/>
    </row>
    <row r="7" spans="1:13" ht="25.5" customHeight="1" x14ac:dyDescent="0.4">
      <c r="B7" s="16">
        <v>1</v>
      </c>
      <c r="C7" s="17" t="s">
        <v>8</v>
      </c>
      <c r="D7" s="18">
        <v>0.45707691090362307</v>
      </c>
      <c r="E7" s="19">
        <v>6.4962810571292948E-3</v>
      </c>
      <c r="F7" s="20">
        <f t="shared" ref="F7:F34" si="0">D7+E7</f>
        <v>0.46357319196075236</v>
      </c>
      <c r="G7" s="21">
        <f t="shared" ref="G7:G34" si="1">D7/F7</f>
        <v>0.98598650403045895</v>
      </c>
    </row>
    <row r="8" spans="1:13" ht="25.5" customHeight="1" x14ac:dyDescent="0.4">
      <c r="B8" s="16">
        <v>2</v>
      </c>
      <c r="C8" s="17" t="s">
        <v>9</v>
      </c>
      <c r="D8" s="18">
        <v>0.39454043361291352</v>
      </c>
      <c r="E8" s="19">
        <v>8.1967083399272066E-3</v>
      </c>
      <c r="F8" s="20">
        <f t="shared" si="0"/>
        <v>0.40273714195284072</v>
      </c>
      <c r="G8" s="21">
        <f t="shared" si="1"/>
        <v>0.97964749836535558</v>
      </c>
      <c r="J8" s="9"/>
      <c r="K8" s="9"/>
      <c r="L8" s="9"/>
      <c r="M8" s="9"/>
    </row>
    <row r="9" spans="1:13" ht="25.5" customHeight="1" x14ac:dyDescent="0.4">
      <c r="B9" s="16">
        <v>3</v>
      </c>
      <c r="C9" s="17" t="s">
        <v>10</v>
      </c>
      <c r="D9" s="18">
        <v>0.15221554043361296</v>
      </c>
      <c r="E9" s="19">
        <v>1.4796645038771959E-3</v>
      </c>
      <c r="F9" s="20">
        <f t="shared" si="0"/>
        <v>0.15369520493749017</v>
      </c>
      <c r="G9" s="21">
        <f t="shared" si="1"/>
        <v>0.9903727347611202</v>
      </c>
      <c r="J9" s="14"/>
      <c r="K9" s="14"/>
      <c r="L9" s="14"/>
      <c r="M9" s="14"/>
    </row>
    <row r="10" spans="1:13" ht="25.5" customHeight="1" x14ac:dyDescent="0.4">
      <c r="B10" s="16">
        <v>4</v>
      </c>
      <c r="C10" s="17" t="s">
        <v>11</v>
      </c>
      <c r="D10" s="18">
        <v>0.1532729862319987</v>
      </c>
      <c r="E10" s="19">
        <v>7.3342300996993197E-3</v>
      </c>
      <c r="F10" s="20">
        <f t="shared" si="0"/>
        <v>0.16060721633169803</v>
      </c>
      <c r="G10" s="21">
        <f t="shared" si="1"/>
        <v>0.95433436761302104</v>
      </c>
      <c r="I10" s="22"/>
    </row>
    <row r="11" spans="1:13" ht="25.5" customHeight="1" x14ac:dyDescent="0.4">
      <c r="B11" s="16">
        <v>5</v>
      </c>
      <c r="C11" s="17" t="s">
        <v>12</v>
      </c>
      <c r="D11" s="18">
        <v>0.12852524133565438</v>
      </c>
      <c r="E11" s="19">
        <v>4.4902041462256757E-2</v>
      </c>
      <c r="F11" s="20">
        <f t="shared" si="0"/>
        <v>0.17342728279791114</v>
      </c>
      <c r="G11" s="21">
        <f t="shared" si="1"/>
        <v>0.74109009414291771</v>
      </c>
    </row>
    <row r="12" spans="1:13" s="22" customFormat="1" ht="25.5" customHeight="1" x14ac:dyDescent="0.4">
      <c r="B12" s="16">
        <v>6</v>
      </c>
      <c r="C12" s="17" t="s">
        <v>13</v>
      </c>
      <c r="D12" s="18">
        <v>1.4430257952207621</v>
      </c>
      <c r="E12" s="19">
        <v>0.12005586326950463</v>
      </c>
      <c r="F12" s="20">
        <f t="shared" si="0"/>
        <v>1.5630816584902667</v>
      </c>
      <c r="G12" s="21">
        <f t="shared" si="1"/>
        <v>0.92319283985107792</v>
      </c>
      <c r="I12" s="3"/>
      <c r="J12" s="3"/>
      <c r="K12" s="3"/>
      <c r="L12" s="3"/>
      <c r="M12" s="3"/>
    </row>
    <row r="13" spans="1:13" ht="25.5" customHeight="1" x14ac:dyDescent="0.4">
      <c r="B13" s="16">
        <v>7</v>
      </c>
      <c r="C13" s="17" t="s">
        <v>14</v>
      </c>
      <c r="D13" s="18">
        <v>0.27906361766102228</v>
      </c>
      <c r="E13" s="19">
        <v>1.9920557050166161E-2</v>
      </c>
      <c r="F13" s="20">
        <f t="shared" si="0"/>
        <v>0.29898417471118843</v>
      </c>
      <c r="G13" s="21">
        <f t="shared" si="1"/>
        <v>0.93337253695982758</v>
      </c>
      <c r="J13" s="22"/>
      <c r="K13" s="22"/>
    </row>
    <row r="14" spans="1:13" ht="25.5" customHeight="1" x14ac:dyDescent="0.4">
      <c r="B14" s="16">
        <v>8</v>
      </c>
      <c r="C14" s="17" t="s">
        <v>15</v>
      </c>
      <c r="D14" s="18">
        <v>7.6512106345940828E-2</v>
      </c>
      <c r="E14" s="19">
        <v>7.6689349580629845E-3</v>
      </c>
      <c r="F14" s="20">
        <f t="shared" si="0"/>
        <v>8.4181041304003806E-2</v>
      </c>
      <c r="G14" s="21">
        <f t="shared" si="1"/>
        <v>0.90889949994360275</v>
      </c>
    </row>
    <row r="15" spans="1:13" ht="25.5" customHeight="1" x14ac:dyDescent="0.4">
      <c r="B15" s="16">
        <v>9</v>
      </c>
      <c r="C15" s="23" t="s">
        <v>16</v>
      </c>
      <c r="D15" s="18">
        <v>8.5456559582212377E-3</v>
      </c>
      <c r="E15" s="19">
        <v>9.1786675106820712E-4</v>
      </c>
      <c r="F15" s="20">
        <f t="shared" si="0"/>
        <v>9.4635227092894451E-3</v>
      </c>
      <c r="G15" s="21">
        <f t="shared" si="1"/>
        <v>0.90301003344481601</v>
      </c>
      <c r="L15" s="22"/>
      <c r="M15" s="22"/>
    </row>
    <row r="16" spans="1:13" ht="25.5" customHeight="1" x14ac:dyDescent="0.4">
      <c r="B16" s="16">
        <v>10</v>
      </c>
      <c r="C16" s="17" t="s">
        <v>17</v>
      </c>
      <c r="D16" s="18">
        <v>5.9641557208419044E-2</v>
      </c>
      <c r="E16" s="19">
        <v>6.9789523658806765E-3</v>
      </c>
      <c r="F16" s="20">
        <f t="shared" si="0"/>
        <v>6.6620509574299713E-2</v>
      </c>
      <c r="G16" s="21">
        <f t="shared" si="1"/>
        <v>0.89524318546231973</v>
      </c>
    </row>
    <row r="17" spans="2:7" ht="25.5" customHeight="1" x14ac:dyDescent="0.4">
      <c r="B17" s="16">
        <v>11</v>
      </c>
      <c r="C17" s="17" t="s">
        <v>18</v>
      </c>
      <c r="D17" s="18">
        <v>0.19324576673524294</v>
      </c>
      <c r="E17" s="19">
        <v>5.1421902199715146E-2</v>
      </c>
      <c r="F17" s="20">
        <f t="shared" si="0"/>
        <v>0.24466766893495809</v>
      </c>
      <c r="G17" s="21">
        <f t="shared" si="1"/>
        <v>0.78982959855891288</v>
      </c>
    </row>
    <row r="18" spans="2:7" ht="25.5" customHeight="1" x14ac:dyDescent="0.4">
      <c r="B18" s="16">
        <v>12</v>
      </c>
      <c r="C18" s="17" t="s">
        <v>19</v>
      </c>
      <c r="D18" s="18">
        <v>1.4246716252571607E-2</v>
      </c>
      <c r="E18" s="19">
        <v>5.9344833043203041E-3</v>
      </c>
      <c r="F18" s="20">
        <f t="shared" si="0"/>
        <v>2.0181199556891911E-2</v>
      </c>
      <c r="G18" s="21">
        <f t="shared" si="1"/>
        <v>0.70594001176239951</v>
      </c>
    </row>
    <row r="19" spans="2:7" ht="25.5" customHeight="1" x14ac:dyDescent="0.4">
      <c r="B19" s="16">
        <v>13</v>
      </c>
      <c r="C19" s="17" t="s">
        <v>20</v>
      </c>
      <c r="D19" s="18">
        <v>2.3331223294825128E-2</v>
      </c>
      <c r="E19" s="19">
        <v>3.2410191485994625E-3</v>
      </c>
      <c r="F19" s="20">
        <f t="shared" si="0"/>
        <v>2.6572242443424592E-2</v>
      </c>
      <c r="G19" s="21">
        <f t="shared" si="1"/>
        <v>0.87802989696861411</v>
      </c>
    </row>
    <row r="20" spans="2:7" ht="25.5" customHeight="1" x14ac:dyDescent="0.4">
      <c r="B20" s="16">
        <v>14</v>
      </c>
      <c r="C20" s="17" t="s">
        <v>21</v>
      </c>
      <c r="D20" s="18">
        <v>4.1197974363032124E-2</v>
      </c>
      <c r="E20" s="19">
        <v>6.5598987181516074E-3</v>
      </c>
      <c r="F20" s="20">
        <f t="shared" si="0"/>
        <v>4.7757873081183733E-2</v>
      </c>
      <c r="G20" s="21">
        <f t="shared" si="1"/>
        <v>0.86264256980204246</v>
      </c>
    </row>
    <row r="21" spans="2:7" ht="25.5" customHeight="1" x14ac:dyDescent="0.4">
      <c r="B21" s="16">
        <v>15</v>
      </c>
      <c r="C21" s="17" t="s">
        <v>22</v>
      </c>
      <c r="D21" s="18">
        <v>2.4316545339452449</v>
      </c>
      <c r="E21" s="19">
        <v>0.43945830036398187</v>
      </c>
      <c r="F21" s="20">
        <f t="shared" si="0"/>
        <v>2.8711128343092267</v>
      </c>
      <c r="G21" s="21">
        <f t="shared" si="1"/>
        <v>0.84693799034557515</v>
      </c>
    </row>
    <row r="22" spans="2:7" ht="25.5" customHeight="1" x14ac:dyDescent="0.4">
      <c r="B22" s="16">
        <v>16</v>
      </c>
      <c r="C22" s="17" t="s">
        <v>23</v>
      </c>
      <c r="D22" s="18">
        <v>0.19380756448805192</v>
      </c>
      <c r="E22" s="19">
        <v>0.15402100807089725</v>
      </c>
      <c r="F22" s="20">
        <f t="shared" si="0"/>
        <v>0.34782857255894917</v>
      </c>
      <c r="G22" s="21">
        <f t="shared" si="1"/>
        <v>0.55719276614403457</v>
      </c>
    </row>
    <row r="23" spans="2:7" ht="25.5" customHeight="1" x14ac:dyDescent="0.4">
      <c r="B23" s="16">
        <v>17</v>
      </c>
      <c r="C23" s="17" t="s">
        <v>24</v>
      </c>
      <c r="D23" s="18">
        <v>0.16761908529830671</v>
      </c>
      <c r="E23" s="19">
        <v>0.18298069314764992</v>
      </c>
      <c r="F23" s="20">
        <f t="shared" si="0"/>
        <v>0.35059977844595663</v>
      </c>
      <c r="G23" s="21">
        <f t="shared" si="1"/>
        <v>0.47809238796807862</v>
      </c>
    </row>
    <row r="24" spans="2:7" ht="25.5" customHeight="1" x14ac:dyDescent="0.4">
      <c r="B24" s="16">
        <v>18</v>
      </c>
      <c r="C24" s="17" t="s">
        <v>25</v>
      </c>
      <c r="D24" s="18">
        <v>0.374317138787783</v>
      </c>
      <c r="E24" s="19">
        <v>6.9661813578097823E-2</v>
      </c>
      <c r="F24" s="20">
        <f t="shared" si="0"/>
        <v>0.44397895236588081</v>
      </c>
      <c r="G24" s="21">
        <f t="shared" si="1"/>
        <v>0.84309658553207756</v>
      </c>
    </row>
    <row r="25" spans="2:7" ht="25.5" customHeight="1" x14ac:dyDescent="0.4">
      <c r="B25" s="16">
        <v>19</v>
      </c>
      <c r="C25" s="17" t="s">
        <v>26</v>
      </c>
      <c r="D25" s="18">
        <v>0.46308909637600898</v>
      </c>
      <c r="E25" s="19">
        <v>8.1963601835733479E-2</v>
      </c>
      <c r="F25" s="20">
        <f t="shared" si="0"/>
        <v>0.54505269821174251</v>
      </c>
      <c r="G25" s="21">
        <f t="shared" si="1"/>
        <v>0.84962261061242883</v>
      </c>
    </row>
    <row r="26" spans="2:7" ht="25.5" customHeight="1" x14ac:dyDescent="0.4">
      <c r="B26" s="16">
        <v>20</v>
      </c>
      <c r="C26" s="17" t="s">
        <v>27</v>
      </c>
      <c r="D26" s="18">
        <v>1.090362399113784E-2</v>
      </c>
      <c r="E26" s="19">
        <v>4.0117107137205253E-3</v>
      </c>
      <c r="F26" s="20">
        <f t="shared" si="0"/>
        <v>1.4915334704858365E-2</v>
      </c>
      <c r="G26" s="21">
        <f t="shared" si="1"/>
        <v>0.73103448275862071</v>
      </c>
    </row>
    <row r="27" spans="2:7" ht="25.5" customHeight="1" x14ac:dyDescent="0.4">
      <c r="B27" s="16">
        <v>21</v>
      </c>
      <c r="C27" s="17" t="s">
        <v>28</v>
      </c>
      <c r="D27" s="18">
        <v>0.24186704496645037</v>
      </c>
      <c r="E27" s="19">
        <v>1.8333316316822286E-2</v>
      </c>
      <c r="F27" s="20">
        <f t="shared" si="0"/>
        <v>0.26020036128327267</v>
      </c>
      <c r="G27" s="21">
        <f t="shared" si="1"/>
        <v>0.929541541655035</v>
      </c>
    </row>
    <row r="28" spans="2:7" ht="25.5" customHeight="1" x14ac:dyDescent="0.4">
      <c r="B28" s="16">
        <v>22</v>
      </c>
      <c r="C28" s="17" t="s">
        <v>29</v>
      </c>
      <c r="D28" s="18">
        <v>2.4834625731919607E-2</v>
      </c>
      <c r="E28" s="19">
        <v>4.5418578889064726E-3</v>
      </c>
      <c r="F28" s="20">
        <f t="shared" si="0"/>
        <v>2.937648362082608E-2</v>
      </c>
      <c r="G28" s="21">
        <f t="shared" si="1"/>
        <v>0.84539136992942954</v>
      </c>
    </row>
    <row r="29" spans="2:7" ht="25.5" customHeight="1" x14ac:dyDescent="0.4">
      <c r="B29" s="16">
        <v>23</v>
      </c>
      <c r="C29" s="17" t="s">
        <v>30</v>
      </c>
      <c r="D29" s="18">
        <v>2.2630163000474757E-2</v>
      </c>
      <c r="E29" s="19">
        <v>7.2954581421110941E-3</v>
      </c>
      <c r="F29" s="20">
        <f t="shared" si="0"/>
        <v>2.9925621142585852E-2</v>
      </c>
      <c r="G29" s="21">
        <f t="shared" si="1"/>
        <v>0.75621364357482812</v>
      </c>
    </row>
    <row r="30" spans="2:7" ht="25.5" customHeight="1" x14ac:dyDescent="0.4">
      <c r="B30" s="16">
        <v>24</v>
      </c>
      <c r="C30" s="24" t="s">
        <v>31</v>
      </c>
      <c r="D30" s="18">
        <v>0.11391201139420783</v>
      </c>
      <c r="E30" s="19">
        <v>4.7752808988764054E-3</v>
      </c>
      <c r="F30" s="20">
        <f t="shared" si="0"/>
        <v>0.11868729229308424</v>
      </c>
      <c r="G30" s="21">
        <f t="shared" si="1"/>
        <v>0.95976586198390623</v>
      </c>
    </row>
    <row r="31" spans="2:7" ht="25.5" customHeight="1" x14ac:dyDescent="0.4">
      <c r="B31" s="16">
        <v>25</v>
      </c>
      <c r="C31" s="17" t="s">
        <v>32</v>
      </c>
      <c r="D31" s="18">
        <v>0.17757873081183731</v>
      </c>
      <c r="E31" s="19">
        <v>5.5904890014242738E-2</v>
      </c>
      <c r="F31" s="20">
        <f t="shared" si="0"/>
        <v>0.23348362082608004</v>
      </c>
      <c r="G31" s="21">
        <f t="shared" si="1"/>
        <v>0.76056183377468778</v>
      </c>
    </row>
    <row r="32" spans="2:7" ht="25.5" customHeight="1" x14ac:dyDescent="0.4">
      <c r="B32" s="16">
        <v>26</v>
      </c>
      <c r="C32" s="17" t="s">
        <v>33</v>
      </c>
      <c r="D32" s="18">
        <v>0.32911254945402735</v>
      </c>
      <c r="E32" s="19">
        <v>5.2040563788732362E-2</v>
      </c>
      <c r="F32" s="20">
        <f t="shared" si="0"/>
        <v>0.38115311324275969</v>
      </c>
      <c r="G32" s="21">
        <f t="shared" si="1"/>
        <v>0.86346546314161343</v>
      </c>
    </row>
    <row r="33" spans="1:51" ht="25.5" customHeight="1" thickBot="1" x14ac:dyDescent="0.45">
      <c r="B33" s="16">
        <v>27</v>
      </c>
      <c r="C33" s="17" t="s">
        <v>34</v>
      </c>
      <c r="D33" s="18">
        <v>0.30559430416521599</v>
      </c>
      <c r="E33" s="19">
        <v>0.13994516537426813</v>
      </c>
      <c r="F33" s="20">
        <f t="shared" si="0"/>
        <v>0.44553946953948409</v>
      </c>
      <c r="G33" s="21">
        <f t="shared" si="1"/>
        <v>0.68589726625361069</v>
      </c>
    </row>
    <row r="34" spans="1:51" ht="25.5" customHeight="1" thickTop="1" x14ac:dyDescent="0.4">
      <c r="B34" s="25" t="s">
        <v>6</v>
      </c>
      <c r="C34" s="26"/>
      <c r="D34" s="27">
        <f>SUM(D7:D33)</f>
        <v>8.2813619979685065</v>
      </c>
      <c r="E34" s="28">
        <f>SUM(E7:E33)</f>
        <v>1.5060420633623992</v>
      </c>
      <c r="F34" s="29">
        <f t="shared" si="0"/>
        <v>9.7874040613309052</v>
      </c>
      <c r="G34" s="30">
        <f t="shared" si="1"/>
        <v>0.84612446222460291</v>
      </c>
      <c r="J34" s="31"/>
      <c r="K34" s="31"/>
      <c r="L34" s="31"/>
    </row>
    <row r="35" spans="1:51" ht="25.5" customHeight="1" x14ac:dyDescent="0.4">
      <c r="B35" s="32" t="s">
        <v>35</v>
      </c>
      <c r="C35" s="33"/>
      <c r="D35" s="34"/>
      <c r="E35" s="35"/>
      <c r="F35" s="35"/>
      <c r="G35" s="36">
        <v>6990</v>
      </c>
    </row>
    <row r="36" spans="1:51" ht="19.5" customHeight="1" x14ac:dyDescent="0.4"/>
    <row r="37" spans="1:51" s="37" customFormat="1" ht="19.5" customHeight="1" x14ac:dyDescent="0.4">
      <c r="A37" s="15"/>
      <c r="B37" s="15"/>
      <c r="C37" s="15"/>
      <c r="D37" s="15"/>
      <c r="E37" s="15"/>
      <c r="F37" s="15"/>
      <c r="G37" s="15"/>
      <c r="I37" s="3"/>
      <c r="J37" s="3"/>
      <c r="K37" s="3"/>
      <c r="L37" s="3"/>
      <c r="M37" s="3"/>
      <c r="P37" s="3"/>
      <c r="Q37" s="3"/>
      <c r="R37" s="3"/>
      <c r="S37" s="3"/>
      <c r="T37" s="3"/>
      <c r="U37" s="3"/>
      <c r="V37" s="15"/>
      <c r="W37" s="15"/>
      <c r="X37" s="15"/>
      <c r="Y37" s="15"/>
      <c r="Z37" s="15"/>
      <c r="AA37" s="15"/>
      <c r="AB37" s="3"/>
      <c r="AC37" s="3"/>
      <c r="AD37" s="3"/>
      <c r="AE37" s="3"/>
      <c r="AF37" s="3"/>
      <c r="AG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</row>
    <row r="38" spans="1:51" s="5" customFormat="1" ht="19.350000000000001" customHeight="1" x14ac:dyDescent="0.4">
      <c r="B38" s="61" t="s">
        <v>36</v>
      </c>
      <c r="C38" s="61"/>
      <c r="D38" s="61"/>
      <c r="E38" s="61"/>
      <c r="F38" s="61"/>
      <c r="G38" s="61"/>
    </row>
    <row r="39" spans="1:51" ht="19.350000000000001" customHeight="1" x14ac:dyDescent="0.4">
      <c r="B39" s="7"/>
      <c r="C39" s="3"/>
      <c r="D39" s="3"/>
      <c r="E39" s="3"/>
      <c r="F39" s="62" t="s">
        <v>2</v>
      </c>
      <c r="G39" s="62"/>
    </row>
    <row r="40" spans="1:51" ht="19.350000000000001" customHeight="1" x14ac:dyDescent="0.4">
      <c r="B40" s="59"/>
      <c r="C40" s="63"/>
      <c r="D40" s="66" t="s">
        <v>37</v>
      </c>
      <c r="E40" s="67"/>
      <c r="F40" s="67"/>
      <c r="G40" s="68"/>
    </row>
    <row r="41" spans="1:51" ht="19.350000000000001" customHeight="1" x14ac:dyDescent="0.4">
      <c r="B41" s="64"/>
      <c r="C41" s="65"/>
      <c r="D41" s="11" t="s">
        <v>4</v>
      </c>
      <c r="E41" s="12" t="s">
        <v>5</v>
      </c>
      <c r="F41" s="13" t="s">
        <v>6</v>
      </c>
      <c r="G41" s="13" t="s">
        <v>7</v>
      </c>
    </row>
    <row r="42" spans="1:51" ht="19.350000000000001" customHeight="1" x14ac:dyDescent="0.4">
      <c r="B42" s="59" t="s">
        <v>38</v>
      </c>
      <c r="C42" s="60"/>
      <c r="D42" s="18">
        <v>0.45469827586206901</v>
      </c>
      <c r="E42" s="19">
        <v>1.0775862068965518E-2</v>
      </c>
      <c r="F42" s="20">
        <f>D42+E42</f>
        <v>0.46547413793103454</v>
      </c>
      <c r="G42" s="21">
        <f>D42/F42</f>
        <v>0.97684970830632467</v>
      </c>
    </row>
    <row r="43" spans="1:51" ht="19.350000000000001" customHeight="1" x14ac:dyDescent="0.4">
      <c r="B43" s="53" t="s">
        <v>39</v>
      </c>
      <c r="C43" s="54"/>
      <c r="D43" s="18">
        <v>1.1655258215962441</v>
      </c>
      <c r="E43" s="19">
        <v>7.0516431924882633E-2</v>
      </c>
      <c r="F43" s="20">
        <f>D43+E43</f>
        <v>1.2360422535211266</v>
      </c>
      <c r="G43" s="21">
        <f>D43/F43</f>
        <v>0.94294982091105572</v>
      </c>
    </row>
    <row r="44" spans="1:51" ht="19.350000000000001" customHeight="1" thickBot="1" x14ac:dyDescent="0.45">
      <c r="B44" s="53" t="s">
        <v>40</v>
      </c>
      <c r="C44" s="54"/>
      <c r="D44" s="18">
        <v>0.93222672064777323</v>
      </c>
      <c r="E44" s="19">
        <v>1.0151163967611339</v>
      </c>
      <c r="F44" s="20">
        <f>D44+E44</f>
        <v>1.9473431174089071</v>
      </c>
      <c r="G44" s="21">
        <f>D44/F44</f>
        <v>0.47871723904936386</v>
      </c>
    </row>
    <row r="45" spans="1:51" ht="19.350000000000001" customHeight="1" thickTop="1" x14ac:dyDescent="0.4">
      <c r="B45" s="55" t="s">
        <v>6</v>
      </c>
      <c r="C45" s="56"/>
      <c r="D45" s="27">
        <f>SUM(D42:D44)</f>
        <v>2.5524508181060863</v>
      </c>
      <c r="E45" s="28">
        <f>SUM(E42:E44)</f>
        <v>1.0964086907549819</v>
      </c>
      <c r="F45" s="38">
        <f>D45+E45</f>
        <v>3.6488595088610682</v>
      </c>
      <c r="G45" s="39">
        <f>D45/F45</f>
        <v>0.69952016839990427</v>
      </c>
    </row>
    <row r="46" spans="1:51" ht="19.350000000000001" customHeight="1" x14ac:dyDescent="0.4">
      <c r="B46" s="57" t="s">
        <v>35</v>
      </c>
      <c r="C46" s="58"/>
      <c r="D46" s="34"/>
      <c r="E46" s="35"/>
      <c r="F46" s="35"/>
      <c r="G46" s="36">
        <v>302</v>
      </c>
    </row>
    <row r="47" spans="1:51" ht="19.350000000000001" customHeight="1" x14ac:dyDescent="0.4">
      <c r="B47" s="40"/>
      <c r="C47" s="40"/>
      <c r="D47" s="41"/>
      <c r="E47" s="41"/>
      <c r="F47" s="41"/>
      <c r="G47" s="41"/>
    </row>
    <row r="48" spans="1:51" s="5" customFormat="1" ht="19.350000000000001" customHeight="1" x14ac:dyDescent="0.4">
      <c r="B48" s="61" t="s">
        <v>41</v>
      </c>
      <c r="C48" s="61"/>
      <c r="D48" s="61"/>
      <c r="E48" s="61"/>
      <c r="F48" s="61"/>
      <c r="G48" s="61"/>
    </row>
    <row r="49" spans="2:9" ht="19.350000000000001" customHeight="1" x14ac:dyDescent="0.4">
      <c r="B49" s="7"/>
      <c r="C49" s="3"/>
      <c r="D49" s="3"/>
      <c r="E49" s="3"/>
      <c r="F49" s="62" t="s">
        <v>2</v>
      </c>
      <c r="G49" s="62"/>
    </row>
    <row r="50" spans="2:9" ht="19.350000000000001" customHeight="1" x14ac:dyDescent="0.4">
      <c r="B50" s="59"/>
      <c r="C50" s="63"/>
      <c r="D50" s="66" t="s">
        <v>42</v>
      </c>
      <c r="E50" s="67"/>
      <c r="F50" s="67"/>
      <c r="G50" s="68"/>
    </row>
    <row r="51" spans="2:9" ht="19.350000000000001" customHeight="1" x14ac:dyDescent="0.4">
      <c r="B51" s="64"/>
      <c r="C51" s="65"/>
      <c r="D51" s="11" t="s">
        <v>4</v>
      </c>
      <c r="E51" s="12" t="s">
        <v>5</v>
      </c>
      <c r="F51" s="13" t="s">
        <v>6</v>
      </c>
      <c r="G51" s="13" t="s">
        <v>7</v>
      </c>
    </row>
    <row r="52" spans="2:9" ht="19.350000000000001" customHeight="1" x14ac:dyDescent="0.4">
      <c r="B52" s="59" t="s">
        <v>38</v>
      </c>
      <c r="C52" s="60"/>
      <c r="D52" s="18">
        <v>0.41274271844660199</v>
      </c>
      <c r="E52" s="19">
        <v>2.6699029126213591E-2</v>
      </c>
      <c r="F52" s="20">
        <f>D52+E52</f>
        <v>0.43944174757281557</v>
      </c>
      <c r="G52" s="21">
        <f>D52/F52</f>
        <v>0.93924330295498482</v>
      </c>
    </row>
    <row r="53" spans="2:9" ht="19.350000000000001" customHeight="1" x14ac:dyDescent="0.4">
      <c r="B53" s="53" t="s">
        <v>39</v>
      </c>
      <c r="C53" s="54"/>
      <c r="D53" s="18">
        <v>1.0264973262032089</v>
      </c>
      <c r="E53" s="19">
        <v>3.2219251336898395E-2</v>
      </c>
      <c r="F53" s="20">
        <f>D53+E53</f>
        <v>1.0587165775401073</v>
      </c>
      <c r="G53" s="21">
        <f>D53/F53</f>
        <v>0.96956763309425198</v>
      </c>
    </row>
    <row r="54" spans="2:9" ht="19.350000000000001" customHeight="1" thickBot="1" x14ac:dyDescent="0.45">
      <c r="B54" s="53" t="s">
        <v>40</v>
      </c>
      <c r="C54" s="54"/>
      <c r="D54" s="18">
        <v>1.466</v>
      </c>
      <c r="E54" s="19">
        <v>1.1050465116279071</v>
      </c>
      <c r="F54" s="20">
        <f>D54+E54</f>
        <v>2.5710465116279071</v>
      </c>
      <c r="G54" s="21">
        <f>D54/F54</f>
        <v>0.57019583012979957</v>
      </c>
    </row>
    <row r="55" spans="2:9" ht="19.350000000000001" customHeight="1" thickTop="1" x14ac:dyDescent="0.4">
      <c r="B55" s="55" t="s">
        <v>6</v>
      </c>
      <c r="C55" s="56"/>
      <c r="D55" s="27">
        <f>SUM(D52:D54)</f>
        <v>2.905240044649811</v>
      </c>
      <c r="E55" s="28">
        <f>SUM(E52:E54)</f>
        <v>1.163964792091019</v>
      </c>
      <c r="F55" s="38">
        <f>D55+E55</f>
        <v>4.0692048367408304</v>
      </c>
      <c r="G55" s="39">
        <f>D55/F55</f>
        <v>0.7139576799915337</v>
      </c>
    </row>
    <row r="56" spans="2:9" ht="19.350000000000001" customHeight="1" x14ac:dyDescent="0.4">
      <c r="B56" s="57" t="s">
        <v>35</v>
      </c>
      <c r="C56" s="58"/>
      <c r="D56" s="34"/>
      <c r="E56" s="35"/>
      <c r="F56" s="35"/>
      <c r="G56" s="36">
        <v>293</v>
      </c>
    </row>
    <row r="57" spans="2:9" ht="19.350000000000001" customHeight="1" x14ac:dyDescent="0.4">
      <c r="B57" s="40"/>
      <c r="C57" s="40"/>
      <c r="D57" s="41"/>
      <c r="E57" s="41"/>
      <c r="F57" s="41"/>
      <c r="G57" s="41"/>
    </row>
    <row r="58" spans="2:9" s="5" customFormat="1" ht="19.350000000000001" customHeight="1" x14ac:dyDescent="0.4">
      <c r="B58" s="61" t="s">
        <v>43</v>
      </c>
      <c r="C58" s="61"/>
      <c r="D58" s="61"/>
      <c r="E58" s="61"/>
      <c r="F58" s="61"/>
      <c r="G58" s="61"/>
      <c r="I58" s="3"/>
    </row>
    <row r="59" spans="2:9" ht="19.350000000000001" customHeight="1" x14ac:dyDescent="0.4">
      <c r="B59" s="7"/>
      <c r="C59" s="3"/>
      <c r="D59" s="3"/>
      <c r="E59" s="3"/>
      <c r="F59" s="62" t="s">
        <v>2</v>
      </c>
      <c r="G59" s="62"/>
    </row>
    <row r="60" spans="2:9" ht="19.350000000000001" customHeight="1" x14ac:dyDescent="0.4">
      <c r="B60" s="59"/>
      <c r="C60" s="63"/>
      <c r="D60" s="66" t="s">
        <v>44</v>
      </c>
      <c r="E60" s="67"/>
      <c r="F60" s="67"/>
      <c r="G60" s="68"/>
    </row>
    <row r="61" spans="2:9" ht="19.350000000000001" customHeight="1" x14ac:dyDescent="0.4">
      <c r="B61" s="64"/>
      <c r="C61" s="65"/>
      <c r="D61" s="11" t="s">
        <v>4</v>
      </c>
      <c r="E61" s="12" t="s">
        <v>5</v>
      </c>
      <c r="F61" s="13" t="s">
        <v>6</v>
      </c>
      <c r="G61" s="13" t="s">
        <v>7</v>
      </c>
    </row>
    <row r="62" spans="2:9" ht="19.350000000000001" customHeight="1" x14ac:dyDescent="0.4">
      <c r="B62" s="59" t="s">
        <v>38</v>
      </c>
      <c r="C62" s="60"/>
      <c r="D62" s="18">
        <v>0.35083966244725739</v>
      </c>
      <c r="E62" s="19">
        <v>5.0632911392405064E-3</v>
      </c>
      <c r="F62" s="20">
        <f>D62+E62</f>
        <v>0.35590295358649793</v>
      </c>
      <c r="G62" s="21">
        <f>D62/F62</f>
        <v>0.98577339387544594</v>
      </c>
    </row>
    <row r="63" spans="2:9" ht="19.350000000000001" customHeight="1" x14ac:dyDescent="0.4">
      <c r="B63" s="53" t="s">
        <v>39</v>
      </c>
      <c r="C63" s="54"/>
      <c r="D63" s="18">
        <v>0.99004184100418402</v>
      </c>
      <c r="E63" s="19">
        <v>4.3514644351464439E-2</v>
      </c>
      <c r="F63" s="20">
        <f>D63+E63</f>
        <v>1.0335564853556485</v>
      </c>
      <c r="G63" s="21">
        <f>D63/F63</f>
        <v>0.95789814589911748</v>
      </c>
    </row>
    <row r="64" spans="2:9" ht="19.350000000000001" customHeight="1" thickBot="1" x14ac:dyDescent="0.45">
      <c r="B64" s="53" t="s">
        <v>40</v>
      </c>
      <c r="C64" s="54"/>
      <c r="D64" s="18">
        <v>0.85271255060728746</v>
      </c>
      <c r="E64" s="19">
        <v>0.83688259109311758</v>
      </c>
      <c r="F64" s="20">
        <f>D64+E64</f>
        <v>1.6895951417004049</v>
      </c>
      <c r="G64" s="21">
        <f>D64/F64</f>
        <v>0.50468454220880354</v>
      </c>
    </row>
    <row r="65" spans="2:9" ht="19.350000000000001" customHeight="1" thickTop="1" x14ac:dyDescent="0.4">
      <c r="B65" s="55" t="s">
        <v>6</v>
      </c>
      <c r="C65" s="56"/>
      <c r="D65" s="27">
        <f>SUM(D62:D64)</f>
        <v>2.1935940540587291</v>
      </c>
      <c r="E65" s="28">
        <f>SUM(E62:E64)</f>
        <v>0.88546052658382257</v>
      </c>
      <c r="F65" s="38">
        <f>D65+E65</f>
        <v>3.0790545806425516</v>
      </c>
      <c r="G65" s="39">
        <f>D65/F65</f>
        <v>0.71242454351067708</v>
      </c>
    </row>
    <row r="66" spans="2:9" ht="19.350000000000001" customHeight="1" x14ac:dyDescent="0.4">
      <c r="B66" s="57" t="s">
        <v>35</v>
      </c>
      <c r="C66" s="58"/>
      <c r="D66" s="34"/>
      <c r="E66" s="35"/>
      <c r="F66" s="35"/>
      <c r="G66" s="36">
        <v>324</v>
      </c>
    </row>
    <row r="67" spans="2:9" ht="19.350000000000001" customHeight="1" x14ac:dyDescent="0.4">
      <c r="B67" s="40"/>
      <c r="C67" s="40"/>
      <c r="D67" s="41"/>
      <c r="E67" s="41"/>
      <c r="F67" s="41"/>
      <c r="G67" s="41"/>
    </row>
    <row r="68" spans="2:9" s="5" customFormat="1" ht="19.350000000000001" customHeight="1" x14ac:dyDescent="0.4">
      <c r="B68" s="61" t="s">
        <v>45</v>
      </c>
      <c r="C68" s="61"/>
      <c r="D68" s="61"/>
      <c r="E68" s="61"/>
      <c r="F68" s="61"/>
      <c r="G68" s="61"/>
      <c r="I68" s="3"/>
    </row>
    <row r="69" spans="2:9" ht="19.350000000000001" customHeight="1" x14ac:dyDescent="0.4">
      <c r="B69" s="7"/>
      <c r="C69" s="3"/>
      <c r="D69" s="3"/>
      <c r="E69" s="3"/>
      <c r="F69" s="62" t="s">
        <v>2</v>
      </c>
      <c r="G69" s="62"/>
    </row>
    <row r="70" spans="2:9" ht="19.350000000000001" customHeight="1" x14ac:dyDescent="0.4">
      <c r="B70" s="59"/>
      <c r="C70" s="63"/>
      <c r="D70" s="66" t="s">
        <v>46</v>
      </c>
      <c r="E70" s="67"/>
      <c r="F70" s="67"/>
      <c r="G70" s="68"/>
    </row>
    <row r="71" spans="2:9" ht="19.350000000000001" customHeight="1" x14ac:dyDescent="0.4">
      <c r="B71" s="64"/>
      <c r="C71" s="65"/>
      <c r="D71" s="11" t="s">
        <v>4</v>
      </c>
      <c r="E71" s="12" t="s">
        <v>5</v>
      </c>
      <c r="F71" s="13" t="s">
        <v>6</v>
      </c>
      <c r="G71" s="13" t="s">
        <v>7</v>
      </c>
    </row>
    <row r="72" spans="2:9" ht="19.350000000000001" customHeight="1" x14ac:dyDescent="0.4">
      <c r="B72" s="59" t="s">
        <v>38</v>
      </c>
      <c r="C72" s="60"/>
      <c r="D72" s="18">
        <v>0.45195744680851069</v>
      </c>
      <c r="E72" s="19">
        <v>3.4042553191489366E-3</v>
      </c>
      <c r="F72" s="20">
        <f>D72+E72</f>
        <v>0.45536170212765964</v>
      </c>
      <c r="G72" s="21">
        <f>D72/F72</f>
        <v>0.99252406317166619</v>
      </c>
    </row>
    <row r="73" spans="2:9" ht="19.350000000000001" customHeight="1" x14ac:dyDescent="0.4">
      <c r="B73" s="53" t="s">
        <v>39</v>
      </c>
      <c r="C73" s="76"/>
      <c r="D73" s="18">
        <v>0.95746606334841644</v>
      </c>
      <c r="E73" s="19">
        <v>2.9411764705882353E-2</v>
      </c>
      <c r="F73" s="20">
        <f>D73+E73</f>
        <v>0.9868778280542988</v>
      </c>
      <c r="G73" s="21">
        <f>D73/F73</f>
        <v>0.9701971572673086</v>
      </c>
    </row>
    <row r="74" spans="2:9" ht="19.350000000000001" customHeight="1" thickBot="1" x14ac:dyDescent="0.45">
      <c r="B74" s="53" t="s">
        <v>40</v>
      </c>
      <c r="C74" s="76"/>
      <c r="D74" s="18">
        <v>1.5735682819383257</v>
      </c>
      <c r="E74" s="19">
        <v>0.86202643171806181</v>
      </c>
      <c r="F74" s="20">
        <f>D74+E74</f>
        <v>2.4355947136563874</v>
      </c>
      <c r="G74" s="21">
        <f>D74/F74</f>
        <v>0.6460714802488785</v>
      </c>
    </row>
    <row r="75" spans="2:9" ht="19.350000000000001" customHeight="1" thickTop="1" x14ac:dyDescent="0.4">
      <c r="B75" s="55" t="s">
        <v>6</v>
      </c>
      <c r="C75" s="56"/>
      <c r="D75" s="27">
        <f>SUM(D72:D74)</f>
        <v>2.9829917920952527</v>
      </c>
      <c r="E75" s="28">
        <f>SUM(E72:E74)</f>
        <v>0.89484245174309307</v>
      </c>
      <c r="F75" s="38">
        <f>D75+E75</f>
        <v>3.877834243838346</v>
      </c>
      <c r="G75" s="39">
        <f>D75/F75</f>
        <v>0.76924169640181339</v>
      </c>
    </row>
    <row r="76" spans="2:9" ht="19.350000000000001" customHeight="1" x14ac:dyDescent="0.4">
      <c r="B76" s="57" t="s">
        <v>35</v>
      </c>
      <c r="C76" s="58"/>
      <c r="D76" s="34"/>
      <c r="E76" s="35"/>
      <c r="F76" s="35"/>
      <c r="G76" s="36">
        <v>303</v>
      </c>
    </row>
    <row r="77" spans="2:9" ht="19.350000000000001" customHeight="1" x14ac:dyDescent="0.4"/>
    <row r="78" spans="2:9" s="5" customFormat="1" ht="19.350000000000001" customHeight="1" x14ac:dyDescent="0.4">
      <c r="B78" s="61" t="s">
        <v>47</v>
      </c>
      <c r="C78" s="61"/>
      <c r="D78" s="61"/>
      <c r="E78" s="61"/>
      <c r="F78" s="61"/>
      <c r="G78" s="61"/>
      <c r="I78" s="3"/>
    </row>
    <row r="79" spans="2:9" ht="19.350000000000001" customHeight="1" x14ac:dyDescent="0.4">
      <c r="B79" s="7"/>
      <c r="C79" s="3"/>
      <c r="D79" s="3"/>
      <c r="E79" s="3"/>
      <c r="F79" s="62" t="s">
        <v>2</v>
      </c>
      <c r="G79" s="62"/>
    </row>
    <row r="80" spans="2:9" ht="19.350000000000001" customHeight="1" x14ac:dyDescent="0.4">
      <c r="B80" s="42"/>
      <c r="C80" s="43"/>
      <c r="D80" s="66" t="s">
        <v>48</v>
      </c>
      <c r="E80" s="67"/>
      <c r="F80" s="67"/>
      <c r="G80" s="68"/>
    </row>
    <row r="81" spans="2:9" ht="19.350000000000001" customHeight="1" x14ac:dyDescent="0.4">
      <c r="B81" s="44"/>
      <c r="C81" s="45"/>
      <c r="D81" s="11" t="s">
        <v>4</v>
      </c>
      <c r="E81" s="12" t="s">
        <v>5</v>
      </c>
      <c r="F81" s="13" t="s">
        <v>6</v>
      </c>
      <c r="G81" s="13" t="s">
        <v>7</v>
      </c>
    </row>
    <row r="82" spans="2:9" ht="19.350000000000001" customHeight="1" x14ac:dyDescent="0.4">
      <c r="B82" s="42" t="s">
        <v>49</v>
      </c>
      <c r="C82" s="46"/>
      <c r="D82" s="18">
        <v>0.62442028985507225</v>
      </c>
      <c r="E82" s="19">
        <v>2.1739130434782609E-3</v>
      </c>
      <c r="F82" s="20">
        <f t="shared" ref="F82:F87" si="2">D82+E82</f>
        <v>0.6265942028985505</v>
      </c>
      <c r="G82" s="21">
        <f t="shared" ref="G82:G87" si="3">D82/F82</f>
        <v>0.99653058864346022</v>
      </c>
    </row>
    <row r="83" spans="2:9" ht="19.350000000000001" customHeight="1" x14ac:dyDescent="0.4">
      <c r="B83" s="47" t="s">
        <v>50</v>
      </c>
      <c r="C83" s="47"/>
      <c r="D83" s="18">
        <v>2.1221374045801529</v>
      </c>
      <c r="E83" s="19">
        <v>2.9770992366412213E-2</v>
      </c>
      <c r="F83" s="20">
        <f t="shared" si="2"/>
        <v>2.1519083969465651</v>
      </c>
      <c r="G83" s="21">
        <f t="shared" si="3"/>
        <v>0.98616530684639947</v>
      </c>
    </row>
    <row r="84" spans="2:9" ht="19.350000000000001" customHeight="1" x14ac:dyDescent="0.4">
      <c r="B84" s="47" t="s">
        <v>51</v>
      </c>
      <c r="C84" s="48"/>
      <c r="D84" s="18">
        <v>3.6434074074074081</v>
      </c>
      <c r="E84" s="19">
        <v>1.0687555555555555</v>
      </c>
      <c r="F84" s="20">
        <f t="shared" si="2"/>
        <v>4.7121629629629638</v>
      </c>
      <c r="G84" s="21">
        <f t="shared" si="3"/>
        <v>0.77319214892272481</v>
      </c>
    </row>
    <row r="85" spans="2:9" ht="19.350000000000001" customHeight="1" x14ac:dyDescent="0.4">
      <c r="B85" s="47" t="s">
        <v>52</v>
      </c>
      <c r="C85" s="48"/>
      <c r="D85" s="18">
        <v>38.055971223021594</v>
      </c>
      <c r="E85" s="19">
        <v>2.4058489208633089</v>
      </c>
      <c r="F85" s="20">
        <f t="shared" si="2"/>
        <v>40.4618201438849</v>
      </c>
      <c r="G85" s="21">
        <f t="shared" si="3"/>
        <v>0.94054026951066594</v>
      </c>
    </row>
    <row r="86" spans="2:9" ht="19.350000000000001" customHeight="1" thickBot="1" x14ac:dyDescent="0.45">
      <c r="B86" s="47" t="s">
        <v>53</v>
      </c>
      <c r="C86" s="48"/>
      <c r="D86" s="18">
        <v>22.230250000000002</v>
      </c>
      <c r="E86" s="19">
        <v>3.0293666666666668</v>
      </c>
      <c r="F86" s="20">
        <f t="shared" si="2"/>
        <v>25.25961666666667</v>
      </c>
      <c r="G86" s="21">
        <f t="shared" si="3"/>
        <v>0.88007075852958971</v>
      </c>
    </row>
    <row r="87" spans="2:9" ht="19.350000000000001" customHeight="1" thickTop="1" x14ac:dyDescent="0.4">
      <c r="B87" s="49" t="s">
        <v>6</v>
      </c>
      <c r="C87" s="50"/>
      <c r="D87" s="27">
        <f>SUM(D82:D86)</f>
        <v>66.676186324864233</v>
      </c>
      <c r="E87" s="28">
        <f>SUM(E82:E86)</f>
        <v>6.5359160484954213</v>
      </c>
      <c r="F87" s="29">
        <f t="shared" si="2"/>
        <v>73.212102373359656</v>
      </c>
      <c r="G87" s="30">
        <f t="shared" si="3"/>
        <v>0.91072628927982124</v>
      </c>
    </row>
    <row r="88" spans="2:9" ht="19.350000000000001" customHeight="1" x14ac:dyDescent="0.4">
      <c r="B88" s="51" t="s">
        <v>35</v>
      </c>
      <c r="C88" s="52"/>
      <c r="D88" s="34"/>
      <c r="E88" s="35"/>
      <c r="F88" s="35"/>
      <c r="G88" s="36">
        <v>141</v>
      </c>
    </row>
    <row r="89" spans="2:9" ht="19.350000000000001" customHeight="1" x14ac:dyDescent="0.4">
      <c r="B89" s="40"/>
      <c r="C89" s="40"/>
      <c r="D89" s="41"/>
      <c r="E89" s="41"/>
      <c r="F89" s="41"/>
      <c r="G89" s="41"/>
    </row>
    <row r="90" spans="2:9" s="5" customFormat="1" ht="19.350000000000001" customHeight="1" x14ac:dyDescent="0.4">
      <c r="B90" s="61" t="s">
        <v>54</v>
      </c>
      <c r="C90" s="61"/>
      <c r="D90" s="61"/>
      <c r="E90" s="61"/>
      <c r="F90" s="61"/>
      <c r="G90" s="61"/>
      <c r="I90" s="3"/>
    </row>
    <row r="91" spans="2:9" ht="19.350000000000001" customHeight="1" x14ac:dyDescent="0.4">
      <c r="B91" s="7"/>
      <c r="C91" s="3"/>
      <c r="D91" s="3"/>
      <c r="E91" s="3"/>
      <c r="F91" s="62" t="s">
        <v>2</v>
      </c>
      <c r="G91" s="62"/>
    </row>
    <row r="92" spans="2:9" ht="19.350000000000001" customHeight="1" x14ac:dyDescent="0.4">
      <c r="B92" s="42"/>
      <c r="C92" s="43"/>
      <c r="D92" s="66" t="s">
        <v>55</v>
      </c>
      <c r="E92" s="67"/>
      <c r="F92" s="67"/>
      <c r="G92" s="68"/>
    </row>
    <row r="93" spans="2:9" ht="19.350000000000001" customHeight="1" x14ac:dyDescent="0.4">
      <c r="B93" s="44"/>
      <c r="C93" s="45"/>
      <c r="D93" s="11" t="s">
        <v>4</v>
      </c>
      <c r="E93" s="12" t="s">
        <v>5</v>
      </c>
      <c r="F93" s="13" t="s">
        <v>6</v>
      </c>
      <c r="G93" s="13" t="s">
        <v>7</v>
      </c>
    </row>
    <row r="94" spans="2:9" ht="19.350000000000001" customHeight="1" x14ac:dyDescent="0.4">
      <c r="B94" s="42" t="s">
        <v>49</v>
      </c>
      <c r="C94" s="46"/>
      <c r="D94" s="18">
        <v>0.59676948051948053</v>
      </c>
      <c r="E94" s="19">
        <v>4.2207792207792213E-3</v>
      </c>
      <c r="F94" s="20">
        <f t="shared" ref="F94:F100" si="4">D94+E94</f>
        <v>0.60099025974025977</v>
      </c>
      <c r="G94" s="21">
        <f t="shared" ref="G94:G100" si="5">D94/F94</f>
        <v>0.992976959023257</v>
      </c>
    </row>
    <row r="95" spans="2:9" ht="19.350000000000001" customHeight="1" x14ac:dyDescent="0.4">
      <c r="B95" s="47" t="s">
        <v>50</v>
      </c>
      <c r="C95" s="47"/>
      <c r="D95" s="18">
        <v>0.78910891089108914</v>
      </c>
      <c r="E95" s="19">
        <v>1.6501650165016502E-3</v>
      </c>
      <c r="F95" s="20">
        <f t="shared" si="4"/>
        <v>0.79075907590759076</v>
      </c>
      <c r="G95" s="21">
        <f t="shared" si="5"/>
        <v>0.99791318864774625</v>
      </c>
    </row>
    <row r="96" spans="2:9" ht="19.350000000000001" customHeight="1" x14ac:dyDescent="0.4">
      <c r="B96" s="47" t="s">
        <v>51</v>
      </c>
      <c r="C96" s="48"/>
      <c r="D96" s="18">
        <v>3.3913793103448275E-2</v>
      </c>
      <c r="E96" s="19">
        <v>8.6206896551724005E-2</v>
      </c>
      <c r="F96" s="20">
        <f t="shared" si="4"/>
        <v>0.12012068965517228</v>
      </c>
      <c r="G96" s="21">
        <f t="shared" si="5"/>
        <v>0.28233098894789754</v>
      </c>
    </row>
    <row r="97" spans="2:9" ht="19.350000000000001" customHeight="1" x14ac:dyDescent="0.4">
      <c r="B97" s="47" t="s">
        <v>52</v>
      </c>
      <c r="C97" s="48"/>
      <c r="D97" s="18">
        <v>0.63493377483443703</v>
      </c>
      <c r="E97" s="19">
        <v>0.27438741721854304</v>
      </c>
      <c r="F97" s="20">
        <f t="shared" si="4"/>
        <v>0.90932119205298001</v>
      </c>
      <c r="G97" s="21">
        <f t="shared" si="5"/>
        <v>0.69825027766145331</v>
      </c>
    </row>
    <row r="98" spans="2:9" ht="19.350000000000001" customHeight="1" x14ac:dyDescent="0.4">
      <c r="B98" s="47" t="s">
        <v>56</v>
      </c>
      <c r="C98" s="48"/>
      <c r="D98" s="18">
        <v>0.20833333333333334</v>
      </c>
      <c r="E98" s="19">
        <v>5.9375000000000004E-2</v>
      </c>
      <c r="F98" s="20">
        <f t="shared" si="4"/>
        <v>0.26770833333333333</v>
      </c>
      <c r="G98" s="21">
        <f t="shared" si="5"/>
        <v>0.77821011673151752</v>
      </c>
    </row>
    <row r="99" spans="2:9" ht="19.350000000000001" customHeight="1" thickBot="1" x14ac:dyDescent="0.45">
      <c r="B99" s="47" t="s">
        <v>57</v>
      </c>
      <c r="C99" s="48"/>
      <c r="D99" s="18">
        <v>7.3663987138263662</v>
      </c>
      <c r="E99" s="19">
        <v>1.9020418006430864</v>
      </c>
      <c r="F99" s="20">
        <f t="shared" si="4"/>
        <v>9.2684405144694519</v>
      </c>
      <c r="G99" s="21">
        <f t="shared" si="5"/>
        <v>0.79478297371885731</v>
      </c>
    </row>
    <row r="100" spans="2:9" ht="19.350000000000001" customHeight="1" thickTop="1" x14ac:dyDescent="0.4">
      <c r="B100" s="49" t="s">
        <v>6</v>
      </c>
      <c r="C100" s="50"/>
      <c r="D100" s="27">
        <f>SUM(D94:D99)</f>
        <v>9.6294580065081554</v>
      </c>
      <c r="E100" s="28">
        <f>SUM(E94:E99)</f>
        <v>2.3278820586506344</v>
      </c>
      <c r="F100" s="29">
        <f t="shared" si="4"/>
        <v>11.957340065158789</v>
      </c>
      <c r="G100" s="30">
        <f t="shared" si="5"/>
        <v>0.80531773404742424</v>
      </c>
    </row>
    <row r="101" spans="2:9" ht="19.350000000000001" customHeight="1" x14ac:dyDescent="0.4">
      <c r="B101" s="57" t="s">
        <v>35</v>
      </c>
      <c r="C101" s="58"/>
      <c r="D101" s="34"/>
      <c r="E101" s="35"/>
      <c r="F101" s="35"/>
      <c r="G101" s="36">
        <v>326</v>
      </c>
    </row>
    <row r="102" spans="2:9" ht="19.350000000000001" customHeight="1" x14ac:dyDescent="0.4">
      <c r="B102" s="3"/>
      <c r="C102" s="3"/>
      <c r="D102" s="3"/>
      <c r="E102" s="3"/>
      <c r="F102" s="3"/>
      <c r="G102" s="3"/>
    </row>
    <row r="103" spans="2:9" s="5" customFormat="1" ht="19.350000000000001" customHeight="1" x14ac:dyDescent="0.4">
      <c r="B103" s="61" t="s">
        <v>58</v>
      </c>
      <c r="C103" s="61"/>
      <c r="D103" s="61"/>
      <c r="E103" s="61"/>
      <c r="F103" s="61"/>
      <c r="G103" s="61"/>
      <c r="I103" s="3"/>
    </row>
    <row r="104" spans="2:9" ht="19.350000000000001" customHeight="1" x14ac:dyDescent="0.4">
      <c r="B104" s="7"/>
      <c r="C104" s="3"/>
      <c r="D104" s="3"/>
      <c r="E104" s="3"/>
      <c r="F104" s="62" t="s">
        <v>2</v>
      </c>
      <c r="G104" s="62"/>
    </row>
    <row r="105" spans="2:9" ht="19.350000000000001" customHeight="1" x14ac:dyDescent="0.4">
      <c r="B105" s="59"/>
      <c r="C105" s="63"/>
      <c r="D105" s="66" t="s">
        <v>59</v>
      </c>
      <c r="E105" s="67"/>
      <c r="F105" s="67"/>
      <c r="G105" s="68"/>
    </row>
    <row r="106" spans="2:9" ht="19.350000000000001" customHeight="1" x14ac:dyDescent="0.4">
      <c r="B106" s="64"/>
      <c r="C106" s="65"/>
      <c r="D106" s="11" t="s">
        <v>4</v>
      </c>
      <c r="E106" s="12" t="s">
        <v>5</v>
      </c>
      <c r="F106" s="13" t="s">
        <v>6</v>
      </c>
      <c r="G106" s="13" t="s">
        <v>7</v>
      </c>
    </row>
    <row r="107" spans="2:9" ht="19.350000000000001" customHeight="1" x14ac:dyDescent="0.4">
      <c r="B107" s="59" t="s">
        <v>49</v>
      </c>
      <c r="C107" s="60"/>
      <c r="D107" s="18">
        <v>0.35739273927392723</v>
      </c>
      <c r="E107" s="19">
        <v>1.6501650165016502E-3</v>
      </c>
      <c r="F107" s="20">
        <f>D107+E107</f>
        <v>0.3590429042904289</v>
      </c>
      <c r="G107" s="21">
        <f>D107/F107</f>
        <v>0.99540398933725516</v>
      </c>
    </row>
    <row r="108" spans="2:9" ht="19.350000000000001" customHeight="1" x14ac:dyDescent="0.4">
      <c r="B108" s="53" t="s">
        <v>60</v>
      </c>
      <c r="C108" s="54"/>
      <c r="D108" s="18">
        <v>0.32644628099173556</v>
      </c>
      <c r="E108" s="19">
        <v>7.4752066115702467E-2</v>
      </c>
      <c r="F108" s="20">
        <f>D108+E108</f>
        <v>0.40119834710743801</v>
      </c>
      <c r="G108" s="21">
        <f>D108/F108</f>
        <v>0.81367803069317135</v>
      </c>
    </row>
    <row r="109" spans="2:9" ht="19.350000000000001" customHeight="1" x14ac:dyDescent="0.4">
      <c r="B109" s="69" t="s">
        <v>61</v>
      </c>
      <c r="C109" s="70"/>
      <c r="D109" s="18">
        <v>1.0377272727272728</v>
      </c>
      <c r="E109" s="19">
        <v>0.18369191919191921</v>
      </c>
      <c r="F109" s="20">
        <f>D109+E109</f>
        <v>1.2214191919191921</v>
      </c>
      <c r="G109" s="21">
        <f>D109/F109</f>
        <v>0.84960780016622484</v>
      </c>
    </row>
    <row r="110" spans="2:9" ht="19.350000000000001" customHeight="1" thickBot="1" x14ac:dyDescent="0.45">
      <c r="B110" s="53" t="s">
        <v>62</v>
      </c>
      <c r="C110" s="54"/>
      <c r="D110" s="18">
        <v>5.7710583941605842</v>
      </c>
      <c r="E110" s="19">
        <v>0.80321167883211686</v>
      </c>
      <c r="F110" s="20">
        <f>D110+E110</f>
        <v>6.5742700729927011</v>
      </c>
      <c r="G110" s="21">
        <f>D110/F110</f>
        <v>0.87782496460987591</v>
      </c>
    </row>
    <row r="111" spans="2:9" ht="19.350000000000001" customHeight="1" thickTop="1" x14ac:dyDescent="0.4">
      <c r="B111" s="55" t="s">
        <v>6</v>
      </c>
      <c r="C111" s="56"/>
      <c r="D111" s="27">
        <f>SUM(D107:D110)</f>
        <v>7.49262468715352</v>
      </c>
      <c r="E111" s="28">
        <f>SUM(E107:E110)</f>
        <v>1.0633058291562403</v>
      </c>
      <c r="F111" s="29">
        <f>D111+E111</f>
        <v>8.5559305163097612</v>
      </c>
      <c r="G111" s="30">
        <f>D111/F111</f>
        <v>0.87572294712663779</v>
      </c>
    </row>
    <row r="112" spans="2:9" ht="19.350000000000001" customHeight="1" x14ac:dyDescent="0.4">
      <c r="B112" s="57" t="s">
        <v>35</v>
      </c>
      <c r="C112" s="58"/>
      <c r="D112" s="34"/>
      <c r="E112" s="35"/>
      <c r="F112" s="35"/>
      <c r="G112" s="36">
        <v>325</v>
      </c>
    </row>
    <row r="113" spans="2:9" ht="19.350000000000001" customHeight="1" x14ac:dyDescent="0.4">
      <c r="B113" s="40"/>
      <c r="C113" s="40"/>
      <c r="D113" s="41"/>
      <c r="E113" s="41"/>
      <c r="F113" s="41"/>
      <c r="G113" s="41"/>
    </row>
    <row r="114" spans="2:9" s="5" customFormat="1" ht="19.350000000000001" customHeight="1" x14ac:dyDescent="0.4">
      <c r="B114" s="61" t="s">
        <v>63</v>
      </c>
      <c r="C114" s="61"/>
      <c r="D114" s="61"/>
      <c r="E114" s="61"/>
      <c r="F114" s="61"/>
      <c r="G114" s="61"/>
      <c r="I114" s="3"/>
    </row>
    <row r="115" spans="2:9" ht="19.350000000000001" customHeight="1" x14ac:dyDescent="0.4">
      <c r="B115" s="7"/>
      <c r="C115" s="3"/>
      <c r="D115" s="3"/>
      <c r="E115" s="3"/>
      <c r="F115" s="62" t="s">
        <v>2</v>
      </c>
      <c r="G115" s="62"/>
    </row>
    <row r="116" spans="2:9" ht="19.350000000000001" customHeight="1" x14ac:dyDescent="0.4">
      <c r="B116" s="59"/>
      <c r="C116" s="63"/>
      <c r="D116" s="66" t="s">
        <v>64</v>
      </c>
      <c r="E116" s="67"/>
      <c r="F116" s="67"/>
      <c r="G116" s="68"/>
    </row>
    <row r="117" spans="2:9" ht="19.350000000000001" customHeight="1" x14ac:dyDescent="0.4">
      <c r="B117" s="64"/>
      <c r="C117" s="65"/>
      <c r="D117" s="11" t="s">
        <v>4</v>
      </c>
      <c r="E117" s="12" t="s">
        <v>5</v>
      </c>
      <c r="F117" s="13" t="s">
        <v>6</v>
      </c>
      <c r="G117" s="13" t="s">
        <v>7</v>
      </c>
    </row>
    <row r="118" spans="2:9" ht="19.350000000000001" customHeight="1" x14ac:dyDescent="0.4">
      <c r="B118" s="59" t="s">
        <v>49</v>
      </c>
      <c r="C118" s="60"/>
      <c r="D118" s="18">
        <v>0.64594155844155843</v>
      </c>
      <c r="E118" s="19">
        <v>3.8961038961038961E-3</v>
      </c>
      <c r="F118" s="20">
        <f t="shared" ref="F118:F126" si="6">D118+E118</f>
        <v>0.64983766233766227</v>
      </c>
      <c r="G118" s="21">
        <f t="shared" ref="G118:G126" si="7">D118/F118</f>
        <v>0.99400449662752943</v>
      </c>
    </row>
    <row r="119" spans="2:9" ht="19.350000000000001" customHeight="1" x14ac:dyDescent="0.4">
      <c r="B119" s="53" t="s">
        <v>50</v>
      </c>
      <c r="C119" s="53"/>
      <c r="D119" s="18">
        <v>0.98208469055374592</v>
      </c>
      <c r="E119" s="19">
        <v>6.4332247557003256E-3</v>
      </c>
      <c r="F119" s="20">
        <f t="shared" si="6"/>
        <v>0.98851791530944622</v>
      </c>
      <c r="G119" s="21">
        <f t="shared" si="7"/>
        <v>0.99349205041601452</v>
      </c>
    </row>
    <row r="120" spans="2:9" ht="19.350000000000001" customHeight="1" x14ac:dyDescent="0.4">
      <c r="B120" s="53" t="s">
        <v>51</v>
      </c>
      <c r="C120" s="54"/>
      <c r="D120" s="18">
        <v>3.0867346938775509E-2</v>
      </c>
      <c r="E120" s="19">
        <v>8.7959183673469249E-2</v>
      </c>
      <c r="F120" s="20">
        <f t="shared" si="6"/>
        <v>0.11882653061224475</v>
      </c>
      <c r="G120" s="21">
        <f t="shared" si="7"/>
        <v>0.25976814083297584</v>
      </c>
    </row>
    <row r="121" spans="2:9" ht="19.350000000000001" customHeight="1" x14ac:dyDescent="0.4">
      <c r="B121" s="53" t="s">
        <v>52</v>
      </c>
      <c r="C121" s="54"/>
      <c r="D121" s="18">
        <v>1.4692953020134227</v>
      </c>
      <c r="E121" s="19">
        <v>0.19241610738255033</v>
      </c>
      <c r="F121" s="20">
        <f t="shared" si="6"/>
        <v>1.6617114093959731</v>
      </c>
      <c r="G121" s="21">
        <f t="shared" si="7"/>
        <v>0.88420606231951371</v>
      </c>
    </row>
    <row r="122" spans="2:9" ht="19.350000000000001" customHeight="1" x14ac:dyDescent="0.4">
      <c r="B122" s="53" t="s">
        <v>56</v>
      </c>
      <c r="C122" s="54"/>
      <c r="D122" s="18">
        <v>0.35186915887850467</v>
      </c>
      <c r="E122" s="19">
        <v>6.5420560747663545E-2</v>
      </c>
      <c r="F122" s="20">
        <f t="shared" si="6"/>
        <v>0.41728971962616823</v>
      </c>
      <c r="G122" s="21">
        <f t="shared" si="7"/>
        <v>0.84322508398656215</v>
      </c>
    </row>
    <row r="123" spans="2:9" ht="19.350000000000001" customHeight="1" x14ac:dyDescent="0.4">
      <c r="B123" s="53" t="s">
        <v>65</v>
      </c>
      <c r="C123" s="54"/>
      <c r="D123" s="18">
        <v>0.25</v>
      </c>
      <c r="E123" s="19">
        <v>0</v>
      </c>
      <c r="F123" s="20">
        <f t="shared" si="6"/>
        <v>0.25</v>
      </c>
      <c r="G123" s="21">
        <f t="shared" si="7"/>
        <v>1</v>
      </c>
    </row>
    <row r="124" spans="2:9" ht="19.350000000000001" customHeight="1" x14ac:dyDescent="0.4">
      <c r="B124" s="53" t="s">
        <v>66</v>
      </c>
      <c r="C124" s="54"/>
      <c r="D124" s="18">
        <v>0.34705882352941181</v>
      </c>
      <c r="E124" s="19">
        <v>0</v>
      </c>
      <c r="F124" s="20">
        <f t="shared" si="6"/>
        <v>0.34705882352941181</v>
      </c>
      <c r="G124" s="21">
        <f t="shared" si="7"/>
        <v>1</v>
      </c>
    </row>
    <row r="125" spans="2:9" ht="19.350000000000001" customHeight="1" thickBot="1" x14ac:dyDescent="0.45">
      <c r="B125" s="53" t="s">
        <v>67</v>
      </c>
      <c r="C125" s="54"/>
      <c r="D125" s="18">
        <v>16.184999999999995</v>
      </c>
      <c r="E125" s="19">
        <v>2.3580967741935477</v>
      </c>
      <c r="F125" s="20">
        <f t="shared" si="6"/>
        <v>18.543096774193543</v>
      </c>
      <c r="G125" s="21">
        <f t="shared" si="7"/>
        <v>0.8728315554349414</v>
      </c>
    </row>
    <row r="126" spans="2:9" ht="19.350000000000001" customHeight="1" thickTop="1" x14ac:dyDescent="0.4">
      <c r="B126" s="55" t="s">
        <v>6</v>
      </c>
      <c r="C126" s="56"/>
      <c r="D126" s="27">
        <f>SUM(D118:D125)</f>
        <v>20.262116880355414</v>
      </c>
      <c r="E126" s="28">
        <f>SUM(E118:E125)</f>
        <v>2.7142219546490352</v>
      </c>
      <c r="F126" s="29">
        <f t="shared" si="6"/>
        <v>22.976338835004448</v>
      </c>
      <c r="G126" s="30">
        <f t="shared" si="7"/>
        <v>0.88186882278590373</v>
      </c>
    </row>
    <row r="127" spans="2:9" ht="19.350000000000001" customHeight="1" x14ac:dyDescent="0.4">
      <c r="B127" s="57" t="s">
        <v>35</v>
      </c>
      <c r="C127" s="58"/>
      <c r="D127" s="34"/>
      <c r="E127" s="35"/>
      <c r="F127" s="35"/>
      <c r="G127" s="36">
        <v>321</v>
      </c>
    </row>
    <row r="128" spans="2:9" ht="19.350000000000001" customHeight="1" x14ac:dyDescent="0.4">
      <c r="B128" s="40"/>
      <c r="C128" s="40"/>
      <c r="D128" s="41"/>
      <c r="E128" s="41"/>
      <c r="F128" s="41"/>
      <c r="G128" s="41"/>
    </row>
    <row r="129" spans="2:9" s="5" customFormat="1" ht="19.350000000000001" customHeight="1" x14ac:dyDescent="0.4">
      <c r="B129" s="61" t="s">
        <v>68</v>
      </c>
      <c r="C129" s="61"/>
      <c r="D129" s="61"/>
      <c r="E129" s="61"/>
      <c r="F129" s="61"/>
      <c r="G129" s="61"/>
      <c r="I129" s="3"/>
    </row>
    <row r="130" spans="2:9" ht="19.350000000000001" customHeight="1" x14ac:dyDescent="0.4">
      <c r="B130" s="7"/>
      <c r="C130" s="3"/>
      <c r="D130" s="3"/>
      <c r="E130" s="3"/>
      <c r="F130" s="62" t="s">
        <v>2</v>
      </c>
      <c r="G130" s="62"/>
    </row>
    <row r="131" spans="2:9" ht="19.350000000000001" customHeight="1" x14ac:dyDescent="0.4">
      <c r="B131" s="42"/>
      <c r="C131" s="43"/>
      <c r="D131" s="66" t="s">
        <v>69</v>
      </c>
      <c r="E131" s="67"/>
      <c r="F131" s="67"/>
      <c r="G131" s="68"/>
    </row>
    <row r="132" spans="2:9" ht="19.350000000000001" customHeight="1" x14ac:dyDescent="0.4">
      <c r="B132" s="44"/>
      <c r="C132" s="45"/>
      <c r="D132" s="11" t="s">
        <v>4</v>
      </c>
      <c r="E132" s="12" t="s">
        <v>5</v>
      </c>
      <c r="F132" s="13" t="s">
        <v>6</v>
      </c>
      <c r="G132" s="13" t="s">
        <v>7</v>
      </c>
    </row>
    <row r="133" spans="2:9" ht="19.350000000000001" customHeight="1" x14ac:dyDescent="0.4">
      <c r="B133" s="42" t="s">
        <v>49</v>
      </c>
      <c r="C133" s="46"/>
      <c r="D133" s="18">
        <v>0.36818181818181822</v>
      </c>
      <c r="E133" s="19">
        <v>2.5974025974025974E-3</v>
      </c>
      <c r="F133" s="20">
        <f t="shared" ref="F133:F138" si="8">D133+E133</f>
        <v>0.37077922077922082</v>
      </c>
      <c r="G133" s="21">
        <f t="shared" ref="G133:G138" si="9">D133/F133</f>
        <v>0.99299474605954463</v>
      </c>
    </row>
    <row r="134" spans="2:9" ht="19.350000000000001" customHeight="1" x14ac:dyDescent="0.4">
      <c r="B134" s="47" t="s">
        <v>70</v>
      </c>
      <c r="C134" s="47"/>
      <c r="D134" s="18">
        <v>0.87564102564102564</v>
      </c>
      <c r="E134" s="19">
        <v>1.282051282051282E-2</v>
      </c>
      <c r="F134" s="20">
        <f t="shared" si="8"/>
        <v>0.88846153846153841</v>
      </c>
      <c r="G134" s="21">
        <f t="shared" si="9"/>
        <v>0.98556998556998565</v>
      </c>
    </row>
    <row r="135" spans="2:9" ht="19.350000000000001" customHeight="1" x14ac:dyDescent="0.4">
      <c r="B135" s="47" t="s">
        <v>61</v>
      </c>
      <c r="C135" s="48"/>
      <c r="D135" s="18">
        <v>0.875</v>
      </c>
      <c r="E135" s="19">
        <v>0.11842105263157894</v>
      </c>
      <c r="F135" s="20">
        <f t="shared" si="8"/>
        <v>0.99342105263157898</v>
      </c>
      <c r="G135" s="21">
        <f t="shared" si="9"/>
        <v>0.88079470198675491</v>
      </c>
    </row>
    <row r="136" spans="2:9" ht="19.350000000000001" customHeight="1" x14ac:dyDescent="0.4">
      <c r="B136" s="53" t="s">
        <v>71</v>
      </c>
      <c r="C136" s="54"/>
      <c r="D136" s="18">
        <v>1.0283582089552239</v>
      </c>
      <c r="E136" s="19">
        <v>0.20149253731343283</v>
      </c>
      <c r="F136" s="20">
        <f t="shared" si="8"/>
        <v>1.2298507462686568</v>
      </c>
      <c r="G136" s="21">
        <f t="shared" si="9"/>
        <v>0.83616504854368934</v>
      </c>
    </row>
    <row r="137" spans="2:9" ht="19.350000000000001" customHeight="1" thickBot="1" x14ac:dyDescent="0.45">
      <c r="B137" s="47" t="s">
        <v>53</v>
      </c>
      <c r="C137" s="48"/>
      <c r="D137" s="18">
        <v>2.3283783783783787</v>
      </c>
      <c r="E137" s="19">
        <v>0.32405405405405407</v>
      </c>
      <c r="F137" s="20">
        <f t="shared" si="8"/>
        <v>2.6524324324324327</v>
      </c>
      <c r="G137" s="21">
        <f t="shared" si="9"/>
        <v>0.87782759323415538</v>
      </c>
    </row>
    <row r="138" spans="2:9" ht="19.350000000000001" customHeight="1" thickTop="1" x14ac:dyDescent="0.4">
      <c r="B138" s="49" t="s">
        <v>6</v>
      </c>
      <c r="C138" s="50"/>
      <c r="D138" s="27">
        <f>SUM(D133:D137)</f>
        <v>5.4755594311564462</v>
      </c>
      <c r="E138" s="28">
        <f>SUM(E133:E137)</f>
        <v>0.65938555941698129</v>
      </c>
      <c r="F138" s="29">
        <f t="shared" si="8"/>
        <v>6.1349449905734277</v>
      </c>
      <c r="G138" s="30">
        <f t="shared" si="9"/>
        <v>0.89251972749060471</v>
      </c>
    </row>
    <row r="139" spans="2:9" ht="19.350000000000001" customHeight="1" x14ac:dyDescent="0.4">
      <c r="B139" s="51" t="s">
        <v>35</v>
      </c>
      <c r="C139" s="52"/>
      <c r="D139" s="34"/>
      <c r="E139" s="35"/>
      <c r="F139" s="35"/>
      <c r="G139" s="36">
        <v>86</v>
      </c>
    </row>
    <row r="140" spans="2:9" ht="19.350000000000001" customHeight="1" x14ac:dyDescent="0.4">
      <c r="B140" s="40"/>
      <c r="C140" s="40"/>
      <c r="D140" s="41"/>
      <c r="E140" s="41"/>
      <c r="F140" s="41"/>
      <c r="G140" s="41"/>
    </row>
    <row r="141" spans="2:9" s="5" customFormat="1" ht="19.350000000000001" customHeight="1" x14ac:dyDescent="0.4">
      <c r="B141" s="61" t="s">
        <v>72</v>
      </c>
      <c r="C141" s="61"/>
      <c r="D141" s="61"/>
      <c r="E141" s="61"/>
      <c r="F141" s="61"/>
      <c r="G141" s="61"/>
      <c r="I141" s="3"/>
    </row>
    <row r="142" spans="2:9" ht="19.350000000000001" customHeight="1" x14ac:dyDescent="0.4">
      <c r="B142" s="7"/>
      <c r="C142" s="3"/>
      <c r="D142" s="3"/>
      <c r="E142" s="3"/>
      <c r="F142" s="62" t="s">
        <v>2</v>
      </c>
      <c r="G142" s="62"/>
    </row>
    <row r="143" spans="2:9" ht="19.350000000000001" customHeight="1" x14ac:dyDescent="0.4">
      <c r="B143" s="42"/>
      <c r="C143" s="43"/>
      <c r="D143" s="66" t="s">
        <v>73</v>
      </c>
      <c r="E143" s="67"/>
      <c r="F143" s="67"/>
      <c r="G143" s="68"/>
    </row>
    <row r="144" spans="2:9" ht="19.350000000000001" customHeight="1" x14ac:dyDescent="0.4">
      <c r="B144" s="44"/>
      <c r="C144" s="45"/>
      <c r="D144" s="11" t="s">
        <v>4</v>
      </c>
      <c r="E144" s="12" t="s">
        <v>5</v>
      </c>
      <c r="F144" s="13" t="s">
        <v>6</v>
      </c>
      <c r="G144" s="13" t="s">
        <v>7</v>
      </c>
    </row>
    <row r="145" spans="2:9" ht="19.350000000000001" customHeight="1" x14ac:dyDescent="0.4">
      <c r="B145" s="42" t="s">
        <v>49</v>
      </c>
      <c r="C145" s="46"/>
      <c r="D145" s="18">
        <v>0.50993303571428583</v>
      </c>
      <c r="E145" s="19">
        <v>8.9285714285714281E-3</v>
      </c>
      <c r="F145" s="20">
        <f>D145+E145</f>
        <v>0.51886160714285723</v>
      </c>
      <c r="G145" s="21">
        <f>D145/F145</f>
        <v>0.98279199827919994</v>
      </c>
    </row>
    <row r="146" spans="2:9" ht="19.350000000000001" customHeight="1" x14ac:dyDescent="0.4">
      <c r="B146" s="47" t="s">
        <v>50</v>
      </c>
      <c r="C146" s="47"/>
      <c r="D146" s="18">
        <v>0.65349099099099106</v>
      </c>
      <c r="E146" s="19">
        <v>6.3063063063063061E-3</v>
      </c>
      <c r="F146" s="20">
        <f>D146+E146</f>
        <v>0.65979729729729741</v>
      </c>
      <c r="G146" s="21">
        <f>D146/F146</f>
        <v>0.99044205495818394</v>
      </c>
    </row>
    <row r="147" spans="2:9" ht="19.350000000000001" customHeight="1" x14ac:dyDescent="0.4">
      <c r="B147" s="47" t="s">
        <v>74</v>
      </c>
      <c r="C147" s="48"/>
      <c r="D147" s="18">
        <v>0.47857142857142859</v>
      </c>
      <c r="E147" s="19">
        <v>1.4285714285714287E-2</v>
      </c>
      <c r="F147" s="20">
        <f>D147+E147</f>
        <v>0.49285714285714288</v>
      </c>
      <c r="G147" s="21">
        <f>D147/F147</f>
        <v>0.97101449275362317</v>
      </c>
    </row>
    <row r="148" spans="2:9" ht="19.350000000000001" customHeight="1" thickBot="1" x14ac:dyDescent="0.45">
      <c r="B148" s="47" t="s">
        <v>62</v>
      </c>
      <c r="C148" s="48"/>
      <c r="D148" s="18">
        <v>1.9439908256880727</v>
      </c>
      <c r="E148" s="19">
        <v>0.51197247706422011</v>
      </c>
      <c r="F148" s="20">
        <f>D148+E148</f>
        <v>2.4559633027522927</v>
      </c>
      <c r="G148" s="21">
        <f>D148/F148</f>
        <v>0.79153903623459099</v>
      </c>
    </row>
    <row r="149" spans="2:9" ht="19.350000000000001" customHeight="1" thickTop="1" x14ac:dyDescent="0.4">
      <c r="B149" s="49" t="s">
        <v>6</v>
      </c>
      <c r="C149" s="50"/>
      <c r="D149" s="27">
        <f>SUM(D145:D148)</f>
        <v>3.5859862809647782</v>
      </c>
      <c r="E149" s="28">
        <f>SUM(E145:E148)</f>
        <v>0.5414930690848121</v>
      </c>
      <c r="F149" s="29">
        <f>D149+E149</f>
        <v>4.1274793500495903</v>
      </c>
      <c r="G149" s="30">
        <f>D149/F149</f>
        <v>0.86880780661487589</v>
      </c>
    </row>
    <row r="150" spans="2:9" ht="19.350000000000001" customHeight="1" x14ac:dyDescent="0.4">
      <c r="B150" s="57" t="s">
        <v>35</v>
      </c>
      <c r="C150" s="58"/>
      <c r="D150" s="34"/>
      <c r="E150" s="35"/>
      <c r="F150" s="35"/>
      <c r="G150" s="36">
        <v>285</v>
      </c>
    </row>
    <row r="151" spans="2:9" ht="19.350000000000001" customHeight="1" x14ac:dyDescent="0.4">
      <c r="B151" s="3"/>
      <c r="C151" s="3"/>
      <c r="D151" s="3"/>
      <c r="E151" s="3"/>
      <c r="F151" s="3"/>
      <c r="G151" s="3"/>
    </row>
    <row r="152" spans="2:9" s="5" customFormat="1" ht="19.350000000000001" customHeight="1" x14ac:dyDescent="0.4">
      <c r="B152" s="61" t="s">
        <v>75</v>
      </c>
      <c r="C152" s="61"/>
      <c r="D152" s="61"/>
      <c r="E152" s="61"/>
      <c r="F152" s="61"/>
      <c r="G152" s="61"/>
      <c r="I152" s="3"/>
    </row>
    <row r="153" spans="2:9" ht="19.350000000000001" customHeight="1" x14ac:dyDescent="0.4">
      <c r="B153" s="7"/>
      <c r="C153" s="3"/>
      <c r="D153" s="3"/>
      <c r="E153" s="3"/>
      <c r="F153" s="62" t="s">
        <v>2</v>
      </c>
      <c r="G153" s="62"/>
    </row>
    <row r="154" spans="2:9" ht="19.350000000000001" customHeight="1" x14ac:dyDescent="0.4">
      <c r="B154" s="42"/>
      <c r="C154" s="43"/>
      <c r="D154" s="66" t="s">
        <v>76</v>
      </c>
      <c r="E154" s="67"/>
      <c r="F154" s="67"/>
      <c r="G154" s="68"/>
    </row>
    <row r="155" spans="2:9" ht="19.350000000000001" customHeight="1" x14ac:dyDescent="0.4">
      <c r="B155" s="44"/>
      <c r="C155" s="45"/>
      <c r="D155" s="11" t="s">
        <v>4</v>
      </c>
      <c r="E155" s="12" t="s">
        <v>5</v>
      </c>
      <c r="F155" s="13" t="s">
        <v>6</v>
      </c>
      <c r="G155" s="13" t="s">
        <v>7</v>
      </c>
    </row>
    <row r="156" spans="2:9" ht="19.350000000000001" customHeight="1" x14ac:dyDescent="0.4">
      <c r="B156" s="42" t="s">
        <v>49</v>
      </c>
      <c r="C156" s="46"/>
      <c r="D156" s="18">
        <v>0.59789719626168225</v>
      </c>
      <c r="E156" s="19">
        <v>7.4766355140186919E-3</v>
      </c>
      <c r="F156" s="20">
        <f t="shared" ref="F156:F161" si="10">D156+E156</f>
        <v>0.60537383177570092</v>
      </c>
      <c r="G156" s="21">
        <f t="shared" ref="G156:G161" si="11">D156/F156</f>
        <v>0.98764955615592442</v>
      </c>
    </row>
    <row r="157" spans="2:9" ht="19.350000000000001" customHeight="1" x14ac:dyDescent="0.4">
      <c r="B157" s="47" t="s">
        <v>50</v>
      </c>
      <c r="C157" s="47"/>
      <c r="D157" s="18">
        <v>0.76210762331838577</v>
      </c>
      <c r="E157" s="19">
        <v>4.4843049327354261E-4</v>
      </c>
      <c r="F157" s="20">
        <f t="shared" si="10"/>
        <v>0.76255605381165936</v>
      </c>
      <c r="G157" s="21">
        <f t="shared" si="11"/>
        <v>0.99941193766539249</v>
      </c>
    </row>
    <row r="158" spans="2:9" ht="19.350000000000001" customHeight="1" x14ac:dyDescent="0.4">
      <c r="B158" s="47" t="s">
        <v>77</v>
      </c>
      <c r="C158" s="48"/>
      <c r="D158" s="18">
        <v>1.0380630630630627</v>
      </c>
      <c r="E158" s="19">
        <v>0.11261261261261259</v>
      </c>
      <c r="F158" s="20">
        <f t="shared" si="10"/>
        <v>1.1506756756756753</v>
      </c>
      <c r="G158" s="21">
        <f t="shared" si="11"/>
        <v>0.90213348991974951</v>
      </c>
    </row>
    <row r="159" spans="2:9" ht="19.350000000000001" customHeight="1" x14ac:dyDescent="0.4">
      <c r="B159" s="47" t="s">
        <v>78</v>
      </c>
      <c r="C159" s="48"/>
      <c r="D159" s="18">
        <v>1.1132420091324202</v>
      </c>
      <c r="E159" s="19">
        <v>0.2385388127853881</v>
      </c>
      <c r="F159" s="20">
        <f t="shared" si="10"/>
        <v>1.3517808219178082</v>
      </c>
      <c r="G159" s="21">
        <f t="shared" si="11"/>
        <v>0.8235373598162411</v>
      </c>
    </row>
    <row r="160" spans="2:9" ht="19.350000000000001" customHeight="1" thickBot="1" x14ac:dyDescent="0.45">
      <c r="B160" s="47" t="s">
        <v>53</v>
      </c>
      <c r="C160" s="48"/>
      <c r="D160" s="18">
        <v>1.0454128440366974</v>
      </c>
      <c r="E160" s="19">
        <v>0.26651376146788991</v>
      </c>
      <c r="F160" s="20">
        <f t="shared" si="10"/>
        <v>1.3119266055045873</v>
      </c>
      <c r="G160" s="21">
        <f t="shared" si="11"/>
        <v>0.7968531468531469</v>
      </c>
    </row>
    <row r="161" spans="2:9" ht="19.350000000000001" customHeight="1" thickTop="1" x14ac:dyDescent="0.4">
      <c r="B161" s="49" t="s">
        <v>6</v>
      </c>
      <c r="C161" s="50"/>
      <c r="D161" s="27">
        <f>SUM(D156:D160)</f>
        <v>4.5567227358122482</v>
      </c>
      <c r="E161" s="28">
        <f>SUM(E156:E160)</f>
        <v>0.62559025287318282</v>
      </c>
      <c r="F161" s="29">
        <f t="shared" si="10"/>
        <v>5.1823129886854309</v>
      </c>
      <c r="G161" s="30">
        <f t="shared" si="11"/>
        <v>0.87928358355833836</v>
      </c>
    </row>
    <row r="162" spans="2:9" ht="19.350000000000001" customHeight="1" x14ac:dyDescent="0.4">
      <c r="B162" s="51" t="s">
        <v>35</v>
      </c>
      <c r="C162" s="52"/>
      <c r="D162" s="34"/>
      <c r="E162" s="35"/>
      <c r="F162" s="35"/>
      <c r="G162" s="36">
        <v>282</v>
      </c>
    </row>
    <row r="163" spans="2:9" ht="19.350000000000001" customHeight="1" x14ac:dyDescent="0.4">
      <c r="B163" s="40"/>
      <c r="C163" s="40"/>
      <c r="D163" s="41"/>
      <c r="E163" s="41"/>
      <c r="F163" s="41"/>
      <c r="G163" s="41"/>
    </row>
    <row r="164" spans="2:9" s="5" customFormat="1" ht="19.350000000000001" customHeight="1" x14ac:dyDescent="0.4">
      <c r="B164" s="61" t="s">
        <v>79</v>
      </c>
      <c r="C164" s="61"/>
      <c r="D164" s="61"/>
      <c r="E164" s="61"/>
      <c r="F164" s="61"/>
      <c r="G164" s="61"/>
      <c r="I164" s="3"/>
    </row>
    <row r="165" spans="2:9" ht="19.350000000000001" customHeight="1" x14ac:dyDescent="0.4">
      <c r="B165" s="7"/>
      <c r="C165" s="3"/>
      <c r="D165" s="3"/>
      <c r="E165" s="3"/>
      <c r="F165" s="62" t="s">
        <v>2</v>
      </c>
      <c r="G165" s="62"/>
    </row>
    <row r="166" spans="2:9" ht="19.350000000000001" customHeight="1" x14ac:dyDescent="0.4">
      <c r="B166" s="42"/>
      <c r="C166" s="43"/>
      <c r="D166" s="66" t="s">
        <v>80</v>
      </c>
      <c r="E166" s="67"/>
      <c r="F166" s="67"/>
      <c r="G166" s="68"/>
    </row>
    <row r="167" spans="2:9" ht="19.350000000000001" customHeight="1" x14ac:dyDescent="0.4">
      <c r="B167" s="44"/>
      <c r="C167" s="45"/>
      <c r="D167" s="11" t="s">
        <v>4</v>
      </c>
      <c r="E167" s="12" t="s">
        <v>5</v>
      </c>
      <c r="F167" s="13" t="s">
        <v>6</v>
      </c>
      <c r="G167" s="13" t="s">
        <v>7</v>
      </c>
    </row>
    <row r="168" spans="2:9" ht="19.350000000000001" customHeight="1" x14ac:dyDescent="0.4">
      <c r="B168" s="42" t="s">
        <v>49</v>
      </c>
      <c r="C168" s="46"/>
      <c r="D168" s="18">
        <v>0.58140096618357484</v>
      </c>
      <c r="E168" s="19">
        <v>2.028985507246377E-2</v>
      </c>
      <c r="F168" s="20">
        <f>D168+E168</f>
        <v>0.60169082125603857</v>
      </c>
      <c r="G168" s="21">
        <f>D168/F168</f>
        <v>0.96627860297069457</v>
      </c>
    </row>
    <row r="169" spans="2:9" ht="19.350000000000001" customHeight="1" x14ac:dyDescent="0.4">
      <c r="B169" s="47" t="s">
        <v>50</v>
      </c>
      <c r="C169" s="47"/>
      <c r="D169" s="18">
        <v>0.72666666666666668</v>
      </c>
      <c r="E169" s="19">
        <v>1.2444444444444444E-2</v>
      </c>
      <c r="F169" s="20">
        <f>D169+E169</f>
        <v>0.73911111111111116</v>
      </c>
      <c r="G169" s="21">
        <f>D169/F169</f>
        <v>0.98316295850871915</v>
      </c>
    </row>
    <row r="170" spans="2:9" ht="19.350000000000001" customHeight="1" x14ac:dyDescent="0.4">
      <c r="B170" s="47" t="s">
        <v>81</v>
      </c>
      <c r="C170" s="48"/>
      <c r="D170" s="18">
        <v>1.6788546255506607</v>
      </c>
      <c r="E170" s="19">
        <v>0.53925110132158594</v>
      </c>
      <c r="F170" s="20">
        <f>D170+E170</f>
        <v>2.2181057268722464</v>
      </c>
      <c r="G170" s="21">
        <f>D170/F170</f>
        <v>0.75688665567714652</v>
      </c>
    </row>
    <row r="171" spans="2:9" ht="19.350000000000001" customHeight="1" thickBot="1" x14ac:dyDescent="0.45">
      <c r="B171" s="47" t="s">
        <v>62</v>
      </c>
      <c r="C171" s="48"/>
      <c r="D171" s="18">
        <v>1.0889622641509435</v>
      </c>
      <c r="E171" s="19">
        <v>0.39801886792452834</v>
      </c>
      <c r="F171" s="20">
        <f>D171+E171</f>
        <v>1.486981132075472</v>
      </c>
      <c r="G171" s="21">
        <f>D171/F171</f>
        <v>0.73233092247176745</v>
      </c>
    </row>
    <row r="172" spans="2:9" ht="19.350000000000001" customHeight="1" thickTop="1" x14ac:dyDescent="0.4">
      <c r="B172" s="49" t="s">
        <v>6</v>
      </c>
      <c r="C172" s="50"/>
      <c r="D172" s="27">
        <f>SUM(D168:D171)</f>
        <v>4.0758845225518456</v>
      </c>
      <c r="E172" s="28">
        <f>SUM(E168:E171)</f>
        <v>0.97000426876302248</v>
      </c>
      <c r="F172" s="29">
        <f>D172+E172</f>
        <v>5.0458887913148684</v>
      </c>
      <c r="G172" s="30">
        <f>D172/F172</f>
        <v>0.80776344686140877</v>
      </c>
    </row>
    <row r="173" spans="2:9" ht="19.350000000000001" customHeight="1" x14ac:dyDescent="0.4">
      <c r="B173" s="51" t="s">
        <v>35</v>
      </c>
      <c r="C173" s="52"/>
      <c r="D173" s="34"/>
      <c r="E173" s="35"/>
      <c r="F173" s="35"/>
      <c r="G173" s="36">
        <v>253</v>
      </c>
      <c r="I173" s="5"/>
    </row>
    <row r="174" spans="2:9" ht="19.350000000000001" customHeight="1" x14ac:dyDescent="0.4">
      <c r="B174" s="40"/>
      <c r="C174" s="40"/>
      <c r="D174" s="41"/>
      <c r="E174" s="41"/>
      <c r="F174" s="41"/>
      <c r="G174" s="41"/>
    </row>
    <row r="175" spans="2:9" s="5" customFormat="1" ht="19.350000000000001" customHeight="1" x14ac:dyDescent="0.4">
      <c r="B175" s="61" t="s">
        <v>82</v>
      </c>
      <c r="C175" s="61"/>
      <c r="D175" s="61"/>
      <c r="E175" s="61"/>
      <c r="F175" s="61"/>
      <c r="G175" s="61"/>
      <c r="I175" s="3"/>
    </row>
    <row r="176" spans="2:9" ht="19.350000000000001" customHeight="1" x14ac:dyDescent="0.4">
      <c r="B176" s="7"/>
      <c r="C176" s="3"/>
      <c r="D176" s="3"/>
      <c r="E176" s="3"/>
      <c r="F176" s="62" t="s">
        <v>2</v>
      </c>
      <c r="G176" s="62"/>
    </row>
    <row r="177" spans="2:9" ht="19.350000000000001" customHeight="1" x14ac:dyDescent="0.4">
      <c r="B177" s="42"/>
      <c r="C177" s="43"/>
      <c r="D177" s="66" t="s">
        <v>83</v>
      </c>
      <c r="E177" s="67"/>
      <c r="F177" s="67"/>
      <c r="G177" s="68"/>
    </row>
    <row r="178" spans="2:9" ht="19.350000000000001" customHeight="1" x14ac:dyDescent="0.4">
      <c r="B178" s="44"/>
      <c r="C178" s="45"/>
      <c r="D178" s="11" t="s">
        <v>4</v>
      </c>
      <c r="E178" s="12" t="s">
        <v>5</v>
      </c>
      <c r="F178" s="13" t="s">
        <v>6</v>
      </c>
      <c r="G178" s="13" t="s">
        <v>7</v>
      </c>
    </row>
    <row r="179" spans="2:9" ht="19.350000000000001" customHeight="1" x14ac:dyDescent="0.4">
      <c r="B179" s="42" t="s">
        <v>49</v>
      </c>
      <c r="C179" s="46"/>
      <c r="D179" s="18">
        <v>0.55309236947791174</v>
      </c>
      <c r="E179" s="19">
        <v>1.104417670682731E-2</v>
      </c>
      <c r="F179" s="20">
        <f>D179+E179</f>
        <v>0.56413654618473907</v>
      </c>
      <c r="G179" s="21">
        <f>D179/F179</f>
        <v>0.98042286609240403</v>
      </c>
    </row>
    <row r="180" spans="2:9" ht="19.350000000000001" customHeight="1" x14ac:dyDescent="0.4">
      <c r="B180" s="47" t="s">
        <v>50</v>
      </c>
      <c r="C180" s="47"/>
      <c r="D180" s="18">
        <v>0.65983263598326369</v>
      </c>
      <c r="E180" s="19">
        <v>1.3891213389121339E-2</v>
      </c>
      <c r="F180" s="20">
        <f>D180+E180</f>
        <v>0.67372384937238505</v>
      </c>
      <c r="G180" s="21">
        <f>D180/F180</f>
        <v>0.97938144329896903</v>
      </c>
    </row>
    <row r="181" spans="2:9" ht="19.350000000000001" customHeight="1" x14ac:dyDescent="0.4">
      <c r="B181" s="47" t="s">
        <v>81</v>
      </c>
      <c r="C181" s="48"/>
      <c r="D181" s="18">
        <v>1.2185770750988143</v>
      </c>
      <c r="E181" s="19">
        <v>0.4062648221343873</v>
      </c>
      <c r="F181" s="20">
        <f>D181+E181</f>
        <v>1.6248418972332015</v>
      </c>
      <c r="G181" s="21">
        <f>D181/F181</f>
        <v>0.74996655192964967</v>
      </c>
    </row>
    <row r="182" spans="2:9" ht="19.350000000000001" customHeight="1" thickBot="1" x14ac:dyDescent="0.45">
      <c r="B182" s="47" t="s">
        <v>62</v>
      </c>
      <c r="C182" s="48"/>
      <c r="D182" s="18">
        <v>1.1146874999999998</v>
      </c>
      <c r="E182" s="19">
        <v>0.36508333333333337</v>
      </c>
      <c r="F182" s="20">
        <f>D182+E182</f>
        <v>1.4797708333333333</v>
      </c>
      <c r="G182" s="21">
        <f>D182/F182</f>
        <v>0.7532838699686043</v>
      </c>
    </row>
    <row r="183" spans="2:9" ht="19.350000000000001" customHeight="1" thickTop="1" x14ac:dyDescent="0.4">
      <c r="B183" s="49" t="s">
        <v>6</v>
      </c>
      <c r="C183" s="50"/>
      <c r="D183" s="27">
        <f>SUM(D179:D182)</f>
        <v>3.5461895805599895</v>
      </c>
      <c r="E183" s="28">
        <f>SUM(E179:E182)</f>
        <v>0.79628354556366931</v>
      </c>
      <c r="F183" s="29">
        <f>D183+E183</f>
        <v>4.3424731261236591</v>
      </c>
      <c r="G183" s="30">
        <f>D183/F183</f>
        <v>0.81662902165741713</v>
      </c>
    </row>
    <row r="184" spans="2:9" ht="19.350000000000001" customHeight="1" x14ac:dyDescent="0.4">
      <c r="B184" s="57" t="s">
        <v>35</v>
      </c>
      <c r="C184" s="58"/>
      <c r="D184" s="34"/>
      <c r="E184" s="35"/>
      <c r="F184" s="35"/>
      <c r="G184" s="36">
        <v>272</v>
      </c>
    </row>
    <row r="185" spans="2:9" ht="19.350000000000001" customHeight="1" x14ac:dyDescent="0.4"/>
    <row r="186" spans="2:9" s="5" customFormat="1" ht="19.350000000000001" customHeight="1" x14ac:dyDescent="0.4">
      <c r="B186" s="61" t="s">
        <v>84</v>
      </c>
      <c r="C186" s="61"/>
      <c r="D186" s="61"/>
      <c r="E186" s="61"/>
      <c r="F186" s="61"/>
      <c r="G186" s="61"/>
      <c r="I186" s="3"/>
    </row>
    <row r="187" spans="2:9" ht="19.350000000000001" customHeight="1" x14ac:dyDescent="0.4">
      <c r="B187" s="7"/>
      <c r="C187" s="3"/>
      <c r="D187" s="3"/>
      <c r="E187" s="3"/>
      <c r="F187" s="62" t="s">
        <v>2</v>
      </c>
      <c r="G187" s="62"/>
    </row>
    <row r="188" spans="2:9" ht="19.350000000000001" customHeight="1" x14ac:dyDescent="0.4">
      <c r="B188" s="59"/>
      <c r="C188" s="63"/>
      <c r="D188" s="66" t="s">
        <v>85</v>
      </c>
      <c r="E188" s="67"/>
      <c r="F188" s="67"/>
      <c r="G188" s="68"/>
    </row>
    <row r="189" spans="2:9" ht="19.350000000000001" customHeight="1" x14ac:dyDescent="0.4">
      <c r="B189" s="64"/>
      <c r="C189" s="65"/>
      <c r="D189" s="11" t="s">
        <v>4</v>
      </c>
      <c r="E189" s="12" t="s">
        <v>5</v>
      </c>
      <c r="F189" s="13" t="s">
        <v>6</v>
      </c>
      <c r="G189" s="13" t="s">
        <v>7</v>
      </c>
    </row>
    <row r="190" spans="2:9" ht="19.350000000000001" customHeight="1" x14ac:dyDescent="0.4">
      <c r="B190" s="59" t="s">
        <v>49</v>
      </c>
      <c r="C190" s="60"/>
      <c r="D190" s="18">
        <v>0.63108585858585864</v>
      </c>
      <c r="E190" s="19">
        <v>2.5252525252525255E-3</v>
      </c>
      <c r="F190" s="20">
        <f>D190+E190</f>
        <v>0.63361111111111112</v>
      </c>
      <c r="G190" s="21">
        <f>D190/F190</f>
        <v>0.99601450719381457</v>
      </c>
    </row>
    <row r="191" spans="2:9" ht="19.350000000000001" customHeight="1" x14ac:dyDescent="0.4">
      <c r="B191" s="47" t="s">
        <v>50</v>
      </c>
      <c r="C191" s="47"/>
      <c r="D191" s="18">
        <v>0.73201970443349751</v>
      </c>
      <c r="E191" s="19">
        <v>2.9556650246305425E-3</v>
      </c>
      <c r="F191" s="20">
        <f>D191+E191</f>
        <v>0.73497536945812803</v>
      </c>
      <c r="G191" s="21">
        <f>D191/F191</f>
        <v>0.99597855227882037</v>
      </c>
    </row>
    <row r="192" spans="2:9" ht="19.350000000000001" customHeight="1" thickBot="1" x14ac:dyDescent="0.45">
      <c r="B192" s="53" t="s">
        <v>86</v>
      </c>
      <c r="C192" s="54"/>
      <c r="D192" s="18">
        <v>0.34554054054054062</v>
      </c>
      <c r="E192" s="19">
        <v>0.14594594594594595</v>
      </c>
      <c r="F192" s="20">
        <f>D192+E192</f>
        <v>0.49148648648648657</v>
      </c>
      <c r="G192" s="21">
        <f>D192/F192</f>
        <v>0.70305196590596652</v>
      </c>
    </row>
    <row r="193" spans="2:9" ht="19.350000000000001" customHeight="1" thickTop="1" x14ac:dyDescent="0.4">
      <c r="B193" s="55" t="s">
        <v>6</v>
      </c>
      <c r="C193" s="56"/>
      <c r="D193" s="27">
        <f>SUM(D190:D192)</f>
        <v>1.7086461035598965</v>
      </c>
      <c r="E193" s="28">
        <f>SUM(E190:E192)</f>
        <v>0.15142686349582901</v>
      </c>
      <c r="F193" s="29">
        <f>D193+E193</f>
        <v>1.8600729670557254</v>
      </c>
      <c r="G193" s="30">
        <f>D193/F193</f>
        <v>0.91859090144430211</v>
      </c>
    </row>
    <row r="194" spans="2:9" ht="19.350000000000001" customHeight="1" x14ac:dyDescent="0.4">
      <c r="B194" s="57" t="s">
        <v>35</v>
      </c>
      <c r="C194" s="58"/>
      <c r="D194" s="34"/>
      <c r="E194" s="35"/>
      <c r="F194" s="35"/>
      <c r="G194" s="36">
        <v>240</v>
      </c>
    </row>
    <row r="195" spans="2:9" ht="19.350000000000001" customHeight="1" x14ac:dyDescent="0.4">
      <c r="B195" s="40"/>
      <c r="C195" s="40"/>
      <c r="D195" s="41"/>
      <c r="E195" s="41"/>
      <c r="F195" s="41"/>
      <c r="G195" s="41"/>
    </row>
    <row r="196" spans="2:9" s="5" customFormat="1" ht="19.350000000000001" customHeight="1" x14ac:dyDescent="0.4">
      <c r="B196" s="61" t="s">
        <v>87</v>
      </c>
      <c r="C196" s="61"/>
      <c r="D196" s="61"/>
      <c r="E196" s="61"/>
      <c r="F196" s="61"/>
      <c r="G196" s="61"/>
      <c r="I196" s="3"/>
    </row>
    <row r="197" spans="2:9" ht="19.350000000000001" customHeight="1" x14ac:dyDescent="0.4">
      <c r="B197" s="7"/>
      <c r="C197" s="3"/>
      <c r="D197" s="3"/>
      <c r="E197" s="3"/>
      <c r="F197" s="62" t="s">
        <v>2</v>
      </c>
      <c r="G197" s="62"/>
    </row>
    <row r="198" spans="2:9" ht="19.350000000000001" customHeight="1" x14ac:dyDescent="0.4">
      <c r="B198" s="59"/>
      <c r="C198" s="63"/>
      <c r="D198" s="66" t="s">
        <v>88</v>
      </c>
      <c r="E198" s="67"/>
      <c r="F198" s="67"/>
      <c r="G198" s="68"/>
    </row>
    <row r="199" spans="2:9" ht="19.350000000000001" customHeight="1" x14ac:dyDescent="0.4">
      <c r="B199" s="64"/>
      <c r="C199" s="65"/>
      <c r="D199" s="11" t="s">
        <v>4</v>
      </c>
      <c r="E199" s="12" t="s">
        <v>5</v>
      </c>
      <c r="F199" s="13" t="s">
        <v>6</v>
      </c>
      <c r="G199" s="13" t="s">
        <v>7</v>
      </c>
    </row>
    <row r="200" spans="2:9" ht="19.350000000000001" customHeight="1" x14ac:dyDescent="0.4">
      <c r="B200" s="59" t="s">
        <v>49</v>
      </c>
      <c r="C200" s="60"/>
      <c r="D200" s="18">
        <v>0.31803738317757008</v>
      </c>
      <c r="E200" s="19">
        <v>7.0093457943925233E-3</v>
      </c>
      <c r="F200" s="20">
        <f>D200+E200</f>
        <v>0.32504672897196257</v>
      </c>
      <c r="G200" s="21">
        <f>D200/F200</f>
        <v>0.97843588269120196</v>
      </c>
    </row>
    <row r="201" spans="2:9" ht="19.350000000000001" customHeight="1" x14ac:dyDescent="0.4">
      <c r="B201" s="47" t="s">
        <v>50</v>
      </c>
      <c r="C201" s="47"/>
      <c r="D201" s="18">
        <v>0.39485148514851487</v>
      </c>
      <c r="E201" s="19">
        <v>1.1881188118811883E-2</v>
      </c>
      <c r="F201" s="20">
        <f>D201+E201</f>
        <v>0.40673267326732676</v>
      </c>
      <c r="G201" s="21">
        <f>D201/F201</f>
        <v>0.97078870496592018</v>
      </c>
    </row>
    <row r="202" spans="2:9" ht="19.350000000000001" customHeight="1" thickBot="1" x14ac:dyDescent="0.45">
      <c r="B202" s="53" t="s">
        <v>89</v>
      </c>
      <c r="C202" s="54"/>
      <c r="D202" s="18">
        <v>0.69316455696202517</v>
      </c>
      <c r="E202" s="19">
        <v>0.1531645569620253</v>
      </c>
      <c r="F202" s="20">
        <f>D202+E202</f>
        <v>0.84632911392405052</v>
      </c>
      <c r="G202" s="21">
        <f>D202/F202</f>
        <v>0.81902482799880338</v>
      </c>
    </row>
    <row r="203" spans="2:9" ht="19.350000000000001" customHeight="1" thickTop="1" x14ac:dyDescent="0.4">
      <c r="B203" s="55" t="s">
        <v>6</v>
      </c>
      <c r="C203" s="56"/>
      <c r="D203" s="27">
        <f>SUM(D200:D202)</f>
        <v>1.4060534252881101</v>
      </c>
      <c r="E203" s="28">
        <f>SUM(E200:E202)</f>
        <v>0.17205509087522972</v>
      </c>
      <c r="F203" s="29">
        <f>D203+E203</f>
        <v>1.5781085161633397</v>
      </c>
      <c r="G203" s="30">
        <f>D203/F203</f>
        <v>0.89097385312036337</v>
      </c>
    </row>
    <row r="204" spans="2:9" ht="19.350000000000001" customHeight="1" x14ac:dyDescent="0.4">
      <c r="B204" s="57" t="s">
        <v>35</v>
      </c>
      <c r="C204" s="58"/>
      <c r="D204" s="34"/>
      <c r="E204" s="35"/>
      <c r="F204" s="35"/>
      <c r="G204" s="36">
        <v>137</v>
      </c>
    </row>
    <row r="205" spans="2:9" ht="19.350000000000001" customHeight="1" x14ac:dyDescent="0.4">
      <c r="B205" s="40"/>
      <c r="C205" s="40"/>
      <c r="D205" s="41"/>
      <c r="E205" s="41"/>
      <c r="F205" s="41"/>
      <c r="G205" s="41"/>
    </row>
    <row r="206" spans="2:9" s="5" customFormat="1" ht="19.350000000000001" customHeight="1" x14ac:dyDescent="0.4">
      <c r="B206" s="61" t="s">
        <v>90</v>
      </c>
      <c r="C206" s="61"/>
      <c r="D206" s="61"/>
      <c r="E206" s="61"/>
      <c r="F206" s="61"/>
      <c r="G206" s="61"/>
      <c r="I206" s="3"/>
    </row>
    <row r="207" spans="2:9" ht="19.350000000000001" customHeight="1" x14ac:dyDescent="0.4">
      <c r="B207" s="7"/>
      <c r="C207" s="3"/>
      <c r="D207" s="3"/>
      <c r="E207" s="3"/>
      <c r="F207" s="62" t="s">
        <v>2</v>
      </c>
      <c r="G207" s="62"/>
    </row>
    <row r="208" spans="2:9" ht="19.350000000000001" customHeight="1" x14ac:dyDescent="0.4">
      <c r="B208" s="59"/>
      <c r="C208" s="63"/>
      <c r="D208" s="73" t="s">
        <v>91</v>
      </c>
      <c r="E208" s="74"/>
      <c r="F208" s="74"/>
      <c r="G208" s="75"/>
    </row>
    <row r="209" spans="2:9" ht="19.350000000000001" customHeight="1" x14ac:dyDescent="0.4">
      <c r="B209" s="64"/>
      <c r="C209" s="65"/>
      <c r="D209" s="11" t="s">
        <v>4</v>
      </c>
      <c r="E209" s="12" t="s">
        <v>5</v>
      </c>
      <c r="F209" s="13" t="s">
        <v>6</v>
      </c>
      <c r="G209" s="13" t="s">
        <v>7</v>
      </c>
    </row>
    <row r="210" spans="2:9" ht="19.350000000000001" customHeight="1" x14ac:dyDescent="0.4">
      <c r="B210" s="59" t="s">
        <v>49</v>
      </c>
      <c r="C210" s="60"/>
      <c r="D210" s="18">
        <v>0.51195238095238105</v>
      </c>
      <c r="E210" s="19">
        <v>2.3809523809523812E-3</v>
      </c>
      <c r="F210" s="20">
        <f>D210+E210</f>
        <v>0.51433333333333342</v>
      </c>
      <c r="G210" s="21">
        <f>D210/F210</f>
        <v>0.99537079900009262</v>
      </c>
    </row>
    <row r="211" spans="2:9" ht="19.350000000000001" customHeight="1" x14ac:dyDescent="0.4">
      <c r="B211" s="53" t="s">
        <v>50</v>
      </c>
      <c r="C211" s="53"/>
      <c r="D211" s="18">
        <v>0.57688995215311012</v>
      </c>
      <c r="E211" s="19">
        <v>2.5358851674641147E-2</v>
      </c>
      <c r="F211" s="20">
        <f>D211+E211</f>
        <v>0.60224880382775126</v>
      </c>
      <c r="G211" s="21">
        <f>D211/F211</f>
        <v>0.9578930642726623</v>
      </c>
    </row>
    <row r="212" spans="2:9" ht="19.350000000000001" customHeight="1" x14ac:dyDescent="0.4">
      <c r="B212" s="53" t="s">
        <v>92</v>
      </c>
      <c r="C212" s="54"/>
      <c r="D212" s="18">
        <v>1.6173762376237624</v>
      </c>
      <c r="E212" s="19">
        <v>0.71297029702970305</v>
      </c>
      <c r="F212" s="20">
        <f>D212+E212</f>
        <v>2.3303465346534655</v>
      </c>
      <c r="G212" s="21">
        <f>D212/F212</f>
        <v>0.69404966753765418</v>
      </c>
    </row>
    <row r="213" spans="2:9" ht="19.350000000000001" customHeight="1" thickBot="1" x14ac:dyDescent="0.45">
      <c r="B213" s="53" t="s">
        <v>93</v>
      </c>
      <c r="C213" s="54"/>
      <c r="D213" s="18">
        <v>1.4893689320388352</v>
      </c>
      <c r="E213" s="19">
        <v>1.5829854368932039</v>
      </c>
      <c r="F213" s="20">
        <f>D213+E213</f>
        <v>3.0723543689320394</v>
      </c>
      <c r="G213" s="21">
        <f>D213/F213</f>
        <v>0.48476469612343087</v>
      </c>
    </row>
    <row r="214" spans="2:9" ht="19.350000000000001" customHeight="1" thickTop="1" x14ac:dyDescent="0.4">
      <c r="B214" s="55" t="s">
        <v>6</v>
      </c>
      <c r="C214" s="56"/>
      <c r="D214" s="27">
        <f>SUM(D210:D213)</f>
        <v>4.1955875027680891</v>
      </c>
      <c r="E214" s="28">
        <f>SUM(E210:E213)</f>
        <v>2.3236955379785007</v>
      </c>
      <c r="F214" s="29">
        <f>D214+E214</f>
        <v>6.5192830407465898</v>
      </c>
      <c r="G214" s="30">
        <f>D214/F214</f>
        <v>0.64356578423501143</v>
      </c>
    </row>
    <row r="215" spans="2:9" ht="19.350000000000001" customHeight="1" x14ac:dyDescent="0.4">
      <c r="B215" s="57" t="s">
        <v>35</v>
      </c>
      <c r="C215" s="58"/>
      <c r="D215" s="34"/>
      <c r="E215" s="35"/>
      <c r="F215" s="35"/>
      <c r="G215" s="36">
        <v>234</v>
      </c>
    </row>
    <row r="216" spans="2:9" ht="19.350000000000001" customHeight="1" x14ac:dyDescent="0.4">
      <c r="B216" s="40"/>
      <c r="C216" s="40"/>
      <c r="D216" s="41"/>
      <c r="E216" s="41"/>
      <c r="F216" s="41"/>
      <c r="G216" s="41"/>
    </row>
    <row r="217" spans="2:9" s="5" customFormat="1" ht="19.350000000000001" customHeight="1" x14ac:dyDescent="0.4">
      <c r="B217" s="61" t="s">
        <v>94</v>
      </c>
      <c r="C217" s="61"/>
      <c r="D217" s="61"/>
      <c r="E217" s="61"/>
      <c r="F217" s="61"/>
      <c r="G217" s="61"/>
      <c r="I217" s="3"/>
    </row>
    <row r="218" spans="2:9" ht="19.350000000000001" customHeight="1" x14ac:dyDescent="0.4">
      <c r="B218" s="7"/>
      <c r="C218" s="3"/>
      <c r="D218" s="3"/>
      <c r="E218" s="3"/>
      <c r="F218" s="62" t="s">
        <v>2</v>
      </c>
      <c r="G218" s="62"/>
    </row>
    <row r="219" spans="2:9" ht="19.350000000000001" customHeight="1" x14ac:dyDescent="0.4">
      <c r="B219" s="59"/>
      <c r="C219" s="63"/>
      <c r="D219" s="73" t="s">
        <v>95</v>
      </c>
      <c r="E219" s="74"/>
      <c r="F219" s="74"/>
      <c r="G219" s="75"/>
    </row>
    <row r="220" spans="2:9" ht="19.350000000000001" customHeight="1" x14ac:dyDescent="0.4">
      <c r="B220" s="64"/>
      <c r="C220" s="65"/>
      <c r="D220" s="11" t="s">
        <v>4</v>
      </c>
      <c r="E220" s="12" t="s">
        <v>5</v>
      </c>
      <c r="F220" s="13" t="s">
        <v>6</v>
      </c>
      <c r="G220" s="13" t="s">
        <v>7</v>
      </c>
    </row>
    <row r="221" spans="2:9" ht="19.350000000000001" customHeight="1" x14ac:dyDescent="0.4">
      <c r="B221" s="59" t="s">
        <v>49</v>
      </c>
      <c r="C221" s="60"/>
      <c r="D221" s="18">
        <v>0.42783333333333312</v>
      </c>
      <c r="E221" s="19">
        <v>1.1111111111111112E-2</v>
      </c>
      <c r="F221" s="20">
        <f>D221+E221</f>
        <v>0.43894444444444425</v>
      </c>
      <c r="G221" s="21">
        <f>D221/F221</f>
        <v>0.97468674851284642</v>
      </c>
    </row>
    <row r="222" spans="2:9" ht="19.350000000000001" customHeight="1" x14ac:dyDescent="0.4">
      <c r="B222" s="53" t="s">
        <v>50</v>
      </c>
      <c r="C222" s="53"/>
      <c r="D222" s="18">
        <v>0.49329608938547476</v>
      </c>
      <c r="E222" s="19">
        <v>5.3072625698324022E-2</v>
      </c>
      <c r="F222" s="20">
        <f>D222+E222</f>
        <v>0.54636871508379881</v>
      </c>
      <c r="G222" s="21">
        <f>D222/F222</f>
        <v>0.90286298568507151</v>
      </c>
    </row>
    <row r="223" spans="2:9" ht="19.350000000000001" customHeight="1" x14ac:dyDescent="0.4">
      <c r="B223" s="53" t="s">
        <v>92</v>
      </c>
      <c r="C223" s="54"/>
      <c r="D223" s="18">
        <v>3.7050000000000001</v>
      </c>
      <c r="E223" s="19">
        <v>0.67833333333333312</v>
      </c>
      <c r="F223" s="20">
        <f>D223+E223</f>
        <v>4.3833333333333329</v>
      </c>
      <c r="G223" s="21">
        <f>D223/F223</f>
        <v>0.84524714828897352</v>
      </c>
    </row>
    <row r="224" spans="2:9" ht="19.350000000000001" customHeight="1" thickBot="1" x14ac:dyDescent="0.45">
      <c r="B224" s="53" t="s">
        <v>93</v>
      </c>
      <c r="C224" s="54"/>
      <c r="D224" s="18">
        <v>1.7635057471264368</v>
      </c>
      <c r="E224" s="19">
        <v>3.0881609195402286</v>
      </c>
      <c r="F224" s="20">
        <f>D224+E224</f>
        <v>4.8516666666666657</v>
      </c>
      <c r="G224" s="21">
        <f>D224/F224</f>
        <v>0.36348452362619799</v>
      </c>
    </row>
    <row r="225" spans="2:9" ht="19.350000000000001" customHeight="1" thickTop="1" x14ac:dyDescent="0.4">
      <c r="B225" s="55" t="s">
        <v>6</v>
      </c>
      <c r="C225" s="56"/>
      <c r="D225" s="27">
        <f>SUM(D221:D224)</f>
        <v>6.3896351698452447</v>
      </c>
      <c r="E225" s="28">
        <f>SUM(E221:E224)</f>
        <v>3.830677989682997</v>
      </c>
      <c r="F225" s="29">
        <f>D225+E225</f>
        <v>10.220313159528242</v>
      </c>
      <c r="G225" s="30">
        <f>D225/F225</f>
        <v>0.6251897637684698</v>
      </c>
    </row>
    <row r="226" spans="2:9" ht="19.350000000000001" customHeight="1" x14ac:dyDescent="0.4">
      <c r="B226" s="57" t="s">
        <v>35</v>
      </c>
      <c r="C226" s="58"/>
      <c r="D226" s="34"/>
      <c r="E226" s="35"/>
      <c r="F226" s="35"/>
      <c r="G226" s="36">
        <v>198</v>
      </c>
    </row>
    <row r="227" spans="2:9" ht="19.350000000000001" customHeight="1" x14ac:dyDescent="0.4">
      <c r="B227" s="40"/>
      <c r="C227" s="40"/>
      <c r="D227" s="41"/>
      <c r="E227" s="41"/>
      <c r="F227" s="41"/>
      <c r="G227" s="41"/>
    </row>
    <row r="228" spans="2:9" s="5" customFormat="1" ht="19.350000000000001" customHeight="1" x14ac:dyDescent="0.4">
      <c r="B228" s="61" t="s">
        <v>96</v>
      </c>
      <c r="C228" s="61"/>
      <c r="D228" s="61"/>
      <c r="E228" s="61"/>
      <c r="F228" s="61"/>
      <c r="G228" s="61"/>
      <c r="I228" s="3"/>
    </row>
    <row r="229" spans="2:9" ht="19.350000000000001" customHeight="1" x14ac:dyDescent="0.4">
      <c r="B229" s="7"/>
      <c r="C229" s="3"/>
      <c r="D229" s="3"/>
      <c r="E229" s="3"/>
      <c r="F229" s="62" t="s">
        <v>2</v>
      </c>
      <c r="G229" s="62"/>
    </row>
    <row r="230" spans="2:9" ht="19.350000000000001" customHeight="1" x14ac:dyDescent="0.4">
      <c r="B230" s="59"/>
      <c r="C230" s="63"/>
      <c r="D230" s="73" t="s">
        <v>97</v>
      </c>
      <c r="E230" s="74"/>
      <c r="F230" s="74"/>
      <c r="G230" s="75"/>
    </row>
    <row r="231" spans="2:9" ht="19.350000000000001" customHeight="1" x14ac:dyDescent="0.4">
      <c r="B231" s="64"/>
      <c r="C231" s="65"/>
      <c r="D231" s="11" t="s">
        <v>4</v>
      </c>
      <c r="E231" s="12" t="s">
        <v>5</v>
      </c>
      <c r="F231" s="13" t="s">
        <v>6</v>
      </c>
      <c r="G231" s="13" t="s">
        <v>7</v>
      </c>
    </row>
    <row r="232" spans="2:9" ht="19.350000000000001" customHeight="1" x14ac:dyDescent="0.4">
      <c r="B232" s="59" t="s">
        <v>49</v>
      </c>
      <c r="C232" s="60"/>
      <c r="D232" s="18">
        <v>0.44125000000000009</v>
      </c>
      <c r="E232" s="19">
        <v>2.8846153846153852E-3</v>
      </c>
      <c r="F232" s="20">
        <f>D232+E232</f>
        <v>0.44413461538461546</v>
      </c>
      <c r="G232" s="21">
        <f>D232/F232</f>
        <v>0.99350508768131629</v>
      </c>
    </row>
    <row r="233" spans="2:9" ht="19.350000000000001" customHeight="1" x14ac:dyDescent="0.4">
      <c r="B233" s="53" t="s">
        <v>50</v>
      </c>
      <c r="C233" s="53"/>
      <c r="D233" s="18">
        <v>0.49833018867924528</v>
      </c>
      <c r="E233" s="19">
        <v>1.3207547169811321E-2</v>
      </c>
      <c r="F233" s="20">
        <f>D233+E233</f>
        <v>0.5115377358490566</v>
      </c>
      <c r="G233" s="21">
        <f>D233/F233</f>
        <v>0.97418069822768938</v>
      </c>
    </row>
    <row r="234" spans="2:9" ht="19.350000000000001" customHeight="1" x14ac:dyDescent="0.4">
      <c r="B234" s="53" t="s">
        <v>92</v>
      </c>
      <c r="C234" s="54"/>
      <c r="D234" s="18">
        <v>0.72291666666666676</v>
      </c>
      <c r="E234" s="19">
        <v>0.11875000000000001</v>
      </c>
      <c r="F234" s="20">
        <f>D234+E234</f>
        <v>0.84166666666666679</v>
      </c>
      <c r="G234" s="21">
        <f>D234/F234</f>
        <v>0.8589108910891089</v>
      </c>
    </row>
    <row r="235" spans="2:9" ht="19.350000000000001" customHeight="1" thickBot="1" x14ac:dyDescent="0.45">
      <c r="B235" s="53" t="s">
        <v>93</v>
      </c>
      <c r="C235" s="54"/>
      <c r="D235" s="18">
        <v>1.3140330188679241</v>
      </c>
      <c r="E235" s="19">
        <v>0.82566037735849052</v>
      </c>
      <c r="F235" s="20">
        <f>D235+E235</f>
        <v>2.1396933962264146</v>
      </c>
      <c r="G235" s="21">
        <f>D235/F235</f>
        <v>0.61412210795498379</v>
      </c>
    </row>
    <row r="236" spans="2:9" ht="19.350000000000001" customHeight="1" thickTop="1" x14ac:dyDescent="0.4">
      <c r="B236" s="55" t="s">
        <v>6</v>
      </c>
      <c r="C236" s="56"/>
      <c r="D236" s="27">
        <f>SUM(D232:D235)</f>
        <v>2.9765298742138366</v>
      </c>
      <c r="E236" s="28">
        <f>SUM(E232:E235)</f>
        <v>0.96050253991291723</v>
      </c>
      <c r="F236" s="29">
        <f>D236+E236</f>
        <v>3.9370324141267536</v>
      </c>
      <c r="G236" s="30">
        <f>D236/F236</f>
        <v>0.75603387554888613</v>
      </c>
    </row>
    <row r="237" spans="2:9" ht="19.350000000000001" customHeight="1" x14ac:dyDescent="0.4">
      <c r="B237" s="57" t="s">
        <v>35</v>
      </c>
      <c r="C237" s="58"/>
      <c r="D237" s="34"/>
      <c r="E237" s="35"/>
      <c r="F237" s="35"/>
      <c r="G237" s="36">
        <v>236</v>
      </c>
    </row>
    <row r="238" spans="2:9" ht="19.350000000000001" customHeight="1" x14ac:dyDescent="0.4"/>
    <row r="239" spans="2:9" s="5" customFormat="1" ht="19.350000000000001" customHeight="1" x14ac:dyDescent="0.4">
      <c r="B239" s="61" t="s">
        <v>98</v>
      </c>
      <c r="C239" s="61"/>
      <c r="D239" s="61"/>
      <c r="E239" s="61"/>
      <c r="F239" s="61"/>
      <c r="G239" s="61"/>
      <c r="I239" s="3"/>
    </row>
    <row r="240" spans="2:9" ht="19.350000000000001" customHeight="1" x14ac:dyDescent="0.4">
      <c r="B240" s="7"/>
      <c r="C240" s="3"/>
      <c r="D240" s="3"/>
      <c r="E240" s="3"/>
      <c r="F240" s="62" t="s">
        <v>2</v>
      </c>
      <c r="G240" s="62"/>
    </row>
    <row r="241" spans="2:9" ht="19.350000000000001" customHeight="1" x14ac:dyDescent="0.4">
      <c r="B241" s="59"/>
      <c r="C241" s="63"/>
      <c r="D241" s="66" t="s">
        <v>99</v>
      </c>
      <c r="E241" s="67"/>
      <c r="F241" s="67"/>
      <c r="G241" s="68"/>
    </row>
    <row r="242" spans="2:9" ht="19.350000000000001" customHeight="1" x14ac:dyDescent="0.4">
      <c r="B242" s="64"/>
      <c r="C242" s="65"/>
      <c r="D242" s="11" t="s">
        <v>4</v>
      </c>
      <c r="E242" s="12" t="s">
        <v>5</v>
      </c>
      <c r="F242" s="13" t="s">
        <v>6</v>
      </c>
      <c r="G242" s="13" t="s">
        <v>7</v>
      </c>
    </row>
    <row r="243" spans="2:9" ht="19.350000000000001" customHeight="1" x14ac:dyDescent="0.4">
      <c r="B243" s="59" t="s">
        <v>49</v>
      </c>
      <c r="C243" s="60"/>
      <c r="D243" s="18">
        <v>0.47393364928909959</v>
      </c>
      <c r="E243" s="19">
        <v>7.1090047393364926E-3</v>
      </c>
      <c r="F243" s="20">
        <f>D243+E243</f>
        <v>0.4810426540284361</v>
      </c>
      <c r="G243" s="21">
        <f>D243/F243</f>
        <v>0.98522167487684731</v>
      </c>
    </row>
    <row r="244" spans="2:9" ht="19.350000000000001" customHeight="1" thickBot="1" x14ac:dyDescent="0.45">
      <c r="B244" s="53" t="s">
        <v>100</v>
      </c>
      <c r="C244" s="54"/>
      <c r="D244" s="18">
        <v>1.2461016949152544</v>
      </c>
      <c r="E244" s="19">
        <v>0.12141197375423728</v>
      </c>
      <c r="F244" s="20">
        <f>D244+E244</f>
        <v>1.3675136686694915</v>
      </c>
      <c r="G244" s="21">
        <f>D244/F244</f>
        <v>0.91121699436294212</v>
      </c>
    </row>
    <row r="245" spans="2:9" ht="19.350000000000001" customHeight="1" thickTop="1" x14ac:dyDescent="0.4">
      <c r="B245" s="55" t="s">
        <v>6</v>
      </c>
      <c r="C245" s="56"/>
      <c r="D245" s="27">
        <f>SUM(D243:D244)</f>
        <v>1.7200353442043539</v>
      </c>
      <c r="E245" s="28">
        <f>SUM(E243:E244)</f>
        <v>0.12852097849357377</v>
      </c>
      <c r="F245" s="29">
        <f>D245+E245</f>
        <v>1.8485563226979276</v>
      </c>
      <c r="G245" s="30">
        <f>D245/F245</f>
        <v>0.93047494581825885</v>
      </c>
    </row>
    <row r="246" spans="2:9" ht="19.350000000000001" customHeight="1" x14ac:dyDescent="0.4">
      <c r="B246" s="57" t="s">
        <v>35</v>
      </c>
      <c r="C246" s="58"/>
      <c r="D246" s="34"/>
      <c r="E246" s="35"/>
      <c r="F246" s="35"/>
      <c r="G246" s="36">
        <v>290</v>
      </c>
    </row>
    <row r="247" spans="2:9" ht="19.350000000000001" customHeight="1" x14ac:dyDescent="0.4">
      <c r="B247" s="40"/>
      <c r="C247" s="40"/>
      <c r="D247" s="41"/>
      <c r="E247" s="41"/>
      <c r="F247" s="41"/>
      <c r="G247" s="41"/>
    </row>
    <row r="248" spans="2:9" s="5" customFormat="1" ht="19.350000000000001" customHeight="1" x14ac:dyDescent="0.4">
      <c r="B248" s="61" t="s">
        <v>101</v>
      </c>
      <c r="C248" s="61"/>
      <c r="D248" s="61"/>
      <c r="E248" s="61"/>
      <c r="F248" s="61"/>
      <c r="G248" s="61"/>
      <c r="I248" s="3"/>
    </row>
    <row r="249" spans="2:9" ht="19.350000000000001" customHeight="1" x14ac:dyDescent="0.4">
      <c r="B249" s="7"/>
      <c r="C249" s="3"/>
      <c r="D249" s="3"/>
      <c r="E249" s="3"/>
      <c r="F249" s="62" t="s">
        <v>2</v>
      </c>
      <c r="G249" s="62"/>
    </row>
    <row r="250" spans="2:9" ht="19.350000000000001" customHeight="1" x14ac:dyDescent="0.4">
      <c r="B250" s="59"/>
      <c r="C250" s="63"/>
      <c r="D250" s="66" t="s">
        <v>102</v>
      </c>
      <c r="E250" s="67"/>
      <c r="F250" s="67"/>
      <c r="G250" s="68"/>
    </row>
    <row r="251" spans="2:9" ht="19.350000000000001" customHeight="1" x14ac:dyDescent="0.4">
      <c r="B251" s="64"/>
      <c r="C251" s="65"/>
      <c r="D251" s="11" t="s">
        <v>4</v>
      </c>
      <c r="E251" s="12" t="s">
        <v>5</v>
      </c>
      <c r="F251" s="13" t="s">
        <v>6</v>
      </c>
      <c r="G251" s="13" t="s">
        <v>7</v>
      </c>
    </row>
    <row r="252" spans="2:9" ht="19.350000000000001" customHeight="1" x14ac:dyDescent="0.4">
      <c r="B252" s="59" t="s">
        <v>49</v>
      </c>
      <c r="C252" s="60"/>
      <c r="D252" s="18">
        <v>0.32946428571428565</v>
      </c>
      <c r="E252" s="19">
        <v>5.3571428571428572E-3</v>
      </c>
      <c r="F252" s="20">
        <f>D252+E252</f>
        <v>0.33482142857142849</v>
      </c>
      <c r="G252" s="21">
        <f>D252/F252</f>
        <v>0.9840000000000001</v>
      </c>
    </row>
    <row r="253" spans="2:9" ht="19.350000000000001" customHeight="1" x14ac:dyDescent="0.4">
      <c r="B253" s="53" t="s">
        <v>100</v>
      </c>
      <c r="C253" s="54"/>
      <c r="D253" s="18">
        <v>1.6908715596330275</v>
      </c>
      <c r="E253" s="19">
        <v>9.4495412844036702E-2</v>
      </c>
      <c r="F253" s="20">
        <f>D253+E253</f>
        <v>1.7853669724770642</v>
      </c>
      <c r="G253" s="21">
        <f>D253/F253</f>
        <v>0.94707227460753829</v>
      </c>
    </row>
    <row r="254" spans="2:9" ht="19.350000000000001" customHeight="1" thickBot="1" x14ac:dyDescent="0.45">
      <c r="B254" s="53" t="s">
        <v>103</v>
      </c>
      <c r="C254" s="54"/>
      <c r="D254" s="18">
        <v>0.57395604395604383</v>
      </c>
      <c r="E254" s="19">
        <v>0.11648351648351646</v>
      </c>
      <c r="F254" s="20">
        <f>D254+E254</f>
        <v>0.69043956043956034</v>
      </c>
      <c r="G254" s="21">
        <f>D254/F254</f>
        <v>0.83129078465701089</v>
      </c>
    </row>
    <row r="255" spans="2:9" ht="19.350000000000001" customHeight="1" thickTop="1" x14ac:dyDescent="0.4">
      <c r="B255" s="55" t="s">
        <v>6</v>
      </c>
      <c r="C255" s="56"/>
      <c r="D255" s="27">
        <f>SUM(D252:D254)</f>
        <v>2.5942918893033573</v>
      </c>
      <c r="E255" s="28">
        <f>SUM(E252:E254)</f>
        <v>0.21633607218469603</v>
      </c>
      <c r="F255" s="29">
        <f>D255+E255</f>
        <v>2.8106279614880534</v>
      </c>
      <c r="G255" s="30">
        <f>D255/F255</f>
        <v>0.92302927489906583</v>
      </c>
    </row>
    <row r="256" spans="2:9" ht="19.350000000000001" customHeight="1" x14ac:dyDescent="0.4">
      <c r="B256" s="57" t="s">
        <v>35</v>
      </c>
      <c r="C256" s="58"/>
      <c r="D256" s="34"/>
      <c r="E256" s="35"/>
      <c r="F256" s="35"/>
      <c r="G256" s="36">
        <v>295</v>
      </c>
    </row>
    <row r="257" spans="2:9" ht="19.350000000000001" customHeight="1" x14ac:dyDescent="0.4">
      <c r="B257" s="40"/>
      <c r="C257" s="40"/>
      <c r="D257" s="41"/>
      <c r="E257" s="41"/>
      <c r="F257" s="41"/>
      <c r="G257" s="41"/>
    </row>
    <row r="258" spans="2:9" s="5" customFormat="1" ht="19.350000000000001" customHeight="1" x14ac:dyDescent="0.4">
      <c r="B258" s="61" t="s">
        <v>104</v>
      </c>
      <c r="C258" s="61"/>
      <c r="D258" s="61"/>
      <c r="E258" s="61"/>
      <c r="F258" s="61"/>
      <c r="G258" s="61"/>
      <c r="I258" s="3"/>
    </row>
    <row r="259" spans="2:9" ht="19.350000000000001" customHeight="1" x14ac:dyDescent="0.4">
      <c r="B259" s="7"/>
      <c r="C259" s="3"/>
      <c r="D259" s="3"/>
      <c r="E259" s="3"/>
      <c r="F259" s="62" t="s">
        <v>2</v>
      </c>
      <c r="G259" s="62"/>
    </row>
    <row r="260" spans="2:9" ht="19.350000000000001" customHeight="1" x14ac:dyDescent="0.4">
      <c r="B260" s="59"/>
      <c r="C260" s="63"/>
      <c r="D260" s="66" t="s">
        <v>105</v>
      </c>
      <c r="E260" s="67"/>
      <c r="F260" s="67"/>
      <c r="G260" s="68"/>
    </row>
    <row r="261" spans="2:9" ht="19.350000000000001" customHeight="1" x14ac:dyDescent="0.4">
      <c r="B261" s="64"/>
      <c r="C261" s="65"/>
      <c r="D261" s="11" t="s">
        <v>4</v>
      </c>
      <c r="E261" s="12" t="s">
        <v>5</v>
      </c>
      <c r="F261" s="13" t="s">
        <v>6</v>
      </c>
      <c r="G261" s="13" t="s">
        <v>7</v>
      </c>
    </row>
    <row r="262" spans="2:9" ht="19.350000000000001" customHeight="1" x14ac:dyDescent="0.4">
      <c r="B262" s="59" t="s">
        <v>49</v>
      </c>
      <c r="C262" s="60"/>
      <c r="D262" s="18">
        <v>0.32882352941176463</v>
      </c>
      <c r="E262" s="19">
        <v>7.0135746606334844E-3</v>
      </c>
      <c r="F262" s="20">
        <f>D262+E262</f>
        <v>0.33583710407239808</v>
      </c>
      <c r="G262" s="21">
        <f>D262/F262</f>
        <v>0.97911614120183244</v>
      </c>
    </row>
    <row r="263" spans="2:9" ht="19.350000000000001" customHeight="1" x14ac:dyDescent="0.4">
      <c r="B263" s="53" t="s">
        <v>100</v>
      </c>
      <c r="C263" s="54"/>
      <c r="D263" s="18">
        <v>1.4681434599156118</v>
      </c>
      <c r="E263" s="19">
        <v>8.3966244725738409E-2</v>
      </c>
      <c r="F263" s="20">
        <f>D263+E263</f>
        <v>1.5521097046413501</v>
      </c>
      <c r="G263" s="21">
        <f>D263/F263</f>
        <v>0.94590186217208105</v>
      </c>
    </row>
    <row r="264" spans="2:9" ht="19.350000000000001" customHeight="1" thickBot="1" x14ac:dyDescent="0.45">
      <c r="B264" s="53" t="s">
        <v>103</v>
      </c>
      <c r="C264" s="54"/>
      <c r="D264" s="18">
        <v>0.87529411764705889</v>
      </c>
      <c r="E264" s="19">
        <v>0.1717647058823529</v>
      </c>
      <c r="F264" s="20">
        <f>D264+E264</f>
        <v>1.0470588235294118</v>
      </c>
      <c r="G264" s="21">
        <f>D264/F264</f>
        <v>0.83595505617977528</v>
      </c>
    </row>
    <row r="265" spans="2:9" ht="19.350000000000001" customHeight="1" thickTop="1" x14ac:dyDescent="0.4">
      <c r="B265" s="55" t="s">
        <v>6</v>
      </c>
      <c r="C265" s="56"/>
      <c r="D265" s="27">
        <f>SUM(D262:D264)</f>
        <v>2.6722611069744353</v>
      </c>
      <c r="E265" s="28">
        <f>SUM(E262:E264)</f>
        <v>0.26274452526872483</v>
      </c>
      <c r="F265" s="29">
        <f>D265+E265</f>
        <v>2.9350056322431604</v>
      </c>
      <c r="G265" s="30">
        <f>D265/F265</f>
        <v>0.91047903881945358</v>
      </c>
    </row>
    <row r="266" spans="2:9" ht="19.350000000000001" customHeight="1" x14ac:dyDescent="0.4">
      <c r="B266" s="57" t="s">
        <v>35</v>
      </c>
      <c r="C266" s="58"/>
      <c r="D266" s="34"/>
      <c r="E266" s="35"/>
      <c r="F266" s="35"/>
      <c r="G266" s="36">
        <v>293</v>
      </c>
    </row>
    <row r="267" spans="2:9" ht="19.350000000000001" customHeight="1" x14ac:dyDescent="0.4">
      <c r="B267" s="3"/>
      <c r="C267" s="3"/>
      <c r="D267" s="3"/>
      <c r="E267" s="3"/>
      <c r="F267" s="3"/>
      <c r="G267" s="3"/>
    </row>
    <row r="268" spans="2:9" s="5" customFormat="1" ht="19.350000000000001" customHeight="1" x14ac:dyDescent="0.4">
      <c r="B268" s="61" t="s">
        <v>106</v>
      </c>
      <c r="C268" s="61"/>
      <c r="D268" s="61"/>
      <c r="E268" s="61"/>
      <c r="F268" s="61"/>
      <c r="G268" s="61"/>
      <c r="I268" s="3"/>
    </row>
    <row r="269" spans="2:9" ht="19.350000000000001" customHeight="1" x14ac:dyDescent="0.4">
      <c r="B269" s="7"/>
      <c r="C269" s="3"/>
      <c r="D269" s="3"/>
      <c r="E269" s="3"/>
      <c r="F269" s="62" t="s">
        <v>2</v>
      </c>
      <c r="G269" s="62"/>
    </row>
    <row r="270" spans="2:9" ht="19.350000000000001" customHeight="1" x14ac:dyDescent="0.4">
      <c r="B270" s="59"/>
      <c r="C270" s="63"/>
      <c r="D270" s="66" t="s">
        <v>107</v>
      </c>
      <c r="E270" s="67"/>
      <c r="F270" s="67"/>
      <c r="G270" s="68"/>
    </row>
    <row r="271" spans="2:9" ht="19.350000000000001" customHeight="1" x14ac:dyDescent="0.4">
      <c r="B271" s="64"/>
      <c r="C271" s="65"/>
      <c r="D271" s="11" t="s">
        <v>4</v>
      </c>
      <c r="E271" s="12" t="s">
        <v>5</v>
      </c>
      <c r="F271" s="13" t="s">
        <v>6</v>
      </c>
      <c r="G271" s="13" t="s">
        <v>7</v>
      </c>
    </row>
    <row r="272" spans="2:9" ht="19.350000000000001" customHeight="1" x14ac:dyDescent="0.4">
      <c r="B272" s="59" t="s">
        <v>49</v>
      </c>
      <c r="C272" s="60"/>
      <c r="D272" s="18">
        <v>0.46325757575757581</v>
      </c>
      <c r="E272" s="19">
        <v>1.3636363636363637E-2</v>
      </c>
      <c r="F272" s="20">
        <f>D272+E272</f>
        <v>0.47689393939393943</v>
      </c>
      <c r="G272" s="21">
        <f>D272/F272</f>
        <v>0.97140587768069897</v>
      </c>
    </row>
    <row r="273" spans="2:9" ht="19.350000000000001" customHeight="1" thickBot="1" x14ac:dyDescent="0.45">
      <c r="B273" s="53" t="s">
        <v>100</v>
      </c>
      <c r="C273" s="54"/>
      <c r="D273" s="18">
        <v>1.1145059786035245</v>
      </c>
      <c r="E273" s="19">
        <v>0.1077092511013216</v>
      </c>
      <c r="F273" s="20">
        <f>D273+E273</f>
        <v>1.2222152297048461</v>
      </c>
      <c r="G273" s="21">
        <f>D273/F273</f>
        <v>0.91187374491534323</v>
      </c>
    </row>
    <row r="274" spans="2:9" ht="19.350000000000001" customHeight="1" thickTop="1" x14ac:dyDescent="0.4">
      <c r="B274" s="55" t="s">
        <v>6</v>
      </c>
      <c r="C274" s="56"/>
      <c r="D274" s="27">
        <f>SUM(D272:D273)</f>
        <v>1.5777635543611004</v>
      </c>
      <c r="E274" s="28">
        <f>SUM(E272:E273)</f>
        <v>0.12134561473768524</v>
      </c>
      <c r="F274" s="29">
        <f>D274+E274</f>
        <v>1.6991091690987856</v>
      </c>
      <c r="G274" s="30">
        <f>D274/F274</f>
        <v>0.92858280271535032</v>
      </c>
    </row>
    <row r="275" spans="2:9" ht="19.350000000000001" customHeight="1" x14ac:dyDescent="0.4">
      <c r="B275" s="57" t="s">
        <v>35</v>
      </c>
      <c r="C275" s="58"/>
      <c r="D275" s="34"/>
      <c r="E275" s="35"/>
      <c r="F275" s="35"/>
      <c r="G275" s="36">
        <v>268</v>
      </c>
    </row>
    <row r="276" spans="2:9" ht="19.350000000000001" customHeight="1" x14ac:dyDescent="0.4">
      <c r="B276" s="3"/>
      <c r="C276" s="3"/>
      <c r="D276" s="3"/>
      <c r="E276" s="3"/>
      <c r="F276" s="3"/>
      <c r="G276" s="3"/>
    </row>
    <row r="277" spans="2:9" s="5" customFormat="1" ht="19.350000000000001" customHeight="1" x14ac:dyDescent="0.4">
      <c r="B277" s="61" t="s">
        <v>108</v>
      </c>
      <c r="C277" s="61"/>
      <c r="D277" s="61"/>
      <c r="E277" s="61"/>
      <c r="F277" s="61"/>
      <c r="G277" s="61"/>
      <c r="I277" s="3"/>
    </row>
    <row r="278" spans="2:9" ht="19.350000000000001" customHeight="1" x14ac:dyDescent="0.4">
      <c r="B278" s="7"/>
      <c r="C278" s="3"/>
      <c r="D278" s="3"/>
      <c r="E278" s="3"/>
      <c r="F278" s="62" t="s">
        <v>2</v>
      </c>
      <c r="G278" s="62"/>
    </row>
    <row r="279" spans="2:9" ht="19.350000000000001" customHeight="1" x14ac:dyDescent="0.4">
      <c r="B279" s="59"/>
      <c r="C279" s="63"/>
      <c r="D279" s="66" t="s">
        <v>109</v>
      </c>
      <c r="E279" s="67"/>
      <c r="F279" s="67"/>
      <c r="G279" s="68"/>
    </row>
    <row r="280" spans="2:9" ht="19.350000000000001" customHeight="1" x14ac:dyDescent="0.4">
      <c r="B280" s="64"/>
      <c r="C280" s="65"/>
      <c r="D280" s="11" t="s">
        <v>4</v>
      </c>
      <c r="E280" s="12" t="s">
        <v>5</v>
      </c>
      <c r="F280" s="13" t="s">
        <v>6</v>
      </c>
      <c r="G280" s="13" t="s">
        <v>7</v>
      </c>
    </row>
    <row r="281" spans="2:9" ht="19.350000000000001" customHeight="1" x14ac:dyDescent="0.4">
      <c r="B281" s="59" t="s">
        <v>49</v>
      </c>
      <c r="C281" s="60"/>
      <c r="D281" s="18">
        <v>0.62429687499999997</v>
      </c>
      <c r="E281" s="19">
        <v>2.5000000000000001E-3</v>
      </c>
      <c r="F281" s="20">
        <f t="shared" ref="F281:F291" si="12">D281+E281</f>
        <v>0.62679687499999992</v>
      </c>
      <c r="G281" s="21">
        <f t="shared" ref="G281:G291" si="13">D281/F281</f>
        <v>0.99601146703228227</v>
      </c>
    </row>
    <row r="282" spans="2:9" ht="19.350000000000001" customHeight="1" x14ac:dyDescent="0.4">
      <c r="B282" s="53" t="s">
        <v>110</v>
      </c>
      <c r="C282" s="72"/>
      <c r="D282" s="18">
        <v>0.88359133126934974</v>
      </c>
      <c r="E282" s="19">
        <v>3.7151702786377707E-3</v>
      </c>
      <c r="F282" s="20">
        <f t="shared" si="12"/>
        <v>0.88730650154798751</v>
      </c>
      <c r="G282" s="21">
        <f t="shared" si="13"/>
        <v>0.99581297976273553</v>
      </c>
    </row>
    <row r="283" spans="2:9" ht="19.350000000000001" customHeight="1" x14ac:dyDescent="0.4">
      <c r="B283" s="53" t="s">
        <v>51</v>
      </c>
      <c r="C283" s="72"/>
      <c r="D283" s="18">
        <v>2.3636363636363632E-2</v>
      </c>
      <c r="E283" s="19">
        <v>0.10045454545454545</v>
      </c>
      <c r="F283" s="20">
        <f t="shared" si="12"/>
        <v>0.12409090909090909</v>
      </c>
      <c r="G283" s="21">
        <f t="shared" si="13"/>
        <v>0.19047619047619047</v>
      </c>
    </row>
    <row r="284" spans="2:9" ht="19.350000000000001" customHeight="1" x14ac:dyDescent="0.4">
      <c r="B284" s="53" t="s">
        <v>52</v>
      </c>
      <c r="C284" s="72"/>
      <c r="D284" s="18">
        <v>0.60818965517241375</v>
      </c>
      <c r="E284" s="19">
        <v>0.36999999999999994</v>
      </c>
      <c r="F284" s="20">
        <f t="shared" si="12"/>
        <v>0.97818965517241363</v>
      </c>
      <c r="G284" s="21">
        <f t="shared" si="13"/>
        <v>0.62175024235480747</v>
      </c>
    </row>
    <row r="285" spans="2:9" ht="19.350000000000001" customHeight="1" x14ac:dyDescent="0.4">
      <c r="B285" s="71" t="s">
        <v>111</v>
      </c>
      <c r="C285" s="72"/>
      <c r="D285" s="18">
        <v>0.5028925619834711</v>
      </c>
      <c r="E285" s="19">
        <v>0.14652892561983472</v>
      </c>
      <c r="F285" s="20">
        <f t="shared" si="12"/>
        <v>0.64942148760330576</v>
      </c>
      <c r="G285" s="21">
        <f t="shared" si="13"/>
        <v>0.77437006871977609</v>
      </c>
    </row>
    <row r="286" spans="2:9" ht="19.350000000000001" customHeight="1" x14ac:dyDescent="0.4">
      <c r="B286" s="53" t="s">
        <v>112</v>
      </c>
      <c r="C286" s="72"/>
      <c r="D286" s="18">
        <v>1.9133757961783437</v>
      </c>
      <c r="E286" s="19">
        <v>0.54425159235668785</v>
      </c>
      <c r="F286" s="20">
        <f t="shared" si="12"/>
        <v>2.4576273885350317</v>
      </c>
      <c r="G286" s="21">
        <f t="shared" si="13"/>
        <v>0.77854592811926993</v>
      </c>
    </row>
    <row r="287" spans="2:9" ht="19.350000000000001" customHeight="1" x14ac:dyDescent="0.4">
      <c r="B287" s="53" t="s">
        <v>113</v>
      </c>
      <c r="C287" s="72"/>
      <c r="D287" s="18">
        <v>2.8868098159509197</v>
      </c>
      <c r="E287" s="19">
        <v>0.86380368098159521</v>
      </c>
      <c r="F287" s="20">
        <f t="shared" si="12"/>
        <v>3.7506134969325151</v>
      </c>
      <c r="G287" s="21">
        <f t="shared" si="13"/>
        <v>0.76969003026089788</v>
      </c>
    </row>
    <row r="288" spans="2:9" ht="19.350000000000001" customHeight="1" x14ac:dyDescent="0.4">
      <c r="B288" s="53" t="s">
        <v>114</v>
      </c>
      <c r="C288" s="72"/>
      <c r="D288" s="18">
        <v>0.124</v>
      </c>
      <c r="E288" s="19">
        <v>6.4000000000000001E-2</v>
      </c>
      <c r="F288" s="20">
        <f t="shared" si="12"/>
        <v>0.188</v>
      </c>
      <c r="G288" s="21">
        <f t="shared" si="13"/>
        <v>0.65957446808510634</v>
      </c>
    </row>
    <row r="289" spans="2:9" ht="19.350000000000001" customHeight="1" x14ac:dyDescent="0.4">
      <c r="B289" s="53" t="s">
        <v>115</v>
      </c>
      <c r="C289" s="72"/>
      <c r="D289" s="18">
        <v>0.10689655172413785</v>
      </c>
      <c r="E289" s="19">
        <v>1.8965517241379317E-2</v>
      </c>
      <c r="F289" s="20">
        <f t="shared" si="12"/>
        <v>0.12586206896551716</v>
      </c>
      <c r="G289" s="21">
        <f t="shared" si="13"/>
        <v>0.84931506849315064</v>
      </c>
    </row>
    <row r="290" spans="2:9" ht="19.350000000000001" customHeight="1" thickBot="1" x14ac:dyDescent="0.45">
      <c r="B290" s="53" t="s">
        <v>116</v>
      </c>
      <c r="C290" s="72"/>
      <c r="D290" s="18">
        <v>6.8333333333333343E-2</v>
      </c>
      <c r="E290" s="19">
        <v>8.1666666666666693E-2</v>
      </c>
      <c r="F290" s="20">
        <f t="shared" si="12"/>
        <v>0.15000000000000002</v>
      </c>
      <c r="G290" s="21">
        <f t="shared" si="13"/>
        <v>0.45555555555555555</v>
      </c>
    </row>
    <row r="291" spans="2:9" ht="19.350000000000001" customHeight="1" thickTop="1" x14ac:dyDescent="0.4">
      <c r="B291" s="55" t="s">
        <v>6</v>
      </c>
      <c r="C291" s="56"/>
      <c r="D291" s="27">
        <f>SUM(D281:D290)</f>
        <v>7.7420222842483328</v>
      </c>
      <c r="E291" s="28">
        <f>SUM(E281:E290)</f>
        <v>2.1958860985993467</v>
      </c>
      <c r="F291" s="29">
        <f t="shared" si="12"/>
        <v>9.9379083828476791</v>
      </c>
      <c r="G291" s="30">
        <f t="shared" si="13"/>
        <v>0.77903941010471245</v>
      </c>
    </row>
    <row r="292" spans="2:9" ht="19.350000000000001" customHeight="1" x14ac:dyDescent="0.4">
      <c r="B292" s="57" t="s">
        <v>35</v>
      </c>
      <c r="C292" s="58"/>
      <c r="D292" s="34"/>
      <c r="E292" s="35"/>
      <c r="F292" s="35"/>
      <c r="G292" s="36">
        <v>341</v>
      </c>
    </row>
    <row r="293" spans="2:9" ht="19.350000000000001" customHeight="1" x14ac:dyDescent="0.4">
      <c r="B293" s="40"/>
      <c r="C293" s="40"/>
      <c r="D293" s="41"/>
      <c r="E293" s="41"/>
      <c r="F293" s="41"/>
      <c r="G293" s="41"/>
      <c r="I293" s="5"/>
    </row>
    <row r="294" spans="2:9" s="5" customFormat="1" ht="19.350000000000001" customHeight="1" x14ac:dyDescent="0.4">
      <c r="B294" s="61" t="s">
        <v>117</v>
      </c>
      <c r="C294" s="61"/>
      <c r="D294" s="61"/>
      <c r="E294" s="61"/>
      <c r="F294" s="61"/>
      <c r="G294" s="61"/>
      <c r="I294" s="3"/>
    </row>
    <row r="295" spans="2:9" ht="19.350000000000001" customHeight="1" x14ac:dyDescent="0.4">
      <c r="B295" s="7"/>
      <c r="C295" s="3"/>
      <c r="D295" s="3"/>
      <c r="E295" s="3"/>
      <c r="F295" s="62" t="s">
        <v>2</v>
      </c>
      <c r="G295" s="62"/>
    </row>
    <row r="296" spans="2:9" ht="19.350000000000001" customHeight="1" x14ac:dyDescent="0.4">
      <c r="B296" s="59"/>
      <c r="C296" s="63"/>
      <c r="D296" s="66" t="s">
        <v>118</v>
      </c>
      <c r="E296" s="67"/>
      <c r="F296" s="67"/>
      <c r="G296" s="68"/>
    </row>
    <row r="297" spans="2:9" ht="19.350000000000001" customHeight="1" x14ac:dyDescent="0.4">
      <c r="B297" s="64"/>
      <c r="C297" s="65"/>
      <c r="D297" s="11" t="s">
        <v>4</v>
      </c>
      <c r="E297" s="12" t="s">
        <v>5</v>
      </c>
      <c r="F297" s="13" t="s">
        <v>6</v>
      </c>
      <c r="G297" s="13" t="s">
        <v>7</v>
      </c>
    </row>
    <row r="298" spans="2:9" ht="19.350000000000001" customHeight="1" x14ac:dyDescent="0.4">
      <c r="B298" s="59" t="s">
        <v>49</v>
      </c>
      <c r="C298" s="60"/>
      <c r="D298" s="18">
        <v>0.41250000000000003</v>
      </c>
      <c r="E298" s="19">
        <v>0</v>
      </c>
      <c r="F298" s="20">
        <f t="shared" ref="F298:F306" si="14">D298+E298</f>
        <v>0.41250000000000003</v>
      </c>
      <c r="G298" s="21">
        <f t="shared" ref="G298:G306" si="15">D298/F298</f>
        <v>1</v>
      </c>
    </row>
    <row r="299" spans="2:9" ht="19.350000000000001" customHeight="1" x14ac:dyDescent="0.4">
      <c r="B299" s="53" t="s">
        <v>110</v>
      </c>
      <c r="C299" s="72"/>
      <c r="D299" s="18">
        <v>0.78571428571428581</v>
      </c>
      <c r="E299" s="19">
        <v>1.9642857142857146E-2</v>
      </c>
      <c r="F299" s="20">
        <f t="shared" si="14"/>
        <v>0.80535714285714299</v>
      </c>
      <c r="G299" s="21">
        <f t="shared" si="15"/>
        <v>0.97560975609756095</v>
      </c>
    </row>
    <row r="300" spans="2:9" ht="19.350000000000001" customHeight="1" x14ac:dyDescent="0.4">
      <c r="B300" s="53" t="s">
        <v>51</v>
      </c>
      <c r="C300" s="72"/>
      <c r="D300" s="18">
        <v>0.33725490196078428</v>
      </c>
      <c r="E300" s="19">
        <v>0.16274509803921566</v>
      </c>
      <c r="F300" s="20">
        <f t="shared" si="14"/>
        <v>0.49999999999999994</v>
      </c>
      <c r="G300" s="21">
        <f t="shared" si="15"/>
        <v>0.67450980392156867</v>
      </c>
    </row>
    <row r="301" spans="2:9" ht="19.350000000000001" customHeight="1" x14ac:dyDescent="0.4">
      <c r="B301" s="53" t="s">
        <v>52</v>
      </c>
      <c r="C301" s="72"/>
      <c r="D301" s="18">
        <v>0.91929824561403517</v>
      </c>
      <c r="E301" s="19">
        <v>0.28245614035087724</v>
      </c>
      <c r="F301" s="20">
        <f t="shared" si="14"/>
        <v>1.2017543859649125</v>
      </c>
      <c r="G301" s="21">
        <f t="shared" si="15"/>
        <v>0.76496350364963495</v>
      </c>
    </row>
    <row r="302" spans="2:9" ht="19.350000000000001" customHeight="1" x14ac:dyDescent="0.4">
      <c r="B302" s="53" t="s">
        <v>56</v>
      </c>
      <c r="C302" s="72"/>
      <c r="D302" s="18">
        <v>1.5421052631578949</v>
      </c>
      <c r="E302" s="19">
        <v>0.22543859649122808</v>
      </c>
      <c r="F302" s="20">
        <f t="shared" si="14"/>
        <v>1.7675438596491229</v>
      </c>
      <c r="G302" s="21">
        <f t="shared" si="15"/>
        <v>0.87245657568238222</v>
      </c>
    </row>
    <row r="303" spans="2:9" ht="19.350000000000001" customHeight="1" x14ac:dyDescent="0.4">
      <c r="B303" s="71" t="s">
        <v>119</v>
      </c>
      <c r="C303" s="72"/>
      <c r="D303" s="18">
        <v>0.56444444444444453</v>
      </c>
      <c r="E303" s="19">
        <v>0.10222222222222221</v>
      </c>
      <c r="F303" s="20">
        <f t="shared" si="14"/>
        <v>0.66666666666666674</v>
      </c>
      <c r="G303" s="21">
        <f t="shared" si="15"/>
        <v>0.84666666666666668</v>
      </c>
      <c r="I303" s="5"/>
    </row>
    <row r="304" spans="2:9" ht="19.350000000000001" customHeight="1" x14ac:dyDescent="0.4">
      <c r="B304" s="53" t="s">
        <v>120</v>
      </c>
      <c r="C304" s="72"/>
      <c r="D304" s="18">
        <v>1.1089285714285715</v>
      </c>
      <c r="E304" s="19">
        <v>8.4642857142857145E-2</v>
      </c>
      <c r="F304" s="20">
        <f t="shared" si="14"/>
        <v>1.1935714285714287</v>
      </c>
      <c r="G304" s="21">
        <f t="shared" si="15"/>
        <v>0.92908438061041287</v>
      </c>
    </row>
    <row r="305" spans="2:9" ht="19.350000000000001" customHeight="1" thickBot="1" x14ac:dyDescent="0.45">
      <c r="B305" s="53" t="s">
        <v>121</v>
      </c>
      <c r="C305" s="72"/>
      <c r="D305" s="18">
        <v>1.9561403508771931</v>
      </c>
      <c r="E305" s="19">
        <v>0.80210526315789477</v>
      </c>
      <c r="F305" s="20">
        <f t="shared" si="14"/>
        <v>2.7582456140350877</v>
      </c>
      <c r="G305" s="21">
        <f t="shared" si="15"/>
        <v>0.70919730314209395</v>
      </c>
    </row>
    <row r="306" spans="2:9" ht="19.350000000000001" customHeight="1" thickTop="1" x14ac:dyDescent="0.4">
      <c r="B306" s="55" t="s">
        <v>6</v>
      </c>
      <c r="C306" s="56"/>
      <c r="D306" s="27">
        <f>SUM(D298:D305)</f>
        <v>7.6263860631972094</v>
      </c>
      <c r="E306" s="28">
        <f>SUM(E298:E305)</f>
        <v>1.6792530345471524</v>
      </c>
      <c r="F306" s="29">
        <f t="shared" si="14"/>
        <v>9.3056390977443613</v>
      </c>
      <c r="G306" s="30">
        <f t="shared" si="15"/>
        <v>0.81954457755038079</v>
      </c>
    </row>
    <row r="307" spans="2:9" ht="19.350000000000001" customHeight="1" x14ac:dyDescent="0.4">
      <c r="B307" s="57" t="s">
        <v>35</v>
      </c>
      <c r="C307" s="58"/>
      <c r="D307" s="34"/>
      <c r="E307" s="35"/>
      <c r="F307" s="35"/>
      <c r="G307" s="36">
        <v>60</v>
      </c>
    </row>
    <row r="308" spans="2:9" ht="19.350000000000001" customHeight="1" x14ac:dyDescent="0.4">
      <c r="B308" s="3"/>
      <c r="C308" s="3"/>
      <c r="D308" s="3"/>
      <c r="E308" s="3"/>
      <c r="F308" s="3"/>
      <c r="G308" s="3"/>
    </row>
    <row r="309" spans="2:9" s="5" customFormat="1" ht="19.350000000000001" customHeight="1" x14ac:dyDescent="0.4">
      <c r="B309" s="61" t="s">
        <v>122</v>
      </c>
      <c r="C309" s="61"/>
      <c r="D309" s="61"/>
      <c r="E309" s="61"/>
      <c r="F309" s="61"/>
      <c r="G309" s="61"/>
      <c r="I309" s="3"/>
    </row>
    <row r="310" spans="2:9" ht="19.350000000000001" customHeight="1" x14ac:dyDescent="0.4">
      <c r="B310" s="7"/>
      <c r="C310" s="3"/>
      <c r="D310" s="3"/>
      <c r="E310" s="3"/>
      <c r="F310" s="62" t="s">
        <v>2</v>
      </c>
      <c r="G310" s="62"/>
    </row>
    <row r="311" spans="2:9" ht="19.350000000000001" customHeight="1" x14ac:dyDescent="0.4">
      <c r="B311" s="59"/>
      <c r="C311" s="63"/>
      <c r="D311" s="66" t="s">
        <v>123</v>
      </c>
      <c r="E311" s="67"/>
      <c r="F311" s="67"/>
      <c r="G311" s="68"/>
    </row>
    <row r="312" spans="2:9" ht="19.350000000000001" customHeight="1" x14ac:dyDescent="0.4">
      <c r="B312" s="64"/>
      <c r="C312" s="65"/>
      <c r="D312" s="11" t="s">
        <v>4</v>
      </c>
      <c r="E312" s="12" t="s">
        <v>5</v>
      </c>
      <c r="F312" s="13" t="s">
        <v>6</v>
      </c>
      <c r="G312" s="13" t="s">
        <v>7</v>
      </c>
    </row>
    <row r="313" spans="2:9" ht="19.350000000000001" customHeight="1" x14ac:dyDescent="0.4">
      <c r="B313" s="59" t="s">
        <v>49</v>
      </c>
      <c r="C313" s="60"/>
      <c r="D313" s="18">
        <v>0.71526066350710904</v>
      </c>
      <c r="E313" s="19">
        <v>1.2796208530805687E-2</v>
      </c>
      <c r="F313" s="20">
        <f t="shared" ref="F313:F321" si="16">D313+E313</f>
        <v>0.72805687203791469</v>
      </c>
      <c r="G313" s="21">
        <f t="shared" ref="G313:G321" si="17">D313/F313</f>
        <v>0.98242416352037498</v>
      </c>
    </row>
    <row r="314" spans="2:9" ht="19.350000000000001" customHeight="1" x14ac:dyDescent="0.4">
      <c r="B314" s="53" t="s">
        <v>110</v>
      </c>
      <c r="C314" s="72"/>
      <c r="D314" s="18">
        <v>0.88313008130081305</v>
      </c>
      <c r="E314" s="19">
        <v>1.2195121951219513E-2</v>
      </c>
      <c r="F314" s="20">
        <f t="shared" si="16"/>
        <v>0.89532520325203258</v>
      </c>
      <c r="G314" s="21">
        <f t="shared" si="17"/>
        <v>0.98637911464245176</v>
      </c>
    </row>
    <row r="315" spans="2:9" ht="19.350000000000001" customHeight="1" x14ac:dyDescent="0.4">
      <c r="B315" s="53" t="s">
        <v>51</v>
      </c>
      <c r="C315" s="72"/>
      <c r="D315" s="18">
        <v>2.1428571428571432E-2</v>
      </c>
      <c r="E315" s="19">
        <v>3.5714285714285712E-2</v>
      </c>
      <c r="F315" s="20">
        <f t="shared" si="16"/>
        <v>5.7142857142857148E-2</v>
      </c>
      <c r="G315" s="21">
        <f t="shared" si="17"/>
        <v>0.37500000000000006</v>
      </c>
      <c r="I315" s="5"/>
    </row>
    <row r="316" spans="2:9" ht="19.350000000000001" customHeight="1" x14ac:dyDescent="0.4">
      <c r="B316" s="53" t="s">
        <v>52</v>
      </c>
      <c r="C316" s="72"/>
      <c r="D316" s="18">
        <v>0.24864864864864863</v>
      </c>
      <c r="E316" s="19">
        <v>0.15945945945945947</v>
      </c>
      <c r="F316" s="20">
        <f t="shared" si="16"/>
        <v>0.4081081081081081</v>
      </c>
      <c r="G316" s="21">
        <f t="shared" si="17"/>
        <v>0.60927152317880795</v>
      </c>
    </row>
    <row r="317" spans="2:9" ht="19.350000000000001" customHeight="1" x14ac:dyDescent="0.4">
      <c r="B317" s="71" t="s">
        <v>111</v>
      </c>
      <c r="C317" s="72"/>
      <c r="D317" s="18">
        <v>8.8888888888888865E-2</v>
      </c>
      <c r="E317" s="19">
        <v>7.0370370370370361E-2</v>
      </c>
      <c r="F317" s="20">
        <f t="shared" si="16"/>
        <v>0.15925925925925921</v>
      </c>
      <c r="G317" s="21">
        <f t="shared" si="17"/>
        <v>0.55813953488372092</v>
      </c>
    </row>
    <row r="318" spans="2:9" ht="19.350000000000001" customHeight="1" x14ac:dyDescent="0.4">
      <c r="B318" s="53" t="s">
        <v>124</v>
      </c>
      <c r="C318" s="72"/>
      <c r="D318" s="18">
        <v>1.5123505976095615</v>
      </c>
      <c r="E318" s="19">
        <v>0.54625498007968121</v>
      </c>
      <c r="F318" s="20">
        <f t="shared" si="16"/>
        <v>2.0586055776892427</v>
      </c>
      <c r="G318" s="21">
        <f t="shared" si="17"/>
        <v>0.73464806177546393</v>
      </c>
    </row>
    <row r="319" spans="2:9" ht="19.350000000000001" customHeight="1" x14ac:dyDescent="0.4">
      <c r="B319" s="53" t="s">
        <v>113</v>
      </c>
      <c r="C319" s="72"/>
      <c r="D319" s="18">
        <v>1.1578703703703705</v>
      </c>
      <c r="E319" s="19">
        <v>0.3284259259259259</v>
      </c>
      <c r="F319" s="20">
        <f t="shared" si="16"/>
        <v>1.4862962962962964</v>
      </c>
      <c r="G319" s="21">
        <f t="shared" si="17"/>
        <v>0.77903065038624475</v>
      </c>
    </row>
    <row r="320" spans="2:9" ht="19.350000000000001" customHeight="1" thickBot="1" x14ac:dyDescent="0.45">
      <c r="B320" s="53" t="s">
        <v>114</v>
      </c>
      <c r="C320" s="72"/>
      <c r="D320" s="18">
        <v>0.3666666666666667</v>
      </c>
      <c r="E320" s="19">
        <v>9.5238095238095233E-2</v>
      </c>
      <c r="F320" s="20">
        <f t="shared" si="16"/>
        <v>0.46190476190476193</v>
      </c>
      <c r="G320" s="21">
        <f t="shared" si="17"/>
        <v>0.79381443298969079</v>
      </c>
    </row>
    <row r="321" spans="2:9" ht="19.350000000000001" customHeight="1" thickTop="1" x14ac:dyDescent="0.4">
      <c r="B321" s="55" t="s">
        <v>6</v>
      </c>
      <c r="C321" s="56"/>
      <c r="D321" s="27">
        <f>SUM(D313:D320)</f>
        <v>4.9942444884206303</v>
      </c>
      <c r="E321" s="28">
        <f>SUM(E313:E320)</f>
        <v>1.2604544472698431</v>
      </c>
      <c r="F321" s="29">
        <f t="shared" si="16"/>
        <v>6.2546989356904739</v>
      </c>
      <c r="G321" s="30">
        <f t="shared" si="17"/>
        <v>0.79847879806373157</v>
      </c>
    </row>
    <row r="322" spans="2:9" ht="19.350000000000001" customHeight="1" x14ac:dyDescent="0.4">
      <c r="B322" s="57" t="s">
        <v>35</v>
      </c>
      <c r="C322" s="58"/>
      <c r="D322" s="34"/>
      <c r="E322" s="35"/>
      <c r="F322" s="35"/>
      <c r="G322" s="36">
        <v>314</v>
      </c>
    </row>
    <row r="323" spans="2:9" ht="19.350000000000001" customHeight="1" x14ac:dyDescent="0.4">
      <c r="B323" s="40"/>
      <c r="C323" s="40"/>
      <c r="D323" s="41"/>
      <c r="E323" s="41"/>
      <c r="F323" s="41"/>
      <c r="G323" s="41"/>
    </row>
    <row r="324" spans="2:9" s="5" customFormat="1" ht="19.350000000000001" customHeight="1" x14ac:dyDescent="0.4">
      <c r="B324" s="61" t="s">
        <v>125</v>
      </c>
      <c r="C324" s="61"/>
      <c r="D324" s="61"/>
      <c r="E324" s="61"/>
      <c r="F324" s="61"/>
      <c r="G324" s="61"/>
      <c r="I324" s="3"/>
    </row>
    <row r="325" spans="2:9" ht="19.350000000000001" customHeight="1" x14ac:dyDescent="0.4">
      <c r="B325" s="7"/>
      <c r="C325" s="3"/>
      <c r="D325" s="3"/>
      <c r="E325" s="3"/>
      <c r="F325" s="62" t="s">
        <v>2</v>
      </c>
      <c r="G325" s="62"/>
    </row>
    <row r="326" spans="2:9" ht="19.350000000000001" customHeight="1" x14ac:dyDescent="0.4">
      <c r="B326" s="59"/>
      <c r="C326" s="63"/>
      <c r="D326" s="66" t="s">
        <v>126</v>
      </c>
      <c r="E326" s="67"/>
      <c r="F326" s="67"/>
      <c r="G326" s="68"/>
    </row>
    <row r="327" spans="2:9" ht="19.350000000000001" customHeight="1" x14ac:dyDescent="0.4">
      <c r="B327" s="64"/>
      <c r="C327" s="65"/>
      <c r="D327" s="11" t="s">
        <v>4</v>
      </c>
      <c r="E327" s="12" t="s">
        <v>5</v>
      </c>
      <c r="F327" s="13" t="s">
        <v>6</v>
      </c>
      <c r="G327" s="13" t="s">
        <v>7</v>
      </c>
    </row>
    <row r="328" spans="2:9" ht="19.350000000000001" customHeight="1" x14ac:dyDescent="0.4">
      <c r="B328" s="59" t="s">
        <v>49</v>
      </c>
      <c r="C328" s="60"/>
      <c r="D328" s="18">
        <v>0.33260869565217394</v>
      </c>
      <c r="E328" s="19">
        <v>6.5217391304347823E-3</v>
      </c>
      <c r="F328" s="20">
        <f>D328+E328</f>
        <v>0.33913043478260874</v>
      </c>
      <c r="G328" s="21">
        <f>D328/F328</f>
        <v>0.98076923076923073</v>
      </c>
      <c r="I328" s="5"/>
    </row>
    <row r="329" spans="2:9" ht="19.350000000000001" customHeight="1" x14ac:dyDescent="0.4">
      <c r="B329" s="53" t="s">
        <v>110</v>
      </c>
      <c r="C329" s="54"/>
      <c r="D329" s="18">
        <v>0.52499999999999991</v>
      </c>
      <c r="E329" s="19">
        <v>2.6136363636363635E-2</v>
      </c>
      <c r="F329" s="20">
        <f>D329+E329</f>
        <v>0.55113636363636354</v>
      </c>
      <c r="G329" s="21">
        <f>D329/F329</f>
        <v>0.95257731958762892</v>
      </c>
    </row>
    <row r="330" spans="2:9" ht="19.350000000000001" customHeight="1" thickBot="1" x14ac:dyDescent="0.45">
      <c r="B330" s="53" t="s">
        <v>127</v>
      </c>
      <c r="C330" s="54"/>
      <c r="D330" s="18">
        <v>0.32380952380952382</v>
      </c>
      <c r="E330" s="19">
        <v>6.1904761904761907E-2</v>
      </c>
      <c r="F330" s="20">
        <f>D330+E330</f>
        <v>0.38571428571428573</v>
      </c>
      <c r="G330" s="21">
        <f>D330/F330</f>
        <v>0.83950617283950613</v>
      </c>
    </row>
    <row r="331" spans="2:9" ht="19.350000000000001" customHeight="1" thickTop="1" x14ac:dyDescent="0.4">
      <c r="B331" s="55" t="s">
        <v>6</v>
      </c>
      <c r="C331" s="56"/>
      <c r="D331" s="27">
        <f>SUM(D328:D330)</f>
        <v>1.1814182194616976</v>
      </c>
      <c r="E331" s="28">
        <f>SUM(E328:E330)</f>
        <v>9.4562864671560332E-2</v>
      </c>
      <c r="F331" s="29">
        <f>D331+E331</f>
        <v>1.2759810841332579</v>
      </c>
      <c r="G331" s="30">
        <f>D331/F331</f>
        <v>0.92589007325622341</v>
      </c>
    </row>
    <row r="332" spans="2:9" ht="19.350000000000001" customHeight="1" x14ac:dyDescent="0.4">
      <c r="B332" s="57" t="s">
        <v>35</v>
      </c>
      <c r="C332" s="58"/>
      <c r="D332" s="34"/>
      <c r="E332" s="35"/>
      <c r="F332" s="35"/>
      <c r="G332" s="36">
        <v>61</v>
      </c>
    </row>
    <row r="333" spans="2:9" ht="19.350000000000001" customHeight="1" x14ac:dyDescent="0.4">
      <c r="B333" s="40"/>
      <c r="C333" s="40"/>
      <c r="D333" s="41"/>
      <c r="E333" s="41"/>
      <c r="F333" s="41"/>
      <c r="G333" s="41"/>
    </row>
    <row r="334" spans="2:9" s="5" customFormat="1" ht="19.350000000000001" customHeight="1" x14ac:dyDescent="0.4">
      <c r="B334" s="61" t="s">
        <v>128</v>
      </c>
      <c r="C334" s="61"/>
      <c r="D334" s="61"/>
      <c r="E334" s="61"/>
      <c r="F334" s="61"/>
      <c r="G334" s="61"/>
      <c r="I334" s="3"/>
    </row>
    <row r="335" spans="2:9" ht="19.350000000000001" customHeight="1" x14ac:dyDescent="0.4">
      <c r="B335" s="7"/>
      <c r="C335" s="3"/>
      <c r="D335" s="3"/>
      <c r="E335" s="3"/>
      <c r="F335" s="62" t="s">
        <v>2</v>
      </c>
      <c r="G335" s="62"/>
    </row>
    <row r="336" spans="2:9" ht="19.350000000000001" customHeight="1" x14ac:dyDescent="0.4">
      <c r="B336" s="59"/>
      <c r="C336" s="63"/>
      <c r="D336" s="66" t="s">
        <v>129</v>
      </c>
      <c r="E336" s="67"/>
      <c r="F336" s="67"/>
      <c r="G336" s="68"/>
    </row>
    <row r="337" spans="2:9" ht="19.350000000000001" customHeight="1" x14ac:dyDescent="0.4">
      <c r="B337" s="64"/>
      <c r="C337" s="65"/>
      <c r="D337" s="11" t="s">
        <v>4</v>
      </c>
      <c r="E337" s="12" t="s">
        <v>5</v>
      </c>
      <c r="F337" s="13" t="s">
        <v>6</v>
      </c>
      <c r="G337" s="13" t="s">
        <v>7</v>
      </c>
    </row>
    <row r="338" spans="2:9" ht="19.350000000000001" customHeight="1" x14ac:dyDescent="0.4">
      <c r="B338" s="59" t="s">
        <v>49</v>
      </c>
      <c r="C338" s="60"/>
      <c r="D338" s="18">
        <v>0.49883720930232556</v>
      </c>
      <c r="E338" s="19">
        <v>3.7209302325581397E-3</v>
      </c>
      <c r="F338" s="20">
        <f>D338+E338</f>
        <v>0.50255813953488371</v>
      </c>
      <c r="G338" s="21">
        <f>D338/F338</f>
        <v>0.99259602036094396</v>
      </c>
    </row>
    <row r="339" spans="2:9" ht="19.350000000000001" customHeight="1" x14ac:dyDescent="0.4">
      <c r="B339" s="53" t="s">
        <v>110</v>
      </c>
      <c r="C339" s="54"/>
      <c r="D339" s="18">
        <v>0.54460093896713613</v>
      </c>
      <c r="E339" s="19">
        <v>8.9201877934272297E-3</v>
      </c>
      <c r="F339" s="20">
        <f>D339+E339</f>
        <v>0.55352112676056331</v>
      </c>
      <c r="G339" s="21">
        <f>D339/F339</f>
        <v>0.98388464800678554</v>
      </c>
      <c r="I339" s="5"/>
    </row>
    <row r="340" spans="2:9" ht="19.350000000000001" customHeight="1" thickBot="1" x14ac:dyDescent="0.45">
      <c r="B340" s="53" t="s">
        <v>127</v>
      </c>
      <c r="C340" s="54"/>
      <c r="D340" s="18">
        <v>0.73811881188118822</v>
      </c>
      <c r="E340" s="19">
        <v>0.18217821782178217</v>
      </c>
      <c r="F340" s="20">
        <f>D340+E340</f>
        <v>0.92029702970297045</v>
      </c>
      <c r="G340" s="21">
        <f>D340/F340</f>
        <v>0.80204410973641738</v>
      </c>
    </row>
    <row r="341" spans="2:9" ht="19.350000000000001" customHeight="1" thickTop="1" x14ac:dyDescent="0.4">
      <c r="B341" s="55" t="s">
        <v>6</v>
      </c>
      <c r="C341" s="56"/>
      <c r="D341" s="27">
        <f>SUM(D338:D340)</f>
        <v>1.7815569601506498</v>
      </c>
      <c r="E341" s="28">
        <f>SUM(E338:E340)</f>
        <v>0.19481933584776753</v>
      </c>
      <c r="F341" s="29">
        <f>D341+E341</f>
        <v>1.9763762959984172</v>
      </c>
      <c r="G341" s="30">
        <f>D341/F341</f>
        <v>0.90142599046435667</v>
      </c>
    </row>
    <row r="342" spans="2:9" ht="19.350000000000001" customHeight="1" x14ac:dyDescent="0.4">
      <c r="B342" s="57" t="s">
        <v>35</v>
      </c>
      <c r="C342" s="58"/>
      <c r="D342" s="34"/>
      <c r="E342" s="35"/>
      <c r="F342" s="35"/>
      <c r="G342" s="36">
        <v>278</v>
      </c>
    </row>
    <row r="343" spans="2:9" ht="19.350000000000001" customHeight="1" x14ac:dyDescent="0.4">
      <c r="B343" s="40"/>
      <c r="C343" s="40"/>
      <c r="D343" s="41"/>
      <c r="E343" s="41"/>
      <c r="F343" s="41"/>
      <c r="G343" s="41"/>
    </row>
    <row r="344" spans="2:9" s="5" customFormat="1" ht="19.350000000000001" customHeight="1" x14ac:dyDescent="0.4">
      <c r="B344" s="61" t="s">
        <v>130</v>
      </c>
      <c r="C344" s="61"/>
      <c r="D344" s="61"/>
      <c r="E344" s="61"/>
      <c r="F344" s="61"/>
      <c r="G344" s="61"/>
      <c r="I344" s="3"/>
    </row>
    <row r="345" spans="2:9" ht="19.350000000000001" customHeight="1" x14ac:dyDescent="0.4">
      <c r="B345" s="7"/>
      <c r="C345" s="3"/>
      <c r="D345" s="3"/>
      <c r="E345" s="3"/>
      <c r="F345" s="62" t="s">
        <v>2</v>
      </c>
      <c r="G345" s="62"/>
    </row>
    <row r="346" spans="2:9" ht="19.350000000000001" customHeight="1" x14ac:dyDescent="0.4">
      <c r="B346" s="59"/>
      <c r="C346" s="63"/>
      <c r="D346" s="66" t="s">
        <v>131</v>
      </c>
      <c r="E346" s="67"/>
      <c r="F346" s="67"/>
      <c r="G346" s="68"/>
    </row>
    <row r="347" spans="2:9" ht="19.350000000000001" customHeight="1" x14ac:dyDescent="0.4">
      <c r="B347" s="64"/>
      <c r="C347" s="65"/>
      <c r="D347" s="11" t="s">
        <v>4</v>
      </c>
      <c r="E347" s="12" t="s">
        <v>5</v>
      </c>
      <c r="F347" s="13" t="s">
        <v>6</v>
      </c>
      <c r="G347" s="13" t="s">
        <v>7</v>
      </c>
    </row>
    <row r="348" spans="2:9" ht="19.350000000000001" customHeight="1" x14ac:dyDescent="0.4">
      <c r="B348" s="59" t="s">
        <v>49</v>
      </c>
      <c r="C348" s="60"/>
      <c r="D348" s="18">
        <v>0.69279999999999997</v>
      </c>
      <c r="E348" s="19">
        <v>8.0000000000000002E-3</v>
      </c>
      <c r="F348" s="20">
        <f t="shared" ref="F348:F358" si="18">D348+E348</f>
        <v>0.70079999999999998</v>
      </c>
      <c r="G348" s="21">
        <f t="shared" ref="G348:G358" si="19">D348/F348</f>
        <v>0.98858447488584478</v>
      </c>
    </row>
    <row r="349" spans="2:9" ht="19.350000000000001" customHeight="1" x14ac:dyDescent="0.4">
      <c r="B349" s="53" t="s">
        <v>110</v>
      </c>
      <c r="C349" s="54"/>
      <c r="D349" s="18">
        <v>0.86218487394957977</v>
      </c>
      <c r="E349" s="19">
        <v>0</v>
      </c>
      <c r="F349" s="20">
        <f t="shared" si="18"/>
        <v>0.86218487394957977</v>
      </c>
      <c r="G349" s="21">
        <f t="shared" si="19"/>
        <v>1</v>
      </c>
    </row>
    <row r="350" spans="2:9" ht="19.350000000000001" customHeight="1" x14ac:dyDescent="0.4">
      <c r="B350" s="53" t="s">
        <v>51</v>
      </c>
      <c r="C350" s="54"/>
      <c r="D350" s="18">
        <v>4.0789473684210521E-2</v>
      </c>
      <c r="E350" s="19">
        <v>0.11710526315789478</v>
      </c>
      <c r="F350" s="20">
        <f t="shared" si="18"/>
        <v>0.15789473684210531</v>
      </c>
      <c r="G350" s="21">
        <f t="shared" si="19"/>
        <v>0.25833333333333325</v>
      </c>
    </row>
    <row r="351" spans="2:9" ht="19.350000000000001" customHeight="1" x14ac:dyDescent="0.4">
      <c r="B351" s="53" t="s">
        <v>52</v>
      </c>
      <c r="C351" s="54"/>
      <c r="D351" s="18">
        <v>0.78400000000000003</v>
      </c>
      <c r="E351" s="19">
        <v>0.10400000000000001</v>
      </c>
      <c r="F351" s="20">
        <f t="shared" si="18"/>
        <v>0.88800000000000001</v>
      </c>
      <c r="G351" s="21">
        <f t="shared" si="19"/>
        <v>0.88288288288288286</v>
      </c>
    </row>
    <row r="352" spans="2:9" ht="19.350000000000001" customHeight="1" x14ac:dyDescent="0.4">
      <c r="B352" s="69" t="s">
        <v>132</v>
      </c>
      <c r="C352" s="70"/>
      <c r="D352" s="18">
        <v>0.83777777777777784</v>
      </c>
      <c r="E352" s="19">
        <v>3.7777777777777778E-2</v>
      </c>
      <c r="F352" s="20">
        <f t="shared" si="18"/>
        <v>0.87555555555555564</v>
      </c>
      <c r="G352" s="21">
        <f t="shared" si="19"/>
        <v>0.95685279187817252</v>
      </c>
    </row>
    <row r="353" spans="2:9" ht="19.350000000000001" customHeight="1" x14ac:dyDescent="0.4">
      <c r="B353" s="53" t="s">
        <v>133</v>
      </c>
      <c r="C353" s="54"/>
      <c r="D353" s="18">
        <v>0.75303030303030305</v>
      </c>
      <c r="E353" s="19">
        <v>0.15151515151515152</v>
      </c>
      <c r="F353" s="20">
        <f t="shared" si="18"/>
        <v>0.90454545454545454</v>
      </c>
      <c r="G353" s="21">
        <f t="shared" si="19"/>
        <v>0.8324958123953099</v>
      </c>
    </row>
    <row r="354" spans="2:9" ht="19.350000000000001" customHeight="1" x14ac:dyDescent="0.4">
      <c r="B354" s="53" t="s">
        <v>134</v>
      </c>
      <c r="C354" s="54"/>
      <c r="D354" s="18">
        <v>5.5685470085470072</v>
      </c>
      <c r="E354" s="19">
        <v>0.39905982905982906</v>
      </c>
      <c r="F354" s="20">
        <f t="shared" si="18"/>
        <v>5.9676068376068363</v>
      </c>
      <c r="G354" s="21">
        <f t="shared" si="19"/>
        <v>0.93312900130333276</v>
      </c>
      <c r="I354" s="5"/>
    </row>
    <row r="355" spans="2:9" ht="19.350000000000001" customHeight="1" x14ac:dyDescent="0.4">
      <c r="B355" s="53" t="s">
        <v>121</v>
      </c>
      <c r="C355" s="54"/>
      <c r="D355" s="18">
        <v>4.7365853658536583</v>
      </c>
      <c r="E355" s="19">
        <v>0.18943089430894308</v>
      </c>
      <c r="F355" s="20">
        <f t="shared" si="18"/>
        <v>4.9260162601626014</v>
      </c>
      <c r="G355" s="21">
        <f t="shared" si="19"/>
        <v>0.96154480937448428</v>
      </c>
    </row>
    <row r="356" spans="2:9" ht="19.350000000000001" customHeight="1" x14ac:dyDescent="0.4">
      <c r="B356" s="53" t="s">
        <v>115</v>
      </c>
      <c r="C356" s="54"/>
      <c r="D356" s="18">
        <v>0.70540816326530609</v>
      </c>
      <c r="E356" s="19">
        <v>2.3469387755102038E-2</v>
      </c>
      <c r="F356" s="20">
        <f t="shared" si="18"/>
        <v>0.72887755102040808</v>
      </c>
      <c r="G356" s="21">
        <f t="shared" si="19"/>
        <v>0.96780064398712029</v>
      </c>
    </row>
    <row r="357" spans="2:9" ht="19.350000000000001" customHeight="1" thickBot="1" x14ac:dyDescent="0.45">
      <c r="B357" s="53" t="s">
        <v>116</v>
      </c>
      <c r="C357" s="54"/>
      <c r="D357" s="18">
        <v>1.8301886792452831</v>
      </c>
      <c r="E357" s="19">
        <v>0.57547169811320753</v>
      </c>
      <c r="F357" s="20">
        <f t="shared" si="18"/>
        <v>2.4056603773584904</v>
      </c>
      <c r="G357" s="21">
        <f t="shared" si="19"/>
        <v>0.76078431372549027</v>
      </c>
    </row>
    <row r="358" spans="2:9" ht="19.350000000000001" customHeight="1" thickTop="1" x14ac:dyDescent="0.4">
      <c r="B358" s="55" t="s">
        <v>6</v>
      </c>
      <c r="C358" s="56"/>
      <c r="D358" s="27">
        <f>SUM(D348:D357)</f>
        <v>16.811311645353125</v>
      </c>
      <c r="E358" s="28">
        <f>SUM(E348:E357)</f>
        <v>1.6058300016879057</v>
      </c>
      <c r="F358" s="29">
        <f t="shared" si="18"/>
        <v>18.417141647041031</v>
      </c>
      <c r="G358" s="30">
        <f t="shared" si="19"/>
        <v>0.91280785952222365</v>
      </c>
    </row>
    <row r="359" spans="2:9" ht="19.350000000000001" customHeight="1" x14ac:dyDescent="0.4">
      <c r="B359" s="57" t="s">
        <v>35</v>
      </c>
      <c r="C359" s="58"/>
      <c r="D359" s="34"/>
      <c r="E359" s="35"/>
      <c r="F359" s="35"/>
      <c r="G359" s="36">
        <v>131</v>
      </c>
    </row>
    <row r="360" spans="2:9" ht="19.350000000000001" customHeight="1" x14ac:dyDescent="0.4">
      <c r="B360" s="40"/>
      <c r="C360" s="40"/>
      <c r="D360" s="41"/>
      <c r="E360" s="41"/>
      <c r="F360" s="41"/>
      <c r="G360" s="41"/>
    </row>
    <row r="361" spans="2:9" s="5" customFormat="1" ht="19.350000000000001" customHeight="1" x14ac:dyDescent="0.4">
      <c r="B361" s="61" t="s">
        <v>135</v>
      </c>
      <c r="C361" s="61"/>
      <c r="D361" s="61"/>
      <c r="E361" s="61"/>
      <c r="F361" s="61"/>
      <c r="G361" s="61"/>
      <c r="I361" s="3"/>
    </row>
    <row r="362" spans="2:9" ht="19.350000000000001" customHeight="1" x14ac:dyDescent="0.4">
      <c r="B362" s="7"/>
      <c r="C362" s="3"/>
      <c r="D362" s="3"/>
      <c r="E362" s="3"/>
      <c r="F362" s="62" t="s">
        <v>2</v>
      </c>
      <c r="G362" s="62"/>
    </row>
    <row r="363" spans="2:9" ht="19.350000000000001" customHeight="1" x14ac:dyDescent="0.4">
      <c r="B363" s="59"/>
      <c r="C363" s="63"/>
      <c r="D363" s="66" t="s">
        <v>136</v>
      </c>
      <c r="E363" s="67"/>
      <c r="F363" s="67"/>
      <c r="G363" s="68"/>
    </row>
    <row r="364" spans="2:9" ht="19.350000000000001" customHeight="1" x14ac:dyDescent="0.4">
      <c r="B364" s="64"/>
      <c r="C364" s="65"/>
      <c r="D364" s="11" t="s">
        <v>4</v>
      </c>
      <c r="E364" s="12" t="s">
        <v>5</v>
      </c>
      <c r="F364" s="13" t="s">
        <v>6</v>
      </c>
      <c r="G364" s="13" t="s">
        <v>7</v>
      </c>
    </row>
    <row r="365" spans="2:9" ht="19.350000000000001" customHeight="1" x14ac:dyDescent="0.4">
      <c r="B365" s="59" t="s">
        <v>49</v>
      </c>
      <c r="C365" s="60"/>
      <c r="D365" s="18">
        <v>0.46183673469387759</v>
      </c>
      <c r="E365" s="19">
        <v>1.0204081632653062E-3</v>
      </c>
      <c r="F365" s="20">
        <f t="shared" ref="F365:F375" si="20">D365+E365</f>
        <v>0.46285714285714291</v>
      </c>
      <c r="G365" s="21">
        <f t="shared" ref="G365:G375" si="21">D365/F365</f>
        <v>0.99779541446208109</v>
      </c>
    </row>
    <row r="366" spans="2:9" ht="19.350000000000001" customHeight="1" x14ac:dyDescent="0.4">
      <c r="B366" s="53" t="s">
        <v>110</v>
      </c>
      <c r="C366" s="54"/>
      <c r="D366" s="18">
        <v>0.94048192771084338</v>
      </c>
      <c r="E366" s="19">
        <v>0</v>
      </c>
      <c r="F366" s="20">
        <f t="shared" si="20"/>
        <v>0.94048192771084338</v>
      </c>
      <c r="G366" s="21">
        <f t="shared" si="21"/>
        <v>1</v>
      </c>
      <c r="I366" s="5"/>
    </row>
    <row r="367" spans="2:9" ht="19.350000000000001" customHeight="1" x14ac:dyDescent="0.4">
      <c r="B367" s="53" t="s">
        <v>51</v>
      </c>
      <c r="C367" s="54"/>
      <c r="D367" s="18">
        <v>2.4483673469387757</v>
      </c>
      <c r="E367" s="19">
        <v>0.62004081632653063</v>
      </c>
      <c r="F367" s="20">
        <f t="shared" si="20"/>
        <v>3.0684081632653064</v>
      </c>
      <c r="G367" s="21">
        <f t="shared" si="21"/>
        <v>0.79792753006278594</v>
      </c>
    </row>
    <row r="368" spans="2:9" ht="19.350000000000001" customHeight="1" x14ac:dyDescent="0.4">
      <c r="B368" s="53" t="s">
        <v>52</v>
      </c>
      <c r="C368" s="54"/>
      <c r="D368" s="18">
        <v>25.128163265306121</v>
      </c>
      <c r="E368" s="19">
        <v>1.239622448979592</v>
      </c>
      <c r="F368" s="20">
        <f t="shared" si="20"/>
        <v>26.367785714285713</v>
      </c>
      <c r="G368" s="21">
        <f t="shared" si="21"/>
        <v>0.95298723744148217</v>
      </c>
    </row>
    <row r="369" spans="2:9" ht="19.350000000000001" customHeight="1" x14ac:dyDescent="0.4">
      <c r="B369" s="53" t="s">
        <v>56</v>
      </c>
      <c r="C369" s="54"/>
      <c r="D369" s="18">
        <v>5.0901666666666667</v>
      </c>
      <c r="E369" s="19">
        <v>0.10020833333333333</v>
      </c>
      <c r="F369" s="20">
        <f t="shared" si="20"/>
        <v>5.1903750000000004</v>
      </c>
      <c r="G369" s="21">
        <f t="shared" si="21"/>
        <v>0.98069343094991523</v>
      </c>
    </row>
    <row r="370" spans="2:9" ht="19.350000000000001" customHeight="1" x14ac:dyDescent="0.4">
      <c r="B370" s="53" t="s">
        <v>137</v>
      </c>
      <c r="C370" s="54"/>
      <c r="D370" s="18">
        <v>0.64181818181818184</v>
      </c>
      <c r="E370" s="19">
        <v>5.1974025974025985E-2</v>
      </c>
      <c r="F370" s="20">
        <f t="shared" si="20"/>
        <v>0.69379220779220785</v>
      </c>
      <c r="G370" s="21">
        <f t="shared" si="21"/>
        <v>0.92508704279135934</v>
      </c>
    </row>
    <row r="371" spans="2:9" ht="19.350000000000001" customHeight="1" x14ac:dyDescent="0.4">
      <c r="B371" s="53" t="s">
        <v>120</v>
      </c>
      <c r="C371" s="54"/>
      <c r="D371" s="18">
        <v>2.6442857142857146</v>
      </c>
      <c r="E371" s="19">
        <v>0.16938095238095241</v>
      </c>
      <c r="F371" s="20">
        <f t="shared" si="20"/>
        <v>2.8136666666666672</v>
      </c>
      <c r="G371" s="21">
        <f t="shared" si="21"/>
        <v>0.93980063296494987</v>
      </c>
    </row>
    <row r="372" spans="2:9" ht="19.350000000000001" customHeight="1" x14ac:dyDescent="0.4">
      <c r="B372" s="53" t="s">
        <v>121</v>
      </c>
      <c r="C372" s="54"/>
      <c r="D372" s="18">
        <v>3.8281720430107526</v>
      </c>
      <c r="E372" s="19">
        <v>0.24612903225806451</v>
      </c>
      <c r="F372" s="20">
        <f t="shared" si="20"/>
        <v>4.0743010752688171</v>
      </c>
      <c r="G372" s="21">
        <f t="shared" si="21"/>
        <v>0.93958987622390544</v>
      </c>
    </row>
    <row r="373" spans="2:9" ht="19.350000000000001" customHeight="1" x14ac:dyDescent="0.4">
      <c r="B373" s="53" t="s">
        <v>115</v>
      </c>
      <c r="C373" s="54"/>
      <c r="D373" s="18">
        <v>0.66129629629629627</v>
      </c>
      <c r="E373" s="19">
        <v>2.0370370370370372E-2</v>
      </c>
      <c r="F373" s="20">
        <f t="shared" si="20"/>
        <v>0.68166666666666664</v>
      </c>
      <c r="G373" s="21">
        <f t="shared" si="21"/>
        <v>0.97011681608258626</v>
      </c>
    </row>
    <row r="374" spans="2:9" ht="19.350000000000001" customHeight="1" thickBot="1" x14ac:dyDescent="0.45">
      <c r="B374" s="53" t="s">
        <v>116</v>
      </c>
      <c r="C374" s="54"/>
      <c r="D374" s="18">
        <v>2.8128888888888883</v>
      </c>
      <c r="E374" s="19">
        <v>0.69453333333333334</v>
      </c>
      <c r="F374" s="20">
        <f t="shared" si="20"/>
        <v>3.5074222222222216</v>
      </c>
      <c r="G374" s="21">
        <f t="shared" si="21"/>
        <v>0.80198182901022597</v>
      </c>
    </row>
    <row r="375" spans="2:9" ht="19.350000000000001" customHeight="1" thickTop="1" x14ac:dyDescent="0.4">
      <c r="B375" s="55" t="s">
        <v>6</v>
      </c>
      <c r="C375" s="56"/>
      <c r="D375" s="27">
        <f>SUM(D365:D374)</f>
        <v>44.657477065616121</v>
      </c>
      <c r="E375" s="28">
        <f>SUM(E365:E374)</f>
        <v>3.1432797211194679</v>
      </c>
      <c r="F375" s="29">
        <f t="shared" si="20"/>
        <v>47.80075678673559</v>
      </c>
      <c r="G375" s="30">
        <f t="shared" si="21"/>
        <v>0.934242051121841</v>
      </c>
    </row>
    <row r="376" spans="2:9" ht="19.350000000000001" customHeight="1" x14ac:dyDescent="0.4">
      <c r="B376" s="57" t="s">
        <v>35</v>
      </c>
      <c r="C376" s="58"/>
      <c r="D376" s="34"/>
      <c r="E376" s="35"/>
      <c r="F376" s="35"/>
      <c r="G376" s="36">
        <v>101</v>
      </c>
    </row>
    <row r="377" spans="2:9" ht="17.25" x14ac:dyDescent="0.4">
      <c r="I377" s="5"/>
    </row>
    <row r="389" spans="9:9" ht="17.25" x14ac:dyDescent="0.4">
      <c r="I389" s="5"/>
    </row>
    <row r="400" spans="9:9" ht="17.25" x14ac:dyDescent="0.4">
      <c r="I400" s="5"/>
    </row>
    <row r="411" spans="9:9" ht="17.25" x14ac:dyDescent="0.4">
      <c r="I411" s="5"/>
    </row>
    <row r="421" spans="9:9" ht="17.25" x14ac:dyDescent="0.4">
      <c r="I421" s="5"/>
    </row>
    <row r="431" spans="9:9" ht="17.25" x14ac:dyDescent="0.4">
      <c r="I431" s="5"/>
    </row>
    <row r="442" spans="9:9" ht="17.25" x14ac:dyDescent="0.4">
      <c r="I442" s="5"/>
    </row>
    <row r="453" spans="9:9" ht="17.25" x14ac:dyDescent="0.4">
      <c r="I453" s="5"/>
    </row>
    <row r="464" spans="9:9" ht="17.25" x14ac:dyDescent="0.4">
      <c r="I464" s="5"/>
    </row>
    <row r="473" spans="9:9" ht="17.25" x14ac:dyDescent="0.4">
      <c r="I473" s="5"/>
    </row>
    <row r="483" spans="9:9" ht="17.25" x14ac:dyDescent="0.4">
      <c r="I483" s="5"/>
    </row>
    <row r="493" spans="9:9" ht="17.25" x14ac:dyDescent="0.4">
      <c r="I493" s="5"/>
    </row>
    <row r="502" spans="9:9" ht="17.25" x14ac:dyDescent="0.4">
      <c r="I502" s="5"/>
    </row>
    <row r="519" spans="9:9" ht="17.25" x14ac:dyDescent="0.4">
      <c r="I519" s="5"/>
    </row>
    <row r="534" spans="9:9" ht="17.25" x14ac:dyDescent="0.4">
      <c r="I534" s="5"/>
    </row>
    <row r="549" spans="9:9" ht="17.25" x14ac:dyDescent="0.4">
      <c r="I549" s="5"/>
    </row>
    <row r="559" spans="9:9" ht="17.25" x14ac:dyDescent="0.4">
      <c r="I559" s="5"/>
    </row>
    <row r="569" spans="9:9" ht="17.25" x14ac:dyDescent="0.4">
      <c r="I569" s="5"/>
    </row>
    <row r="586" spans="9:9" ht="17.25" x14ac:dyDescent="0.4">
      <c r="I586" s="5"/>
    </row>
  </sheetData>
  <mergeCells count="262">
    <mergeCell ref="F4:G4"/>
    <mergeCell ref="B5:C6"/>
    <mergeCell ref="D5:G5"/>
    <mergeCell ref="B38:G38"/>
    <mergeCell ref="F39:G39"/>
    <mergeCell ref="B40:C41"/>
    <mergeCell ref="D40:G40"/>
    <mergeCell ref="F49:G49"/>
    <mergeCell ref="B50:C51"/>
    <mergeCell ref="D50:G50"/>
    <mergeCell ref="B52:C52"/>
    <mergeCell ref="B53:C53"/>
    <mergeCell ref="B54:C54"/>
    <mergeCell ref="B42:C42"/>
    <mergeCell ref="B43:C43"/>
    <mergeCell ref="B44:C44"/>
    <mergeCell ref="B45:C45"/>
    <mergeCell ref="B46:C46"/>
    <mergeCell ref="B48:G48"/>
    <mergeCell ref="B62:C62"/>
    <mergeCell ref="B63:C63"/>
    <mergeCell ref="B64:C64"/>
    <mergeCell ref="B65:C65"/>
    <mergeCell ref="B66:C66"/>
    <mergeCell ref="B68:G68"/>
    <mergeCell ref="B55:C55"/>
    <mergeCell ref="B56:C56"/>
    <mergeCell ref="B58:G58"/>
    <mergeCell ref="F59:G59"/>
    <mergeCell ref="B60:C61"/>
    <mergeCell ref="D60:G60"/>
    <mergeCell ref="B75:C75"/>
    <mergeCell ref="B76:C76"/>
    <mergeCell ref="B78:G78"/>
    <mergeCell ref="F79:G79"/>
    <mergeCell ref="D80:G80"/>
    <mergeCell ref="B90:G90"/>
    <mergeCell ref="F69:G69"/>
    <mergeCell ref="B70:C71"/>
    <mergeCell ref="D70:G70"/>
    <mergeCell ref="B72:C72"/>
    <mergeCell ref="B73:C73"/>
    <mergeCell ref="B74:C74"/>
    <mergeCell ref="B107:C107"/>
    <mergeCell ref="B108:C108"/>
    <mergeCell ref="B109:C109"/>
    <mergeCell ref="B110:C110"/>
    <mergeCell ref="B111:C111"/>
    <mergeCell ref="B112:C112"/>
    <mergeCell ref="F91:G91"/>
    <mergeCell ref="D92:G92"/>
    <mergeCell ref="B101:C101"/>
    <mergeCell ref="B103:G103"/>
    <mergeCell ref="F104:G104"/>
    <mergeCell ref="B105:C106"/>
    <mergeCell ref="D105:G105"/>
    <mergeCell ref="B120:C120"/>
    <mergeCell ref="B121:C121"/>
    <mergeCell ref="B122:C122"/>
    <mergeCell ref="B123:C123"/>
    <mergeCell ref="B124:C124"/>
    <mergeCell ref="B125:C125"/>
    <mergeCell ref="B114:G114"/>
    <mergeCell ref="F115:G115"/>
    <mergeCell ref="B116:C117"/>
    <mergeCell ref="D116:G116"/>
    <mergeCell ref="B118:C118"/>
    <mergeCell ref="B119:C119"/>
    <mergeCell ref="B141:G141"/>
    <mergeCell ref="F142:G142"/>
    <mergeCell ref="D143:G143"/>
    <mergeCell ref="B150:C150"/>
    <mergeCell ref="B152:G152"/>
    <mergeCell ref="F153:G153"/>
    <mergeCell ref="B126:C126"/>
    <mergeCell ref="B127:C127"/>
    <mergeCell ref="B129:G129"/>
    <mergeCell ref="F130:G130"/>
    <mergeCell ref="D131:G131"/>
    <mergeCell ref="B136:C136"/>
    <mergeCell ref="D177:G177"/>
    <mergeCell ref="B184:C184"/>
    <mergeCell ref="B186:G186"/>
    <mergeCell ref="F187:G187"/>
    <mergeCell ref="B188:C189"/>
    <mergeCell ref="D188:G188"/>
    <mergeCell ref="D154:G154"/>
    <mergeCell ref="B164:G164"/>
    <mergeCell ref="F165:G165"/>
    <mergeCell ref="D166:G166"/>
    <mergeCell ref="B175:G175"/>
    <mergeCell ref="F176:G176"/>
    <mergeCell ref="B198:C199"/>
    <mergeCell ref="D198:G198"/>
    <mergeCell ref="B200:C200"/>
    <mergeCell ref="B202:C202"/>
    <mergeCell ref="B203:C203"/>
    <mergeCell ref="B204:C204"/>
    <mergeCell ref="B190:C190"/>
    <mergeCell ref="B192:C192"/>
    <mergeCell ref="B193:C193"/>
    <mergeCell ref="B194:C194"/>
    <mergeCell ref="B196:G196"/>
    <mergeCell ref="F197:G197"/>
    <mergeCell ref="B212:C212"/>
    <mergeCell ref="B213:C213"/>
    <mergeCell ref="B214:C214"/>
    <mergeCell ref="B215:C215"/>
    <mergeCell ref="B217:G217"/>
    <mergeCell ref="F218:G218"/>
    <mergeCell ref="B206:G206"/>
    <mergeCell ref="F207:G207"/>
    <mergeCell ref="B208:C209"/>
    <mergeCell ref="D208:G208"/>
    <mergeCell ref="B210:C210"/>
    <mergeCell ref="B211:C211"/>
    <mergeCell ref="B225:C225"/>
    <mergeCell ref="B226:C226"/>
    <mergeCell ref="B228:G228"/>
    <mergeCell ref="F229:G229"/>
    <mergeCell ref="B230:C231"/>
    <mergeCell ref="D230:G230"/>
    <mergeCell ref="B219:C220"/>
    <mergeCell ref="D219:G219"/>
    <mergeCell ref="B221:C221"/>
    <mergeCell ref="B222:C222"/>
    <mergeCell ref="B223:C223"/>
    <mergeCell ref="B224:C224"/>
    <mergeCell ref="B239:G239"/>
    <mergeCell ref="F240:G240"/>
    <mergeCell ref="B241:C242"/>
    <mergeCell ref="D241:G241"/>
    <mergeCell ref="B243:C243"/>
    <mergeCell ref="B244:C244"/>
    <mergeCell ref="B232:C232"/>
    <mergeCell ref="B233:C233"/>
    <mergeCell ref="B234:C234"/>
    <mergeCell ref="B235:C235"/>
    <mergeCell ref="B236:C236"/>
    <mergeCell ref="B237:C237"/>
    <mergeCell ref="B252:C252"/>
    <mergeCell ref="B253:C253"/>
    <mergeCell ref="B254:C254"/>
    <mergeCell ref="B255:C255"/>
    <mergeCell ref="B256:C256"/>
    <mergeCell ref="B258:G258"/>
    <mergeCell ref="B245:C245"/>
    <mergeCell ref="B246:C246"/>
    <mergeCell ref="B248:G248"/>
    <mergeCell ref="F249:G249"/>
    <mergeCell ref="B250:C251"/>
    <mergeCell ref="D250:G250"/>
    <mergeCell ref="B265:C265"/>
    <mergeCell ref="B266:C266"/>
    <mergeCell ref="B268:G268"/>
    <mergeCell ref="F269:G269"/>
    <mergeCell ref="B270:C271"/>
    <mergeCell ref="D270:G270"/>
    <mergeCell ref="F259:G259"/>
    <mergeCell ref="B260:C261"/>
    <mergeCell ref="D260:G260"/>
    <mergeCell ref="B262:C262"/>
    <mergeCell ref="B263:C263"/>
    <mergeCell ref="B264:C264"/>
    <mergeCell ref="B279:C280"/>
    <mergeCell ref="D279:G279"/>
    <mergeCell ref="B281:C281"/>
    <mergeCell ref="B282:C282"/>
    <mergeCell ref="B283:C283"/>
    <mergeCell ref="B284:C284"/>
    <mergeCell ref="B272:C272"/>
    <mergeCell ref="B273:C273"/>
    <mergeCell ref="B274:C274"/>
    <mergeCell ref="B275:C275"/>
    <mergeCell ref="B277:G277"/>
    <mergeCell ref="F278:G278"/>
    <mergeCell ref="B291:C291"/>
    <mergeCell ref="B292:C292"/>
    <mergeCell ref="B294:G294"/>
    <mergeCell ref="F295:G295"/>
    <mergeCell ref="B296:C297"/>
    <mergeCell ref="D296:G296"/>
    <mergeCell ref="B285:C285"/>
    <mergeCell ref="B286:C286"/>
    <mergeCell ref="B287:C287"/>
    <mergeCell ref="B288:C288"/>
    <mergeCell ref="B289:C289"/>
    <mergeCell ref="B290:C290"/>
    <mergeCell ref="B304:C304"/>
    <mergeCell ref="B305:C305"/>
    <mergeCell ref="B306:C306"/>
    <mergeCell ref="B307:C307"/>
    <mergeCell ref="B309:G309"/>
    <mergeCell ref="F310:G310"/>
    <mergeCell ref="B298:C298"/>
    <mergeCell ref="B299:C299"/>
    <mergeCell ref="B300:C300"/>
    <mergeCell ref="B301:C301"/>
    <mergeCell ref="B302:C302"/>
    <mergeCell ref="B303:C303"/>
    <mergeCell ref="B317:C317"/>
    <mergeCell ref="B318:C318"/>
    <mergeCell ref="B319:C319"/>
    <mergeCell ref="B320:C320"/>
    <mergeCell ref="B321:C321"/>
    <mergeCell ref="B322:C322"/>
    <mergeCell ref="B311:C312"/>
    <mergeCell ref="D311:G311"/>
    <mergeCell ref="B313:C313"/>
    <mergeCell ref="B314:C314"/>
    <mergeCell ref="B315:C315"/>
    <mergeCell ref="B316:C316"/>
    <mergeCell ref="B330:C330"/>
    <mergeCell ref="B331:C331"/>
    <mergeCell ref="B332:C332"/>
    <mergeCell ref="B334:G334"/>
    <mergeCell ref="F335:G335"/>
    <mergeCell ref="B336:C337"/>
    <mergeCell ref="D336:G336"/>
    <mergeCell ref="B324:G324"/>
    <mergeCell ref="F325:G325"/>
    <mergeCell ref="B326:C327"/>
    <mergeCell ref="D326:G326"/>
    <mergeCell ref="B328:C328"/>
    <mergeCell ref="B329:C329"/>
    <mergeCell ref="F345:G345"/>
    <mergeCell ref="B346:C347"/>
    <mergeCell ref="D346:G346"/>
    <mergeCell ref="B348:C348"/>
    <mergeCell ref="B349:C349"/>
    <mergeCell ref="B350:C350"/>
    <mergeCell ref="B338:C338"/>
    <mergeCell ref="B339:C339"/>
    <mergeCell ref="B340:C340"/>
    <mergeCell ref="B341:C341"/>
    <mergeCell ref="B342:C342"/>
    <mergeCell ref="B344:G344"/>
    <mergeCell ref="B357:C357"/>
    <mergeCell ref="B358:C358"/>
    <mergeCell ref="B359:C359"/>
    <mergeCell ref="B361:G361"/>
    <mergeCell ref="F362:G362"/>
    <mergeCell ref="B363:C364"/>
    <mergeCell ref="D363:G363"/>
    <mergeCell ref="B351:C351"/>
    <mergeCell ref="B352:C352"/>
    <mergeCell ref="B353:C353"/>
    <mergeCell ref="B354:C354"/>
    <mergeCell ref="B355:C355"/>
    <mergeCell ref="B356:C356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 scaleWithDoc="0">
    <oddFooter>&amp;C&amp;P</oddFooter>
  </headerFooter>
  <rowBreaks count="7" manualBreakCount="7">
    <brk id="37" max="16383" man="1"/>
    <brk id="89" max="16383" man="1"/>
    <brk id="140" max="16383" man="1"/>
    <brk id="195" max="16383" man="1"/>
    <brk id="247" max="16383" man="1"/>
    <brk id="293" max="16383" man="1"/>
    <brk id="3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Ⅱ従事者数の状況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Senda Yoshihiro</dc:creator>
  <cp:lastModifiedBy>北沢 真理子(kitazawa-mariko)</cp:lastModifiedBy>
  <dcterms:created xsi:type="dcterms:W3CDTF">2023-04-03T07:10:13Z</dcterms:created>
  <dcterms:modified xsi:type="dcterms:W3CDTF">2023-04-10T01:30:12Z</dcterms:modified>
</cp:coreProperties>
</file>