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mtgv_lansys_mhlw_go_jp/Documents/PassageDrive/PCfolder/Desktop/e-stat掲載/"/>
    </mc:Choice>
  </mc:AlternateContent>
  <xr:revisionPtr revIDLastSave="0" documentId="8_{B79E3748-7BA6-494C-934B-0EEF8C8E2C0F}" xr6:coauthVersionLast="46" xr6:coauthVersionMax="47" xr10:uidLastSave="{00000000-0000-0000-0000-000000000000}"/>
  <bookViews>
    <workbookView xWindow="-120" yWindow="-120" windowWidth="29040" windowHeight="15840" xr2:uid="{39246B3E-3BF5-4B04-8CAA-136E05B93732}"/>
  </bookViews>
  <sheets>
    <sheet name="参考表１" sheetId="1" r:id="rId1"/>
  </sheets>
  <definedNames>
    <definedName name="_xlnm.Print_Area" localSheetId="0">参考表１!$A$1:$Z$2931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930" i="1" l="1"/>
  <c r="S2930" i="1"/>
  <c r="Q2930" i="1"/>
  <c r="O2930" i="1"/>
  <c r="M2930" i="1"/>
  <c r="K2930" i="1"/>
  <c r="I2930" i="1"/>
  <c r="G2930" i="1"/>
  <c r="E2930" i="1"/>
  <c r="O2928" i="1"/>
  <c r="I2928" i="1"/>
  <c r="G2928" i="1"/>
  <c r="Q2927" i="1"/>
  <c r="K2927" i="1"/>
  <c r="I2927" i="1"/>
  <c r="S2924" i="1"/>
  <c r="S2918" i="1"/>
  <c r="T2918" i="1" s="1"/>
  <c r="R2918" i="1"/>
  <c r="K2918" i="1"/>
  <c r="L2918" i="1" s="1"/>
  <c r="J2918" i="1"/>
  <c r="U2917" i="1"/>
  <c r="T2917" i="1"/>
  <c r="S2917" i="1"/>
  <c r="S2928" i="1" s="1"/>
  <c r="Q2917" i="1"/>
  <c r="R2917" i="1" s="1"/>
  <c r="P2917" i="1"/>
  <c r="O2917" i="1"/>
  <c r="M2917" i="1"/>
  <c r="L2917" i="1"/>
  <c r="K2917" i="1"/>
  <c r="K2928" i="1" s="1"/>
  <c r="I2917" i="1"/>
  <c r="J2917" i="1" s="1"/>
  <c r="H2917" i="1"/>
  <c r="G2917" i="1"/>
  <c r="E2917" i="1"/>
  <c r="V2916" i="1"/>
  <c r="U2916" i="1"/>
  <c r="U2927" i="1" s="1"/>
  <c r="S2916" i="1"/>
  <c r="T2916" i="1" s="1"/>
  <c r="R2916" i="1"/>
  <c r="Q2916" i="1"/>
  <c r="Q2918" i="1" s="1"/>
  <c r="Q2924" i="1" s="1"/>
  <c r="O2916" i="1"/>
  <c r="N2916" i="1"/>
  <c r="M2916" i="1"/>
  <c r="N2911" i="1" s="1"/>
  <c r="K2916" i="1"/>
  <c r="L2916" i="1" s="1"/>
  <c r="J2916" i="1"/>
  <c r="I2916" i="1"/>
  <c r="I2918" i="1" s="1"/>
  <c r="I2924" i="1" s="1"/>
  <c r="G2916" i="1"/>
  <c r="F2916" i="1"/>
  <c r="E2916" i="1"/>
  <c r="E2927" i="1" s="1"/>
  <c r="T2915" i="1"/>
  <c r="R2915" i="1"/>
  <c r="L2915" i="1"/>
  <c r="J2915" i="1"/>
  <c r="V2914" i="1"/>
  <c r="T2914" i="1"/>
  <c r="R2914" i="1"/>
  <c r="N2914" i="1"/>
  <c r="L2914" i="1"/>
  <c r="J2914" i="1"/>
  <c r="F2914" i="1"/>
  <c r="V2913" i="1"/>
  <c r="T2913" i="1"/>
  <c r="N2913" i="1"/>
  <c r="L2913" i="1"/>
  <c r="F2913" i="1"/>
  <c r="V2912" i="1"/>
  <c r="R2912" i="1"/>
  <c r="P2912" i="1"/>
  <c r="N2912" i="1"/>
  <c r="J2912" i="1"/>
  <c r="H2912" i="1"/>
  <c r="F2912" i="1"/>
  <c r="T2911" i="1"/>
  <c r="R2911" i="1"/>
  <c r="L2911" i="1"/>
  <c r="J2911" i="1"/>
  <c r="V2910" i="1"/>
  <c r="T2910" i="1"/>
  <c r="R2910" i="1"/>
  <c r="N2910" i="1"/>
  <c r="L2910" i="1"/>
  <c r="J2910" i="1"/>
  <c r="F2910" i="1"/>
  <c r="V2909" i="1"/>
  <c r="T2909" i="1"/>
  <c r="N2909" i="1"/>
  <c r="L2909" i="1"/>
  <c r="H2909" i="1"/>
  <c r="F2909" i="1"/>
  <c r="V2908" i="1"/>
  <c r="R2908" i="1"/>
  <c r="P2908" i="1"/>
  <c r="N2908" i="1"/>
  <c r="J2908" i="1"/>
  <c r="H2908" i="1"/>
  <c r="F2908" i="1"/>
  <c r="T2907" i="1"/>
  <c r="R2907" i="1"/>
  <c r="L2907" i="1"/>
  <c r="J2907" i="1"/>
  <c r="V2906" i="1"/>
  <c r="T2906" i="1"/>
  <c r="R2906" i="1"/>
  <c r="N2906" i="1"/>
  <c r="L2906" i="1"/>
  <c r="J2906" i="1"/>
  <c r="F2906" i="1"/>
  <c r="V2905" i="1"/>
  <c r="T2905" i="1"/>
  <c r="P2905" i="1"/>
  <c r="N2905" i="1"/>
  <c r="L2905" i="1"/>
  <c r="F2905" i="1"/>
  <c r="V2904" i="1"/>
  <c r="R2904" i="1"/>
  <c r="P2904" i="1"/>
  <c r="N2904" i="1"/>
  <c r="J2904" i="1"/>
  <c r="H2904" i="1"/>
  <c r="F2904" i="1"/>
  <c r="V2903" i="1"/>
  <c r="T2903" i="1"/>
  <c r="R2903" i="1"/>
  <c r="L2903" i="1"/>
  <c r="J2903" i="1"/>
  <c r="W2897" i="1"/>
  <c r="U2897" i="1"/>
  <c r="S2897" i="1"/>
  <c r="Q2897" i="1"/>
  <c r="O2897" i="1"/>
  <c r="M2897" i="1"/>
  <c r="I2897" i="1"/>
  <c r="G2897" i="1"/>
  <c r="E2897" i="1"/>
  <c r="W2895" i="1"/>
  <c r="O2895" i="1"/>
  <c r="E2895" i="1"/>
  <c r="Q2894" i="1"/>
  <c r="I2894" i="1"/>
  <c r="G2894" i="1"/>
  <c r="T2885" i="1"/>
  <c r="S2885" i="1"/>
  <c r="S2891" i="1" s="1"/>
  <c r="O2885" i="1"/>
  <c r="E2885" i="1"/>
  <c r="W2884" i="1"/>
  <c r="U2884" i="1"/>
  <c r="U2895" i="1" s="1"/>
  <c r="S2884" i="1"/>
  <c r="S2895" i="1" s="1"/>
  <c r="Q2884" i="1"/>
  <c r="O2884" i="1"/>
  <c r="M2884" i="1"/>
  <c r="M2895" i="1" s="1"/>
  <c r="I2884" i="1"/>
  <c r="I2895" i="1" s="1"/>
  <c r="G2884" i="1"/>
  <c r="H2884" i="1" s="1"/>
  <c r="E2884" i="1"/>
  <c r="W2883" i="1"/>
  <c r="U2883" i="1"/>
  <c r="V2883" i="1" s="1"/>
  <c r="S2883" i="1"/>
  <c r="Q2883" i="1"/>
  <c r="O2883" i="1"/>
  <c r="M2883" i="1"/>
  <c r="N2883" i="1" s="1"/>
  <c r="I2883" i="1"/>
  <c r="G2883" i="1"/>
  <c r="G2885" i="1" s="1"/>
  <c r="F2883" i="1"/>
  <c r="E2883" i="1"/>
  <c r="V2882" i="1"/>
  <c r="R2882" i="1"/>
  <c r="N2882" i="1"/>
  <c r="J2882" i="1"/>
  <c r="H2882" i="1"/>
  <c r="V2881" i="1"/>
  <c r="T2881" i="1"/>
  <c r="R2881" i="1"/>
  <c r="N2881" i="1"/>
  <c r="H2881" i="1"/>
  <c r="V2880" i="1"/>
  <c r="R2880" i="1"/>
  <c r="P2880" i="1"/>
  <c r="N2880" i="1"/>
  <c r="H2880" i="1"/>
  <c r="V2879" i="1"/>
  <c r="R2879" i="1"/>
  <c r="P2879" i="1"/>
  <c r="N2879" i="1"/>
  <c r="H2879" i="1"/>
  <c r="F2879" i="1"/>
  <c r="V2878" i="1"/>
  <c r="T2878" i="1"/>
  <c r="R2878" i="1"/>
  <c r="N2878" i="1"/>
  <c r="H2878" i="1"/>
  <c r="V2877" i="1"/>
  <c r="T2877" i="1"/>
  <c r="R2877" i="1"/>
  <c r="N2877" i="1"/>
  <c r="H2877" i="1"/>
  <c r="V2876" i="1"/>
  <c r="R2876" i="1"/>
  <c r="N2876" i="1"/>
  <c r="H2876" i="1"/>
  <c r="F2876" i="1"/>
  <c r="V2875" i="1"/>
  <c r="R2875" i="1"/>
  <c r="P2875" i="1"/>
  <c r="N2875" i="1"/>
  <c r="H2875" i="1"/>
  <c r="F2875" i="1"/>
  <c r="V2874" i="1"/>
  <c r="R2874" i="1"/>
  <c r="N2874" i="1"/>
  <c r="J2874" i="1"/>
  <c r="H2874" i="1"/>
  <c r="V2873" i="1"/>
  <c r="T2873" i="1"/>
  <c r="R2873" i="1"/>
  <c r="N2873" i="1"/>
  <c r="H2873" i="1"/>
  <c r="V2872" i="1"/>
  <c r="R2872" i="1"/>
  <c r="P2872" i="1"/>
  <c r="N2872" i="1"/>
  <c r="H2872" i="1"/>
  <c r="V2871" i="1"/>
  <c r="R2871" i="1"/>
  <c r="P2871" i="1"/>
  <c r="N2871" i="1"/>
  <c r="H2871" i="1"/>
  <c r="F2871" i="1"/>
  <c r="V2870" i="1"/>
  <c r="T2870" i="1"/>
  <c r="R2870" i="1"/>
  <c r="N2870" i="1"/>
  <c r="H2870" i="1"/>
  <c r="K2863" i="1"/>
  <c r="I2863" i="1"/>
  <c r="G2863" i="1"/>
  <c r="E2863" i="1"/>
  <c r="G2861" i="1"/>
  <c r="I2860" i="1"/>
  <c r="G2860" i="1"/>
  <c r="K2850" i="1"/>
  <c r="K2851" i="1" s="1"/>
  <c r="J2850" i="1"/>
  <c r="I2850" i="1"/>
  <c r="I2861" i="1" s="1"/>
  <c r="G2850" i="1"/>
  <c r="H2850" i="1" s="1"/>
  <c r="F2850" i="1"/>
  <c r="E2850" i="1"/>
  <c r="E2861" i="1" s="1"/>
  <c r="K2849" i="1"/>
  <c r="J2849" i="1"/>
  <c r="I2849" i="1"/>
  <c r="I2851" i="1" s="1"/>
  <c r="I2857" i="1" s="1"/>
  <c r="G2849" i="1"/>
  <c r="H2849" i="1" s="1"/>
  <c r="F2849" i="1"/>
  <c r="E2849" i="1"/>
  <c r="E2860" i="1" s="1"/>
  <c r="J2848" i="1"/>
  <c r="H2848" i="1"/>
  <c r="F2848" i="1"/>
  <c r="J2847" i="1"/>
  <c r="H2847" i="1"/>
  <c r="F2847" i="1"/>
  <c r="J2846" i="1"/>
  <c r="H2846" i="1"/>
  <c r="F2846" i="1"/>
  <c r="J2845" i="1"/>
  <c r="H2845" i="1"/>
  <c r="F2845" i="1"/>
  <c r="J2844" i="1"/>
  <c r="H2844" i="1"/>
  <c r="F2844" i="1"/>
  <c r="J2843" i="1"/>
  <c r="H2843" i="1"/>
  <c r="F2843" i="1"/>
  <c r="J2842" i="1"/>
  <c r="H2842" i="1"/>
  <c r="F2842" i="1"/>
  <c r="J2841" i="1"/>
  <c r="H2841" i="1"/>
  <c r="F2841" i="1"/>
  <c r="J2840" i="1"/>
  <c r="H2840" i="1"/>
  <c r="F2840" i="1"/>
  <c r="J2839" i="1"/>
  <c r="H2839" i="1"/>
  <c r="F2839" i="1"/>
  <c r="J2838" i="1"/>
  <c r="H2838" i="1"/>
  <c r="F2838" i="1"/>
  <c r="J2837" i="1"/>
  <c r="H2837" i="1"/>
  <c r="F2837" i="1"/>
  <c r="J2836" i="1"/>
  <c r="H2836" i="1"/>
  <c r="F2836" i="1"/>
  <c r="U2829" i="1"/>
  <c r="S2829" i="1"/>
  <c r="Q2829" i="1"/>
  <c r="O2829" i="1"/>
  <c r="M2829" i="1"/>
  <c r="K2829" i="1"/>
  <c r="I2829" i="1"/>
  <c r="G2829" i="1"/>
  <c r="E2829" i="1"/>
  <c r="S2827" i="1"/>
  <c r="M2827" i="1"/>
  <c r="K2827" i="1"/>
  <c r="U2826" i="1"/>
  <c r="O2826" i="1"/>
  <c r="M2826" i="1"/>
  <c r="E2826" i="1"/>
  <c r="U2817" i="1"/>
  <c r="T2817" i="1"/>
  <c r="M2817" i="1"/>
  <c r="E2817" i="1"/>
  <c r="V2816" i="1"/>
  <c r="U2816" i="1"/>
  <c r="U2827" i="1" s="1"/>
  <c r="S2816" i="1"/>
  <c r="T2816" i="1" s="1"/>
  <c r="R2816" i="1"/>
  <c r="Q2816" i="1"/>
  <c r="Q2827" i="1" s="1"/>
  <c r="O2816" i="1"/>
  <c r="N2816" i="1"/>
  <c r="M2816" i="1"/>
  <c r="K2816" i="1"/>
  <c r="L2816" i="1" s="1"/>
  <c r="I2816" i="1"/>
  <c r="I2827" i="1" s="1"/>
  <c r="G2816" i="1"/>
  <c r="F2816" i="1"/>
  <c r="E2816" i="1"/>
  <c r="E2827" i="1" s="1"/>
  <c r="U2815" i="1"/>
  <c r="V2815" i="1" s="1"/>
  <c r="T2815" i="1"/>
  <c r="S2815" i="1"/>
  <c r="S2817" i="1" s="1"/>
  <c r="S2823" i="1" s="1"/>
  <c r="Q2815" i="1"/>
  <c r="P2815" i="1"/>
  <c r="O2815" i="1"/>
  <c r="P2811" i="1" s="1"/>
  <c r="M2815" i="1"/>
  <c r="N2815" i="1" s="1"/>
  <c r="L2815" i="1"/>
  <c r="K2815" i="1"/>
  <c r="K2826" i="1" s="1"/>
  <c r="I2815" i="1"/>
  <c r="J2816" i="1" s="1"/>
  <c r="H2815" i="1"/>
  <c r="G2815" i="1"/>
  <c r="G2826" i="1" s="1"/>
  <c r="E2815" i="1"/>
  <c r="F2815" i="1" s="1"/>
  <c r="V2814" i="1"/>
  <c r="T2814" i="1"/>
  <c r="P2814" i="1"/>
  <c r="N2814" i="1"/>
  <c r="L2814" i="1"/>
  <c r="H2814" i="1"/>
  <c r="F2814" i="1"/>
  <c r="V2813" i="1"/>
  <c r="R2813" i="1"/>
  <c r="P2813" i="1"/>
  <c r="N2813" i="1"/>
  <c r="H2813" i="1"/>
  <c r="T2812" i="1"/>
  <c r="R2812" i="1"/>
  <c r="P2812" i="1"/>
  <c r="L2812" i="1"/>
  <c r="J2812" i="1"/>
  <c r="H2812" i="1"/>
  <c r="V2811" i="1"/>
  <c r="T2811" i="1"/>
  <c r="N2811" i="1"/>
  <c r="L2811" i="1"/>
  <c r="F2811" i="1"/>
  <c r="V2810" i="1"/>
  <c r="T2810" i="1"/>
  <c r="P2810" i="1"/>
  <c r="N2810" i="1"/>
  <c r="L2810" i="1"/>
  <c r="H2810" i="1"/>
  <c r="F2810" i="1"/>
  <c r="V2809" i="1"/>
  <c r="T2809" i="1"/>
  <c r="P2809" i="1"/>
  <c r="N2809" i="1"/>
  <c r="L2809" i="1"/>
  <c r="H2809" i="1"/>
  <c r="F2809" i="1"/>
  <c r="V2808" i="1"/>
  <c r="T2808" i="1"/>
  <c r="R2808" i="1"/>
  <c r="P2808" i="1"/>
  <c r="L2808" i="1"/>
  <c r="H2808" i="1"/>
  <c r="V2807" i="1"/>
  <c r="T2807" i="1"/>
  <c r="P2807" i="1"/>
  <c r="N2807" i="1"/>
  <c r="L2807" i="1"/>
  <c r="H2807" i="1"/>
  <c r="F2807" i="1"/>
  <c r="V2806" i="1"/>
  <c r="T2806" i="1"/>
  <c r="P2806" i="1"/>
  <c r="N2806" i="1"/>
  <c r="L2806" i="1"/>
  <c r="H2806" i="1"/>
  <c r="F2806" i="1"/>
  <c r="V2805" i="1"/>
  <c r="T2805" i="1"/>
  <c r="R2805" i="1"/>
  <c r="P2805" i="1"/>
  <c r="N2805" i="1"/>
  <c r="L2805" i="1"/>
  <c r="H2805" i="1"/>
  <c r="F2805" i="1"/>
  <c r="V2804" i="1"/>
  <c r="T2804" i="1"/>
  <c r="R2804" i="1"/>
  <c r="P2804" i="1"/>
  <c r="N2804" i="1"/>
  <c r="L2804" i="1"/>
  <c r="H2804" i="1"/>
  <c r="F2804" i="1"/>
  <c r="V2803" i="1"/>
  <c r="T2803" i="1"/>
  <c r="P2803" i="1"/>
  <c r="N2803" i="1"/>
  <c r="L2803" i="1"/>
  <c r="H2803" i="1"/>
  <c r="F2803" i="1"/>
  <c r="V2802" i="1"/>
  <c r="T2802" i="1"/>
  <c r="P2802" i="1"/>
  <c r="N2802" i="1"/>
  <c r="L2802" i="1"/>
  <c r="H2802" i="1"/>
  <c r="F2802" i="1"/>
  <c r="W2796" i="1"/>
  <c r="S2796" i="1"/>
  <c r="Q2796" i="1"/>
  <c r="O2796" i="1"/>
  <c r="M2796" i="1"/>
  <c r="K2796" i="1"/>
  <c r="I2796" i="1"/>
  <c r="G2796" i="1"/>
  <c r="E2796" i="1"/>
  <c r="K2794" i="1"/>
  <c r="I2794" i="1"/>
  <c r="M2793" i="1"/>
  <c r="O2784" i="1"/>
  <c r="W2783" i="1"/>
  <c r="W2794" i="1" s="1"/>
  <c r="S2783" i="1"/>
  <c r="T2783" i="1" s="1"/>
  <c r="Q2783" i="1"/>
  <c r="R2783" i="1" s="1"/>
  <c r="O2783" i="1"/>
  <c r="O2794" i="1" s="1"/>
  <c r="N2783" i="1"/>
  <c r="M2783" i="1"/>
  <c r="M2794" i="1" s="1"/>
  <c r="K2783" i="1"/>
  <c r="I2783" i="1"/>
  <c r="J2783" i="1" s="1"/>
  <c r="G2783" i="1"/>
  <c r="G2794" i="1" s="1"/>
  <c r="F2783" i="1"/>
  <c r="E2783" i="1"/>
  <c r="E2794" i="1" s="1"/>
  <c r="W2782" i="1"/>
  <c r="X2782" i="1" s="1"/>
  <c r="S2782" i="1"/>
  <c r="Q2782" i="1"/>
  <c r="R2777" i="1" s="1"/>
  <c r="O2782" i="1"/>
  <c r="M2782" i="1"/>
  <c r="N2782" i="1" s="1"/>
  <c r="K2782" i="1"/>
  <c r="I2782" i="1"/>
  <c r="I2793" i="1" s="1"/>
  <c r="G2782" i="1"/>
  <c r="E2782" i="1"/>
  <c r="F2782" i="1" s="1"/>
  <c r="N2781" i="1"/>
  <c r="X2780" i="1"/>
  <c r="R2780" i="1"/>
  <c r="P2780" i="1"/>
  <c r="N2780" i="1"/>
  <c r="J2780" i="1"/>
  <c r="F2780" i="1"/>
  <c r="R2779" i="1"/>
  <c r="P2779" i="1"/>
  <c r="J2779" i="1"/>
  <c r="X2778" i="1"/>
  <c r="T2778" i="1"/>
  <c r="R2778" i="1"/>
  <c r="N2778" i="1"/>
  <c r="J2778" i="1"/>
  <c r="F2778" i="1"/>
  <c r="X2777" i="1"/>
  <c r="N2777" i="1"/>
  <c r="L2777" i="1"/>
  <c r="F2777" i="1"/>
  <c r="X2776" i="1"/>
  <c r="R2776" i="1"/>
  <c r="N2776" i="1"/>
  <c r="J2776" i="1"/>
  <c r="F2776" i="1"/>
  <c r="X2775" i="1"/>
  <c r="R2775" i="1"/>
  <c r="J2775" i="1"/>
  <c r="X2774" i="1"/>
  <c r="R2774" i="1"/>
  <c r="N2774" i="1"/>
  <c r="J2774" i="1"/>
  <c r="F2774" i="1"/>
  <c r="X2773" i="1"/>
  <c r="R2773" i="1"/>
  <c r="N2773" i="1"/>
  <c r="L2773" i="1"/>
  <c r="J2773" i="1"/>
  <c r="F2773" i="1"/>
  <c r="X2772" i="1"/>
  <c r="R2772" i="1"/>
  <c r="P2772" i="1"/>
  <c r="N2772" i="1"/>
  <c r="J2772" i="1"/>
  <c r="F2772" i="1"/>
  <c r="X2771" i="1"/>
  <c r="R2771" i="1"/>
  <c r="N2771" i="1"/>
  <c r="J2771" i="1"/>
  <c r="H2771" i="1"/>
  <c r="F2771" i="1"/>
  <c r="X2770" i="1"/>
  <c r="T2770" i="1"/>
  <c r="R2770" i="1"/>
  <c r="N2770" i="1"/>
  <c r="J2770" i="1"/>
  <c r="F2770" i="1"/>
  <c r="X2769" i="1"/>
  <c r="R2769" i="1"/>
  <c r="N2769" i="1"/>
  <c r="J2769" i="1"/>
  <c r="F2769" i="1"/>
  <c r="K2762" i="1"/>
  <c r="I2762" i="1"/>
  <c r="G2762" i="1"/>
  <c r="E2762" i="1"/>
  <c r="K2760" i="1"/>
  <c r="G2760" i="1"/>
  <c r="K2759" i="1"/>
  <c r="G2759" i="1"/>
  <c r="K2756" i="1"/>
  <c r="L2750" i="1"/>
  <c r="H2750" i="1"/>
  <c r="L2749" i="1"/>
  <c r="K2749" i="1"/>
  <c r="I2749" i="1"/>
  <c r="J2749" i="1" s="1"/>
  <c r="H2749" i="1"/>
  <c r="G2749" i="1"/>
  <c r="E2749" i="1"/>
  <c r="L2748" i="1"/>
  <c r="K2748" i="1"/>
  <c r="K2750" i="1" s="1"/>
  <c r="I2748" i="1"/>
  <c r="I2759" i="1" s="1"/>
  <c r="H2748" i="1"/>
  <c r="G2748" i="1"/>
  <c r="G2750" i="1" s="1"/>
  <c r="G2756" i="1" s="1"/>
  <c r="E2748" i="1"/>
  <c r="L2747" i="1"/>
  <c r="H2747" i="1"/>
  <c r="L2746" i="1"/>
  <c r="H2746" i="1"/>
  <c r="L2745" i="1"/>
  <c r="H2745" i="1"/>
  <c r="L2744" i="1"/>
  <c r="H2744" i="1"/>
  <c r="L2743" i="1"/>
  <c r="H2743" i="1"/>
  <c r="L2742" i="1"/>
  <c r="H2742" i="1"/>
  <c r="L2741" i="1"/>
  <c r="H2741" i="1"/>
  <c r="L2740" i="1"/>
  <c r="H2740" i="1"/>
  <c r="L2739" i="1"/>
  <c r="H2739" i="1"/>
  <c r="L2738" i="1"/>
  <c r="H2738" i="1"/>
  <c r="L2737" i="1"/>
  <c r="H2737" i="1"/>
  <c r="L2736" i="1"/>
  <c r="H2736" i="1"/>
  <c r="L2735" i="1"/>
  <c r="H2735" i="1"/>
  <c r="U2728" i="1"/>
  <c r="S2728" i="1"/>
  <c r="Q2728" i="1"/>
  <c r="O2728" i="1"/>
  <c r="M2728" i="1"/>
  <c r="K2728" i="1"/>
  <c r="I2728" i="1"/>
  <c r="G2728" i="1"/>
  <c r="E2728" i="1"/>
  <c r="S2726" i="1"/>
  <c r="O2726" i="1"/>
  <c r="G2726" i="1"/>
  <c r="Q2725" i="1"/>
  <c r="M2725" i="1"/>
  <c r="I2725" i="1"/>
  <c r="E2725" i="1"/>
  <c r="S2716" i="1"/>
  <c r="U2715" i="1"/>
  <c r="U2726" i="1" s="1"/>
  <c r="T2715" i="1"/>
  <c r="S2715" i="1"/>
  <c r="Q2715" i="1"/>
  <c r="O2715" i="1"/>
  <c r="M2715" i="1"/>
  <c r="M2726" i="1" s="1"/>
  <c r="K2715" i="1"/>
  <c r="K2726" i="1" s="1"/>
  <c r="J2715" i="1"/>
  <c r="I2715" i="1"/>
  <c r="I2726" i="1" s="1"/>
  <c r="G2715" i="1"/>
  <c r="E2715" i="1"/>
  <c r="E2726" i="1" s="1"/>
  <c r="V2714" i="1"/>
  <c r="U2714" i="1"/>
  <c r="S2714" i="1"/>
  <c r="T2708" i="1" s="1"/>
  <c r="R2714" i="1"/>
  <c r="Q2714" i="1"/>
  <c r="O2714" i="1"/>
  <c r="O2725" i="1" s="1"/>
  <c r="N2714" i="1"/>
  <c r="M2714" i="1"/>
  <c r="L2714" i="1"/>
  <c r="K2714" i="1"/>
  <c r="I2714" i="1"/>
  <c r="G2714" i="1"/>
  <c r="G2725" i="1" s="1"/>
  <c r="F2714" i="1"/>
  <c r="E2714" i="1"/>
  <c r="V2713" i="1"/>
  <c r="T2713" i="1"/>
  <c r="R2713" i="1"/>
  <c r="J2713" i="1"/>
  <c r="F2713" i="1"/>
  <c r="V2712" i="1"/>
  <c r="R2712" i="1"/>
  <c r="N2712" i="1"/>
  <c r="L2712" i="1"/>
  <c r="J2712" i="1"/>
  <c r="H2712" i="1"/>
  <c r="F2712" i="1"/>
  <c r="V2711" i="1"/>
  <c r="R2711" i="1"/>
  <c r="P2711" i="1"/>
  <c r="N2711" i="1"/>
  <c r="J2711" i="1"/>
  <c r="H2711" i="1"/>
  <c r="V2710" i="1"/>
  <c r="R2710" i="1"/>
  <c r="P2710" i="1"/>
  <c r="N2710" i="1"/>
  <c r="L2710" i="1"/>
  <c r="J2710" i="1"/>
  <c r="V2709" i="1"/>
  <c r="R2709" i="1"/>
  <c r="P2709" i="1"/>
  <c r="N2709" i="1"/>
  <c r="L2709" i="1"/>
  <c r="J2709" i="1"/>
  <c r="V2708" i="1"/>
  <c r="R2708" i="1"/>
  <c r="P2708" i="1"/>
  <c r="N2708" i="1"/>
  <c r="J2708" i="1"/>
  <c r="F2708" i="1"/>
  <c r="V2707" i="1"/>
  <c r="R2707" i="1"/>
  <c r="P2707" i="1"/>
  <c r="J2707" i="1"/>
  <c r="H2707" i="1"/>
  <c r="F2707" i="1"/>
  <c r="V2706" i="1"/>
  <c r="T2706" i="1"/>
  <c r="R2706" i="1"/>
  <c r="J2706" i="1"/>
  <c r="H2706" i="1"/>
  <c r="F2706" i="1"/>
  <c r="V2705" i="1"/>
  <c r="R2705" i="1"/>
  <c r="J2705" i="1"/>
  <c r="H2705" i="1"/>
  <c r="F2705" i="1"/>
  <c r="V2704" i="1"/>
  <c r="R2704" i="1"/>
  <c r="N2704" i="1"/>
  <c r="L2704" i="1"/>
  <c r="J2704" i="1"/>
  <c r="H2704" i="1"/>
  <c r="F2704" i="1"/>
  <c r="V2703" i="1"/>
  <c r="R2703" i="1"/>
  <c r="P2703" i="1"/>
  <c r="N2703" i="1"/>
  <c r="J2703" i="1"/>
  <c r="H2703" i="1"/>
  <c r="V2702" i="1"/>
  <c r="R2702" i="1"/>
  <c r="P2702" i="1"/>
  <c r="N2702" i="1"/>
  <c r="L2702" i="1"/>
  <c r="J2702" i="1"/>
  <c r="V2701" i="1"/>
  <c r="R2701" i="1"/>
  <c r="P2701" i="1"/>
  <c r="N2701" i="1"/>
  <c r="L2701" i="1"/>
  <c r="J2701" i="1"/>
  <c r="K2695" i="1"/>
  <c r="I2695" i="1"/>
  <c r="G2695" i="1"/>
  <c r="E2695" i="1"/>
  <c r="I2692" i="1"/>
  <c r="G2692" i="1"/>
  <c r="E2692" i="1"/>
  <c r="K2682" i="1"/>
  <c r="I2682" i="1"/>
  <c r="H2682" i="1"/>
  <c r="G2682" i="1"/>
  <c r="G2693" i="1" s="1"/>
  <c r="E2682" i="1"/>
  <c r="F2682" i="1" s="1"/>
  <c r="K2681" i="1"/>
  <c r="K2683" i="1" s="1"/>
  <c r="I2681" i="1"/>
  <c r="J2678" i="1" s="1"/>
  <c r="H2681" i="1"/>
  <c r="G2681" i="1"/>
  <c r="G2683" i="1" s="1"/>
  <c r="G2689" i="1" s="1"/>
  <c r="E2681" i="1"/>
  <c r="F2681" i="1" s="1"/>
  <c r="J2680" i="1"/>
  <c r="H2680" i="1"/>
  <c r="F2680" i="1"/>
  <c r="L2679" i="1"/>
  <c r="F2679" i="1"/>
  <c r="H2678" i="1"/>
  <c r="F2678" i="1"/>
  <c r="F2677" i="1"/>
  <c r="J2676" i="1"/>
  <c r="H2676" i="1"/>
  <c r="F2676" i="1"/>
  <c r="H2675" i="1"/>
  <c r="F2675" i="1"/>
  <c r="J2674" i="1"/>
  <c r="H2674" i="1"/>
  <c r="F2674" i="1"/>
  <c r="H2673" i="1"/>
  <c r="F2673" i="1"/>
  <c r="J2672" i="1"/>
  <c r="H2672" i="1"/>
  <c r="F2672" i="1"/>
  <c r="H2671" i="1"/>
  <c r="F2671" i="1"/>
  <c r="J2670" i="1"/>
  <c r="H2670" i="1"/>
  <c r="F2670" i="1"/>
  <c r="L2669" i="1"/>
  <c r="H2669" i="1"/>
  <c r="F2669" i="1"/>
  <c r="J2668" i="1"/>
  <c r="H2668" i="1"/>
  <c r="F2668" i="1"/>
  <c r="M2661" i="1"/>
  <c r="K2661" i="1"/>
  <c r="I2661" i="1"/>
  <c r="G2661" i="1"/>
  <c r="E2661" i="1"/>
  <c r="M2659" i="1"/>
  <c r="K2659" i="1"/>
  <c r="I2659" i="1"/>
  <c r="G2658" i="1"/>
  <c r="E2658" i="1"/>
  <c r="M2649" i="1"/>
  <c r="K2649" i="1"/>
  <c r="M2648" i="1"/>
  <c r="N2648" i="1" s="1"/>
  <c r="L2648" i="1"/>
  <c r="K2648" i="1"/>
  <c r="I2648" i="1"/>
  <c r="G2648" i="1"/>
  <c r="E2648" i="1"/>
  <c r="N2647" i="1"/>
  <c r="M2647" i="1"/>
  <c r="M2658" i="1" s="1"/>
  <c r="K2647" i="1"/>
  <c r="L2640" i="1" s="1"/>
  <c r="I2647" i="1"/>
  <c r="G2647" i="1"/>
  <c r="F2647" i="1"/>
  <c r="E2647" i="1"/>
  <c r="L2646" i="1"/>
  <c r="F2646" i="1"/>
  <c r="N2645" i="1"/>
  <c r="L2645" i="1"/>
  <c r="F2645" i="1"/>
  <c r="N2644" i="1"/>
  <c r="L2644" i="1"/>
  <c r="H2644" i="1"/>
  <c r="F2644" i="1"/>
  <c r="N2643" i="1"/>
  <c r="F2643" i="1"/>
  <c r="N2642" i="1"/>
  <c r="L2642" i="1"/>
  <c r="F2642" i="1"/>
  <c r="N2641" i="1"/>
  <c r="L2641" i="1"/>
  <c r="F2641" i="1"/>
  <c r="N2640" i="1"/>
  <c r="F2640" i="1"/>
  <c r="N2639" i="1"/>
  <c r="L2639" i="1"/>
  <c r="J2639" i="1"/>
  <c r="F2639" i="1"/>
  <c r="N2638" i="1"/>
  <c r="L2638" i="1"/>
  <c r="H2638" i="1"/>
  <c r="F2638" i="1"/>
  <c r="N2637" i="1"/>
  <c r="L2637" i="1"/>
  <c r="F2637" i="1"/>
  <c r="N2636" i="1"/>
  <c r="L2636" i="1"/>
  <c r="H2636" i="1"/>
  <c r="F2636" i="1"/>
  <c r="N2635" i="1"/>
  <c r="F2635" i="1"/>
  <c r="N2634" i="1"/>
  <c r="L2634" i="1"/>
  <c r="F2634" i="1"/>
  <c r="U2627" i="1"/>
  <c r="S2627" i="1"/>
  <c r="Q2627" i="1"/>
  <c r="O2627" i="1"/>
  <c r="M2627" i="1"/>
  <c r="K2627" i="1"/>
  <c r="I2627" i="1"/>
  <c r="G2627" i="1"/>
  <c r="E2627" i="1"/>
  <c r="U2625" i="1"/>
  <c r="S2625" i="1"/>
  <c r="M2625" i="1"/>
  <c r="E2625" i="1"/>
  <c r="U2624" i="1"/>
  <c r="O2624" i="1"/>
  <c r="G2624" i="1"/>
  <c r="E2624" i="1"/>
  <c r="U2615" i="1"/>
  <c r="U2621" i="1" s="1"/>
  <c r="M2615" i="1"/>
  <c r="M2621" i="1" s="1"/>
  <c r="F2615" i="1"/>
  <c r="E2615" i="1"/>
  <c r="E2621" i="1" s="1"/>
  <c r="U2614" i="1"/>
  <c r="V2614" i="1" s="1"/>
  <c r="S2614" i="1"/>
  <c r="T2614" i="1" s="1"/>
  <c r="R2614" i="1"/>
  <c r="Q2614" i="1"/>
  <c r="Q2625" i="1" s="1"/>
  <c r="O2614" i="1"/>
  <c r="M2614" i="1"/>
  <c r="N2614" i="1" s="1"/>
  <c r="K2614" i="1"/>
  <c r="K2625" i="1" s="1"/>
  <c r="I2614" i="1"/>
  <c r="I2625" i="1" s="1"/>
  <c r="H2614" i="1"/>
  <c r="G2614" i="1"/>
  <c r="E2614" i="1"/>
  <c r="F2614" i="1" s="1"/>
  <c r="U2613" i="1"/>
  <c r="V2608" i="1" s="1"/>
  <c r="T2613" i="1"/>
  <c r="S2613" i="1"/>
  <c r="T2609" i="1" s="1"/>
  <c r="Q2613" i="1"/>
  <c r="R2612" i="1" s="1"/>
  <c r="O2613" i="1"/>
  <c r="P2613" i="1" s="1"/>
  <c r="M2613" i="1"/>
  <c r="M2624" i="1" s="1"/>
  <c r="L2613" i="1"/>
  <c r="K2613" i="1"/>
  <c r="L2605" i="1" s="1"/>
  <c r="J2613" i="1"/>
  <c r="I2613" i="1"/>
  <c r="J2614" i="1" s="1"/>
  <c r="G2613" i="1"/>
  <c r="H2613" i="1" s="1"/>
  <c r="E2613" i="1"/>
  <c r="F2608" i="1" s="1"/>
  <c r="V2612" i="1"/>
  <c r="T2612" i="1"/>
  <c r="P2612" i="1"/>
  <c r="H2612" i="1"/>
  <c r="F2612" i="1"/>
  <c r="V2611" i="1"/>
  <c r="T2611" i="1"/>
  <c r="R2611" i="1"/>
  <c r="H2611" i="1"/>
  <c r="F2611" i="1"/>
  <c r="V2610" i="1"/>
  <c r="T2610" i="1"/>
  <c r="P2610" i="1"/>
  <c r="L2610" i="1"/>
  <c r="J2610" i="1"/>
  <c r="H2610" i="1"/>
  <c r="F2610" i="1"/>
  <c r="V2609" i="1"/>
  <c r="P2609" i="1"/>
  <c r="N2609" i="1"/>
  <c r="L2609" i="1"/>
  <c r="H2609" i="1"/>
  <c r="F2609" i="1"/>
  <c r="P2608" i="1"/>
  <c r="N2608" i="1"/>
  <c r="L2608" i="1"/>
  <c r="J2608" i="1"/>
  <c r="H2608" i="1"/>
  <c r="P2607" i="1"/>
  <c r="N2607" i="1"/>
  <c r="L2607" i="1"/>
  <c r="J2607" i="1"/>
  <c r="H2607" i="1"/>
  <c r="T2606" i="1"/>
  <c r="R2606" i="1"/>
  <c r="P2606" i="1"/>
  <c r="N2606" i="1"/>
  <c r="L2606" i="1"/>
  <c r="H2606" i="1"/>
  <c r="V2605" i="1"/>
  <c r="T2605" i="1"/>
  <c r="P2605" i="1"/>
  <c r="N2605" i="1"/>
  <c r="H2605" i="1"/>
  <c r="F2605" i="1"/>
  <c r="V2604" i="1"/>
  <c r="T2604" i="1"/>
  <c r="R2604" i="1"/>
  <c r="P2604" i="1"/>
  <c r="H2604" i="1"/>
  <c r="F2604" i="1"/>
  <c r="V2603" i="1"/>
  <c r="T2603" i="1"/>
  <c r="P2603" i="1"/>
  <c r="H2603" i="1"/>
  <c r="F2603" i="1"/>
  <c r="V2602" i="1"/>
  <c r="T2602" i="1"/>
  <c r="P2602" i="1"/>
  <c r="L2602" i="1"/>
  <c r="J2602" i="1"/>
  <c r="H2602" i="1"/>
  <c r="F2602" i="1"/>
  <c r="V2601" i="1"/>
  <c r="P2601" i="1"/>
  <c r="N2601" i="1"/>
  <c r="L2601" i="1"/>
  <c r="H2601" i="1"/>
  <c r="F2601" i="1"/>
  <c r="P2600" i="1"/>
  <c r="N2600" i="1"/>
  <c r="L2600" i="1"/>
  <c r="J2600" i="1"/>
  <c r="H2600" i="1"/>
  <c r="K2594" i="1"/>
  <c r="I2594" i="1"/>
  <c r="G2594" i="1"/>
  <c r="E2594" i="1"/>
  <c r="K2592" i="1"/>
  <c r="E2591" i="1"/>
  <c r="F2582" i="1"/>
  <c r="K2581" i="1"/>
  <c r="L2581" i="1" s="1"/>
  <c r="I2581" i="1"/>
  <c r="G2581" i="1"/>
  <c r="F2581" i="1"/>
  <c r="E2581" i="1"/>
  <c r="E2592" i="1" s="1"/>
  <c r="K2580" i="1"/>
  <c r="K2591" i="1" s="1"/>
  <c r="I2580" i="1"/>
  <c r="J2570" i="1" s="1"/>
  <c r="G2580" i="1"/>
  <c r="H2574" i="1" s="1"/>
  <c r="F2580" i="1"/>
  <c r="E2580" i="1"/>
  <c r="E2582" i="1" s="1"/>
  <c r="E2588" i="1" s="1"/>
  <c r="F2579" i="1"/>
  <c r="L2578" i="1"/>
  <c r="F2578" i="1"/>
  <c r="F2577" i="1"/>
  <c r="L2576" i="1"/>
  <c r="H2576" i="1"/>
  <c r="F2576" i="1"/>
  <c r="F2575" i="1"/>
  <c r="L2574" i="1"/>
  <c r="J2574" i="1"/>
  <c r="F2574" i="1"/>
  <c r="F2573" i="1"/>
  <c r="L2572" i="1"/>
  <c r="J2572" i="1"/>
  <c r="F2572" i="1"/>
  <c r="F2571" i="1"/>
  <c r="L2570" i="1"/>
  <c r="F2570" i="1"/>
  <c r="F2569" i="1"/>
  <c r="L2568" i="1"/>
  <c r="F2568" i="1"/>
  <c r="F2567" i="1"/>
  <c r="M2560" i="1"/>
  <c r="K2560" i="1"/>
  <c r="I2560" i="1"/>
  <c r="G2560" i="1"/>
  <c r="E2560" i="1"/>
  <c r="K2558" i="1"/>
  <c r="I2558" i="1"/>
  <c r="G2558" i="1"/>
  <c r="E2558" i="1"/>
  <c r="M2557" i="1"/>
  <c r="I2554" i="1"/>
  <c r="K2548" i="1"/>
  <c r="J2548" i="1"/>
  <c r="I2548" i="1"/>
  <c r="M2547" i="1"/>
  <c r="K2547" i="1"/>
  <c r="L2547" i="1" s="1"/>
  <c r="J2547" i="1"/>
  <c r="I2547" i="1"/>
  <c r="G2547" i="1"/>
  <c r="H2547" i="1" s="1"/>
  <c r="E2547" i="1"/>
  <c r="N2546" i="1"/>
  <c r="M2546" i="1"/>
  <c r="L2546" i="1"/>
  <c r="K2546" i="1"/>
  <c r="K2557" i="1" s="1"/>
  <c r="I2546" i="1"/>
  <c r="J2542" i="1" s="1"/>
  <c r="H2546" i="1"/>
  <c r="G2546" i="1"/>
  <c r="E2546" i="1"/>
  <c r="N2545" i="1"/>
  <c r="L2545" i="1"/>
  <c r="F2545" i="1"/>
  <c r="N2544" i="1"/>
  <c r="L2544" i="1"/>
  <c r="J2544" i="1"/>
  <c r="H2544" i="1"/>
  <c r="L2543" i="1"/>
  <c r="J2543" i="1"/>
  <c r="H2543" i="1"/>
  <c r="F2543" i="1"/>
  <c r="N2542" i="1"/>
  <c r="L2542" i="1"/>
  <c r="L2541" i="1"/>
  <c r="J2541" i="1"/>
  <c r="H2541" i="1"/>
  <c r="J2540" i="1"/>
  <c r="H2540" i="1"/>
  <c r="L2539" i="1"/>
  <c r="J2539" i="1"/>
  <c r="N2538" i="1"/>
  <c r="L2538" i="1"/>
  <c r="J2538" i="1"/>
  <c r="H2538" i="1"/>
  <c r="L2537" i="1"/>
  <c r="H2537" i="1"/>
  <c r="N2536" i="1"/>
  <c r="L2536" i="1"/>
  <c r="J2536" i="1"/>
  <c r="H2536" i="1"/>
  <c r="L2535" i="1"/>
  <c r="J2535" i="1"/>
  <c r="H2535" i="1"/>
  <c r="N2534" i="1"/>
  <c r="L2534" i="1"/>
  <c r="F2534" i="1"/>
  <c r="N2533" i="1"/>
  <c r="L2533" i="1"/>
  <c r="J2533" i="1"/>
  <c r="H2533" i="1"/>
  <c r="U2526" i="1"/>
  <c r="S2526" i="1"/>
  <c r="Q2526" i="1"/>
  <c r="O2526" i="1"/>
  <c r="M2526" i="1"/>
  <c r="K2526" i="1"/>
  <c r="I2526" i="1"/>
  <c r="G2526" i="1"/>
  <c r="E2526" i="1"/>
  <c r="S2524" i="1"/>
  <c r="Q2524" i="1"/>
  <c r="K2524" i="1"/>
  <c r="Q2523" i="1"/>
  <c r="O2523" i="1"/>
  <c r="E2523" i="1"/>
  <c r="O2520" i="1"/>
  <c r="U2514" i="1"/>
  <c r="V2514" i="1" s="1"/>
  <c r="O2514" i="1"/>
  <c r="P2514" i="1" s="1"/>
  <c r="K2514" i="1"/>
  <c r="G2514" i="1"/>
  <c r="U2513" i="1"/>
  <c r="U2524" i="1" s="1"/>
  <c r="T2513" i="1"/>
  <c r="S2513" i="1"/>
  <c r="Q2513" i="1"/>
  <c r="R2513" i="1" s="1"/>
  <c r="P2513" i="1"/>
  <c r="O2513" i="1"/>
  <c r="O2524" i="1" s="1"/>
  <c r="M2513" i="1"/>
  <c r="M2524" i="1" s="1"/>
  <c r="K2513" i="1"/>
  <c r="I2513" i="1"/>
  <c r="J2513" i="1" s="1"/>
  <c r="H2513" i="1"/>
  <c r="G2513" i="1"/>
  <c r="G2524" i="1" s="1"/>
  <c r="E2513" i="1"/>
  <c r="E2524" i="1" s="1"/>
  <c r="V2512" i="1"/>
  <c r="U2512" i="1"/>
  <c r="V2507" i="1" s="1"/>
  <c r="S2512" i="1"/>
  <c r="R2512" i="1"/>
  <c r="Q2512" i="1"/>
  <c r="R2509" i="1" s="1"/>
  <c r="O2512" i="1"/>
  <c r="P2511" i="1" s="1"/>
  <c r="N2512" i="1"/>
  <c r="M2512" i="1"/>
  <c r="M2523" i="1" s="1"/>
  <c r="K2512" i="1"/>
  <c r="L2499" i="1" s="1"/>
  <c r="J2512" i="1"/>
  <c r="I2512" i="1"/>
  <c r="J2505" i="1" s="1"/>
  <c r="G2512" i="1"/>
  <c r="G2523" i="1" s="1"/>
  <c r="F2512" i="1"/>
  <c r="E2512" i="1"/>
  <c r="E2514" i="1" s="1"/>
  <c r="E2520" i="1" s="1"/>
  <c r="V2511" i="1"/>
  <c r="R2511" i="1"/>
  <c r="J2511" i="1"/>
  <c r="V2510" i="1"/>
  <c r="T2510" i="1"/>
  <c r="R2510" i="1"/>
  <c r="N2510" i="1"/>
  <c r="J2510" i="1"/>
  <c r="F2510" i="1"/>
  <c r="V2509" i="1"/>
  <c r="P2509" i="1"/>
  <c r="N2509" i="1"/>
  <c r="H2509" i="1"/>
  <c r="F2509" i="1"/>
  <c r="V2508" i="1"/>
  <c r="R2508" i="1"/>
  <c r="P2508" i="1"/>
  <c r="N2508" i="1"/>
  <c r="J2508" i="1"/>
  <c r="H2508" i="1"/>
  <c r="F2508" i="1"/>
  <c r="R2507" i="1"/>
  <c r="N2507" i="1"/>
  <c r="J2507" i="1"/>
  <c r="V2506" i="1"/>
  <c r="T2506" i="1"/>
  <c r="R2506" i="1"/>
  <c r="N2506" i="1"/>
  <c r="J2506" i="1"/>
  <c r="F2506" i="1"/>
  <c r="V2505" i="1"/>
  <c r="R2505" i="1"/>
  <c r="P2505" i="1"/>
  <c r="N2505" i="1"/>
  <c r="H2505" i="1"/>
  <c r="F2505" i="1"/>
  <c r="V2504" i="1"/>
  <c r="R2504" i="1"/>
  <c r="P2504" i="1"/>
  <c r="N2504" i="1"/>
  <c r="J2504" i="1"/>
  <c r="H2504" i="1"/>
  <c r="F2504" i="1"/>
  <c r="V2503" i="1"/>
  <c r="R2503" i="1"/>
  <c r="N2503" i="1"/>
  <c r="J2503" i="1"/>
  <c r="F2503" i="1"/>
  <c r="V2502" i="1"/>
  <c r="T2502" i="1"/>
  <c r="R2502" i="1"/>
  <c r="N2502" i="1"/>
  <c r="J2502" i="1"/>
  <c r="F2502" i="1"/>
  <c r="V2501" i="1"/>
  <c r="R2501" i="1"/>
  <c r="P2501" i="1"/>
  <c r="N2501" i="1"/>
  <c r="J2501" i="1"/>
  <c r="H2501" i="1"/>
  <c r="F2501" i="1"/>
  <c r="V2500" i="1"/>
  <c r="R2500" i="1"/>
  <c r="P2500" i="1"/>
  <c r="N2500" i="1"/>
  <c r="J2500" i="1"/>
  <c r="H2500" i="1"/>
  <c r="F2500" i="1"/>
  <c r="V2499" i="1"/>
  <c r="R2499" i="1"/>
  <c r="N2499" i="1"/>
  <c r="J2499" i="1"/>
  <c r="F2499" i="1"/>
  <c r="K2493" i="1"/>
  <c r="I2493" i="1"/>
  <c r="G2493" i="1"/>
  <c r="E2493" i="1"/>
  <c r="I2491" i="1"/>
  <c r="I2490" i="1"/>
  <c r="H2481" i="1"/>
  <c r="K2480" i="1"/>
  <c r="J2480" i="1"/>
  <c r="I2480" i="1"/>
  <c r="G2480" i="1"/>
  <c r="G2491" i="1" s="1"/>
  <c r="F2480" i="1"/>
  <c r="E2480" i="1"/>
  <c r="E2491" i="1" s="1"/>
  <c r="K2479" i="1"/>
  <c r="J2479" i="1"/>
  <c r="I2479" i="1"/>
  <c r="I2481" i="1" s="1"/>
  <c r="H2479" i="1"/>
  <c r="G2479" i="1"/>
  <c r="G2481" i="1" s="1"/>
  <c r="G2487" i="1" s="1"/>
  <c r="F2479" i="1"/>
  <c r="E2479" i="1"/>
  <c r="E2481" i="1" s="1"/>
  <c r="J2478" i="1"/>
  <c r="F2478" i="1"/>
  <c r="L2477" i="1"/>
  <c r="J2477" i="1"/>
  <c r="F2477" i="1"/>
  <c r="J2476" i="1"/>
  <c r="F2476" i="1"/>
  <c r="J2475" i="1"/>
  <c r="F2475" i="1"/>
  <c r="J2474" i="1"/>
  <c r="F2474" i="1"/>
  <c r="L2473" i="1"/>
  <c r="J2473" i="1"/>
  <c r="F2473" i="1"/>
  <c r="J2472" i="1"/>
  <c r="F2472" i="1"/>
  <c r="L2471" i="1"/>
  <c r="J2471" i="1"/>
  <c r="F2471" i="1"/>
  <c r="J2470" i="1"/>
  <c r="F2470" i="1"/>
  <c r="J2469" i="1"/>
  <c r="F2469" i="1"/>
  <c r="J2468" i="1"/>
  <c r="F2468" i="1"/>
  <c r="L2467" i="1"/>
  <c r="J2467" i="1"/>
  <c r="F2467" i="1"/>
  <c r="J2466" i="1"/>
  <c r="F2466" i="1"/>
  <c r="M2459" i="1"/>
  <c r="K2459" i="1"/>
  <c r="I2459" i="1"/>
  <c r="G2459" i="1"/>
  <c r="E2459" i="1"/>
  <c r="M2457" i="1"/>
  <c r="E2457" i="1"/>
  <c r="G2456" i="1"/>
  <c r="M2447" i="1"/>
  <c r="M2446" i="1"/>
  <c r="N2446" i="1" s="1"/>
  <c r="L2446" i="1"/>
  <c r="K2446" i="1"/>
  <c r="K2457" i="1" s="1"/>
  <c r="I2446" i="1"/>
  <c r="G2446" i="1"/>
  <c r="E2446" i="1"/>
  <c r="N2445" i="1"/>
  <c r="M2445" i="1"/>
  <c r="K2445" i="1"/>
  <c r="L2445" i="1" s="1"/>
  <c r="I2445" i="1"/>
  <c r="G2445" i="1"/>
  <c r="H2443" i="1" s="1"/>
  <c r="E2445" i="1"/>
  <c r="L2444" i="1"/>
  <c r="H2444" i="1"/>
  <c r="L2443" i="1"/>
  <c r="L2442" i="1"/>
  <c r="H2442" i="1"/>
  <c r="N2441" i="1"/>
  <c r="H2441" i="1"/>
  <c r="L2440" i="1"/>
  <c r="H2440" i="1"/>
  <c r="L2439" i="1"/>
  <c r="N2438" i="1"/>
  <c r="L2438" i="1"/>
  <c r="H2438" i="1"/>
  <c r="N2437" i="1"/>
  <c r="L2437" i="1"/>
  <c r="H2437" i="1"/>
  <c r="L2436" i="1"/>
  <c r="H2436" i="1"/>
  <c r="L2435" i="1"/>
  <c r="H2435" i="1"/>
  <c r="L2434" i="1"/>
  <c r="H2434" i="1"/>
  <c r="N2433" i="1"/>
  <c r="L2433" i="1"/>
  <c r="H2433" i="1"/>
  <c r="L2432" i="1"/>
  <c r="H2432" i="1"/>
  <c r="U2425" i="1"/>
  <c r="S2425" i="1"/>
  <c r="Q2425" i="1"/>
  <c r="O2425" i="1"/>
  <c r="M2425" i="1"/>
  <c r="K2425" i="1"/>
  <c r="I2425" i="1"/>
  <c r="G2425" i="1"/>
  <c r="E2425" i="1"/>
  <c r="U2423" i="1"/>
  <c r="S2423" i="1"/>
  <c r="M2423" i="1"/>
  <c r="K2423" i="1"/>
  <c r="E2423" i="1"/>
  <c r="U2422" i="1"/>
  <c r="O2422" i="1"/>
  <c r="M2422" i="1"/>
  <c r="G2422" i="1"/>
  <c r="E2422" i="1"/>
  <c r="U2413" i="1"/>
  <c r="T2413" i="1"/>
  <c r="M2413" i="1"/>
  <c r="E2413" i="1"/>
  <c r="V2412" i="1"/>
  <c r="U2412" i="1"/>
  <c r="S2412" i="1"/>
  <c r="T2412" i="1" s="1"/>
  <c r="R2412" i="1"/>
  <c r="Q2412" i="1"/>
  <c r="Q2423" i="1" s="1"/>
  <c r="O2412" i="1"/>
  <c r="N2412" i="1"/>
  <c r="M2412" i="1"/>
  <c r="K2412" i="1"/>
  <c r="L2412" i="1" s="1"/>
  <c r="I2412" i="1"/>
  <c r="I2423" i="1" s="1"/>
  <c r="G2412" i="1"/>
  <c r="F2412" i="1"/>
  <c r="E2412" i="1"/>
  <c r="U2411" i="1"/>
  <c r="V2405" i="1" s="1"/>
  <c r="T2411" i="1"/>
  <c r="S2411" i="1"/>
  <c r="S2413" i="1" s="1"/>
  <c r="S2419" i="1" s="1"/>
  <c r="Q2411" i="1"/>
  <c r="P2411" i="1"/>
  <c r="O2411" i="1"/>
  <c r="M2411" i="1"/>
  <c r="N2409" i="1" s="1"/>
  <c r="L2411" i="1"/>
  <c r="K2411" i="1"/>
  <c r="K2422" i="1" s="1"/>
  <c r="I2411" i="1"/>
  <c r="J2412" i="1" s="1"/>
  <c r="H2411" i="1"/>
  <c r="G2411" i="1"/>
  <c r="E2411" i="1"/>
  <c r="F2405" i="1" s="1"/>
  <c r="V2410" i="1"/>
  <c r="T2410" i="1"/>
  <c r="P2410" i="1"/>
  <c r="N2410" i="1"/>
  <c r="L2410" i="1"/>
  <c r="H2410" i="1"/>
  <c r="F2410" i="1"/>
  <c r="R2409" i="1"/>
  <c r="P2409" i="1"/>
  <c r="H2409" i="1"/>
  <c r="T2408" i="1"/>
  <c r="R2408" i="1"/>
  <c r="P2408" i="1"/>
  <c r="L2408" i="1"/>
  <c r="H2408" i="1"/>
  <c r="V2407" i="1"/>
  <c r="T2407" i="1"/>
  <c r="P2407" i="1"/>
  <c r="N2407" i="1"/>
  <c r="L2407" i="1"/>
  <c r="F2407" i="1"/>
  <c r="V2406" i="1"/>
  <c r="T2406" i="1"/>
  <c r="P2406" i="1"/>
  <c r="N2406" i="1"/>
  <c r="L2406" i="1"/>
  <c r="H2406" i="1"/>
  <c r="F2406" i="1"/>
  <c r="T2405" i="1"/>
  <c r="P2405" i="1"/>
  <c r="L2405" i="1"/>
  <c r="H2405" i="1"/>
  <c r="T2404" i="1"/>
  <c r="R2404" i="1"/>
  <c r="P2404" i="1"/>
  <c r="L2404" i="1"/>
  <c r="H2404" i="1"/>
  <c r="V2403" i="1"/>
  <c r="T2403" i="1"/>
  <c r="P2403" i="1"/>
  <c r="N2403" i="1"/>
  <c r="L2403" i="1"/>
  <c r="H2403" i="1"/>
  <c r="F2403" i="1"/>
  <c r="V2402" i="1"/>
  <c r="T2402" i="1"/>
  <c r="P2402" i="1"/>
  <c r="N2402" i="1"/>
  <c r="L2402" i="1"/>
  <c r="H2402" i="1"/>
  <c r="F2402" i="1"/>
  <c r="T2401" i="1"/>
  <c r="R2401" i="1"/>
  <c r="P2401" i="1"/>
  <c r="L2401" i="1"/>
  <c r="H2401" i="1"/>
  <c r="T2400" i="1"/>
  <c r="R2400" i="1"/>
  <c r="P2400" i="1"/>
  <c r="L2400" i="1"/>
  <c r="J2400" i="1"/>
  <c r="H2400" i="1"/>
  <c r="V2399" i="1"/>
  <c r="T2399" i="1"/>
  <c r="P2399" i="1"/>
  <c r="N2399" i="1"/>
  <c r="L2399" i="1"/>
  <c r="H2399" i="1"/>
  <c r="F2399" i="1"/>
  <c r="V2398" i="1"/>
  <c r="T2398" i="1"/>
  <c r="P2398" i="1"/>
  <c r="N2398" i="1"/>
  <c r="L2398" i="1"/>
  <c r="H2398" i="1"/>
  <c r="F2398" i="1"/>
  <c r="K2392" i="1"/>
  <c r="I2392" i="1"/>
  <c r="G2392" i="1"/>
  <c r="E2392" i="1"/>
  <c r="G2390" i="1"/>
  <c r="E2390" i="1"/>
  <c r="G2389" i="1"/>
  <c r="E2389" i="1"/>
  <c r="F2380" i="1"/>
  <c r="E2380" i="1"/>
  <c r="E2386" i="1" s="1"/>
  <c r="K2379" i="1"/>
  <c r="L2379" i="1" s="1"/>
  <c r="I2379" i="1"/>
  <c r="G2379" i="1"/>
  <c r="H2379" i="1" s="1"/>
  <c r="F2379" i="1"/>
  <c r="E2379" i="1"/>
  <c r="K2378" i="1"/>
  <c r="K2389" i="1" s="1"/>
  <c r="I2378" i="1"/>
  <c r="G2378" i="1"/>
  <c r="H2378" i="1" s="1"/>
  <c r="F2378" i="1"/>
  <c r="E2378" i="1"/>
  <c r="H2377" i="1"/>
  <c r="F2377" i="1"/>
  <c r="H2376" i="1"/>
  <c r="F2376" i="1"/>
  <c r="H2375" i="1"/>
  <c r="F2375" i="1"/>
  <c r="H2374" i="1"/>
  <c r="F2374" i="1"/>
  <c r="H2373" i="1"/>
  <c r="F2373" i="1"/>
  <c r="L2372" i="1"/>
  <c r="H2372" i="1"/>
  <c r="F2372" i="1"/>
  <c r="L2371" i="1"/>
  <c r="H2371" i="1"/>
  <c r="F2371" i="1"/>
  <c r="L2370" i="1"/>
  <c r="H2370" i="1"/>
  <c r="F2370" i="1"/>
  <c r="L2369" i="1"/>
  <c r="H2369" i="1"/>
  <c r="F2369" i="1"/>
  <c r="L2368" i="1"/>
  <c r="H2368" i="1"/>
  <c r="F2368" i="1"/>
  <c r="L2367" i="1"/>
  <c r="H2367" i="1"/>
  <c r="F2367" i="1"/>
  <c r="L2366" i="1"/>
  <c r="H2366" i="1"/>
  <c r="F2366" i="1"/>
  <c r="L2365" i="1"/>
  <c r="H2365" i="1"/>
  <c r="F2365" i="1"/>
  <c r="K2358" i="1"/>
  <c r="I2358" i="1"/>
  <c r="G2358" i="1"/>
  <c r="E2358" i="1"/>
  <c r="G2356" i="1"/>
  <c r="G2355" i="1"/>
  <c r="E2355" i="1"/>
  <c r="E2346" i="1"/>
  <c r="K2345" i="1"/>
  <c r="K2356" i="1" s="1"/>
  <c r="I2345" i="1"/>
  <c r="I2356" i="1" s="1"/>
  <c r="G2345" i="1"/>
  <c r="H2345" i="1" s="1"/>
  <c r="E2345" i="1"/>
  <c r="F2345" i="1" s="1"/>
  <c r="K2344" i="1"/>
  <c r="L2342" i="1" s="1"/>
  <c r="I2344" i="1"/>
  <c r="G2344" i="1"/>
  <c r="H2344" i="1" s="1"/>
  <c r="E2344" i="1"/>
  <c r="F2344" i="1" s="1"/>
  <c r="H2343" i="1"/>
  <c r="F2343" i="1"/>
  <c r="H2342" i="1"/>
  <c r="F2342" i="1"/>
  <c r="H2341" i="1"/>
  <c r="F2341" i="1"/>
  <c r="H2340" i="1"/>
  <c r="F2340" i="1"/>
  <c r="H2339" i="1"/>
  <c r="F2339" i="1"/>
  <c r="H2338" i="1"/>
  <c r="F2338" i="1"/>
  <c r="L2337" i="1"/>
  <c r="H2337" i="1"/>
  <c r="F2337" i="1"/>
  <c r="L2336" i="1"/>
  <c r="H2336" i="1"/>
  <c r="F2336" i="1"/>
  <c r="L2335" i="1"/>
  <c r="H2335" i="1"/>
  <c r="F2335" i="1"/>
  <c r="L2334" i="1"/>
  <c r="H2334" i="1"/>
  <c r="F2334" i="1"/>
  <c r="L2333" i="1"/>
  <c r="H2333" i="1"/>
  <c r="F2333" i="1"/>
  <c r="L2332" i="1"/>
  <c r="H2332" i="1"/>
  <c r="F2332" i="1"/>
  <c r="L2331" i="1"/>
  <c r="H2331" i="1"/>
  <c r="F2331" i="1"/>
  <c r="U2324" i="1"/>
  <c r="S2324" i="1"/>
  <c r="Q2324" i="1"/>
  <c r="O2324" i="1"/>
  <c r="M2324" i="1"/>
  <c r="K2324" i="1"/>
  <c r="I2324" i="1"/>
  <c r="G2324" i="1"/>
  <c r="E2324" i="1"/>
  <c r="I2322" i="1"/>
  <c r="K2321" i="1"/>
  <c r="V2311" i="1"/>
  <c r="U2311" i="1"/>
  <c r="U2322" i="1" s="1"/>
  <c r="S2311" i="1"/>
  <c r="S2312" i="1" s="1"/>
  <c r="R2311" i="1"/>
  <c r="Q2311" i="1"/>
  <c r="Q2322" i="1" s="1"/>
  <c r="O2311" i="1"/>
  <c r="O2322" i="1" s="1"/>
  <c r="N2311" i="1"/>
  <c r="M2311" i="1"/>
  <c r="M2322" i="1" s="1"/>
  <c r="K2311" i="1"/>
  <c r="L2311" i="1" s="1"/>
  <c r="J2311" i="1"/>
  <c r="I2311" i="1"/>
  <c r="G2311" i="1"/>
  <c r="G2322" i="1" s="1"/>
  <c r="E2311" i="1"/>
  <c r="E2322" i="1" s="1"/>
  <c r="U2310" i="1"/>
  <c r="V2297" i="1" s="1"/>
  <c r="T2310" i="1"/>
  <c r="S2310" i="1"/>
  <c r="S2321" i="1" s="1"/>
  <c r="Q2310" i="1"/>
  <c r="R2306" i="1" s="1"/>
  <c r="P2310" i="1"/>
  <c r="O2310" i="1"/>
  <c r="O2321" i="1" s="1"/>
  <c r="M2310" i="1"/>
  <c r="N2301" i="1" s="1"/>
  <c r="L2310" i="1"/>
  <c r="K2310" i="1"/>
  <c r="L2304" i="1" s="1"/>
  <c r="I2310" i="1"/>
  <c r="J2302" i="1" s="1"/>
  <c r="H2310" i="1"/>
  <c r="G2310" i="1"/>
  <c r="G2321" i="1" s="1"/>
  <c r="E2310" i="1"/>
  <c r="F2305" i="1" s="1"/>
  <c r="T2309" i="1"/>
  <c r="P2309" i="1"/>
  <c r="N2309" i="1"/>
  <c r="H2309" i="1"/>
  <c r="F2309" i="1"/>
  <c r="R2308" i="1"/>
  <c r="P2308" i="1"/>
  <c r="J2308" i="1"/>
  <c r="H2308" i="1"/>
  <c r="R2307" i="1"/>
  <c r="P2307" i="1"/>
  <c r="L2307" i="1"/>
  <c r="J2307" i="1"/>
  <c r="H2307" i="1"/>
  <c r="T2306" i="1"/>
  <c r="L2306" i="1"/>
  <c r="J2306" i="1"/>
  <c r="V2305" i="1"/>
  <c r="P2305" i="1"/>
  <c r="N2305" i="1"/>
  <c r="L2305" i="1"/>
  <c r="H2305" i="1"/>
  <c r="R2304" i="1"/>
  <c r="P2304" i="1"/>
  <c r="J2304" i="1"/>
  <c r="H2304" i="1"/>
  <c r="T2303" i="1"/>
  <c r="R2303" i="1"/>
  <c r="P2303" i="1"/>
  <c r="J2303" i="1"/>
  <c r="H2303" i="1"/>
  <c r="T2302" i="1"/>
  <c r="R2302" i="1"/>
  <c r="L2302" i="1"/>
  <c r="F2302" i="1"/>
  <c r="V2301" i="1"/>
  <c r="T2301" i="1"/>
  <c r="P2301" i="1"/>
  <c r="H2301" i="1"/>
  <c r="R2300" i="1"/>
  <c r="P2300" i="1"/>
  <c r="J2300" i="1"/>
  <c r="H2300" i="1"/>
  <c r="R2299" i="1"/>
  <c r="P2299" i="1"/>
  <c r="L2299" i="1"/>
  <c r="J2299" i="1"/>
  <c r="H2299" i="1"/>
  <c r="T2298" i="1"/>
  <c r="P2298" i="1"/>
  <c r="N2298" i="1"/>
  <c r="L2298" i="1"/>
  <c r="J2298" i="1"/>
  <c r="H2298" i="1"/>
  <c r="P2297" i="1"/>
  <c r="N2297" i="1"/>
  <c r="L2297" i="1"/>
  <c r="H2297" i="1"/>
  <c r="K2291" i="1"/>
  <c r="I2291" i="1"/>
  <c r="G2291" i="1"/>
  <c r="E2291" i="1"/>
  <c r="K2289" i="1"/>
  <c r="G2289" i="1"/>
  <c r="K2288" i="1"/>
  <c r="G2288" i="1"/>
  <c r="I2279" i="1"/>
  <c r="L2278" i="1"/>
  <c r="K2278" i="1"/>
  <c r="I2278" i="1"/>
  <c r="I2289" i="1" s="1"/>
  <c r="H2278" i="1"/>
  <c r="G2278" i="1"/>
  <c r="E2278" i="1"/>
  <c r="L2277" i="1"/>
  <c r="K2277" i="1"/>
  <c r="K2279" i="1" s="1"/>
  <c r="J2277" i="1"/>
  <c r="I2277" i="1"/>
  <c r="H2277" i="1"/>
  <c r="G2277" i="1"/>
  <c r="G2279" i="1" s="1"/>
  <c r="E2277" i="1"/>
  <c r="F2277" i="1" s="1"/>
  <c r="L2276" i="1"/>
  <c r="H2276" i="1"/>
  <c r="L2275" i="1"/>
  <c r="H2275" i="1"/>
  <c r="L2274" i="1"/>
  <c r="H2274" i="1"/>
  <c r="F2274" i="1"/>
  <c r="L2273" i="1"/>
  <c r="H2273" i="1"/>
  <c r="L2272" i="1"/>
  <c r="H2272" i="1"/>
  <c r="L2271" i="1"/>
  <c r="H2271" i="1"/>
  <c r="L2270" i="1"/>
  <c r="H2270" i="1"/>
  <c r="L2269" i="1"/>
  <c r="H2269" i="1"/>
  <c r="F2269" i="1"/>
  <c r="L2268" i="1"/>
  <c r="H2268" i="1"/>
  <c r="L2267" i="1"/>
  <c r="H2267" i="1"/>
  <c r="L2266" i="1"/>
  <c r="H2266" i="1"/>
  <c r="F2266" i="1"/>
  <c r="L2265" i="1"/>
  <c r="H2265" i="1"/>
  <c r="L2264" i="1"/>
  <c r="H2264" i="1"/>
  <c r="M2257" i="1"/>
  <c r="K2257" i="1"/>
  <c r="I2257" i="1"/>
  <c r="G2257" i="1"/>
  <c r="E2257" i="1"/>
  <c r="K2255" i="1"/>
  <c r="I2255" i="1"/>
  <c r="G2255" i="1"/>
  <c r="M2254" i="1"/>
  <c r="E2254" i="1"/>
  <c r="M2244" i="1"/>
  <c r="K2244" i="1"/>
  <c r="I2244" i="1"/>
  <c r="J2244" i="1" s="1"/>
  <c r="G2244" i="1"/>
  <c r="E2244" i="1"/>
  <c r="E2255" i="1" s="1"/>
  <c r="N2243" i="1"/>
  <c r="M2243" i="1"/>
  <c r="K2243" i="1"/>
  <c r="I2243" i="1"/>
  <c r="I2245" i="1" s="1"/>
  <c r="G2243" i="1"/>
  <c r="G2245" i="1" s="1"/>
  <c r="F2243" i="1"/>
  <c r="E2243" i="1"/>
  <c r="E2245" i="1" s="1"/>
  <c r="F2245" i="1" s="1"/>
  <c r="N2242" i="1"/>
  <c r="J2242" i="1"/>
  <c r="F2242" i="1"/>
  <c r="N2241" i="1"/>
  <c r="J2241" i="1"/>
  <c r="F2241" i="1"/>
  <c r="N2240" i="1"/>
  <c r="J2240" i="1"/>
  <c r="H2240" i="1"/>
  <c r="F2240" i="1"/>
  <c r="N2239" i="1"/>
  <c r="J2239" i="1"/>
  <c r="F2239" i="1"/>
  <c r="N2238" i="1"/>
  <c r="J2238" i="1"/>
  <c r="F2238" i="1"/>
  <c r="N2237" i="1"/>
  <c r="J2237" i="1"/>
  <c r="H2237" i="1"/>
  <c r="F2237" i="1"/>
  <c r="N2236" i="1"/>
  <c r="J2236" i="1"/>
  <c r="F2236" i="1"/>
  <c r="N2235" i="1"/>
  <c r="J2235" i="1"/>
  <c r="F2235" i="1"/>
  <c r="N2234" i="1"/>
  <c r="J2234" i="1"/>
  <c r="F2234" i="1"/>
  <c r="N2233" i="1"/>
  <c r="J2233" i="1"/>
  <c r="F2233" i="1"/>
  <c r="N2232" i="1"/>
  <c r="J2232" i="1"/>
  <c r="F2232" i="1"/>
  <c r="N2231" i="1"/>
  <c r="J2231" i="1"/>
  <c r="F2231" i="1"/>
  <c r="N2230" i="1"/>
  <c r="J2230" i="1"/>
  <c r="F2230" i="1"/>
  <c r="U2223" i="1"/>
  <c r="S2223" i="1"/>
  <c r="Q2223" i="1"/>
  <c r="O2223" i="1"/>
  <c r="M2223" i="1"/>
  <c r="K2223" i="1"/>
  <c r="I2223" i="1"/>
  <c r="G2223" i="1"/>
  <c r="E2223" i="1"/>
  <c r="Q2221" i="1"/>
  <c r="O2221" i="1"/>
  <c r="M2221" i="1"/>
  <c r="S2220" i="1"/>
  <c r="O2220" i="1"/>
  <c r="I2220" i="1"/>
  <c r="U2217" i="1"/>
  <c r="E2217" i="1"/>
  <c r="V2211" i="1"/>
  <c r="U2211" i="1"/>
  <c r="O2211" i="1"/>
  <c r="N2211" i="1"/>
  <c r="M2211" i="1"/>
  <c r="M2217" i="1" s="1"/>
  <c r="F2211" i="1"/>
  <c r="E2211" i="1"/>
  <c r="U2210" i="1"/>
  <c r="V2210" i="1" s="1"/>
  <c r="T2210" i="1"/>
  <c r="S2210" i="1"/>
  <c r="S2221" i="1" s="1"/>
  <c r="Q2210" i="1"/>
  <c r="O2210" i="1"/>
  <c r="P2210" i="1" s="1"/>
  <c r="M2210" i="1"/>
  <c r="N2210" i="1" s="1"/>
  <c r="K2210" i="1"/>
  <c r="K2221" i="1" s="1"/>
  <c r="I2210" i="1"/>
  <c r="H2210" i="1"/>
  <c r="G2210" i="1"/>
  <c r="G2221" i="1" s="1"/>
  <c r="E2210" i="1"/>
  <c r="F2210" i="1" s="1"/>
  <c r="V2209" i="1"/>
  <c r="U2209" i="1"/>
  <c r="U2220" i="1" s="1"/>
  <c r="S2209" i="1"/>
  <c r="Q2209" i="1"/>
  <c r="O2209" i="1"/>
  <c r="P2209" i="1" s="1"/>
  <c r="N2209" i="1"/>
  <c r="M2209" i="1"/>
  <c r="M2220" i="1" s="1"/>
  <c r="K2209" i="1"/>
  <c r="L2210" i="1" s="1"/>
  <c r="J2209" i="1"/>
  <c r="I2209" i="1"/>
  <c r="G2209" i="1"/>
  <c r="H2209" i="1" s="1"/>
  <c r="F2209" i="1"/>
  <c r="E2209" i="1"/>
  <c r="F2204" i="1" s="1"/>
  <c r="T2208" i="1"/>
  <c r="P2208" i="1"/>
  <c r="J2208" i="1"/>
  <c r="V2207" i="1"/>
  <c r="T2207" i="1"/>
  <c r="N2207" i="1"/>
  <c r="L2207" i="1"/>
  <c r="F2207" i="1"/>
  <c r="V2206" i="1"/>
  <c r="T2206" i="1"/>
  <c r="P2206" i="1"/>
  <c r="N2206" i="1"/>
  <c r="H2206" i="1"/>
  <c r="F2206" i="1"/>
  <c r="V2205" i="1"/>
  <c r="P2205" i="1"/>
  <c r="N2205" i="1"/>
  <c r="J2205" i="1"/>
  <c r="H2205" i="1"/>
  <c r="F2205" i="1"/>
  <c r="V2204" i="1"/>
  <c r="L2204" i="1"/>
  <c r="J2204" i="1"/>
  <c r="H2204" i="1"/>
  <c r="V2203" i="1"/>
  <c r="T2203" i="1"/>
  <c r="N2203" i="1"/>
  <c r="L2203" i="1"/>
  <c r="J2203" i="1"/>
  <c r="F2203" i="1"/>
  <c r="V2202" i="1"/>
  <c r="P2202" i="1"/>
  <c r="N2202" i="1"/>
  <c r="H2202" i="1"/>
  <c r="F2202" i="1"/>
  <c r="V2201" i="1"/>
  <c r="P2201" i="1"/>
  <c r="N2201" i="1"/>
  <c r="H2201" i="1"/>
  <c r="F2201" i="1"/>
  <c r="V2200" i="1"/>
  <c r="T2200" i="1"/>
  <c r="P2200" i="1"/>
  <c r="N2200" i="1"/>
  <c r="J2200" i="1"/>
  <c r="F2200" i="1"/>
  <c r="V2199" i="1"/>
  <c r="T2199" i="1"/>
  <c r="R2199" i="1"/>
  <c r="N2199" i="1"/>
  <c r="L2199" i="1"/>
  <c r="F2199" i="1"/>
  <c r="V2198" i="1"/>
  <c r="T2198" i="1"/>
  <c r="P2198" i="1"/>
  <c r="N2198" i="1"/>
  <c r="H2198" i="1"/>
  <c r="F2198" i="1"/>
  <c r="V2197" i="1"/>
  <c r="P2197" i="1"/>
  <c r="N2197" i="1"/>
  <c r="J2197" i="1"/>
  <c r="H2197" i="1"/>
  <c r="F2197" i="1"/>
  <c r="V2196" i="1"/>
  <c r="P2196" i="1"/>
  <c r="N2196" i="1"/>
  <c r="L2196" i="1"/>
  <c r="J2196" i="1"/>
  <c r="H2196" i="1"/>
  <c r="F2196" i="1"/>
  <c r="O2190" i="1"/>
  <c r="M2190" i="1"/>
  <c r="K2190" i="1"/>
  <c r="I2190" i="1"/>
  <c r="G2190" i="1"/>
  <c r="E2190" i="1"/>
  <c r="I2188" i="1"/>
  <c r="O2187" i="1"/>
  <c r="M2187" i="1"/>
  <c r="E2187" i="1"/>
  <c r="O2178" i="1"/>
  <c r="O2177" i="1"/>
  <c r="P2177" i="1" s="1"/>
  <c r="N2177" i="1"/>
  <c r="M2177" i="1"/>
  <c r="M2188" i="1" s="1"/>
  <c r="K2177" i="1"/>
  <c r="I2177" i="1"/>
  <c r="G2177" i="1"/>
  <c r="G2188" i="1" s="1"/>
  <c r="F2177" i="1"/>
  <c r="E2177" i="1"/>
  <c r="E2188" i="1" s="1"/>
  <c r="O2176" i="1"/>
  <c r="M2176" i="1"/>
  <c r="N2176" i="1" s="1"/>
  <c r="L2176" i="1"/>
  <c r="K2176" i="1"/>
  <c r="K2187" i="1" s="1"/>
  <c r="J2176" i="1"/>
  <c r="I2176" i="1"/>
  <c r="I2187" i="1" s="1"/>
  <c r="G2176" i="1"/>
  <c r="H2174" i="1" s="1"/>
  <c r="E2176" i="1"/>
  <c r="F2176" i="1" s="1"/>
  <c r="P2175" i="1"/>
  <c r="N2175" i="1"/>
  <c r="L2175" i="1"/>
  <c r="J2175" i="1"/>
  <c r="F2175" i="1"/>
  <c r="N2174" i="1"/>
  <c r="J2174" i="1"/>
  <c r="F2174" i="1"/>
  <c r="N2173" i="1"/>
  <c r="J2173" i="1"/>
  <c r="H2173" i="1"/>
  <c r="F2173" i="1"/>
  <c r="P2172" i="1"/>
  <c r="N2172" i="1"/>
  <c r="J2172" i="1"/>
  <c r="F2172" i="1"/>
  <c r="P2171" i="1"/>
  <c r="N2171" i="1"/>
  <c r="J2171" i="1"/>
  <c r="F2171" i="1"/>
  <c r="N2170" i="1"/>
  <c r="J2170" i="1"/>
  <c r="H2170" i="1"/>
  <c r="F2170" i="1"/>
  <c r="N2169" i="1"/>
  <c r="J2169" i="1"/>
  <c r="H2169" i="1"/>
  <c r="F2169" i="1"/>
  <c r="P2168" i="1"/>
  <c r="N2168" i="1"/>
  <c r="J2168" i="1"/>
  <c r="F2168" i="1"/>
  <c r="P2167" i="1"/>
  <c r="N2167" i="1"/>
  <c r="J2167" i="1"/>
  <c r="F2167" i="1"/>
  <c r="N2166" i="1"/>
  <c r="L2166" i="1"/>
  <c r="J2166" i="1"/>
  <c r="H2166" i="1"/>
  <c r="F2166" i="1"/>
  <c r="N2165" i="1"/>
  <c r="J2165" i="1"/>
  <c r="F2165" i="1"/>
  <c r="P2164" i="1"/>
  <c r="N2164" i="1"/>
  <c r="J2164" i="1"/>
  <c r="F2164" i="1"/>
  <c r="P2163" i="1"/>
  <c r="N2163" i="1"/>
  <c r="J2163" i="1"/>
  <c r="F2163" i="1"/>
  <c r="M2156" i="1"/>
  <c r="K2156" i="1"/>
  <c r="I2156" i="1"/>
  <c r="G2156" i="1"/>
  <c r="E2156" i="1"/>
  <c r="M2153" i="1"/>
  <c r="K2153" i="1"/>
  <c r="I2153" i="1"/>
  <c r="G2144" i="1"/>
  <c r="M2143" i="1"/>
  <c r="K2143" i="1"/>
  <c r="K2154" i="1" s="1"/>
  <c r="I2143" i="1"/>
  <c r="J2143" i="1" s="1"/>
  <c r="G2143" i="1"/>
  <c r="G2154" i="1" s="1"/>
  <c r="E2143" i="1"/>
  <c r="M2142" i="1"/>
  <c r="M2144" i="1" s="1"/>
  <c r="M2150" i="1" s="1"/>
  <c r="L2142" i="1"/>
  <c r="K2142" i="1"/>
  <c r="K2144" i="1" s="1"/>
  <c r="J2142" i="1"/>
  <c r="I2142" i="1"/>
  <c r="J2137" i="1" s="1"/>
  <c r="G2142" i="1"/>
  <c r="E2142" i="1"/>
  <c r="N2141" i="1"/>
  <c r="L2141" i="1"/>
  <c r="J2141" i="1"/>
  <c r="N2140" i="1"/>
  <c r="J2140" i="1"/>
  <c r="H2140" i="1"/>
  <c r="F2140" i="1"/>
  <c r="N2139" i="1"/>
  <c r="J2139" i="1"/>
  <c r="H2139" i="1"/>
  <c r="N2138" i="1"/>
  <c r="L2138" i="1"/>
  <c r="J2138" i="1"/>
  <c r="H2138" i="1"/>
  <c r="F2138" i="1"/>
  <c r="N2137" i="1"/>
  <c r="L2137" i="1"/>
  <c r="F2137" i="1"/>
  <c r="N2136" i="1"/>
  <c r="L2136" i="1"/>
  <c r="J2136" i="1"/>
  <c r="F2136" i="1"/>
  <c r="N2135" i="1"/>
  <c r="J2135" i="1"/>
  <c r="H2135" i="1"/>
  <c r="F2135" i="1"/>
  <c r="N2134" i="1"/>
  <c r="J2134" i="1"/>
  <c r="F2134" i="1"/>
  <c r="N2133" i="1"/>
  <c r="J2133" i="1"/>
  <c r="F2133" i="1"/>
  <c r="N2132" i="1"/>
  <c r="J2132" i="1"/>
  <c r="H2132" i="1"/>
  <c r="F2132" i="1"/>
  <c r="N2131" i="1"/>
  <c r="J2131" i="1"/>
  <c r="H2131" i="1"/>
  <c r="F2131" i="1"/>
  <c r="N2130" i="1"/>
  <c r="L2130" i="1"/>
  <c r="J2130" i="1"/>
  <c r="H2130" i="1"/>
  <c r="F2130" i="1"/>
  <c r="N2129" i="1"/>
  <c r="L2129" i="1"/>
  <c r="J2129" i="1"/>
  <c r="F2129" i="1"/>
  <c r="U2122" i="1"/>
  <c r="S2122" i="1"/>
  <c r="Q2122" i="1"/>
  <c r="O2122" i="1"/>
  <c r="M2122" i="1"/>
  <c r="K2122" i="1"/>
  <c r="I2122" i="1"/>
  <c r="G2122" i="1"/>
  <c r="E2122" i="1"/>
  <c r="U2120" i="1"/>
  <c r="I2120" i="1"/>
  <c r="E2120" i="1"/>
  <c r="Q2119" i="1"/>
  <c r="K2119" i="1"/>
  <c r="Q2110" i="1"/>
  <c r="I2110" i="1"/>
  <c r="J2110" i="1" s="1"/>
  <c r="U2109" i="1"/>
  <c r="S2109" i="1"/>
  <c r="R2109" i="1"/>
  <c r="Q2109" i="1"/>
  <c r="Q2120" i="1" s="1"/>
  <c r="O2109" i="1"/>
  <c r="O2110" i="1" s="1"/>
  <c r="M2109" i="1"/>
  <c r="M2120" i="1" s="1"/>
  <c r="K2109" i="1"/>
  <c r="J2109" i="1"/>
  <c r="I2109" i="1"/>
  <c r="G2109" i="1"/>
  <c r="G2110" i="1" s="1"/>
  <c r="E2109" i="1"/>
  <c r="U2108" i="1"/>
  <c r="T2108" i="1"/>
  <c r="S2108" i="1"/>
  <c r="S2119" i="1" s="1"/>
  <c r="Q2108" i="1"/>
  <c r="R2100" i="1" s="1"/>
  <c r="P2108" i="1"/>
  <c r="O2108" i="1"/>
  <c r="O2119" i="1" s="1"/>
  <c r="M2108" i="1"/>
  <c r="L2108" i="1"/>
  <c r="K2108" i="1"/>
  <c r="L2102" i="1" s="1"/>
  <c r="I2108" i="1"/>
  <c r="I2119" i="1" s="1"/>
  <c r="H2108" i="1"/>
  <c r="G2108" i="1"/>
  <c r="G2119" i="1" s="1"/>
  <c r="E2108" i="1"/>
  <c r="T2107" i="1"/>
  <c r="P2107" i="1"/>
  <c r="J2107" i="1"/>
  <c r="H2107" i="1"/>
  <c r="R2106" i="1"/>
  <c r="P2106" i="1"/>
  <c r="L2106" i="1"/>
  <c r="J2106" i="1"/>
  <c r="H2106" i="1"/>
  <c r="T2105" i="1"/>
  <c r="R2105" i="1"/>
  <c r="P2105" i="1"/>
  <c r="L2105" i="1"/>
  <c r="J2105" i="1"/>
  <c r="H2105" i="1"/>
  <c r="T2104" i="1"/>
  <c r="P2104" i="1"/>
  <c r="N2104" i="1"/>
  <c r="L2104" i="1"/>
  <c r="H2104" i="1"/>
  <c r="R2103" i="1"/>
  <c r="P2103" i="1"/>
  <c r="L2103" i="1"/>
  <c r="H2103" i="1"/>
  <c r="T2102" i="1"/>
  <c r="R2102" i="1"/>
  <c r="P2102" i="1"/>
  <c r="J2102" i="1"/>
  <c r="H2102" i="1"/>
  <c r="T2101" i="1"/>
  <c r="R2101" i="1"/>
  <c r="P2101" i="1"/>
  <c r="L2101" i="1"/>
  <c r="J2101" i="1"/>
  <c r="H2101" i="1"/>
  <c r="F2101" i="1"/>
  <c r="T2100" i="1"/>
  <c r="P2100" i="1"/>
  <c r="L2100" i="1"/>
  <c r="H2100" i="1"/>
  <c r="F2100" i="1"/>
  <c r="T2099" i="1"/>
  <c r="P2099" i="1"/>
  <c r="J2099" i="1"/>
  <c r="H2099" i="1"/>
  <c r="T2098" i="1"/>
  <c r="R2098" i="1"/>
  <c r="P2098" i="1"/>
  <c r="L2098" i="1"/>
  <c r="J2098" i="1"/>
  <c r="H2098" i="1"/>
  <c r="T2097" i="1"/>
  <c r="R2097" i="1"/>
  <c r="P2097" i="1"/>
  <c r="N2097" i="1"/>
  <c r="L2097" i="1"/>
  <c r="J2097" i="1"/>
  <c r="H2097" i="1"/>
  <c r="T2096" i="1"/>
  <c r="P2096" i="1"/>
  <c r="N2096" i="1"/>
  <c r="L2096" i="1"/>
  <c r="H2096" i="1"/>
  <c r="T2095" i="1"/>
  <c r="R2095" i="1"/>
  <c r="P2095" i="1"/>
  <c r="L2095" i="1"/>
  <c r="H2095" i="1"/>
  <c r="O2089" i="1"/>
  <c r="M2089" i="1"/>
  <c r="K2089" i="1"/>
  <c r="I2089" i="1"/>
  <c r="G2089" i="1"/>
  <c r="E2089" i="1"/>
  <c r="O2087" i="1"/>
  <c r="I2087" i="1"/>
  <c r="G2087" i="1"/>
  <c r="E2087" i="1"/>
  <c r="K2086" i="1"/>
  <c r="E2086" i="1"/>
  <c r="O2077" i="1"/>
  <c r="F2077" i="1"/>
  <c r="O2076" i="1"/>
  <c r="M2076" i="1"/>
  <c r="N2076" i="1" s="1"/>
  <c r="K2076" i="1"/>
  <c r="J2076" i="1"/>
  <c r="I2076" i="1"/>
  <c r="G2076" i="1"/>
  <c r="E2076" i="1"/>
  <c r="F2076" i="1" s="1"/>
  <c r="O2075" i="1"/>
  <c r="P2073" i="1" s="1"/>
  <c r="N2075" i="1"/>
  <c r="M2075" i="1"/>
  <c r="M2077" i="1" s="1"/>
  <c r="M2083" i="1" s="1"/>
  <c r="K2075" i="1"/>
  <c r="L2075" i="1" s="1"/>
  <c r="I2075" i="1"/>
  <c r="J2073" i="1" s="1"/>
  <c r="G2075" i="1"/>
  <c r="F2075" i="1"/>
  <c r="E2075" i="1"/>
  <c r="E2077" i="1" s="1"/>
  <c r="E2083" i="1" s="1"/>
  <c r="L2074" i="1"/>
  <c r="J2074" i="1"/>
  <c r="F2074" i="1"/>
  <c r="N2073" i="1"/>
  <c r="L2073" i="1"/>
  <c r="N2072" i="1"/>
  <c r="L2072" i="1"/>
  <c r="J2072" i="1"/>
  <c r="L2071" i="1"/>
  <c r="J2071" i="1"/>
  <c r="F2071" i="1"/>
  <c r="L2070" i="1"/>
  <c r="J2070" i="1"/>
  <c r="F2070" i="1"/>
  <c r="P2069" i="1"/>
  <c r="N2069" i="1"/>
  <c r="L2069" i="1"/>
  <c r="N2068" i="1"/>
  <c r="L2068" i="1"/>
  <c r="J2068" i="1"/>
  <c r="L2067" i="1"/>
  <c r="J2067" i="1"/>
  <c r="F2067" i="1"/>
  <c r="L2066" i="1"/>
  <c r="J2066" i="1"/>
  <c r="F2066" i="1"/>
  <c r="P2065" i="1"/>
  <c r="N2065" i="1"/>
  <c r="L2065" i="1"/>
  <c r="N2064" i="1"/>
  <c r="L2064" i="1"/>
  <c r="J2064" i="1"/>
  <c r="L2063" i="1"/>
  <c r="J2063" i="1"/>
  <c r="H2063" i="1"/>
  <c r="F2063" i="1"/>
  <c r="L2062" i="1"/>
  <c r="J2062" i="1"/>
  <c r="F2062" i="1"/>
  <c r="M2055" i="1"/>
  <c r="K2055" i="1"/>
  <c r="I2055" i="1"/>
  <c r="G2055" i="1"/>
  <c r="E2055" i="1"/>
  <c r="I2053" i="1"/>
  <c r="G2053" i="1"/>
  <c r="I2049" i="1"/>
  <c r="J2043" i="1"/>
  <c r="I2043" i="1"/>
  <c r="M2042" i="1"/>
  <c r="K2042" i="1"/>
  <c r="I2042" i="1"/>
  <c r="J2042" i="1" s="1"/>
  <c r="G2042" i="1"/>
  <c r="E2042" i="1"/>
  <c r="N2041" i="1"/>
  <c r="M2041" i="1"/>
  <c r="K2041" i="1"/>
  <c r="L2041" i="1" s="1"/>
  <c r="I2041" i="1"/>
  <c r="J2034" i="1" s="1"/>
  <c r="G2041" i="1"/>
  <c r="E2041" i="1"/>
  <c r="L2040" i="1"/>
  <c r="N2039" i="1"/>
  <c r="L2039" i="1"/>
  <c r="J2039" i="1"/>
  <c r="L2038" i="1"/>
  <c r="N2037" i="1"/>
  <c r="L2036" i="1"/>
  <c r="J2036" i="1"/>
  <c r="L2035" i="1"/>
  <c r="J2035" i="1"/>
  <c r="F2035" i="1"/>
  <c r="N2034" i="1"/>
  <c r="L2034" i="1"/>
  <c r="L2033" i="1"/>
  <c r="J2033" i="1"/>
  <c r="L2032" i="1"/>
  <c r="N2031" i="1"/>
  <c r="L2031" i="1"/>
  <c r="J2031" i="1"/>
  <c r="L2030" i="1"/>
  <c r="J2030" i="1"/>
  <c r="N2029" i="1"/>
  <c r="L2029" i="1"/>
  <c r="L2028" i="1"/>
  <c r="J2028" i="1"/>
  <c r="U2021" i="1"/>
  <c r="S2021" i="1"/>
  <c r="Q2021" i="1"/>
  <c r="O2021" i="1"/>
  <c r="M2021" i="1"/>
  <c r="K2021" i="1"/>
  <c r="I2021" i="1"/>
  <c r="G2021" i="1"/>
  <c r="E2021" i="1"/>
  <c r="S2019" i="1"/>
  <c r="M2019" i="1"/>
  <c r="K2019" i="1"/>
  <c r="U2018" i="1"/>
  <c r="O2018" i="1"/>
  <c r="M2018" i="1"/>
  <c r="E2018" i="1"/>
  <c r="O2015" i="1"/>
  <c r="U2009" i="1"/>
  <c r="U2015" i="1" s="1"/>
  <c r="T2009" i="1"/>
  <c r="N2009" i="1"/>
  <c r="M2009" i="1"/>
  <c r="M2015" i="1" s="1"/>
  <c r="E2009" i="1"/>
  <c r="V2008" i="1"/>
  <c r="U2008" i="1"/>
  <c r="U2019" i="1" s="1"/>
  <c r="S2008" i="1"/>
  <c r="T2008" i="1" s="1"/>
  <c r="Q2008" i="1"/>
  <c r="R2008" i="1" s="1"/>
  <c r="O2008" i="1"/>
  <c r="O2009" i="1" s="1"/>
  <c r="P2009" i="1" s="1"/>
  <c r="N2008" i="1"/>
  <c r="M2008" i="1"/>
  <c r="K2008" i="1"/>
  <c r="L2008" i="1" s="1"/>
  <c r="I2008" i="1"/>
  <c r="I2019" i="1" s="1"/>
  <c r="G2008" i="1"/>
  <c r="F2008" i="1"/>
  <c r="E2008" i="1"/>
  <c r="E2019" i="1" s="1"/>
  <c r="U2007" i="1"/>
  <c r="V2007" i="1" s="1"/>
  <c r="S2007" i="1"/>
  <c r="S2009" i="1" s="1"/>
  <c r="S2015" i="1" s="1"/>
  <c r="Q2007" i="1"/>
  <c r="P2007" i="1"/>
  <c r="O2007" i="1"/>
  <c r="M2007" i="1"/>
  <c r="N2007" i="1" s="1"/>
  <c r="K2007" i="1"/>
  <c r="K2018" i="1" s="1"/>
  <c r="I2007" i="1"/>
  <c r="H2007" i="1"/>
  <c r="G2007" i="1"/>
  <c r="G2018" i="1" s="1"/>
  <c r="E2007" i="1"/>
  <c r="F2007" i="1" s="1"/>
  <c r="V2006" i="1"/>
  <c r="T2006" i="1"/>
  <c r="P2006" i="1"/>
  <c r="N2006" i="1"/>
  <c r="H2006" i="1"/>
  <c r="F2006" i="1"/>
  <c r="V2005" i="1"/>
  <c r="T2005" i="1"/>
  <c r="P2005" i="1"/>
  <c r="N2005" i="1"/>
  <c r="H2005" i="1"/>
  <c r="F2005" i="1"/>
  <c r="V2004" i="1"/>
  <c r="T2004" i="1"/>
  <c r="R2004" i="1"/>
  <c r="P2004" i="1"/>
  <c r="H2004" i="1"/>
  <c r="F2004" i="1"/>
  <c r="V2003" i="1"/>
  <c r="T2003" i="1"/>
  <c r="P2003" i="1"/>
  <c r="N2003" i="1"/>
  <c r="H2003" i="1"/>
  <c r="F2003" i="1"/>
  <c r="V2002" i="1"/>
  <c r="P2002" i="1"/>
  <c r="N2002" i="1"/>
  <c r="L2002" i="1"/>
  <c r="H2002" i="1"/>
  <c r="F2002" i="1"/>
  <c r="V2001" i="1"/>
  <c r="P2001" i="1"/>
  <c r="N2001" i="1"/>
  <c r="L2001" i="1"/>
  <c r="H2001" i="1"/>
  <c r="F2001" i="1"/>
  <c r="V2000" i="1"/>
  <c r="P2000" i="1"/>
  <c r="N2000" i="1"/>
  <c r="L2000" i="1"/>
  <c r="H2000" i="1"/>
  <c r="V1999" i="1"/>
  <c r="P1999" i="1"/>
  <c r="N1999" i="1"/>
  <c r="L1999" i="1"/>
  <c r="H1999" i="1"/>
  <c r="F1999" i="1"/>
  <c r="V1998" i="1"/>
  <c r="T1998" i="1"/>
  <c r="R1998" i="1"/>
  <c r="P1998" i="1"/>
  <c r="N1998" i="1"/>
  <c r="H1998" i="1"/>
  <c r="F1998" i="1"/>
  <c r="V1997" i="1"/>
  <c r="T1997" i="1"/>
  <c r="P1997" i="1"/>
  <c r="N1997" i="1"/>
  <c r="H1997" i="1"/>
  <c r="F1997" i="1"/>
  <c r="V1996" i="1"/>
  <c r="T1996" i="1"/>
  <c r="R1996" i="1"/>
  <c r="P1996" i="1"/>
  <c r="N1996" i="1"/>
  <c r="H1996" i="1"/>
  <c r="F1996" i="1"/>
  <c r="V1995" i="1"/>
  <c r="T1995" i="1"/>
  <c r="P1995" i="1"/>
  <c r="N1995" i="1"/>
  <c r="L1995" i="1"/>
  <c r="H1995" i="1"/>
  <c r="F1995" i="1"/>
  <c r="V1994" i="1"/>
  <c r="P1994" i="1"/>
  <c r="N1994" i="1"/>
  <c r="L1994" i="1"/>
  <c r="H1994" i="1"/>
  <c r="F1994" i="1"/>
  <c r="M1988" i="1"/>
  <c r="K1988" i="1"/>
  <c r="I1988" i="1"/>
  <c r="G1988" i="1"/>
  <c r="E1988" i="1"/>
  <c r="K1986" i="1"/>
  <c r="I1986" i="1"/>
  <c r="G1985" i="1"/>
  <c r="E1985" i="1"/>
  <c r="K1976" i="1"/>
  <c r="M1975" i="1"/>
  <c r="K1975" i="1"/>
  <c r="I1975" i="1"/>
  <c r="G1975" i="1"/>
  <c r="E1975" i="1"/>
  <c r="M1974" i="1"/>
  <c r="N1974" i="1" s="1"/>
  <c r="K1974" i="1"/>
  <c r="L1975" i="1" s="1"/>
  <c r="I1974" i="1"/>
  <c r="H1974" i="1"/>
  <c r="G1974" i="1"/>
  <c r="H1973" i="1" s="1"/>
  <c r="E1974" i="1"/>
  <c r="F1974" i="1" s="1"/>
  <c r="N1973" i="1"/>
  <c r="L1973" i="1"/>
  <c r="F1973" i="1"/>
  <c r="N1972" i="1"/>
  <c r="F1972" i="1"/>
  <c r="N1971" i="1"/>
  <c r="L1971" i="1"/>
  <c r="H1971" i="1"/>
  <c r="N1970" i="1"/>
  <c r="F1970" i="1"/>
  <c r="N1969" i="1"/>
  <c r="L1969" i="1"/>
  <c r="F1969" i="1"/>
  <c r="N1968" i="1"/>
  <c r="L1968" i="1"/>
  <c r="H1968" i="1"/>
  <c r="F1968" i="1"/>
  <c r="N1967" i="1"/>
  <c r="F1967" i="1"/>
  <c r="N1966" i="1"/>
  <c r="L1966" i="1"/>
  <c r="F1966" i="1"/>
  <c r="N1965" i="1"/>
  <c r="L1965" i="1"/>
  <c r="H1965" i="1"/>
  <c r="F1965" i="1"/>
  <c r="N1964" i="1"/>
  <c r="F1964" i="1"/>
  <c r="N1963" i="1"/>
  <c r="L1963" i="1"/>
  <c r="H1963" i="1"/>
  <c r="F1963" i="1"/>
  <c r="N1962" i="1"/>
  <c r="H1962" i="1"/>
  <c r="F1962" i="1"/>
  <c r="N1961" i="1"/>
  <c r="L1961" i="1"/>
  <c r="F1961" i="1"/>
  <c r="M1954" i="1"/>
  <c r="K1954" i="1"/>
  <c r="I1954" i="1"/>
  <c r="G1954" i="1"/>
  <c r="E1954" i="1"/>
  <c r="G1952" i="1"/>
  <c r="E1952" i="1"/>
  <c r="K1951" i="1"/>
  <c r="I1951" i="1"/>
  <c r="I1942" i="1"/>
  <c r="J1942" i="1" s="1"/>
  <c r="G1942" i="1"/>
  <c r="G1948" i="1" s="1"/>
  <c r="M1941" i="1"/>
  <c r="M1952" i="1" s="1"/>
  <c r="K1941" i="1"/>
  <c r="J1941" i="1"/>
  <c r="I1941" i="1"/>
  <c r="I1952" i="1" s="1"/>
  <c r="H1941" i="1"/>
  <c r="G1941" i="1"/>
  <c r="E1941" i="1"/>
  <c r="F1941" i="1" s="1"/>
  <c r="M1940" i="1"/>
  <c r="L1940" i="1"/>
  <c r="K1940" i="1"/>
  <c r="J1940" i="1"/>
  <c r="I1940" i="1"/>
  <c r="J1937" i="1" s="1"/>
  <c r="G1940" i="1"/>
  <c r="G1951" i="1" s="1"/>
  <c r="E1940" i="1"/>
  <c r="L1939" i="1"/>
  <c r="J1939" i="1"/>
  <c r="J1938" i="1"/>
  <c r="H1938" i="1"/>
  <c r="F1938" i="1"/>
  <c r="H1937" i="1"/>
  <c r="F1937" i="1"/>
  <c r="N1936" i="1"/>
  <c r="L1936" i="1"/>
  <c r="J1936" i="1"/>
  <c r="H1936" i="1"/>
  <c r="J1935" i="1"/>
  <c r="H1935" i="1"/>
  <c r="F1935" i="1"/>
  <c r="L1934" i="1"/>
  <c r="J1934" i="1"/>
  <c r="H1934" i="1"/>
  <c r="L1933" i="1"/>
  <c r="J1933" i="1"/>
  <c r="H1933" i="1"/>
  <c r="F1933" i="1"/>
  <c r="J1932" i="1"/>
  <c r="H1932" i="1"/>
  <c r="F1932" i="1"/>
  <c r="L1931" i="1"/>
  <c r="J1931" i="1"/>
  <c r="H1931" i="1"/>
  <c r="L1930" i="1"/>
  <c r="J1930" i="1"/>
  <c r="H1930" i="1"/>
  <c r="F1930" i="1"/>
  <c r="J1929" i="1"/>
  <c r="H1929" i="1"/>
  <c r="F1929" i="1"/>
  <c r="L1928" i="1"/>
  <c r="J1928" i="1"/>
  <c r="H1928" i="1"/>
  <c r="J1927" i="1"/>
  <c r="H1927" i="1"/>
  <c r="F1927" i="1"/>
  <c r="U1920" i="1"/>
  <c r="S1920" i="1"/>
  <c r="Q1920" i="1"/>
  <c r="O1920" i="1"/>
  <c r="M1920" i="1"/>
  <c r="K1920" i="1"/>
  <c r="I1920" i="1"/>
  <c r="G1920" i="1"/>
  <c r="E1920" i="1"/>
  <c r="M1918" i="1"/>
  <c r="K1918" i="1"/>
  <c r="G1918" i="1"/>
  <c r="I1917" i="1"/>
  <c r="K1914" i="1"/>
  <c r="U1908" i="1"/>
  <c r="K1908" i="1"/>
  <c r="L1908" i="1" s="1"/>
  <c r="U1907" i="1"/>
  <c r="T1907" i="1"/>
  <c r="S1907" i="1"/>
  <c r="S1918" i="1" s="1"/>
  <c r="Q1907" i="1"/>
  <c r="Q1918" i="1" s="1"/>
  <c r="P1907" i="1"/>
  <c r="O1907" i="1"/>
  <c r="O1918" i="1" s="1"/>
  <c r="M1907" i="1"/>
  <c r="N1907" i="1" s="1"/>
  <c r="L1907" i="1"/>
  <c r="K1907" i="1"/>
  <c r="I1907" i="1"/>
  <c r="I1918" i="1" s="1"/>
  <c r="G1907" i="1"/>
  <c r="E1907" i="1"/>
  <c r="V1906" i="1"/>
  <c r="U1906" i="1"/>
  <c r="U1917" i="1" s="1"/>
  <c r="S1906" i="1"/>
  <c r="S1917" i="1" s="1"/>
  <c r="R1906" i="1"/>
  <c r="Q1906" i="1"/>
  <c r="Q1917" i="1" s="1"/>
  <c r="O1906" i="1"/>
  <c r="N1906" i="1"/>
  <c r="M1906" i="1"/>
  <c r="M1917" i="1" s="1"/>
  <c r="K1906" i="1"/>
  <c r="L1903" i="1" s="1"/>
  <c r="J1906" i="1"/>
  <c r="I1906" i="1"/>
  <c r="I1908" i="1" s="1"/>
  <c r="I1914" i="1" s="1"/>
  <c r="G1906" i="1"/>
  <c r="H1907" i="1" s="1"/>
  <c r="F1906" i="1"/>
  <c r="E1906" i="1"/>
  <c r="E1917" i="1" s="1"/>
  <c r="V1905" i="1"/>
  <c r="T1905" i="1"/>
  <c r="R1905" i="1"/>
  <c r="N1905" i="1"/>
  <c r="L1905" i="1"/>
  <c r="J1905" i="1"/>
  <c r="F1905" i="1"/>
  <c r="V1904" i="1"/>
  <c r="T1904" i="1"/>
  <c r="R1904" i="1"/>
  <c r="N1904" i="1"/>
  <c r="L1904" i="1"/>
  <c r="J1904" i="1"/>
  <c r="F1904" i="1"/>
  <c r="V1903" i="1"/>
  <c r="R1903" i="1"/>
  <c r="P1903" i="1"/>
  <c r="N1903" i="1"/>
  <c r="J1903" i="1"/>
  <c r="F1903" i="1"/>
  <c r="V1902" i="1"/>
  <c r="T1902" i="1"/>
  <c r="R1902" i="1"/>
  <c r="P1902" i="1"/>
  <c r="N1902" i="1"/>
  <c r="J1902" i="1"/>
  <c r="F1902" i="1"/>
  <c r="V1901" i="1"/>
  <c r="T1901" i="1"/>
  <c r="R1901" i="1"/>
  <c r="N1901" i="1"/>
  <c r="L1901" i="1"/>
  <c r="J1901" i="1"/>
  <c r="F1901" i="1"/>
  <c r="V1900" i="1"/>
  <c r="T1900" i="1"/>
  <c r="R1900" i="1"/>
  <c r="N1900" i="1"/>
  <c r="L1900" i="1"/>
  <c r="J1900" i="1"/>
  <c r="F1900" i="1"/>
  <c r="V1899" i="1"/>
  <c r="T1899" i="1"/>
  <c r="R1899" i="1"/>
  <c r="N1899" i="1"/>
  <c r="L1899" i="1"/>
  <c r="J1899" i="1"/>
  <c r="H1899" i="1"/>
  <c r="F1899" i="1"/>
  <c r="V1898" i="1"/>
  <c r="T1898" i="1"/>
  <c r="R1898" i="1"/>
  <c r="P1898" i="1"/>
  <c r="N1898" i="1"/>
  <c r="L1898" i="1"/>
  <c r="J1898" i="1"/>
  <c r="H1898" i="1"/>
  <c r="F1898" i="1"/>
  <c r="V1897" i="1"/>
  <c r="T1897" i="1"/>
  <c r="R1897" i="1"/>
  <c r="N1897" i="1"/>
  <c r="L1897" i="1"/>
  <c r="J1897" i="1"/>
  <c r="F1897" i="1"/>
  <c r="V1896" i="1"/>
  <c r="T1896" i="1"/>
  <c r="R1896" i="1"/>
  <c r="N1896" i="1"/>
  <c r="L1896" i="1"/>
  <c r="J1896" i="1"/>
  <c r="F1896" i="1"/>
  <c r="V1895" i="1"/>
  <c r="T1895" i="1"/>
  <c r="R1895" i="1"/>
  <c r="N1895" i="1"/>
  <c r="L1895" i="1"/>
  <c r="J1895" i="1"/>
  <c r="F1895" i="1"/>
  <c r="V1894" i="1"/>
  <c r="T1894" i="1"/>
  <c r="R1894" i="1"/>
  <c r="N1894" i="1"/>
  <c r="L1894" i="1"/>
  <c r="J1894" i="1"/>
  <c r="H1894" i="1"/>
  <c r="F1894" i="1"/>
  <c r="V1893" i="1"/>
  <c r="T1893" i="1"/>
  <c r="R1893" i="1"/>
  <c r="N1893" i="1"/>
  <c r="L1893" i="1"/>
  <c r="J1893" i="1"/>
  <c r="F1893" i="1"/>
  <c r="O1887" i="1"/>
  <c r="M1887" i="1"/>
  <c r="K1887" i="1"/>
  <c r="I1887" i="1"/>
  <c r="G1887" i="1"/>
  <c r="E1887" i="1"/>
  <c r="I1885" i="1"/>
  <c r="M1884" i="1"/>
  <c r="E1884" i="1"/>
  <c r="O1875" i="1"/>
  <c r="O1881" i="1" s="1"/>
  <c r="G1875" i="1"/>
  <c r="O1874" i="1"/>
  <c r="M1874" i="1"/>
  <c r="N1874" i="1" s="1"/>
  <c r="K1874" i="1"/>
  <c r="L1874" i="1" s="1"/>
  <c r="I1874" i="1"/>
  <c r="J1874" i="1" s="1"/>
  <c r="G1874" i="1"/>
  <c r="E1874" i="1"/>
  <c r="E1885" i="1" s="1"/>
  <c r="P1873" i="1"/>
  <c r="O1873" i="1"/>
  <c r="M1873" i="1"/>
  <c r="N1873" i="1" s="1"/>
  <c r="K1873" i="1"/>
  <c r="I1873" i="1"/>
  <c r="J1873" i="1" s="1"/>
  <c r="H1873" i="1"/>
  <c r="G1873" i="1"/>
  <c r="E1873" i="1"/>
  <c r="F1873" i="1" s="1"/>
  <c r="N1872" i="1"/>
  <c r="J1872" i="1"/>
  <c r="F1872" i="1"/>
  <c r="N1871" i="1"/>
  <c r="J1871" i="1"/>
  <c r="F1871" i="1"/>
  <c r="P1870" i="1"/>
  <c r="N1870" i="1"/>
  <c r="J1870" i="1"/>
  <c r="F1870" i="1"/>
  <c r="N1869" i="1"/>
  <c r="L1869" i="1"/>
  <c r="J1869" i="1"/>
  <c r="F1869" i="1"/>
  <c r="N1868" i="1"/>
  <c r="J1868" i="1"/>
  <c r="F1868" i="1"/>
  <c r="N1867" i="1"/>
  <c r="J1867" i="1"/>
  <c r="F1867" i="1"/>
  <c r="P1866" i="1"/>
  <c r="N1866" i="1"/>
  <c r="J1866" i="1"/>
  <c r="F1866" i="1"/>
  <c r="N1865" i="1"/>
  <c r="L1865" i="1"/>
  <c r="J1865" i="1"/>
  <c r="F1865" i="1"/>
  <c r="N1864" i="1"/>
  <c r="J1864" i="1"/>
  <c r="H1864" i="1"/>
  <c r="F1864" i="1"/>
  <c r="N1863" i="1"/>
  <c r="J1863" i="1"/>
  <c r="F1863" i="1"/>
  <c r="P1862" i="1"/>
  <c r="N1862" i="1"/>
  <c r="J1862" i="1"/>
  <c r="F1862" i="1"/>
  <c r="N1861" i="1"/>
  <c r="L1861" i="1"/>
  <c r="J1861" i="1"/>
  <c r="F1861" i="1"/>
  <c r="N1860" i="1"/>
  <c r="J1860" i="1"/>
  <c r="H1860" i="1"/>
  <c r="F1860" i="1"/>
  <c r="M1853" i="1"/>
  <c r="K1853" i="1"/>
  <c r="I1853" i="1"/>
  <c r="G1853" i="1"/>
  <c r="E1853" i="1"/>
  <c r="K1851" i="1"/>
  <c r="I1851" i="1"/>
  <c r="K1850" i="1"/>
  <c r="E1850" i="1"/>
  <c r="M1840" i="1"/>
  <c r="K1840" i="1"/>
  <c r="I1840" i="1"/>
  <c r="J1840" i="1" s="1"/>
  <c r="G1840" i="1"/>
  <c r="G1851" i="1" s="1"/>
  <c r="E1840" i="1"/>
  <c r="E1851" i="1" s="1"/>
  <c r="M1839" i="1"/>
  <c r="N1839" i="1" s="1"/>
  <c r="K1839" i="1"/>
  <c r="I1839" i="1"/>
  <c r="J1834" i="1" s="1"/>
  <c r="G1839" i="1"/>
  <c r="G1841" i="1" s="1"/>
  <c r="E1839" i="1"/>
  <c r="F1839" i="1" s="1"/>
  <c r="F1838" i="1"/>
  <c r="N1837" i="1"/>
  <c r="J1837" i="1"/>
  <c r="F1837" i="1"/>
  <c r="J1836" i="1"/>
  <c r="H1836" i="1"/>
  <c r="N1835" i="1"/>
  <c r="J1835" i="1"/>
  <c r="F1835" i="1"/>
  <c r="N1834" i="1"/>
  <c r="L1834" i="1"/>
  <c r="N1833" i="1"/>
  <c r="J1833" i="1"/>
  <c r="H1833" i="1"/>
  <c r="F1833" i="1"/>
  <c r="J1832" i="1"/>
  <c r="H1832" i="1"/>
  <c r="N1831" i="1"/>
  <c r="L1831" i="1"/>
  <c r="J1831" i="1"/>
  <c r="F1831" i="1"/>
  <c r="N1830" i="1"/>
  <c r="F1830" i="1"/>
  <c r="N1829" i="1"/>
  <c r="J1829" i="1"/>
  <c r="F1829" i="1"/>
  <c r="N1828" i="1"/>
  <c r="J1828" i="1"/>
  <c r="H1828" i="1"/>
  <c r="F1828" i="1"/>
  <c r="N1827" i="1"/>
  <c r="J1827" i="1"/>
  <c r="F1827" i="1"/>
  <c r="N1826" i="1"/>
  <c r="L1826" i="1"/>
  <c r="J1826" i="1"/>
  <c r="F1826" i="1"/>
  <c r="U1819" i="1"/>
  <c r="S1819" i="1"/>
  <c r="Q1819" i="1"/>
  <c r="O1819" i="1"/>
  <c r="M1819" i="1"/>
  <c r="K1819" i="1"/>
  <c r="I1819" i="1"/>
  <c r="G1819" i="1"/>
  <c r="E1819" i="1"/>
  <c r="O1817" i="1"/>
  <c r="G1817" i="1"/>
  <c r="S1816" i="1"/>
  <c r="Q1816" i="1"/>
  <c r="I1816" i="1"/>
  <c r="U1813" i="1"/>
  <c r="V1807" i="1"/>
  <c r="O1807" i="1"/>
  <c r="G1807" i="1"/>
  <c r="U1806" i="1"/>
  <c r="V1806" i="1" s="1"/>
  <c r="S1806" i="1"/>
  <c r="S1817" i="1" s="1"/>
  <c r="Q1806" i="1"/>
  <c r="P1806" i="1"/>
  <c r="O1806" i="1"/>
  <c r="M1806" i="1"/>
  <c r="M1817" i="1" s="1"/>
  <c r="L1806" i="1"/>
  <c r="K1806" i="1"/>
  <c r="K1817" i="1" s="1"/>
  <c r="I1806" i="1"/>
  <c r="H1806" i="1"/>
  <c r="G1806" i="1"/>
  <c r="E1806" i="1"/>
  <c r="F1806" i="1" s="1"/>
  <c r="V1805" i="1"/>
  <c r="U1805" i="1"/>
  <c r="U1807" i="1" s="1"/>
  <c r="S1805" i="1"/>
  <c r="T1806" i="1" s="1"/>
  <c r="R1805" i="1"/>
  <c r="Q1805" i="1"/>
  <c r="O1805" i="1"/>
  <c r="O1816" i="1" s="1"/>
  <c r="N1805" i="1"/>
  <c r="M1805" i="1"/>
  <c r="M1807" i="1" s="1"/>
  <c r="M1813" i="1" s="1"/>
  <c r="K1805" i="1"/>
  <c r="L1800" i="1" s="1"/>
  <c r="J1805" i="1"/>
  <c r="I1805" i="1"/>
  <c r="I1807" i="1" s="1"/>
  <c r="I1813" i="1" s="1"/>
  <c r="G1805" i="1"/>
  <c r="H1805" i="1" s="1"/>
  <c r="F1805" i="1"/>
  <c r="E1805" i="1"/>
  <c r="E1807" i="1" s="1"/>
  <c r="F1807" i="1" s="1"/>
  <c r="T1804" i="1"/>
  <c r="R1804" i="1"/>
  <c r="J1804" i="1"/>
  <c r="V1803" i="1"/>
  <c r="T1803" i="1"/>
  <c r="R1803" i="1"/>
  <c r="N1803" i="1"/>
  <c r="L1803" i="1"/>
  <c r="J1803" i="1"/>
  <c r="F1803" i="1"/>
  <c r="V1802" i="1"/>
  <c r="R1802" i="1"/>
  <c r="P1802" i="1"/>
  <c r="N1802" i="1"/>
  <c r="H1802" i="1"/>
  <c r="F1802" i="1"/>
  <c r="V1801" i="1"/>
  <c r="R1801" i="1"/>
  <c r="P1801" i="1"/>
  <c r="N1801" i="1"/>
  <c r="J1801" i="1"/>
  <c r="H1801" i="1"/>
  <c r="F1801" i="1"/>
  <c r="V1800" i="1"/>
  <c r="R1800" i="1"/>
  <c r="P1800" i="1"/>
  <c r="N1800" i="1"/>
  <c r="J1800" i="1"/>
  <c r="H1800" i="1"/>
  <c r="V1799" i="1"/>
  <c r="T1799" i="1"/>
  <c r="R1799" i="1"/>
  <c r="P1799" i="1"/>
  <c r="N1799" i="1"/>
  <c r="J1799" i="1"/>
  <c r="F1799" i="1"/>
  <c r="V1798" i="1"/>
  <c r="R1798" i="1"/>
  <c r="P1798" i="1"/>
  <c r="N1798" i="1"/>
  <c r="J1798" i="1"/>
  <c r="H1798" i="1"/>
  <c r="F1798" i="1"/>
  <c r="V1797" i="1"/>
  <c r="R1797" i="1"/>
  <c r="P1797" i="1"/>
  <c r="N1797" i="1"/>
  <c r="J1797" i="1"/>
  <c r="H1797" i="1"/>
  <c r="F1797" i="1"/>
  <c r="V1796" i="1"/>
  <c r="T1796" i="1"/>
  <c r="R1796" i="1"/>
  <c r="P1796" i="1"/>
  <c r="N1796" i="1"/>
  <c r="J1796" i="1"/>
  <c r="H1796" i="1"/>
  <c r="F1796" i="1"/>
  <c r="V1795" i="1"/>
  <c r="T1795" i="1"/>
  <c r="R1795" i="1"/>
  <c r="P1795" i="1"/>
  <c r="N1795" i="1"/>
  <c r="J1795" i="1"/>
  <c r="H1795" i="1"/>
  <c r="F1795" i="1"/>
  <c r="V1794" i="1"/>
  <c r="R1794" i="1"/>
  <c r="P1794" i="1"/>
  <c r="N1794" i="1"/>
  <c r="J1794" i="1"/>
  <c r="H1794" i="1"/>
  <c r="F1794" i="1"/>
  <c r="V1793" i="1"/>
  <c r="R1793" i="1"/>
  <c r="P1793" i="1"/>
  <c r="N1793" i="1"/>
  <c r="J1793" i="1"/>
  <c r="H1793" i="1"/>
  <c r="F1793" i="1"/>
  <c r="V1792" i="1"/>
  <c r="R1792" i="1"/>
  <c r="P1792" i="1"/>
  <c r="N1792" i="1"/>
  <c r="L1792" i="1"/>
  <c r="J1792" i="1"/>
  <c r="H1792" i="1"/>
  <c r="F1792" i="1"/>
  <c r="Y1786" i="1"/>
  <c r="W1786" i="1"/>
  <c r="U1786" i="1"/>
  <c r="S1786" i="1"/>
  <c r="Q1786" i="1"/>
  <c r="O1786" i="1"/>
  <c r="M1786" i="1"/>
  <c r="K1786" i="1"/>
  <c r="I1786" i="1"/>
  <c r="G1786" i="1"/>
  <c r="E1786" i="1"/>
  <c r="U1784" i="1"/>
  <c r="M1784" i="1"/>
  <c r="E1784" i="1"/>
  <c r="S1783" i="1"/>
  <c r="M1783" i="1"/>
  <c r="K1783" i="1"/>
  <c r="M1774" i="1"/>
  <c r="Y1773" i="1"/>
  <c r="W1773" i="1"/>
  <c r="X1773" i="1" s="1"/>
  <c r="U1773" i="1"/>
  <c r="S1773" i="1"/>
  <c r="Q1773" i="1"/>
  <c r="Q1784" i="1" s="1"/>
  <c r="O1773" i="1"/>
  <c r="O1784" i="1" s="1"/>
  <c r="M1773" i="1"/>
  <c r="K1773" i="1"/>
  <c r="I1773" i="1"/>
  <c r="J1773" i="1" s="1"/>
  <c r="G1773" i="1"/>
  <c r="G1784" i="1" s="1"/>
  <c r="E1773" i="1"/>
  <c r="F1773" i="1" s="1"/>
  <c r="Y1772" i="1"/>
  <c r="Y1774" i="1" s="1"/>
  <c r="W1772" i="1"/>
  <c r="W1783" i="1" s="1"/>
  <c r="U1772" i="1"/>
  <c r="S1772" i="1"/>
  <c r="T1772" i="1" s="1"/>
  <c r="Q1772" i="1"/>
  <c r="O1772" i="1"/>
  <c r="P1770" i="1" s="1"/>
  <c r="N1772" i="1"/>
  <c r="M1772" i="1"/>
  <c r="K1772" i="1"/>
  <c r="L1772" i="1" s="1"/>
  <c r="I1772" i="1"/>
  <c r="G1772" i="1"/>
  <c r="H1766" i="1" s="1"/>
  <c r="F1772" i="1"/>
  <c r="E1772" i="1"/>
  <c r="X1771" i="1"/>
  <c r="T1771" i="1"/>
  <c r="P1771" i="1"/>
  <c r="N1771" i="1"/>
  <c r="L1771" i="1"/>
  <c r="Z1770" i="1"/>
  <c r="T1770" i="1"/>
  <c r="R1770" i="1"/>
  <c r="L1770" i="1"/>
  <c r="J1770" i="1"/>
  <c r="Z1769" i="1"/>
  <c r="X1769" i="1"/>
  <c r="T1769" i="1"/>
  <c r="P1769" i="1"/>
  <c r="L1769" i="1"/>
  <c r="J1769" i="1"/>
  <c r="H1769" i="1"/>
  <c r="X1768" i="1"/>
  <c r="P1768" i="1"/>
  <c r="N1768" i="1"/>
  <c r="H1768" i="1"/>
  <c r="F1768" i="1"/>
  <c r="X1767" i="1"/>
  <c r="V1767" i="1"/>
  <c r="T1767" i="1"/>
  <c r="P1767" i="1"/>
  <c r="L1767" i="1"/>
  <c r="H1767" i="1"/>
  <c r="F1767" i="1"/>
  <c r="Z1766" i="1"/>
  <c r="X1766" i="1"/>
  <c r="T1766" i="1"/>
  <c r="R1766" i="1"/>
  <c r="L1766" i="1"/>
  <c r="J1766" i="1"/>
  <c r="X1765" i="1"/>
  <c r="T1765" i="1"/>
  <c r="R1765" i="1"/>
  <c r="P1765" i="1"/>
  <c r="L1765" i="1"/>
  <c r="H1765" i="1"/>
  <c r="X1764" i="1"/>
  <c r="T1764" i="1"/>
  <c r="P1764" i="1"/>
  <c r="N1764" i="1"/>
  <c r="L1764" i="1"/>
  <c r="H1764" i="1"/>
  <c r="F1764" i="1"/>
  <c r="X1763" i="1"/>
  <c r="T1763" i="1"/>
  <c r="P1763" i="1"/>
  <c r="N1763" i="1"/>
  <c r="L1763" i="1"/>
  <c r="H1763" i="1"/>
  <c r="Z1762" i="1"/>
  <c r="X1762" i="1"/>
  <c r="T1762" i="1"/>
  <c r="R1762" i="1"/>
  <c r="P1762" i="1"/>
  <c r="L1762" i="1"/>
  <c r="J1762" i="1"/>
  <c r="H1762" i="1"/>
  <c r="Z1761" i="1"/>
  <c r="X1761" i="1"/>
  <c r="T1761" i="1"/>
  <c r="P1761" i="1"/>
  <c r="L1761" i="1"/>
  <c r="J1761" i="1"/>
  <c r="H1761" i="1"/>
  <c r="X1760" i="1"/>
  <c r="V1760" i="1"/>
  <c r="T1760" i="1"/>
  <c r="P1760" i="1"/>
  <c r="N1760" i="1"/>
  <c r="L1760" i="1"/>
  <c r="H1760" i="1"/>
  <c r="F1760" i="1"/>
  <c r="X1759" i="1"/>
  <c r="V1759" i="1"/>
  <c r="T1759" i="1"/>
  <c r="P1759" i="1"/>
  <c r="L1759" i="1"/>
  <c r="H1759" i="1"/>
  <c r="F1759" i="1"/>
  <c r="M1752" i="1"/>
  <c r="K1752" i="1"/>
  <c r="I1752" i="1"/>
  <c r="G1752" i="1"/>
  <c r="E1752" i="1"/>
  <c r="K1750" i="1"/>
  <c r="I1750" i="1"/>
  <c r="G1750" i="1"/>
  <c r="M1749" i="1"/>
  <c r="I1749" i="1"/>
  <c r="M1746" i="1"/>
  <c r="K1746" i="1"/>
  <c r="K1740" i="1"/>
  <c r="L1740" i="1" s="1"/>
  <c r="F1740" i="1"/>
  <c r="M1739" i="1"/>
  <c r="L1739" i="1"/>
  <c r="K1739" i="1"/>
  <c r="I1739" i="1"/>
  <c r="J1739" i="1" s="1"/>
  <c r="G1739" i="1"/>
  <c r="E1739" i="1"/>
  <c r="N1738" i="1"/>
  <c r="M1738" i="1"/>
  <c r="M1740" i="1" s="1"/>
  <c r="N1740" i="1" s="1"/>
  <c r="K1738" i="1"/>
  <c r="L1731" i="1" s="1"/>
  <c r="J1738" i="1"/>
  <c r="I1738" i="1"/>
  <c r="I1740" i="1" s="1"/>
  <c r="G1738" i="1"/>
  <c r="F1738" i="1"/>
  <c r="E1738" i="1"/>
  <c r="E1740" i="1" s="1"/>
  <c r="E1746" i="1" s="1"/>
  <c r="N1737" i="1"/>
  <c r="L1737" i="1"/>
  <c r="J1737" i="1"/>
  <c r="F1737" i="1"/>
  <c r="N1736" i="1"/>
  <c r="L1736" i="1"/>
  <c r="J1736" i="1"/>
  <c r="F1736" i="1"/>
  <c r="N1735" i="1"/>
  <c r="J1735" i="1"/>
  <c r="H1735" i="1"/>
  <c r="F1735" i="1"/>
  <c r="N1734" i="1"/>
  <c r="J1734" i="1"/>
  <c r="H1734" i="1"/>
  <c r="F1734" i="1"/>
  <c r="N1733" i="1"/>
  <c r="L1733" i="1"/>
  <c r="J1733" i="1"/>
  <c r="F1733" i="1"/>
  <c r="N1732" i="1"/>
  <c r="L1732" i="1"/>
  <c r="J1732" i="1"/>
  <c r="F1732" i="1"/>
  <c r="N1731" i="1"/>
  <c r="J1731" i="1"/>
  <c r="F1731" i="1"/>
  <c r="N1730" i="1"/>
  <c r="J1730" i="1"/>
  <c r="H1730" i="1"/>
  <c r="F1730" i="1"/>
  <c r="N1729" i="1"/>
  <c r="L1729" i="1"/>
  <c r="J1729" i="1"/>
  <c r="F1729" i="1"/>
  <c r="N1728" i="1"/>
  <c r="L1728" i="1"/>
  <c r="J1728" i="1"/>
  <c r="F1728" i="1"/>
  <c r="N1727" i="1"/>
  <c r="J1727" i="1"/>
  <c r="H1727" i="1"/>
  <c r="F1727" i="1"/>
  <c r="N1726" i="1"/>
  <c r="L1726" i="1"/>
  <c r="J1726" i="1"/>
  <c r="H1726" i="1"/>
  <c r="F1726" i="1"/>
  <c r="N1725" i="1"/>
  <c r="L1725" i="1"/>
  <c r="J1725" i="1"/>
  <c r="F1725" i="1"/>
  <c r="U1718" i="1"/>
  <c r="S1718" i="1"/>
  <c r="Q1718" i="1"/>
  <c r="O1718" i="1"/>
  <c r="M1718" i="1"/>
  <c r="K1718" i="1"/>
  <c r="I1718" i="1"/>
  <c r="E1718" i="1"/>
  <c r="S1716" i="1"/>
  <c r="K1716" i="1"/>
  <c r="S1715" i="1"/>
  <c r="M1715" i="1"/>
  <c r="K1715" i="1"/>
  <c r="U1705" i="1"/>
  <c r="S1705" i="1"/>
  <c r="T1705" i="1" s="1"/>
  <c r="Q1705" i="1"/>
  <c r="Q1716" i="1" s="1"/>
  <c r="O1705" i="1"/>
  <c r="P1705" i="1" s="1"/>
  <c r="M1705" i="1"/>
  <c r="N1705" i="1" s="1"/>
  <c r="K1705" i="1"/>
  <c r="L1705" i="1" s="1"/>
  <c r="I1705" i="1"/>
  <c r="I1716" i="1" s="1"/>
  <c r="E1705" i="1"/>
  <c r="F1705" i="1" s="1"/>
  <c r="U1704" i="1"/>
  <c r="S1704" i="1"/>
  <c r="T1704" i="1" s="1"/>
  <c r="Q1704" i="1"/>
  <c r="O1704" i="1"/>
  <c r="P1704" i="1" s="1"/>
  <c r="M1704" i="1"/>
  <c r="N1704" i="1" s="1"/>
  <c r="K1704" i="1"/>
  <c r="L1704" i="1" s="1"/>
  <c r="J1704" i="1"/>
  <c r="I1704" i="1"/>
  <c r="E1704" i="1"/>
  <c r="F1704" i="1" s="1"/>
  <c r="T1703" i="1"/>
  <c r="P1703" i="1"/>
  <c r="N1703" i="1"/>
  <c r="L1703" i="1"/>
  <c r="F1703" i="1"/>
  <c r="T1702" i="1"/>
  <c r="P1702" i="1"/>
  <c r="N1702" i="1"/>
  <c r="L1702" i="1"/>
  <c r="F1702" i="1"/>
  <c r="T1701" i="1"/>
  <c r="P1701" i="1"/>
  <c r="N1701" i="1"/>
  <c r="L1701" i="1"/>
  <c r="F1701" i="1"/>
  <c r="T1700" i="1"/>
  <c r="P1700" i="1"/>
  <c r="N1700" i="1"/>
  <c r="L1700" i="1"/>
  <c r="F1700" i="1"/>
  <c r="T1699" i="1"/>
  <c r="P1699" i="1"/>
  <c r="L1699" i="1"/>
  <c r="F1699" i="1"/>
  <c r="T1698" i="1"/>
  <c r="P1698" i="1"/>
  <c r="N1698" i="1"/>
  <c r="L1698" i="1"/>
  <c r="F1698" i="1"/>
  <c r="T1697" i="1"/>
  <c r="P1697" i="1"/>
  <c r="L1697" i="1"/>
  <c r="F1697" i="1"/>
  <c r="T1696" i="1"/>
  <c r="P1696" i="1"/>
  <c r="N1696" i="1"/>
  <c r="L1696" i="1"/>
  <c r="F1696" i="1"/>
  <c r="T1695" i="1"/>
  <c r="P1695" i="1"/>
  <c r="N1695" i="1"/>
  <c r="L1695" i="1"/>
  <c r="F1695" i="1"/>
  <c r="T1694" i="1"/>
  <c r="P1694" i="1"/>
  <c r="N1694" i="1"/>
  <c r="L1694" i="1"/>
  <c r="F1694" i="1"/>
  <c r="T1693" i="1"/>
  <c r="P1693" i="1"/>
  <c r="N1693" i="1"/>
  <c r="L1693" i="1"/>
  <c r="F1693" i="1"/>
  <c r="T1692" i="1"/>
  <c r="P1692" i="1"/>
  <c r="N1692" i="1"/>
  <c r="L1692" i="1"/>
  <c r="F1692" i="1"/>
  <c r="T1691" i="1"/>
  <c r="P1691" i="1"/>
  <c r="L1691" i="1"/>
  <c r="F1691" i="1"/>
  <c r="Y1685" i="1"/>
  <c r="W1685" i="1"/>
  <c r="U1685" i="1"/>
  <c r="S1685" i="1"/>
  <c r="Q1685" i="1"/>
  <c r="O1685" i="1"/>
  <c r="M1685" i="1"/>
  <c r="K1685" i="1"/>
  <c r="G1685" i="1"/>
  <c r="E1685" i="1"/>
  <c r="U1683" i="1"/>
  <c r="S1683" i="1"/>
  <c r="K1683" i="1"/>
  <c r="W1682" i="1"/>
  <c r="O1682" i="1"/>
  <c r="E1682" i="1"/>
  <c r="Q1673" i="1"/>
  <c r="Z1672" i="1"/>
  <c r="Y1672" i="1"/>
  <c r="Y1683" i="1" s="1"/>
  <c r="W1672" i="1"/>
  <c r="X1672" i="1" s="1"/>
  <c r="U1672" i="1"/>
  <c r="S1672" i="1"/>
  <c r="T1672" i="1" s="1"/>
  <c r="R1672" i="1"/>
  <c r="Q1672" i="1"/>
  <c r="Q1683" i="1" s="1"/>
  <c r="O1672" i="1"/>
  <c r="P1672" i="1" s="1"/>
  <c r="M1672" i="1"/>
  <c r="K1672" i="1"/>
  <c r="L1672" i="1" s="1"/>
  <c r="G1672" i="1"/>
  <c r="G1683" i="1" s="1"/>
  <c r="E1672" i="1"/>
  <c r="F1672" i="1" s="1"/>
  <c r="Y1671" i="1"/>
  <c r="W1671" i="1"/>
  <c r="X1671" i="1" s="1"/>
  <c r="U1671" i="1"/>
  <c r="S1671" i="1"/>
  <c r="T1671" i="1" s="1"/>
  <c r="Q1671" i="1"/>
  <c r="O1671" i="1"/>
  <c r="P1671" i="1" s="1"/>
  <c r="M1671" i="1"/>
  <c r="M1673" i="1" s="1"/>
  <c r="K1671" i="1"/>
  <c r="L1671" i="1" s="1"/>
  <c r="G1671" i="1"/>
  <c r="E1671" i="1"/>
  <c r="F1671" i="1" s="1"/>
  <c r="X1670" i="1"/>
  <c r="T1670" i="1"/>
  <c r="P1670" i="1"/>
  <c r="L1670" i="1"/>
  <c r="F1670" i="1"/>
  <c r="X1669" i="1"/>
  <c r="T1669" i="1"/>
  <c r="P1669" i="1"/>
  <c r="L1669" i="1"/>
  <c r="F1669" i="1"/>
  <c r="X1668" i="1"/>
  <c r="T1668" i="1"/>
  <c r="R1668" i="1"/>
  <c r="P1668" i="1"/>
  <c r="L1668" i="1"/>
  <c r="F1668" i="1"/>
  <c r="X1667" i="1"/>
  <c r="T1667" i="1"/>
  <c r="P1667" i="1"/>
  <c r="L1667" i="1"/>
  <c r="F1667" i="1"/>
  <c r="X1666" i="1"/>
  <c r="T1666" i="1"/>
  <c r="P1666" i="1"/>
  <c r="L1666" i="1"/>
  <c r="H1666" i="1"/>
  <c r="F1666" i="1"/>
  <c r="X1665" i="1"/>
  <c r="T1665" i="1"/>
  <c r="P1665" i="1"/>
  <c r="L1665" i="1"/>
  <c r="F1665" i="1"/>
  <c r="X1664" i="1"/>
  <c r="T1664" i="1"/>
  <c r="P1664" i="1"/>
  <c r="L1664" i="1"/>
  <c r="F1664" i="1"/>
  <c r="X1663" i="1"/>
  <c r="T1663" i="1"/>
  <c r="P1663" i="1"/>
  <c r="L1663" i="1"/>
  <c r="F1663" i="1"/>
  <c r="X1662" i="1"/>
  <c r="T1662" i="1"/>
  <c r="P1662" i="1"/>
  <c r="L1662" i="1"/>
  <c r="H1662" i="1"/>
  <c r="F1662" i="1"/>
  <c r="X1661" i="1"/>
  <c r="T1661" i="1"/>
  <c r="P1661" i="1"/>
  <c r="N1661" i="1"/>
  <c r="L1661" i="1"/>
  <c r="F1661" i="1"/>
  <c r="X1660" i="1"/>
  <c r="T1660" i="1"/>
  <c r="R1660" i="1"/>
  <c r="P1660" i="1"/>
  <c r="L1660" i="1"/>
  <c r="F1660" i="1"/>
  <c r="X1659" i="1"/>
  <c r="T1659" i="1"/>
  <c r="P1659" i="1"/>
  <c r="L1659" i="1"/>
  <c r="F1659" i="1"/>
  <c r="X1658" i="1"/>
  <c r="T1658" i="1"/>
  <c r="P1658" i="1"/>
  <c r="L1658" i="1"/>
  <c r="F1658" i="1"/>
  <c r="M1651" i="1"/>
  <c r="K1651" i="1"/>
  <c r="I1651" i="1"/>
  <c r="G1651" i="1"/>
  <c r="E1651" i="1"/>
  <c r="K1649" i="1"/>
  <c r="K1648" i="1"/>
  <c r="E1648" i="1"/>
  <c r="K1639" i="1"/>
  <c r="K1645" i="1" s="1"/>
  <c r="G1639" i="1"/>
  <c r="M1638" i="1"/>
  <c r="M1649" i="1" s="1"/>
  <c r="K1638" i="1"/>
  <c r="I1638" i="1"/>
  <c r="J1638" i="1" s="1"/>
  <c r="G1638" i="1"/>
  <c r="G1649" i="1" s="1"/>
  <c r="E1638" i="1"/>
  <c r="E1649" i="1" s="1"/>
  <c r="M1637" i="1"/>
  <c r="N1637" i="1" s="1"/>
  <c r="K1637" i="1"/>
  <c r="I1637" i="1"/>
  <c r="J1632" i="1" s="1"/>
  <c r="G1637" i="1"/>
  <c r="H1630" i="1" s="1"/>
  <c r="E1637" i="1"/>
  <c r="F1637" i="1" s="1"/>
  <c r="L1636" i="1"/>
  <c r="F1636" i="1"/>
  <c r="N1635" i="1"/>
  <c r="J1635" i="1"/>
  <c r="F1635" i="1"/>
  <c r="J1634" i="1"/>
  <c r="H1634" i="1"/>
  <c r="N1633" i="1"/>
  <c r="J1633" i="1"/>
  <c r="F1633" i="1"/>
  <c r="N1632" i="1"/>
  <c r="L1632" i="1"/>
  <c r="N1631" i="1"/>
  <c r="J1631" i="1"/>
  <c r="H1631" i="1"/>
  <c r="F1631" i="1"/>
  <c r="N1629" i="1"/>
  <c r="L1629" i="1"/>
  <c r="J1629" i="1"/>
  <c r="F1629" i="1"/>
  <c r="L1628" i="1"/>
  <c r="F1628" i="1"/>
  <c r="N1627" i="1"/>
  <c r="J1627" i="1"/>
  <c r="F1627" i="1"/>
  <c r="J1626" i="1"/>
  <c r="N1625" i="1"/>
  <c r="J1625" i="1"/>
  <c r="F1625" i="1"/>
  <c r="N1624" i="1"/>
  <c r="L1624" i="1"/>
  <c r="U1617" i="1"/>
  <c r="S1617" i="1"/>
  <c r="Q1617" i="1"/>
  <c r="O1617" i="1"/>
  <c r="M1617" i="1"/>
  <c r="K1617" i="1"/>
  <c r="I1617" i="1"/>
  <c r="G1617" i="1"/>
  <c r="E1617" i="1"/>
  <c r="S1615" i="1"/>
  <c r="O1615" i="1"/>
  <c r="G1615" i="1"/>
  <c r="S1614" i="1"/>
  <c r="Q1614" i="1"/>
  <c r="I1614" i="1"/>
  <c r="U1611" i="1"/>
  <c r="O1605" i="1"/>
  <c r="G1605" i="1"/>
  <c r="V1604" i="1"/>
  <c r="U1604" i="1"/>
  <c r="U1615" i="1" s="1"/>
  <c r="T1604" i="1"/>
  <c r="S1604" i="1"/>
  <c r="Q1604" i="1"/>
  <c r="R1604" i="1" s="1"/>
  <c r="P1604" i="1"/>
  <c r="O1604" i="1"/>
  <c r="M1604" i="1"/>
  <c r="M1615" i="1" s="1"/>
  <c r="K1604" i="1"/>
  <c r="K1615" i="1" s="1"/>
  <c r="I1604" i="1"/>
  <c r="H1604" i="1"/>
  <c r="G1604" i="1"/>
  <c r="E1604" i="1"/>
  <c r="E1615" i="1" s="1"/>
  <c r="V1603" i="1"/>
  <c r="U1603" i="1"/>
  <c r="U1605" i="1" s="1"/>
  <c r="V1605" i="1" s="1"/>
  <c r="S1603" i="1"/>
  <c r="T1593" i="1" s="1"/>
  <c r="R1603" i="1"/>
  <c r="Q1603" i="1"/>
  <c r="Q1605" i="1" s="1"/>
  <c r="Q1611" i="1" s="1"/>
  <c r="O1603" i="1"/>
  <c r="O1614" i="1" s="1"/>
  <c r="N1603" i="1"/>
  <c r="M1603" i="1"/>
  <c r="M1605" i="1" s="1"/>
  <c r="M1611" i="1" s="1"/>
  <c r="K1603" i="1"/>
  <c r="J1603" i="1"/>
  <c r="I1603" i="1"/>
  <c r="G1603" i="1"/>
  <c r="H1603" i="1" s="1"/>
  <c r="F1603" i="1"/>
  <c r="E1603" i="1"/>
  <c r="E1605" i="1" s="1"/>
  <c r="F1605" i="1" s="1"/>
  <c r="V1602" i="1"/>
  <c r="T1602" i="1"/>
  <c r="R1602" i="1"/>
  <c r="N1602" i="1"/>
  <c r="J1602" i="1"/>
  <c r="V1601" i="1"/>
  <c r="T1601" i="1"/>
  <c r="R1601" i="1"/>
  <c r="P1601" i="1"/>
  <c r="N1601" i="1"/>
  <c r="L1601" i="1"/>
  <c r="J1601" i="1"/>
  <c r="F1601" i="1"/>
  <c r="V1600" i="1"/>
  <c r="R1600" i="1"/>
  <c r="P1600" i="1"/>
  <c r="N1600" i="1"/>
  <c r="J1600" i="1"/>
  <c r="H1600" i="1"/>
  <c r="F1600" i="1"/>
  <c r="V1599" i="1"/>
  <c r="R1599" i="1"/>
  <c r="P1599" i="1"/>
  <c r="N1599" i="1"/>
  <c r="J1599" i="1"/>
  <c r="H1599" i="1"/>
  <c r="F1599" i="1"/>
  <c r="V1598" i="1"/>
  <c r="R1598" i="1"/>
  <c r="P1598" i="1"/>
  <c r="N1598" i="1"/>
  <c r="J1598" i="1"/>
  <c r="H1598" i="1"/>
  <c r="F1598" i="1"/>
  <c r="V1597" i="1"/>
  <c r="T1597" i="1"/>
  <c r="R1597" i="1"/>
  <c r="P1597" i="1"/>
  <c r="N1597" i="1"/>
  <c r="J1597" i="1"/>
  <c r="H1597" i="1"/>
  <c r="F1597" i="1"/>
  <c r="V1596" i="1"/>
  <c r="R1596" i="1"/>
  <c r="P1596" i="1"/>
  <c r="N1596" i="1"/>
  <c r="J1596" i="1"/>
  <c r="H1596" i="1"/>
  <c r="F1596" i="1"/>
  <c r="V1595" i="1"/>
  <c r="R1595" i="1"/>
  <c r="P1595" i="1"/>
  <c r="N1595" i="1"/>
  <c r="J1595" i="1"/>
  <c r="H1595" i="1"/>
  <c r="F1595" i="1"/>
  <c r="V1594" i="1"/>
  <c r="T1594" i="1"/>
  <c r="R1594" i="1"/>
  <c r="P1594" i="1"/>
  <c r="N1594" i="1"/>
  <c r="J1594" i="1"/>
  <c r="H1594" i="1"/>
  <c r="F1594" i="1"/>
  <c r="V1593" i="1"/>
  <c r="R1593" i="1"/>
  <c r="P1593" i="1"/>
  <c r="N1593" i="1"/>
  <c r="J1593" i="1"/>
  <c r="H1593" i="1"/>
  <c r="F1593" i="1"/>
  <c r="V1592" i="1"/>
  <c r="T1592" i="1"/>
  <c r="R1592" i="1"/>
  <c r="P1592" i="1"/>
  <c r="N1592" i="1"/>
  <c r="L1592" i="1"/>
  <c r="J1592" i="1"/>
  <c r="H1592" i="1"/>
  <c r="F1592" i="1"/>
  <c r="V1591" i="1"/>
  <c r="T1591" i="1"/>
  <c r="R1591" i="1"/>
  <c r="P1591" i="1"/>
  <c r="N1591" i="1"/>
  <c r="J1591" i="1"/>
  <c r="H1591" i="1"/>
  <c r="F1591" i="1"/>
  <c r="V1590" i="1"/>
  <c r="T1590" i="1"/>
  <c r="R1590" i="1"/>
  <c r="P1590" i="1"/>
  <c r="N1590" i="1"/>
  <c r="J1590" i="1"/>
  <c r="H1590" i="1"/>
  <c r="F1590" i="1"/>
  <c r="Y1584" i="1"/>
  <c r="W1584" i="1"/>
  <c r="U1584" i="1"/>
  <c r="S1584" i="1"/>
  <c r="Q1584" i="1"/>
  <c r="O1584" i="1"/>
  <c r="M1584" i="1"/>
  <c r="K1584" i="1"/>
  <c r="I1584" i="1"/>
  <c r="G1584" i="1"/>
  <c r="E1584" i="1"/>
  <c r="W1582" i="1"/>
  <c r="Q1582" i="1"/>
  <c r="O1582" i="1"/>
  <c r="K1582" i="1"/>
  <c r="W1581" i="1"/>
  <c r="Q1581" i="1"/>
  <c r="G1581" i="1"/>
  <c r="W1578" i="1"/>
  <c r="G1578" i="1"/>
  <c r="W1572" i="1"/>
  <c r="X1572" i="1" s="1"/>
  <c r="U1572" i="1"/>
  <c r="U1578" i="1" s="1"/>
  <c r="O1572" i="1"/>
  <c r="O1578" i="1" s="1"/>
  <c r="G1572" i="1"/>
  <c r="H1572" i="1" s="1"/>
  <c r="Z1571" i="1"/>
  <c r="Y1571" i="1"/>
  <c r="Y1582" i="1" s="1"/>
  <c r="X1571" i="1"/>
  <c r="W1571" i="1"/>
  <c r="U1571" i="1"/>
  <c r="U1582" i="1" s="1"/>
  <c r="S1571" i="1"/>
  <c r="S1582" i="1" s="1"/>
  <c r="R1571" i="1"/>
  <c r="Q1571" i="1"/>
  <c r="P1571" i="1"/>
  <c r="O1571" i="1"/>
  <c r="M1571" i="1"/>
  <c r="N1571" i="1" s="1"/>
  <c r="K1571" i="1"/>
  <c r="L1571" i="1" s="1"/>
  <c r="J1571" i="1"/>
  <c r="I1571" i="1"/>
  <c r="I1582" i="1" s="1"/>
  <c r="G1571" i="1"/>
  <c r="G1582" i="1" s="1"/>
  <c r="E1571" i="1"/>
  <c r="E1582" i="1" s="1"/>
  <c r="Y1570" i="1"/>
  <c r="Z1562" i="1" s="1"/>
  <c r="X1570" i="1"/>
  <c r="W1570" i="1"/>
  <c r="V1570" i="1"/>
  <c r="U1570" i="1"/>
  <c r="U1581" i="1" s="1"/>
  <c r="S1570" i="1"/>
  <c r="S1572" i="1" s="1"/>
  <c r="Q1570" i="1"/>
  <c r="R1566" i="1" s="1"/>
  <c r="P1570" i="1"/>
  <c r="O1570" i="1"/>
  <c r="O1581" i="1" s="1"/>
  <c r="N1570" i="1"/>
  <c r="M1570" i="1"/>
  <c r="M1581" i="1" s="1"/>
  <c r="K1570" i="1"/>
  <c r="K1572" i="1" s="1"/>
  <c r="K1578" i="1" s="1"/>
  <c r="I1570" i="1"/>
  <c r="J1562" i="1" s="1"/>
  <c r="H1570" i="1"/>
  <c r="G1570" i="1"/>
  <c r="H1571" i="1" s="1"/>
  <c r="F1570" i="1"/>
  <c r="E1570" i="1"/>
  <c r="E1581" i="1" s="1"/>
  <c r="X1569" i="1"/>
  <c r="V1569" i="1"/>
  <c r="T1569" i="1"/>
  <c r="R1569" i="1"/>
  <c r="P1569" i="1"/>
  <c r="N1569" i="1"/>
  <c r="H1569" i="1"/>
  <c r="F1569" i="1"/>
  <c r="Z1568" i="1"/>
  <c r="X1568" i="1"/>
  <c r="V1568" i="1"/>
  <c r="P1568" i="1"/>
  <c r="N1568" i="1"/>
  <c r="J1568" i="1"/>
  <c r="H1568" i="1"/>
  <c r="F1568" i="1"/>
  <c r="X1567" i="1"/>
  <c r="V1567" i="1"/>
  <c r="T1567" i="1"/>
  <c r="P1567" i="1"/>
  <c r="N1567" i="1"/>
  <c r="H1567" i="1"/>
  <c r="F1567" i="1"/>
  <c r="Z1566" i="1"/>
  <c r="X1566" i="1"/>
  <c r="V1566" i="1"/>
  <c r="T1566" i="1"/>
  <c r="P1566" i="1"/>
  <c r="N1566" i="1"/>
  <c r="J1566" i="1"/>
  <c r="H1566" i="1"/>
  <c r="F1566" i="1"/>
  <c r="Z1565" i="1"/>
  <c r="X1565" i="1"/>
  <c r="V1565" i="1"/>
  <c r="P1565" i="1"/>
  <c r="N1565" i="1"/>
  <c r="L1565" i="1"/>
  <c r="J1565" i="1"/>
  <c r="H1565" i="1"/>
  <c r="F1565" i="1"/>
  <c r="X1564" i="1"/>
  <c r="V1564" i="1"/>
  <c r="R1564" i="1"/>
  <c r="P1564" i="1"/>
  <c r="N1564" i="1"/>
  <c r="H1564" i="1"/>
  <c r="F1564" i="1"/>
  <c r="X1563" i="1"/>
  <c r="V1563" i="1"/>
  <c r="P1563" i="1"/>
  <c r="N1563" i="1"/>
  <c r="L1563" i="1"/>
  <c r="H1563" i="1"/>
  <c r="F1563" i="1"/>
  <c r="X1562" i="1"/>
  <c r="V1562" i="1"/>
  <c r="R1562" i="1"/>
  <c r="P1562" i="1"/>
  <c r="N1562" i="1"/>
  <c r="L1562" i="1"/>
  <c r="H1562" i="1"/>
  <c r="F1562" i="1"/>
  <c r="X1561" i="1"/>
  <c r="V1561" i="1"/>
  <c r="T1561" i="1"/>
  <c r="R1561" i="1"/>
  <c r="P1561" i="1"/>
  <c r="N1561" i="1"/>
  <c r="H1561" i="1"/>
  <c r="F1561" i="1"/>
  <c r="Z1560" i="1"/>
  <c r="X1560" i="1"/>
  <c r="V1560" i="1"/>
  <c r="P1560" i="1"/>
  <c r="N1560" i="1"/>
  <c r="J1560" i="1"/>
  <c r="H1560" i="1"/>
  <c r="F1560" i="1"/>
  <c r="X1559" i="1"/>
  <c r="V1559" i="1"/>
  <c r="T1559" i="1"/>
  <c r="P1559" i="1"/>
  <c r="N1559" i="1"/>
  <c r="H1559" i="1"/>
  <c r="F1559" i="1"/>
  <c r="Z1558" i="1"/>
  <c r="X1558" i="1"/>
  <c r="V1558" i="1"/>
  <c r="T1558" i="1"/>
  <c r="P1558" i="1"/>
  <c r="N1558" i="1"/>
  <c r="J1558" i="1"/>
  <c r="H1558" i="1"/>
  <c r="F1558" i="1"/>
  <c r="Z1557" i="1"/>
  <c r="X1557" i="1"/>
  <c r="V1557" i="1"/>
  <c r="P1557" i="1"/>
  <c r="N1557" i="1"/>
  <c r="L1557" i="1"/>
  <c r="J1557" i="1"/>
  <c r="H1557" i="1"/>
  <c r="F1557" i="1"/>
  <c r="M1550" i="1"/>
  <c r="K1550" i="1"/>
  <c r="I1550" i="1"/>
  <c r="G1550" i="1"/>
  <c r="E1550" i="1"/>
  <c r="M1548" i="1"/>
  <c r="E1548" i="1"/>
  <c r="M1547" i="1"/>
  <c r="G1547" i="1"/>
  <c r="M1538" i="1"/>
  <c r="E1538" i="1"/>
  <c r="E1544" i="1" s="1"/>
  <c r="M1537" i="1"/>
  <c r="N1537" i="1" s="1"/>
  <c r="K1537" i="1"/>
  <c r="K1548" i="1" s="1"/>
  <c r="J1537" i="1"/>
  <c r="I1537" i="1"/>
  <c r="I1548" i="1" s="1"/>
  <c r="H1537" i="1"/>
  <c r="G1537" i="1"/>
  <c r="G1548" i="1" s="1"/>
  <c r="E1537" i="1"/>
  <c r="F1537" i="1" s="1"/>
  <c r="M1536" i="1"/>
  <c r="N1531" i="1" s="1"/>
  <c r="L1536" i="1"/>
  <c r="K1536" i="1"/>
  <c r="K1538" i="1" s="1"/>
  <c r="J1536" i="1"/>
  <c r="I1536" i="1"/>
  <c r="G1536" i="1"/>
  <c r="H1536" i="1" s="1"/>
  <c r="E1536" i="1"/>
  <c r="E1547" i="1" s="1"/>
  <c r="N1535" i="1"/>
  <c r="L1535" i="1"/>
  <c r="H1535" i="1"/>
  <c r="H1534" i="1"/>
  <c r="N1533" i="1"/>
  <c r="L1533" i="1"/>
  <c r="H1533" i="1"/>
  <c r="N1532" i="1"/>
  <c r="L1532" i="1"/>
  <c r="H1532" i="1"/>
  <c r="F1532" i="1"/>
  <c r="L1531" i="1"/>
  <c r="H1531" i="1"/>
  <c r="F1531" i="1"/>
  <c r="L1530" i="1"/>
  <c r="L1529" i="1"/>
  <c r="H1529" i="1"/>
  <c r="F1529" i="1"/>
  <c r="N1528" i="1"/>
  <c r="L1528" i="1"/>
  <c r="F1528" i="1"/>
  <c r="N1527" i="1"/>
  <c r="L1527" i="1"/>
  <c r="H1527" i="1"/>
  <c r="L1526" i="1"/>
  <c r="H1526" i="1"/>
  <c r="N1525" i="1"/>
  <c r="L1525" i="1"/>
  <c r="H1525" i="1"/>
  <c r="N1524" i="1"/>
  <c r="L1524" i="1"/>
  <c r="H1524" i="1"/>
  <c r="F1524" i="1"/>
  <c r="L1523" i="1"/>
  <c r="H1523" i="1"/>
  <c r="F1523" i="1"/>
  <c r="U1516" i="1"/>
  <c r="S1516" i="1"/>
  <c r="Q1516" i="1"/>
  <c r="O1516" i="1"/>
  <c r="M1516" i="1"/>
  <c r="K1516" i="1"/>
  <c r="I1516" i="1"/>
  <c r="G1516" i="1"/>
  <c r="E1516" i="1"/>
  <c r="I1514" i="1"/>
  <c r="K1513" i="1"/>
  <c r="I1510" i="1"/>
  <c r="S1504" i="1"/>
  <c r="Q1504" i="1"/>
  <c r="K1504" i="1"/>
  <c r="I1504" i="1"/>
  <c r="J1504" i="1" s="1"/>
  <c r="U1503" i="1"/>
  <c r="S1503" i="1"/>
  <c r="T1503" i="1" s="1"/>
  <c r="R1503" i="1"/>
  <c r="Q1503" i="1"/>
  <c r="Q1514" i="1" s="1"/>
  <c r="O1503" i="1"/>
  <c r="O1514" i="1" s="1"/>
  <c r="M1503" i="1"/>
  <c r="K1503" i="1"/>
  <c r="J1503" i="1"/>
  <c r="I1503" i="1"/>
  <c r="G1503" i="1"/>
  <c r="E1503" i="1"/>
  <c r="U1502" i="1"/>
  <c r="T1502" i="1"/>
  <c r="S1502" i="1"/>
  <c r="S1513" i="1" s="1"/>
  <c r="Q1502" i="1"/>
  <c r="Q1513" i="1" s="1"/>
  <c r="O1502" i="1"/>
  <c r="M1502" i="1"/>
  <c r="L1502" i="1"/>
  <c r="K1502" i="1"/>
  <c r="L1500" i="1" s="1"/>
  <c r="I1502" i="1"/>
  <c r="J1502" i="1" s="1"/>
  <c r="G1502" i="1"/>
  <c r="E1502" i="1"/>
  <c r="E1513" i="1" s="1"/>
  <c r="T1501" i="1"/>
  <c r="L1501" i="1"/>
  <c r="T1500" i="1"/>
  <c r="R1500" i="1"/>
  <c r="N1500" i="1"/>
  <c r="J1500" i="1"/>
  <c r="T1499" i="1"/>
  <c r="R1499" i="1"/>
  <c r="P1499" i="1"/>
  <c r="L1499" i="1"/>
  <c r="J1499" i="1"/>
  <c r="T1498" i="1"/>
  <c r="R1498" i="1"/>
  <c r="L1498" i="1"/>
  <c r="J1498" i="1"/>
  <c r="T1497" i="1"/>
  <c r="R1497" i="1"/>
  <c r="P1497" i="1"/>
  <c r="N1497" i="1"/>
  <c r="L1497" i="1"/>
  <c r="J1497" i="1"/>
  <c r="V1496" i="1"/>
  <c r="T1496" i="1"/>
  <c r="R1496" i="1"/>
  <c r="P1496" i="1"/>
  <c r="L1496" i="1"/>
  <c r="J1496" i="1"/>
  <c r="T1495" i="1"/>
  <c r="R1495" i="1"/>
  <c r="L1495" i="1"/>
  <c r="J1495" i="1"/>
  <c r="V1494" i="1"/>
  <c r="T1494" i="1"/>
  <c r="R1494" i="1"/>
  <c r="L1494" i="1"/>
  <c r="J1494" i="1"/>
  <c r="V1493" i="1"/>
  <c r="T1493" i="1"/>
  <c r="R1493" i="1"/>
  <c r="L1493" i="1"/>
  <c r="J1493" i="1"/>
  <c r="T1492" i="1"/>
  <c r="R1492" i="1"/>
  <c r="N1492" i="1"/>
  <c r="L1492" i="1"/>
  <c r="J1492" i="1"/>
  <c r="T1491" i="1"/>
  <c r="R1491" i="1"/>
  <c r="P1491" i="1"/>
  <c r="L1491" i="1"/>
  <c r="J1491" i="1"/>
  <c r="T1490" i="1"/>
  <c r="R1490" i="1"/>
  <c r="L1490" i="1"/>
  <c r="J1490" i="1"/>
  <c r="T1489" i="1"/>
  <c r="R1489" i="1"/>
  <c r="P1489" i="1"/>
  <c r="N1489" i="1"/>
  <c r="L1489" i="1"/>
  <c r="J1489" i="1"/>
  <c r="O1483" i="1"/>
  <c r="M1483" i="1"/>
  <c r="K1483" i="1"/>
  <c r="I1483" i="1"/>
  <c r="G1483" i="1"/>
  <c r="E1483" i="1"/>
  <c r="K1481" i="1"/>
  <c r="G1481" i="1"/>
  <c r="I1480" i="1"/>
  <c r="I1471" i="1"/>
  <c r="O1470" i="1"/>
  <c r="P1470" i="1" s="1"/>
  <c r="M1470" i="1"/>
  <c r="L1470" i="1"/>
  <c r="K1470" i="1"/>
  <c r="J1470" i="1"/>
  <c r="I1470" i="1"/>
  <c r="I1481" i="1" s="1"/>
  <c r="G1470" i="1"/>
  <c r="H1470" i="1" s="1"/>
  <c r="E1470" i="1"/>
  <c r="F1470" i="1" s="1"/>
  <c r="P1469" i="1"/>
  <c r="O1469" i="1"/>
  <c r="O1480" i="1" s="1"/>
  <c r="M1469" i="1"/>
  <c r="M1480" i="1" s="1"/>
  <c r="K1469" i="1"/>
  <c r="L1469" i="1" s="1"/>
  <c r="I1469" i="1"/>
  <c r="J1469" i="1" s="1"/>
  <c r="H1469" i="1"/>
  <c r="G1469" i="1"/>
  <c r="H1464" i="1" s="1"/>
  <c r="E1469" i="1"/>
  <c r="E1480" i="1" s="1"/>
  <c r="F1468" i="1"/>
  <c r="P1467" i="1"/>
  <c r="N1467" i="1"/>
  <c r="F1467" i="1"/>
  <c r="P1466" i="1"/>
  <c r="N1466" i="1"/>
  <c r="L1466" i="1"/>
  <c r="J1466" i="1"/>
  <c r="F1466" i="1"/>
  <c r="P1465" i="1"/>
  <c r="L1465" i="1"/>
  <c r="F1465" i="1"/>
  <c r="P1464" i="1"/>
  <c r="N1464" i="1"/>
  <c r="L1464" i="1"/>
  <c r="F1464" i="1"/>
  <c r="P1463" i="1"/>
  <c r="N1463" i="1"/>
  <c r="L1463" i="1"/>
  <c r="J1463" i="1"/>
  <c r="H1463" i="1"/>
  <c r="P1462" i="1"/>
  <c r="N1462" i="1"/>
  <c r="L1462" i="1"/>
  <c r="J1462" i="1"/>
  <c r="F1462" i="1"/>
  <c r="P1461" i="1"/>
  <c r="L1461" i="1"/>
  <c r="J1461" i="1"/>
  <c r="F1461" i="1"/>
  <c r="P1460" i="1"/>
  <c r="N1460" i="1"/>
  <c r="L1460" i="1"/>
  <c r="F1460" i="1"/>
  <c r="P1459" i="1"/>
  <c r="N1459" i="1"/>
  <c r="L1459" i="1"/>
  <c r="J1459" i="1"/>
  <c r="H1459" i="1"/>
  <c r="F1459" i="1"/>
  <c r="P1458" i="1"/>
  <c r="N1458" i="1"/>
  <c r="L1458" i="1"/>
  <c r="J1458" i="1"/>
  <c r="F1458" i="1"/>
  <c r="P1457" i="1"/>
  <c r="L1457" i="1"/>
  <c r="J1457" i="1"/>
  <c r="F1457" i="1"/>
  <c r="P1456" i="1"/>
  <c r="N1456" i="1"/>
  <c r="L1456" i="1"/>
  <c r="F1456" i="1"/>
  <c r="M1449" i="1"/>
  <c r="K1449" i="1"/>
  <c r="I1449" i="1"/>
  <c r="G1449" i="1"/>
  <c r="E1449" i="1"/>
  <c r="G1447" i="1"/>
  <c r="E1447" i="1"/>
  <c r="I1446" i="1"/>
  <c r="G1437" i="1"/>
  <c r="M1436" i="1"/>
  <c r="M1447" i="1" s="1"/>
  <c r="K1436" i="1"/>
  <c r="I1436" i="1"/>
  <c r="H1436" i="1"/>
  <c r="G1436" i="1"/>
  <c r="E1436" i="1"/>
  <c r="M1435" i="1"/>
  <c r="N1429" i="1" s="1"/>
  <c r="K1435" i="1"/>
  <c r="J1435" i="1"/>
  <c r="I1435" i="1"/>
  <c r="J1432" i="1" s="1"/>
  <c r="G1435" i="1"/>
  <c r="G1446" i="1" s="1"/>
  <c r="E1435" i="1"/>
  <c r="F1428" i="1" s="1"/>
  <c r="J1434" i="1"/>
  <c r="J1433" i="1"/>
  <c r="H1433" i="1"/>
  <c r="N1432" i="1"/>
  <c r="H1432" i="1"/>
  <c r="N1431" i="1"/>
  <c r="J1431" i="1"/>
  <c r="H1431" i="1"/>
  <c r="J1430" i="1"/>
  <c r="H1430" i="1"/>
  <c r="J1429" i="1"/>
  <c r="J1428" i="1"/>
  <c r="H1428" i="1"/>
  <c r="J1427" i="1"/>
  <c r="H1427" i="1"/>
  <c r="J1426" i="1"/>
  <c r="J1425" i="1"/>
  <c r="H1425" i="1"/>
  <c r="N1424" i="1"/>
  <c r="J1424" i="1"/>
  <c r="H1424" i="1"/>
  <c r="N1423" i="1"/>
  <c r="J1423" i="1"/>
  <c r="H1423" i="1"/>
  <c r="J1422" i="1"/>
  <c r="H1422" i="1"/>
  <c r="U1415" i="1"/>
  <c r="S1415" i="1"/>
  <c r="Q1415" i="1"/>
  <c r="O1415" i="1"/>
  <c r="M1415" i="1"/>
  <c r="K1415" i="1"/>
  <c r="I1415" i="1"/>
  <c r="G1415" i="1"/>
  <c r="E1415" i="1"/>
  <c r="U1413" i="1"/>
  <c r="I1413" i="1"/>
  <c r="G1413" i="1"/>
  <c r="E1413" i="1"/>
  <c r="K1412" i="1"/>
  <c r="I1412" i="1"/>
  <c r="G1412" i="1"/>
  <c r="K1409" i="1"/>
  <c r="I1409" i="1"/>
  <c r="Q1403" i="1"/>
  <c r="Q1409" i="1" s="1"/>
  <c r="L1403" i="1"/>
  <c r="I1403" i="1"/>
  <c r="J1403" i="1" s="1"/>
  <c r="V1402" i="1"/>
  <c r="U1402" i="1"/>
  <c r="T1402" i="1"/>
  <c r="S1402" i="1"/>
  <c r="Q1402" i="1"/>
  <c r="R1402" i="1" s="1"/>
  <c r="O1402" i="1"/>
  <c r="O1413" i="1" s="1"/>
  <c r="M1402" i="1"/>
  <c r="M1413" i="1" s="1"/>
  <c r="L1402" i="1"/>
  <c r="K1402" i="1"/>
  <c r="K1403" i="1" s="1"/>
  <c r="I1402" i="1"/>
  <c r="J1402" i="1" s="1"/>
  <c r="G1402" i="1"/>
  <c r="H1402" i="1" s="1"/>
  <c r="E1402" i="1"/>
  <c r="U1401" i="1"/>
  <c r="S1401" i="1"/>
  <c r="T1401" i="1" s="1"/>
  <c r="Q1401" i="1"/>
  <c r="R1394" i="1" s="1"/>
  <c r="P1401" i="1"/>
  <c r="O1401" i="1"/>
  <c r="P1395" i="1" s="1"/>
  <c r="M1401" i="1"/>
  <c r="K1401" i="1"/>
  <c r="L1401" i="1" s="1"/>
  <c r="I1401" i="1"/>
  <c r="J1398" i="1" s="1"/>
  <c r="H1401" i="1"/>
  <c r="G1401" i="1"/>
  <c r="H1399" i="1" s="1"/>
  <c r="F1401" i="1"/>
  <c r="E1401" i="1"/>
  <c r="F1402" i="1" s="1"/>
  <c r="T1400" i="1"/>
  <c r="P1400" i="1"/>
  <c r="L1400" i="1"/>
  <c r="J1400" i="1"/>
  <c r="H1400" i="1"/>
  <c r="T1399" i="1"/>
  <c r="R1399" i="1"/>
  <c r="P1399" i="1"/>
  <c r="L1399" i="1"/>
  <c r="J1399" i="1"/>
  <c r="T1398" i="1"/>
  <c r="R1398" i="1"/>
  <c r="P1398" i="1"/>
  <c r="L1398" i="1"/>
  <c r="T1397" i="1"/>
  <c r="R1397" i="1"/>
  <c r="P1397" i="1"/>
  <c r="V1396" i="1"/>
  <c r="T1396" i="1"/>
  <c r="R1396" i="1"/>
  <c r="P1396" i="1"/>
  <c r="L1396" i="1"/>
  <c r="H1396" i="1"/>
  <c r="T1395" i="1"/>
  <c r="R1395" i="1"/>
  <c r="L1395" i="1"/>
  <c r="J1395" i="1"/>
  <c r="H1395" i="1"/>
  <c r="V1394" i="1"/>
  <c r="T1394" i="1"/>
  <c r="L1394" i="1"/>
  <c r="J1394" i="1"/>
  <c r="H1394" i="1"/>
  <c r="F1394" i="1"/>
  <c r="V1393" i="1"/>
  <c r="T1393" i="1"/>
  <c r="P1393" i="1"/>
  <c r="L1393" i="1"/>
  <c r="J1393" i="1"/>
  <c r="H1393" i="1"/>
  <c r="F1393" i="1"/>
  <c r="T1392" i="1"/>
  <c r="R1392" i="1"/>
  <c r="P1392" i="1"/>
  <c r="L1392" i="1"/>
  <c r="J1392" i="1"/>
  <c r="H1392" i="1"/>
  <c r="T1391" i="1"/>
  <c r="R1391" i="1"/>
  <c r="P1391" i="1"/>
  <c r="L1391" i="1"/>
  <c r="J1391" i="1"/>
  <c r="T1390" i="1"/>
  <c r="R1390" i="1"/>
  <c r="P1390" i="1"/>
  <c r="L1390" i="1"/>
  <c r="T1389" i="1"/>
  <c r="R1389" i="1"/>
  <c r="P1389" i="1"/>
  <c r="N1389" i="1"/>
  <c r="L1389" i="1"/>
  <c r="H1389" i="1"/>
  <c r="V1388" i="1"/>
  <c r="T1388" i="1"/>
  <c r="R1388" i="1"/>
  <c r="P1388" i="1"/>
  <c r="L1388" i="1"/>
  <c r="J1388" i="1"/>
  <c r="H1388" i="1"/>
  <c r="F1388" i="1"/>
  <c r="O1382" i="1"/>
  <c r="M1382" i="1"/>
  <c r="K1382" i="1"/>
  <c r="I1382" i="1"/>
  <c r="G1382" i="1"/>
  <c r="E1382" i="1"/>
  <c r="O1380" i="1"/>
  <c r="I1380" i="1"/>
  <c r="G1380" i="1"/>
  <c r="M1379" i="1"/>
  <c r="E1379" i="1"/>
  <c r="I1370" i="1"/>
  <c r="O1369" i="1"/>
  <c r="M1369" i="1"/>
  <c r="K1369" i="1"/>
  <c r="I1369" i="1"/>
  <c r="G1369" i="1"/>
  <c r="E1369" i="1"/>
  <c r="O1368" i="1"/>
  <c r="P1362" i="1" s="1"/>
  <c r="N1368" i="1"/>
  <c r="M1368" i="1"/>
  <c r="M1370" i="1" s="1"/>
  <c r="M1376" i="1" s="1"/>
  <c r="K1368" i="1"/>
  <c r="L1368" i="1" s="1"/>
  <c r="I1368" i="1"/>
  <c r="G1368" i="1"/>
  <c r="F1368" i="1"/>
  <c r="E1368" i="1"/>
  <c r="E1370" i="1" s="1"/>
  <c r="F1370" i="1" s="1"/>
  <c r="N1367" i="1"/>
  <c r="L1367" i="1"/>
  <c r="J1367" i="1"/>
  <c r="F1367" i="1"/>
  <c r="P1366" i="1"/>
  <c r="N1366" i="1"/>
  <c r="F1366" i="1"/>
  <c r="N1365" i="1"/>
  <c r="L1365" i="1"/>
  <c r="F1365" i="1"/>
  <c r="N1364" i="1"/>
  <c r="L1364" i="1"/>
  <c r="J1364" i="1"/>
  <c r="H1364" i="1"/>
  <c r="F1364" i="1"/>
  <c r="N1363" i="1"/>
  <c r="L1363" i="1"/>
  <c r="F1363" i="1"/>
  <c r="N1362" i="1"/>
  <c r="F1362" i="1"/>
  <c r="N1361" i="1"/>
  <c r="L1361" i="1"/>
  <c r="F1361" i="1"/>
  <c r="N1360" i="1"/>
  <c r="L1360" i="1"/>
  <c r="F1360" i="1"/>
  <c r="N1359" i="1"/>
  <c r="L1359" i="1"/>
  <c r="F1359" i="1"/>
  <c r="P1358" i="1"/>
  <c r="N1358" i="1"/>
  <c r="F1358" i="1"/>
  <c r="N1357" i="1"/>
  <c r="L1357" i="1"/>
  <c r="F1357" i="1"/>
  <c r="N1356" i="1"/>
  <c r="L1356" i="1"/>
  <c r="J1356" i="1"/>
  <c r="F1356" i="1"/>
  <c r="N1355" i="1"/>
  <c r="L1355" i="1"/>
  <c r="J1355" i="1"/>
  <c r="F1355" i="1"/>
  <c r="M1348" i="1"/>
  <c r="K1348" i="1"/>
  <c r="I1348" i="1"/>
  <c r="G1348" i="1"/>
  <c r="E1348" i="1"/>
  <c r="K1346" i="1"/>
  <c r="I1346" i="1"/>
  <c r="G1345" i="1"/>
  <c r="E1345" i="1"/>
  <c r="K1342" i="1"/>
  <c r="K1336" i="1"/>
  <c r="L1336" i="1" s="1"/>
  <c r="M1335" i="1"/>
  <c r="L1335" i="1"/>
  <c r="K1335" i="1"/>
  <c r="I1335" i="1"/>
  <c r="J1335" i="1" s="1"/>
  <c r="G1335" i="1"/>
  <c r="H1335" i="1" s="1"/>
  <c r="E1335" i="1"/>
  <c r="E1336" i="1" s="1"/>
  <c r="N1334" i="1"/>
  <c r="M1334" i="1"/>
  <c r="M1345" i="1" s="1"/>
  <c r="K1334" i="1"/>
  <c r="L1327" i="1" s="1"/>
  <c r="I1334" i="1"/>
  <c r="G1334" i="1"/>
  <c r="F1334" i="1"/>
  <c r="E1334" i="1"/>
  <c r="F1329" i="1" s="1"/>
  <c r="L1333" i="1"/>
  <c r="F1333" i="1"/>
  <c r="N1332" i="1"/>
  <c r="L1332" i="1"/>
  <c r="F1332" i="1"/>
  <c r="N1331" i="1"/>
  <c r="L1331" i="1"/>
  <c r="H1331" i="1"/>
  <c r="F1331" i="1"/>
  <c r="N1330" i="1"/>
  <c r="F1330" i="1"/>
  <c r="N1329" i="1"/>
  <c r="L1329" i="1"/>
  <c r="J1329" i="1"/>
  <c r="N1328" i="1"/>
  <c r="J1328" i="1"/>
  <c r="F1328" i="1"/>
  <c r="N1327" i="1"/>
  <c r="F1327" i="1"/>
  <c r="N1326" i="1"/>
  <c r="L1326" i="1"/>
  <c r="J1326" i="1"/>
  <c r="H1326" i="1"/>
  <c r="F1326" i="1"/>
  <c r="N1325" i="1"/>
  <c r="L1325" i="1"/>
  <c r="H1325" i="1"/>
  <c r="F1325" i="1"/>
  <c r="N1324" i="1"/>
  <c r="L1324" i="1"/>
  <c r="F1324" i="1"/>
  <c r="N1323" i="1"/>
  <c r="L1323" i="1"/>
  <c r="H1323" i="1"/>
  <c r="F1323" i="1"/>
  <c r="N1322" i="1"/>
  <c r="F1322" i="1"/>
  <c r="N1321" i="1"/>
  <c r="L1321" i="1"/>
  <c r="J1321" i="1"/>
  <c r="F1321" i="1"/>
  <c r="U1314" i="1"/>
  <c r="S1314" i="1"/>
  <c r="Q1314" i="1"/>
  <c r="O1314" i="1"/>
  <c r="M1314" i="1"/>
  <c r="K1314" i="1"/>
  <c r="I1314" i="1"/>
  <c r="G1314" i="1"/>
  <c r="E1314" i="1"/>
  <c r="U1312" i="1"/>
  <c r="S1312" i="1"/>
  <c r="M1312" i="1"/>
  <c r="E1312" i="1"/>
  <c r="U1311" i="1"/>
  <c r="O1311" i="1"/>
  <c r="G1311" i="1"/>
  <c r="E1311" i="1"/>
  <c r="V1302" i="1"/>
  <c r="U1302" i="1"/>
  <c r="U1308" i="1" s="1"/>
  <c r="N1302" i="1"/>
  <c r="M1302" i="1"/>
  <c r="M1308" i="1" s="1"/>
  <c r="F1302" i="1"/>
  <c r="E1302" i="1"/>
  <c r="E1308" i="1" s="1"/>
  <c r="U1301" i="1"/>
  <c r="V1301" i="1" s="1"/>
  <c r="S1301" i="1"/>
  <c r="Q1301" i="1"/>
  <c r="Q1312" i="1" s="1"/>
  <c r="O1301" i="1"/>
  <c r="O1302" i="1" s="1"/>
  <c r="O1308" i="1" s="1"/>
  <c r="M1301" i="1"/>
  <c r="N1301" i="1" s="1"/>
  <c r="K1301" i="1"/>
  <c r="K1312" i="1" s="1"/>
  <c r="J1301" i="1"/>
  <c r="I1301" i="1"/>
  <c r="I1312" i="1" s="1"/>
  <c r="G1301" i="1"/>
  <c r="E1301" i="1"/>
  <c r="F1301" i="1" s="1"/>
  <c r="V1300" i="1"/>
  <c r="U1300" i="1"/>
  <c r="V1295" i="1" s="1"/>
  <c r="T1300" i="1"/>
  <c r="S1300" i="1"/>
  <c r="T1296" i="1" s="1"/>
  <c r="R1300" i="1"/>
  <c r="Q1300" i="1"/>
  <c r="R1298" i="1" s="1"/>
  <c r="O1300" i="1"/>
  <c r="P1300" i="1" s="1"/>
  <c r="N1300" i="1"/>
  <c r="M1300" i="1"/>
  <c r="M1311" i="1" s="1"/>
  <c r="L1300" i="1"/>
  <c r="K1300" i="1"/>
  <c r="L1292" i="1" s="1"/>
  <c r="J1300" i="1"/>
  <c r="I1300" i="1"/>
  <c r="G1300" i="1"/>
  <c r="H1300" i="1" s="1"/>
  <c r="E1300" i="1"/>
  <c r="F1295" i="1" s="1"/>
  <c r="V1299" i="1"/>
  <c r="T1299" i="1"/>
  <c r="R1299" i="1"/>
  <c r="P1299" i="1"/>
  <c r="H1299" i="1"/>
  <c r="F1299" i="1"/>
  <c r="V1298" i="1"/>
  <c r="T1298" i="1"/>
  <c r="P1298" i="1"/>
  <c r="L1298" i="1"/>
  <c r="H1298" i="1"/>
  <c r="F1298" i="1"/>
  <c r="V1297" i="1"/>
  <c r="T1297" i="1"/>
  <c r="P1297" i="1"/>
  <c r="N1297" i="1"/>
  <c r="L1297" i="1"/>
  <c r="J1297" i="1"/>
  <c r="H1297" i="1"/>
  <c r="F1297" i="1"/>
  <c r="V1296" i="1"/>
  <c r="P1296" i="1"/>
  <c r="N1296" i="1"/>
  <c r="L1296" i="1"/>
  <c r="H1296" i="1"/>
  <c r="F1296" i="1"/>
  <c r="P1295" i="1"/>
  <c r="N1295" i="1"/>
  <c r="L1295" i="1"/>
  <c r="J1295" i="1"/>
  <c r="H1295" i="1"/>
  <c r="T1294" i="1"/>
  <c r="P1294" i="1"/>
  <c r="N1294" i="1"/>
  <c r="L1294" i="1"/>
  <c r="J1294" i="1"/>
  <c r="H1294" i="1"/>
  <c r="V1293" i="1"/>
  <c r="T1293" i="1"/>
  <c r="P1293" i="1"/>
  <c r="N1293" i="1"/>
  <c r="L1293" i="1"/>
  <c r="H1293" i="1"/>
  <c r="F1293" i="1"/>
  <c r="V1292" i="1"/>
  <c r="T1292" i="1"/>
  <c r="P1292" i="1"/>
  <c r="N1292" i="1"/>
  <c r="H1292" i="1"/>
  <c r="F1292" i="1"/>
  <c r="V1291" i="1"/>
  <c r="T1291" i="1"/>
  <c r="R1291" i="1"/>
  <c r="P1291" i="1"/>
  <c r="H1291" i="1"/>
  <c r="F1291" i="1"/>
  <c r="V1290" i="1"/>
  <c r="T1290" i="1"/>
  <c r="R1290" i="1"/>
  <c r="P1290" i="1"/>
  <c r="L1290" i="1"/>
  <c r="H1290" i="1"/>
  <c r="F1290" i="1"/>
  <c r="V1289" i="1"/>
  <c r="T1289" i="1"/>
  <c r="P1289" i="1"/>
  <c r="N1289" i="1"/>
  <c r="L1289" i="1"/>
  <c r="J1289" i="1"/>
  <c r="H1289" i="1"/>
  <c r="F1289" i="1"/>
  <c r="V1288" i="1"/>
  <c r="P1288" i="1"/>
  <c r="N1288" i="1"/>
  <c r="L1288" i="1"/>
  <c r="H1288" i="1"/>
  <c r="F1288" i="1"/>
  <c r="P1287" i="1"/>
  <c r="N1287" i="1"/>
  <c r="L1287" i="1"/>
  <c r="J1287" i="1"/>
  <c r="H1287" i="1"/>
  <c r="O1281" i="1"/>
  <c r="K1281" i="1"/>
  <c r="I1281" i="1"/>
  <c r="G1281" i="1"/>
  <c r="E1281" i="1"/>
  <c r="O1279" i="1"/>
  <c r="K1279" i="1"/>
  <c r="E1279" i="1"/>
  <c r="G1278" i="1"/>
  <c r="E1278" i="1"/>
  <c r="E1275" i="1"/>
  <c r="O1269" i="1"/>
  <c r="G1269" i="1"/>
  <c r="E1269" i="1"/>
  <c r="F1269" i="1" s="1"/>
  <c r="P1268" i="1"/>
  <c r="O1268" i="1"/>
  <c r="K1268" i="1"/>
  <c r="I1268" i="1"/>
  <c r="G1268" i="1"/>
  <c r="F1268" i="1"/>
  <c r="E1268" i="1"/>
  <c r="O1267" i="1"/>
  <c r="P1265" i="1" s="1"/>
  <c r="K1267" i="1"/>
  <c r="L1264" i="1" s="1"/>
  <c r="I1267" i="1"/>
  <c r="J1261" i="1" s="1"/>
  <c r="H1267" i="1"/>
  <c r="G1267" i="1"/>
  <c r="E1267" i="1"/>
  <c r="F1261" i="1" s="1"/>
  <c r="H1266" i="1"/>
  <c r="F1266" i="1"/>
  <c r="H1265" i="1"/>
  <c r="F1265" i="1"/>
  <c r="J1264" i="1"/>
  <c r="H1264" i="1"/>
  <c r="P1263" i="1"/>
  <c r="J1263" i="1"/>
  <c r="H1263" i="1"/>
  <c r="F1263" i="1"/>
  <c r="P1262" i="1"/>
  <c r="H1262" i="1"/>
  <c r="P1261" i="1"/>
  <c r="H1261" i="1"/>
  <c r="H1260" i="1"/>
  <c r="P1259" i="1"/>
  <c r="L1259" i="1"/>
  <c r="H1259" i="1"/>
  <c r="F1259" i="1"/>
  <c r="P1258" i="1"/>
  <c r="H1258" i="1"/>
  <c r="F1258" i="1"/>
  <c r="H1257" i="1"/>
  <c r="F1257" i="1"/>
  <c r="P1256" i="1"/>
  <c r="J1256" i="1"/>
  <c r="H1256" i="1"/>
  <c r="P1255" i="1"/>
  <c r="J1255" i="1"/>
  <c r="H1255" i="1"/>
  <c r="F1255" i="1"/>
  <c r="P1254" i="1"/>
  <c r="H1254" i="1"/>
  <c r="F1254" i="1"/>
  <c r="M1247" i="1"/>
  <c r="K1247" i="1"/>
  <c r="I1247" i="1"/>
  <c r="G1247" i="1"/>
  <c r="E1247" i="1"/>
  <c r="G1245" i="1"/>
  <c r="M1244" i="1"/>
  <c r="K1244" i="1"/>
  <c r="G1241" i="1"/>
  <c r="H1235" i="1"/>
  <c r="G1235" i="1"/>
  <c r="N1234" i="1"/>
  <c r="M1234" i="1"/>
  <c r="M1245" i="1" s="1"/>
  <c r="K1234" i="1"/>
  <c r="K1245" i="1" s="1"/>
  <c r="J1234" i="1"/>
  <c r="I1234" i="1"/>
  <c r="G1234" i="1"/>
  <c r="E1234" i="1"/>
  <c r="E1245" i="1" s="1"/>
  <c r="N1233" i="1"/>
  <c r="M1233" i="1"/>
  <c r="N1230" i="1" s="1"/>
  <c r="K1233" i="1"/>
  <c r="I1233" i="1"/>
  <c r="I1244" i="1" s="1"/>
  <c r="H1233" i="1"/>
  <c r="G1233" i="1"/>
  <c r="H1234" i="1" s="1"/>
  <c r="F1233" i="1"/>
  <c r="E1233" i="1"/>
  <c r="F1226" i="1" s="1"/>
  <c r="N1232" i="1"/>
  <c r="J1232" i="1"/>
  <c r="F1232" i="1"/>
  <c r="N1231" i="1"/>
  <c r="L1231" i="1"/>
  <c r="J1231" i="1"/>
  <c r="H1231" i="1"/>
  <c r="F1231" i="1"/>
  <c r="J1230" i="1"/>
  <c r="H1230" i="1"/>
  <c r="F1230" i="1"/>
  <c r="N1229" i="1"/>
  <c r="L1229" i="1"/>
  <c r="J1229" i="1"/>
  <c r="N1228" i="1"/>
  <c r="J1228" i="1"/>
  <c r="H1228" i="1"/>
  <c r="F1228" i="1"/>
  <c r="N1227" i="1"/>
  <c r="J1227" i="1"/>
  <c r="H1227" i="1"/>
  <c r="F1227" i="1"/>
  <c r="N1226" i="1"/>
  <c r="J1226" i="1"/>
  <c r="H1226" i="1"/>
  <c r="J1225" i="1"/>
  <c r="H1225" i="1"/>
  <c r="F1225" i="1"/>
  <c r="N1224" i="1"/>
  <c r="J1224" i="1"/>
  <c r="F1224" i="1"/>
  <c r="N1223" i="1"/>
  <c r="L1223" i="1"/>
  <c r="J1223" i="1"/>
  <c r="H1223" i="1"/>
  <c r="F1223" i="1"/>
  <c r="J1222" i="1"/>
  <c r="H1222" i="1"/>
  <c r="F1222" i="1"/>
  <c r="N1221" i="1"/>
  <c r="L1221" i="1"/>
  <c r="J1221" i="1"/>
  <c r="N1220" i="1"/>
  <c r="J1220" i="1"/>
  <c r="H1220" i="1"/>
  <c r="F1220" i="1"/>
  <c r="U1213" i="1"/>
  <c r="S1213" i="1"/>
  <c r="Q1213" i="1"/>
  <c r="O1213" i="1"/>
  <c r="M1213" i="1"/>
  <c r="K1213" i="1"/>
  <c r="I1213" i="1"/>
  <c r="G1213" i="1"/>
  <c r="E1213" i="1"/>
  <c r="K1211" i="1"/>
  <c r="I1211" i="1"/>
  <c r="O1210" i="1"/>
  <c r="M1210" i="1"/>
  <c r="I1210" i="1"/>
  <c r="K1207" i="1"/>
  <c r="K1201" i="1"/>
  <c r="L1201" i="1" s="1"/>
  <c r="U1200" i="1"/>
  <c r="S1200" i="1"/>
  <c r="S1211" i="1" s="1"/>
  <c r="Q1200" i="1"/>
  <c r="R1200" i="1" s="1"/>
  <c r="O1200" i="1"/>
  <c r="M1200" i="1"/>
  <c r="K1200" i="1"/>
  <c r="I1200" i="1"/>
  <c r="J1200" i="1" s="1"/>
  <c r="G1200" i="1"/>
  <c r="H1200" i="1" s="1"/>
  <c r="E1200" i="1"/>
  <c r="E1201" i="1" s="1"/>
  <c r="V1199" i="1"/>
  <c r="U1199" i="1"/>
  <c r="U1210" i="1" s="1"/>
  <c r="S1199" i="1"/>
  <c r="Q1199" i="1"/>
  <c r="O1199" i="1"/>
  <c r="N1199" i="1"/>
  <c r="M1199" i="1"/>
  <c r="K1199" i="1"/>
  <c r="L1198" i="1" s="1"/>
  <c r="I1199" i="1"/>
  <c r="J1192" i="1" s="1"/>
  <c r="G1199" i="1"/>
  <c r="F1199" i="1"/>
  <c r="E1199" i="1"/>
  <c r="E1210" i="1" s="1"/>
  <c r="R1198" i="1"/>
  <c r="P1198" i="1"/>
  <c r="N1198" i="1"/>
  <c r="J1198" i="1"/>
  <c r="V1197" i="1"/>
  <c r="R1197" i="1"/>
  <c r="P1197" i="1"/>
  <c r="N1197" i="1"/>
  <c r="L1197" i="1"/>
  <c r="F1197" i="1"/>
  <c r="V1196" i="1"/>
  <c r="R1196" i="1"/>
  <c r="P1196" i="1"/>
  <c r="N1196" i="1"/>
  <c r="H1196" i="1"/>
  <c r="F1196" i="1"/>
  <c r="V1195" i="1"/>
  <c r="R1195" i="1"/>
  <c r="N1195" i="1"/>
  <c r="J1195" i="1"/>
  <c r="H1195" i="1"/>
  <c r="F1195" i="1"/>
  <c r="V1194" i="1"/>
  <c r="R1194" i="1"/>
  <c r="N1194" i="1"/>
  <c r="J1194" i="1"/>
  <c r="H1194" i="1"/>
  <c r="F1194" i="1"/>
  <c r="V1193" i="1"/>
  <c r="N1193" i="1"/>
  <c r="J1193" i="1"/>
  <c r="H1193" i="1"/>
  <c r="F1193" i="1"/>
  <c r="V1192" i="1"/>
  <c r="P1192" i="1"/>
  <c r="N1192" i="1"/>
  <c r="L1192" i="1"/>
  <c r="H1192" i="1"/>
  <c r="F1192" i="1"/>
  <c r="V1191" i="1"/>
  <c r="R1191" i="1"/>
  <c r="P1191" i="1"/>
  <c r="N1191" i="1"/>
  <c r="L1191" i="1"/>
  <c r="H1191" i="1"/>
  <c r="F1191" i="1"/>
  <c r="V1190" i="1"/>
  <c r="R1190" i="1"/>
  <c r="P1190" i="1"/>
  <c r="N1190" i="1"/>
  <c r="J1190" i="1"/>
  <c r="F1190" i="1"/>
  <c r="V1189" i="1"/>
  <c r="R1189" i="1"/>
  <c r="P1189" i="1"/>
  <c r="N1189" i="1"/>
  <c r="F1189" i="1"/>
  <c r="V1188" i="1"/>
  <c r="R1188" i="1"/>
  <c r="P1188" i="1"/>
  <c r="N1188" i="1"/>
  <c r="H1188" i="1"/>
  <c r="F1188" i="1"/>
  <c r="V1187" i="1"/>
  <c r="R1187" i="1"/>
  <c r="P1187" i="1"/>
  <c r="N1187" i="1"/>
  <c r="J1187" i="1"/>
  <c r="H1187" i="1"/>
  <c r="F1187" i="1"/>
  <c r="V1186" i="1"/>
  <c r="R1186" i="1"/>
  <c r="N1186" i="1"/>
  <c r="J1186" i="1"/>
  <c r="H1186" i="1"/>
  <c r="F1186" i="1"/>
  <c r="O1180" i="1"/>
  <c r="K1180" i="1"/>
  <c r="I1180" i="1"/>
  <c r="G1180" i="1"/>
  <c r="E1180" i="1"/>
  <c r="K1178" i="1"/>
  <c r="I1178" i="1"/>
  <c r="E1178" i="1"/>
  <c r="I1177" i="1"/>
  <c r="G1177" i="1"/>
  <c r="O1167" i="1"/>
  <c r="L1167" i="1"/>
  <c r="K1167" i="1"/>
  <c r="K1168" i="1" s="1"/>
  <c r="I1167" i="1"/>
  <c r="G1167" i="1"/>
  <c r="E1167" i="1"/>
  <c r="P1166" i="1"/>
  <c r="O1166" i="1"/>
  <c r="P1159" i="1" s="1"/>
  <c r="K1166" i="1"/>
  <c r="L1166" i="1" s="1"/>
  <c r="I1166" i="1"/>
  <c r="J1159" i="1" s="1"/>
  <c r="H1166" i="1"/>
  <c r="G1166" i="1"/>
  <c r="E1166" i="1"/>
  <c r="L1165" i="1"/>
  <c r="J1165" i="1"/>
  <c r="H1165" i="1"/>
  <c r="P1164" i="1"/>
  <c r="L1164" i="1"/>
  <c r="J1164" i="1"/>
  <c r="P1163" i="1"/>
  <c r="L1163" i="1"/>
  <c r="J1163" i="1"/>
  <c r="H1163" i="1"/>
  <c r="P1162" i="1"/>
  <c r="H1162" i="1"/>
  <c r="P1161" i="1"/>
  <c r="L1161" i="1"/>
  <c r="H1161" i="1"/>
  <c r="P1160" i="1"/>
  <c r="L1160" i="1"/>
  <c r="J1160" i="1"/>
  <c r="H1160" i="1"/>
  <c r="L1159" i="1"/>
  <c r="H1159" i="1"/>
  <c r="L1158" i="1"/>
  <c r="J1158" i="1"/>
  <c r="H1158" i="1"/>
  <c r="L1157" i="1"/>
  <c r="J1157" i="1"/>
  <c r="H1157" i="1"/>
  <c r="P1156" i="1"/>
  <c r="L1156" i="1"/>
  <c r="J1156" i="1"/>
  <c r="H1156" i="1"/>
  <c r="P1155" i="1"/>
  <c r="L1155" i="1"/>
  <c r="J1155" i="1"/>
  <c r="H1155" i="1"/>
  <c r="L1154" i="1"/>
  <c r="J1154" i="1"/>
  <c r="H1154" i="1"/>
  <c r="L1153" i="1"/>
  <c r="J1153" i="1"/>
  <c r="H1153" i="1"/>
  <c r="M1146" i="1"/>
  <c r="K1146" i="1"/>
  <c r="I1146" i="1"/>
  <c r="G1146" i="1"/>
  <c r="E1146" i="1"/>
  <c r="M1144" i="1"/>
  <c r="E1144" i="1"/>
  <c r="I1143" i="1"/>
  <c r="G1143" i="1"/>
  <c r="I1134" i="1"/>
  <c r="J1134" i="1" s="1"/>
  <c r="M1133" i="1"/>
  <c r="K1133" i="1"/>
  <c r="I1133" i="1"/>
  <c r="I1144" i="1" s="1"/>
  <c r="H1133" i="1"/>
  <c r="G1133" i="1"/>
  <c r="G1144" i="1" s="1"/>
  <c r="E1133" i="1"/>
  <c r="M1132" i="1"/>
  <c r="K1132" i="1"/>
  <c r="K1134" i="1" s="1"/>
  <c r="J1132" i="1"/>
  <c r="I1132" i="1"/>
  <c r="J1129" i="1" s="1"/>
  <c r="H1132" i="1"/>
  <c r="G1132" i="1"/>
  <c r="H1130" i="1" s="1"/>
  <c r="E1132" i="1"/>
  <c r="L1131" i="1"/>
  <c r="J1131" i="1"/>
  <c r="H1131" i="1"/>
  <c r="L1130" i="1"/>
  <c r="J1130" i="1"/>
  <c r="L1129" i="1"/>
  <c r="H1129" i="1"/>
  <c r="N1128" i="1"/>
  <c r="H1128" i="1"/>
  <c r="H1127" i="1"/>
  <c r="L1126" i="1"/>
  <c r="J1126" i="1"/>
  <c r="H1126" i="1"/>
  <c r="L1125" i="1"/>
  <c r="H1125" i="1"/>
  <c r="F1125" i="1"/>
  <c r="L1124" i="1"/>
  <c r="H1124" i="1"/>
  <c r="F1124" i="1"/>
  <c r="L1123" i="1"/>
  <c r="J1123" i="1"/>
  <c r="H1123" i="1"/>
  <c r="L1122" i="1"/>
  <c r="J1122" i="1"/>
  <c r="N1121" i="1"/>
  <c r="L1121" i="1"/>
  <c r="H1121" i="1"/>
  <c r="H1120" i="1"/>
  <c r="L1119" i="1"/>
  <c r="H1119" i="1"/>
  <c r="U1112" i="1"/>
  <c r="S1112" i="1"/>
  <c r="Q1112" i="1"/>
  <c r="O1112" i="1"/>
  <c r="M1112" i="1"/>
  <c r="K1112" i="1"/>
  <c r="I1112" i="1"/>
  <c r="G1112" i="1"/>
  <c r="E1112" i="1"/>
  <c r="U1110" i="1"/>
  <c r="M1110" i="1"/>
  <c r="E1110" i="1"/>
  <c r="G1109" i="1"/>
  <c r="I1106" i="1"/>
  <c r="Q1100" i="1"/>
  <c r="I1100" i="1"/>
  <c r="J1100" i="1" s="1"/>
  <c r="U1099" i="1"/>
  <c r="S1099" i="1"/>
  <c r="R1099" i="1"/>
  <c r="Q1099" i="1"/>
  <c r="Q1110" i="1" s="1"/>
  <c r="O1099" i="1"/>
  <c r="O1100" i="1" s="1"/>
  <c r="M1099" i="1"/>
  <c r="K1099" i="1"/>
  <c r="L1099" i="1" s="1"/>
  <c r="J1099" i="1"/>
  <c r="I1099" i="1"/>
  <c r="I1110" i="1" s="1"/>
  <c r="G1099" i="1"/>
  <c r="G1100" i="1" s="1"/>
  <c r="F1099" i="1"/>
  <c r="E1099" i="1"/>
  <c r="U1098" i="1"/>
  <c r="V1093" i="1" s="1"/>
  <c r="T1098" i="1"/>
  <c r="S1098" i="1"/>
  <c r="S1109" i="1" s="1"/>
  <c r="Q1098" i="1"/>
  <c r="Q1109" i="1" s="1"/>
  <c r="P1098" i="1"/>
  <c r="O1098" i="1"/>
  <c r="O1109" i="1" s="1"/>
  <c r="M1098" i="1"/>
  <c r="L1098" i="1"/>
  <c r="K1098" i="1"/>
  <c r="L1092" i="1" s="1"/>
  <c r="I1098" i="1"/>
  <c r="J1098" i="1" s="1"/>
  <c r="H1098" i="1"/>
  <c r="G1098" i="1"/>
  <c r="E1098" i="1"/>
  <c r="T1097" i="1"/>
  <c r="P1097" i="1"/>
  <c r="N1097" i="1"/>
  <c r="H1097" i="1"/>
  <c r="R1096" i="1"/>
  <c r="P1096" i="1"/>
  <c r="J1096" i="1"/>
  <c r="H1096" i="1"/>
  <c r="T1095" i="1"/>
  <c r="R1095" i="1"/>
  <c r="P1095" i="1"/>
  <c r="L1095" i="1"/>
  <c r="J1095" i="1"/>
  <c r="H1095" i="1"/>
  <c r="T1094" i="1"/>
  <c r="P1094" i="1"/>
  <c r="N1094" i="1"/>
  <c r="L1094" i="1"/>
  <c r="J1094" i="1"/>
  <c r="H1094" i="1"/>
  <c r="T1093" i="1"/>
  <c r="R1093" i="1"/>
  <c r="P1093" i="1"/>
  <c r="L1093" i="1"/>
  <c r="H1093" i="1"/>
  <c r="F1093" i="1"/>
  <c r="T1092" i="1"/>
  <c r="R1092" i="1"/>
  <c r="P1092" i="1"/>
  <c r="J1092" i="1"/>
  <c r="H1092" i="1"/>
  <c r="T1091" i="1"/>
  <c r="R1091" i="1"/>
  <c r="P1091" i="1"/>
  <c r="L1091" i="1"/>
  <c r="J1091" i="1"/>
  <c r="H1091" i="1"/>
  <c r="V1090" i="1"/>
  <c r="T1090" i="1"/>
  <c r="R1090" i="1"/>
  <c r="P1090" i="1"/>
  <c r="L1090" i="1"/>
  <c r="J1090" i="1"/>
  <c r="H1090" i="1"/>
  <c r="F1090" i="1"/>
  <c r="T1089" i="1"/>
  <c r="R1089" i="1"/>
  <c r="P1089" i="1"/>
  <c r="N1089" i="1"/>
  <c r="L1089" i="1"/>
  <c r="J1089" i="1"/>
  <c r="H1089" i="1"/>
  <c r="T1088" i="1"/>
  <c r="R1088" i="1"/>
  <c r="P1088" i="1"/>
  <c r="L1088" i="1"/>
  <c r="J1088" i="1"/>
  <c r="H1088" i="1"/>
  <c r="T1087" i="1"/>
  <c r="R1087" i="1"/>
  <c r="P1087" i="1"/>
  <c r="L1087" i="1"/>
  <c r="J1087" i="1"/>
  <c r="H1087" i="1"/>
  <c r="T1086" i="1"/>
  <c r="R1086" i="1"/>
  <c r="P1086" i="1"/>
  <c r="L1086" i="1"/>
  <c r="J1086" i="1"/>
  <c r="H1086" i="1"/>
  <c r="V1085" i="1"/>
  <c r="T1085" i="1"/>
  <c r="R1085" i="1"/>
  <c r="P1085" i="1"/>
  <c r="L1085" i="1"/>
  <c r="J1085" i="1"/>
  <c r="H1085" i="1"/>
  <c r="F1085" i="1"/>
  <c r="K1079" i="1"/>
  <c r="I1079" i="1"/>
  <c r="G1079" i="1"/>
  <c r="E1079" i="1"/>
  <c r="K1077" i="1"/>
  <c r="G1077" i="1"/>
  <c r="G1076" i="1"/>
  <c r="J1067" i="1"/>
  <c r="E1067" i="1"/>
  <c r="F1067" i="1" s="1"/>
  <c r="K1066" i="1"/>
  <c r="L1066" i="1" s="1"/>
  <c r="J1066" i="1"/>
  <c r="I1066" i="1"/>
  <c r="I1077" i="1" s="1"/>
  <c r="H1066" i="1"/>
  <c r="G1066" i="1"/>
  <c r="E1066" i="1"/>
  <c r="K1065" i="1"/>
  <c r="K1076" i="1" s="1"/>
  <c r="J1065" i="1"/>
  <c r="I1065" i="1"/>
  <c r="I1067" i="1" s="1"/>
  <c r="I1073" i="1" s="1"/>
  <c r="H1065" i="1"/>
  <c r="G1065" i="1"/>
  <c r="G1067" i="1" s="1"/>
  <c r="E1065" i="1"/>
  <c r="F1056" i="1" s="1"/>
  <c r="H1064" i="1"/>
  <c r="F1064" i="1"/>
  <c r="L1063" i="1"/>
  <c r="H1063" i="1"/>
  <c r="F1063" i="1"/>
  <c r="H1062" i="1"/>
  <c r="F1062" i="1"/>
  <c r="L1061" i="1"/>
  <c r="H1061" i="1"/>
  <c r="F1061" i="1"/>
  <c r="L1060" i="1"/>
  <c r="H1060" i="1"/>
  <c r="F1060" i="1"/>
  <c r="L1059" i="1"/>
  <c r="H1059" i="1"/>
  <c r="F1059" i="1"/>
  <c r="L1058" i="1"/>
  <c r="H1058" i="1"/>
  <c r="F1058" i="1"/>
  <c r="L1057" i="1"/>
  <c r="H1057" i="1"/>
  <c r="L1056" i="1"/>
  <c r="H1056" i="1"/>
  <c r="L1055" i="1"/>
  <c r="H1055" i="1"/>
  <c r="F1055" i="1"/>
  <c r="L1054" i="1"/>
  <c r="H1054" i="1"/>
  <c r="F1054" i="1"/>
  <c r="L1053" i="1"/>
  <c r="H1053" i="1"/>
  <c r="F1053" i="1"/>
  <c r="L1052" i="1"/>
  <c r="H1052" i="1"/>
  <c r="F1052" i="1"/>
  <c r="M1045" i="1"/>
  <c r="K1045" i="1"/>
  <c r="I1045" i="1"/>
  <c r="G1045" i="1"/>
  <c r="E1045" i="1"/>
  <c r="K1043" i="1"/>
  <c r="I1043" i="1"/>
  <c r="E1042" i="1"/>
  <c r="G1033" i="1"/>
  <c r="N1032" i="1"/>
  <c r="M1032" i="1"/>
  <c r="M1043" i="1" s="1"/>
  <c r="K1032" i="1"/>
  <c r="I1032" i="1"/>
  <c r="J1032" i="1" s="1"/>
  <c r="G1032" i="1"/>
  <c r="G1043" i="1" s="1"/>
  <c r="E1032" i="1"/>
  <c r="M1031" i="1"/>
  <c r="N1031" i="1" s="1"/>
  <c r="K1031" i="1"/>
  <c r="L1018" i="1" s="1"/>
  <c r="I1031" i="1"/>
  <c r="I1033" i="1" s="1"/>
  <c r="G1031" i="1"/>
  <c r="H1028" i="1" s="1"/>
  <c r="E1031" i="1"/>
  <c r="F1031" i="1" s="1"/>
  <c r="N1030" i="1"/>
  <c r="F1030" i="1"/>
  <c r="N1029" i="1"/>
  <c r="J1029" i="1"/>
  <c r="F1029" i="1"/>
  <c r="J1028" i="1"/>
  <c r="N1027" i="1"/>
  <c r="J1027" i="1"/>
  <c r="F1027" i="1"/>
  <c r="N1026" i="1"/>
  <c r="J1026" i="1"/>
  <c r="F1026" i="1"/>
  <c r="N1025" i="1"/>
  <c r="J1025" i="1"/>
  <c r="H1025" i="1"/>
  <c r="F1025" i="1"/>
  <c r="N1024" i="1"/>
  <c r="J1024" i="1"/>
  <c r="N1023" i="1"/>
  <c r="J1023" i="1"/>
  <c r="F1023" i="1"/>
  <c r="N1022" i="1"/>
  <c r="L1022" i="1"/>
  <c r="J1022" i="1"/>
  <c r="F1022" i="1"/>
  <c r="N1021" i="1"/>
  <c r="J1021" i="1"/>
  <c r="F1021" i="1"/>
  <c r="N1020" i="1"/>
  <c r="J1020" i="1"/>
  <c r="H1020" i="1"/>
  <c r="F1020" i="1"/>
  <c r="N1019" i="1"/>
  <c r="J1019" i="1"/>
  <c r="F1019" i="1"/>
  <c r="N1018" i="1"/>
  <c r="J1018" i="1"/>
  <c r="F1018" i="1"/>
  <c r="U1011" i="1"/>
  <c r="S1011" i="1"/>
  <c r="Q1011" i="1"/>
  <c r="O1011" i="1"/>
  <c r="M1011" i="1"/>
  <c r="K1011" i="1"/>
  <c r="I1011" i="1"/>
  <c r="G1011" i="1"/>
  <c r="E1011" i="1"/>
  <c r="O1009" i="1"/>
  <c r="G1009" i="1"/>
  <c r="Q1008" i="1"/>
  <c r="I1008" i="1"/>
  <c r="U1005" i="1"/>
  <c r="E1005" i="1"/>
  <c r="O999" i="1"/>
  <c r="G999" i="1"/>
  <c r="U998" i="1"/>
  <c r="V998" i="1" s="1"/>
  <c r="T998" i="1"/>
  <c r="S998" i="1"/>
  <c r="S1009" i="1" s="1"/>
  <c r="Q998" i="1"/>
  <c r="P998" i="1"/>
  <c r="O998" i="1"/>
  <c r="M998" i="1"/>
  <c r="M1009" i="1" s="1"/>
  <c r="K998" i="1"/>
  <c r="K1009" i="1" s="1"/>
  <c r="I998" i="1"/>
  <c r="H998" i="1"/>
  <c r="G998" i="1"/>
  <c r="E998" i="1"/>
  <c r="F998" i="1" s="1"/>
  <c r="V997" i="1"/>
  <c r="U997" i="1"/>
  <c r="U999" i="1" s="1"/>
  <c r="V999" i="1" s="1"/>
  <c r="S997" i="1"/>
  <c r="S1008" i="1" s="1"/>
  <c r="R997" i="1"/>
  <c r="Q997" i="1"/>
  <c r="O997" i="1"/>
  <c r="O1008" i="1" s="1"/>
  <c r="N997" i="1"/>
  <c r="M997" i="1"/>
  <c r="M999" i="1" s="1"/>
  <c r="M1005" i="1" s="1"/>
  <c r="K997" i="1"/>
  <c r="J997" i="1"/>
  <c r="I997" i="1"/>
  <c r="G997" i="1"/>
  <c r="H997" i="1" s="1"/>
  <c r="F997" i="1"/>
  <c r="E997" i="1"/>
  <c r="E999" i="1" s="1"/>
  <c r="F999" i="1" s="1"/>
  <c r="T996" i="1"/>
  <c r="R996" i="1"/>
  <c r="P996" i="1"/>
  <c r="J996" i="1"/>
  <c r="V995" i="1"/>
  <c r="T995" i="1"/>
  <c r="R995" i="1"/>
  <c r="N995" i="1"/>
  <c r="J995" i="1"/>
  <c r="F995" i="1"/>
  <c r="V994" i="1"/>
  <c r="R994" i="1"/>
  <c r="P994" i="1"/>
  <c r="N994" i="1"/>
  <c r="H994" i="1"/>
  <c r="F994" i="1"/>
  <c r="V993" i="1"/>
  <c r="R993" i="1"/>
  <c r="P993" i="1"/>
  <c r="N993" i="1"/>
  <c r="J993" i="1"/>
  <c r="H993" i="1"/>
  <c r="F993" i="1"/>
  <c r="V992" i="1"/>
  <c r="R992" i="1"/>
  <c r="P992" i="1"/>
  <c r="J992" i="1"/>
  <c r="H992" i="1"/>
  <c r="F992" i="1"/>
  <c r="V991" i="1"/>
  <c r="T991" i="1"/>
  <c r="R991" i="1"/>
  <c r="N991" i="1"/>
  <c r="J991" i="1"/>
  <c r="F991" i="1"/>
  <c r="V990" i="1"/>
  <c r="R990" i="1"/>
  <c r="P990" i="1"/>
  <c r="N990" i="1"/>
  <c r="J990" i="1"/>
  <c r="H990" i="1"/>
  <c r="F990" i="1"/>
  <c r="V989" i="1"/>
  <c r="R989" i="1"/>
  <c r="P989" i="1"/>
  <c r="N989" i="1"/>
  <c r="J989" i="1"/>
  <c r="H989" i="1"/>
  <c r="F989" i="1"/>
  <c r="V988" i="1"/>
  <c r="T988" i="1"/>
  <c r="R988" i="1"/>
  <c r="P988" i="1"/>
  <c r="N988" i="1"/>
  <c r="J988" i="1"/>
  <c r="H988" i="1"/>
  <c r="F988" i="1"/>
  <c r="V987" i="1"/>
  <c r="T987" i="1"/>
  <c r="R987" i="1"/>
  <c r="P987" i="1"/>
  <c r="N987" i="1"/>
  <c r="J987" i="1"/>
  <c r="H987" i="1"/>
  <c r="F987" i="1"/>
  <c r="V986" i="1"/>
  <c r="R986" i="1"/>
  <c r="P986" i="1"/>
  <c r="N986" i="1"/>
  <c r="J986" i="1"/>
  <c r="H986" i="1"/>
  <c r="F986" i="1"/>
  <c r="V985" i="1"/>
  <c r="R985" i="1"/>
  <c r="P985" i="1"/>
  <c r="N985" i="1"/>
  <c r="J985" i="1"/>
  <c r="H985" i="1"/>
  <c r="F985" i="1"/>
  <c r="V984" i="1"/>
  <c r="R984" i="1"/>
  <c r="P984" i="1"/>
  <c r="N984" i="1"/>
  <c r="J984" i="1"/>
  <c r="H984" i="1"/>
  <c r="F984" i="1"/>
  <c r="M978" i="1"/>
  <c r="K978" i="1"/>
  <c r="I978" i="1"/>
  <c r="G978" i="1"/>
  <c r="E978" i="1"/>
  <c r="M976" i="1"/>
  <c r="E976" i="1"/>
  <c r="I975" i="1"/>
  <c r="G975" i="1"/>
  <c r="F966" i="1"/>
  <c r="E966" i="1"/>
  <c r="E972" i="1" s="1"/>
  <c r="M965" i="1"/>
  <c r="K965" i="1"/>
  <c r="I965" i="1"/>
  <c r="I976" i="1" s="1"/>
  <c r="G965" i="1"/>
  <c r="G976" i="1" s="1"/>
  <c r="E965" i="1"/>
  <c r="M964" i="1"/>
  <c r="K964" i="1"/>
  <c r="L956" i="1" s="1"/>
  <c r="J964" i="1"/>
  <c r="I964" i="1"/>
  <c r="J958" i="1" s="1"/>
  <c r="G964" i="1"/>
  <c r="H964" i="1" s="1"/>
  <c r="E964" i="1"/>
  <c r="L963" i="1"/>
  <c r="H963" i="1"/>
  <c r="L962" i="1"/>
  <c r="J962" i="1"/>
  <c r="H962" i="1"/>
  <c r="L961" i="1"/>
  <c r="H961" i="1"/>
  <c r="L960" i="1"/>
  <c r="H960" i="1"/>
  <c r="F960" i="1"/>
  <c r="H959" i="1"/>
  <c r="L958" i="1"/>
  <c r="H958" i="1"/>
  <c r="L957" i="1"/>
  <c r="H957" i="1"/>
  <c r="F957" i="1"/>
  <c r="H956" i="1"/>
  <c r="L955" i="1"/>
  <c r="H955" i="1"/>
  <c r="L954" i="1"/>
  <c r="J954" i="1"/>
  <c r="H954" i="1"/>
  <c r="L953" i="1"/>
  <c r="H953" i="1"/>
  <c r="L952" i="1"/>
  <c r="H952" i="1"/>
  <c r="F952" i="1"/>
  <c r="L951" i="1"/>
  <c r="H951" i="1"/>
  <c r="M944" i="1"/>
  <c r="K944" i="1"/>
  <c r="I944" i="1"/>
  <c r="G944" i="1"/>
  <c r="E944" i="1"/>
  <c r="K942" i="1"/>
  <c r="I942" i="1"/>
  <c r="E942" i="1"/>
  <c r="I932" i="1"/>
  <c r="J932" i="1" s="1"/>
  <c r="H932" i="1"/>
  <c r="M931" i="1"/>
  <c r="M942" i="1" s="1"/>
  <c r="K931" i="1"/>
  <c r="J931" i="1"/>
  <c r="I931" i="1"/>
  <c r="G931" i="1"/>
  <c r="H931" i="1" s="1"/>
  <c r="E931" i="1"/>
  <c r="M930" i="1"/>
  <c r="M941" i="1" s="1"/>
  <c r="L930" i="1"/>
  <c r="K930" i="1"/>
  <c r="K941" i="1" s="1"/>
  <c r="I930" i="1"/>
  <c r="J926" i="1" s="1"/>
  <c r="H930" i="1"/>
  <c r="G930" i="1"/>
  <c r="G932" i="1" s="1"/>
  <c r="G938" i="1" s="1"/>
  <c r="E930" i="1"/>
  <c r="N929" i="1"/>
  <c r="L929" i="1"/>
  <c r="H929" i="1"/>
  <c r="L928" i="1"/>
  <c r="J928" i="1"/>
  <c r="H928" i="1"/>
  <c r="L927" i="1"/>
  <c r="J927" i="1"/>
  <c r="H927" i="1"/>
  <c r="L926" i="1"/>
  <c r="L925" i="1"/>
  <c r="H925" i="1"/>
  <c r="F925" i="1"/>
  <c r="J924" i="1"/>
  <c r="H924" i="1"/>
  <c r="L923" i="1"/>
  <c r="J923" i="1"/>
  <c r="L922" i="1"/>
  <c r="J922" i="1"/>
  <c r="H922" i="1"/>
  <c r="F922" i="1"/>
  <c r="N921" i="1"/>
  <c r="L921" i="1"/>
  <c r="H921" i="1"/>
  <c r="L920" i="1"/>
  <c r="J920" i="1"/>
  <c r="H920" i="1"/>
  <c r="L919" i="1"/>
  <c r="J919" i="1"/>
  <c r="H919" i="1"/>
  <c r="L918" i="1"/>
  <c r="L917" i="1"/>
  <c r="J917" i="1"/>
  <c r="H917" i="1"/>
  <c r="F917" i="1"/>
  <c r="U910" i="1"/>
  <c r="S910" i="1"/>
  <c r="Q910" i="1"/>
  <c r="O910" i="1"/>
  <c r="M910" i="1"/>
  <c r="K910" i="1"/>
  <c r="I910" i="1"/>
  <c r="G910" i="1"/>
  <c r="E910" i="1"/>
  <c r="S908" i="1"/>
  <c r="K908" i="1"/>
  <c r="M907" i="1"/>
  <c r="K907" i="1"/>
  <c r="O898" i="1"/>
  <c r="P898" i="1" s="1"/>
  <c r="L898" i="1"/>
  <c r="K898" i="1"/>
  <c r="K904" i="1" s="1"/>
  <c r="U897" i="1"/>
  <c r="U908" i="1" s="1"/>
  <c r="S897" i="1"/>
  <c r="Q897" i="1"/>
  <c r="O897" i="1"/>
  <c r="O908" i="1" s="1"/>
  <c r="N897" i="1"/>
  <c r="M897" i="1"/>
  <c r="M908" i="1" s="1"/>
  <c r="K897" i="1"/>
  <c r="L897" i="1" s="1"/>
  <c r="I897" i="1"/>
  <c r="J897" i="1" s="1"/>
  <c r="G897" i="1"/>
  <c r="G908" i="1" s="1"/>
  <c r="E897" i="1"/>
  <c r="U896" i="1"/>
  <c r="V896" i="1" s="1"/>
  <c r="S896" i="1"/>
  <c r="Q896" i="1"/>
  <c r="R891" i="1" s="1"/>
  <c r="O896" i="1"/>
  <c r="M896" i="1"/>
  <c r="N896" i="1" s="1"/>
  <c r="K896" i="1"/>
  <c r="I896" i="1"/>
  <c r="I907" i="1" s="1"/>
  <c r="G896" i="1"/>
  <c r="E896" i="1"/>
  <c r="F896" i="1" s="1"/>
  <c r="V895" i="1"/>
  <c r="N895" i="1"/>
  <c r="L895" i="1"/>
  <c r="F895" i="1"/>
  <c r="V894" i="1"/>
  <c r="R894" i="1"/>
  <c r="P894" i="1"/>
  <c r="N894" i="1"/>
  <c r="J894" i="1"/>
  <c r="F894" i="1"/>
  <c r="V893" i="1"/>
  <c r="R893" i="1"/>
  <c r="P893" i="1"/>
  <c r="J893" i="1"/>
  <c r="V892" i="1"/>
  <c r="R892" i="1"/>
  <c r="N892" i="1"/>
  <c r="J892" i="1"/>
  <c r="F892" i="1"/>
  <c r="V891" i="1"/>
  <c r="N891" i="1"/>
  <c r="L891" i="1"/>
  <c r="J891" i="1"/>
  <c r="F891" i="1"/>
  <c r="V890" i="1"/>
  <c r="R890" i="1"/>
  <c r="N890" i="1"/>
  <c r="J890" i="1"/>
  <c r="F890" i="1"/>
  <c r="V889" i="1"/>
  <c r="R889" i="1"/>
  <c r="P889" i="1"/>
  <c r="N889" i="1"/>
  <c r="J889" i="1"/>
  <c r="F889" i="1"/>
  <c r="V888" i="1"/>
  <c r="R888" i="1"/>
  <c r="N888" i="1"/>
  <c r="L888" i="1"/>
  <c r="J888" i="1"/>
  <c r="F888" i="1"/>
  <c r="V887" i="1"/>
  <c r="R887" i="1"/>
  <c r="N887" i="1"/>
  <c r="L887" i="1"/>
  <c r="J887" i="1"/>
  <c r="F887" i="1"/>
  <c r="V886" i="1"/>
  <c r="R886" i="1"/>
  <c r="N886" i="1"/>
  <c r="J886" i="1"/>
  <c r="F886" i="1"/>
  <c r="V885" i="1"/>
  <c r="R885" i="1"/>
  <c r="P885" i="1"/>
  <c r="N885" i="1"/>
  <c r="J885" i="1"/>
  <c r="F885" i="1"/>
  <c r="V884" i="1"/>
  <c r="R884" i="1"/>
  <c r="N884" i="1"/>
  <c r="J884" i="1"/>
  <c r="F884" i="1"/>
  <c r="V883" i="1"/>
  <c r="R883" i="1"/>
  <c r="N883" i="1"/>
  <c r="L883" i="1"/>
  <c r="J883" i="1"/>
  <c r="F883" i="1"/>
  <c r="O877" i="1"/>
  <c r="M877" i="1"/>
  <c r="K877" i="1"/>
  <c r="I877" i="1"/>
  <c r="G877" i="1"/>
  <c r="E877" i="1"/>
  <c r="M875" i="1"/>
  <c r="K875" i="1"/>
  <c r="O874" i="1"/>
  <c r="G874" i="1"/>
  <c r="P865" i="1"/>
  <c r="P864" i="1"/>
  <c r="O864" i="1"/>
  <c r="O875" i="1" s="1"/>
  <c r="M864" i="1"/>
  <c r="N864" i="1" s="1"/>
  <c r="L864" i="1"/>
  <c r="K864" i="1"/>
  <c r="I864" i="1"/>
  <c r="I875" i="1" s="1"/>
  <c r="H864" i="1"/>
  <c r="G864" i="1"/>
  <c r="G875" i="1" s="1"/>
  <c r="E864" i="1"/>
  <c r="P863" i="1"/>
  <c r="O863" i="1"/>
  <c r="O865" i="1" s="1"/>
  <c r="O871" i="1" s="1"/>
  <c r="M863" i="1"/>
  <c r="N860" i="1" s="1"/>
  <c r="L863" i="1"/>
  <c r="K863" i="1"/>
  <c r="K865" i="1" s="1"/>
  <c r="I863" i="1"/>
  <c r="J850" i="1" s="1"/>
  <c r="H863" i="1"/>
  <c r="G863" i="1"/>
  <c r="G865" i="1" s="1"/>
  <c r="G871" i="1" s="1"/>
  <c r="E863" i="1"/>
  <c r="E874" i="1" s="1"/>
  <c r="P862" i="1"/>
  <c r="L862" i="1"/>
  <c r="J862" i="1"/>
  <c r="H862" i="1"/>
  <c r="P861" i="1"/>
  <c r="N861" i="1"/>
  <c r="L861" i="1"/>
  <c r="H861" i="1"/>
  <c r="F861" i="1"/>
  <c r="P860" i="1"/>
  <c r="L860" i="1"/>
  <c r="H860" i="1"/>
  <c r="P859" i="1"/>
  <c r="N859" i="1"/>
  <c r="L859" i="1"/>
  <c r="H859" i="1"/>
  <c r="F859" i="1"/>
  <c r="P858" i="1"/>
  <c r="N858" i="1"/>
  <c r="L858" i="1"/>
  <c r="J858" i="1"/>
  <c r="H858" i="1"/>
  <c r="P857" i="1"/>
  <c r="N857" i="1"/>
  <c r="L857" i="1"/>
  <c r="H857" i="1"/>
  <c r="F857" i="1"/>
  <c r="P856" i="1"/>
  <c r="N856" i="1"/>
  <c r="L856" i="1"/>
  <c r="H856" i="1"/>
  <c r="F856" i="1"/>
  <c r="P855" i="1"/>
  <c r="N855" i="1"/>
  <c r="L855" i="1"/>
  <c r="H855" i="1"/>
  <c r="F855" i="1"/>
  <c r="P854" i="1"/>
  <c r="N854" i="1"/>
  <c r="L854" i="1"/>
  <c r="H854" i="1"/>
  <c r="F854" i="1"/>
  <c r="P853" i="1"/>
  <c r="N853" i="1"/>
  <c r="L853" i="1"/>
  <c r="H853" i="1"/>
  <c r="F853" i="1"/>
  <c r="P852" i="1"/>
  <c r="N852" i="1"/>
  <c r="L852" i="1"/>
  <c r="H852" i="1"/>
  <c r="F852" i="1"/>
  <c r="P851" i="1"/>
  <c r="N851" i="1"/>
  <c r="L851" i="1"/>
  <c r="H851" i="1"/>
  <c r="F851" i="1"/>
  <c r="P850" i="1"/>
  <c r="N850" i="1"/>
  <c r="L850" i="1"/>
  <c r="H850" i="1"/>
  <c r="F850" i="1"/>
  <c r="K843" i="1"/>
  <c r="I843" i="1"/>
  <c r="G843" i="1"/>
  <c r="E843" i="1"/>
  <c r="I841" i="1"/>
  <c r="G840" i="1"/>
  <c r="G831" i="1"/>
  <c r="H831" i="1" s="1"/>
  <c r="F831" i="1"/>
  <c r="K830" i="1"/>
  <c r="L830" i="1" s="1"/>
  <c r="J830" i="1"/>
  <c r="I830" i="1"/>
  <c r="G830" i="1"/>
  <c r="H830" i="1" s="1"/>
  <c r="F830" i="1"/>
  <c r="E830" i="1"/>
  <c r="E841" i="1" s="1"/>
  <c r="K829" i="1"/>
  <c r="K840" i="1" s="1"/>
  <c r="J829" i="1"/>
  <c r="I829" i="1"/>
  <c r="I840" i="1" s="1"/>
  <c r="G829" i="1"/>
  <c r="H829" i="1" s="1"/>
  <c r="F829" i="1"/>
  <c r="E829" i="1"/>
  <c r="E831" i="1" s="1"/>
  <c r="E837" i="1" s="1"/>
  <c r="J828" i="1"/>
  <c r="H828" i="1"/>
  <c r="F828" i="1"/>
  <c r="J827" i="1"/>
  <c r="H827" i="1"/>
  <c r="F827" i="1"/>
  <c r="J826" i="1"/>
  <c r="H826" i="1"/>
  <c r="F826" i="1"/>
  <c r="J825" i="1"/>
  <c r="H825" i="1"/>
  <c r="F825" i="1"/>
  <c r="J824" i="1"/>
  <c r="H824" i="1"/>
  <c r="F824" i="1"/>
  <c r="L823" i="1"/>
  <c r="J823" i="1"/>
  <c r="H823" i="1"/>
  <c r="F823" i="1"/>
  <c r="L822" i="1"/>
  <c r="J822" i="1"/>
  <c r="H822" i="1"/>
  <c r="F822" i="1"/>
  <c r="L821" i="1"/>
  <c r="J821" i="1"/>
  <c r="H821" i="1"/>
  <c r="F821" i="1"/>
  <c r="L820" i="1"/>
  <c r="J820" i="1"/>
  <c r="H820" i="1"/>
  <c r="F820" i="1"/>
  <c r="L819" i="1"/>
  <c r="J819" i="1"/>
  <c r="H819" i="1"/>
  <c r="F819" i="1"/>
  <c r="L818" i="1"/>
  <c r="J818" i="1"/>
  <c r="H818" i="1"/>
  <c r="F818" i="1"/>
  <c r="L817" i="1"/>
  <c r="J817" i="1"/>
  <c r="H817" i="1"/>
  <c r="F817" i="1"/>
  <c r="L816" i="1"/>
  <c r="J816" i="1"/>
  <c r="H816" i="1"/>
  <c r="F816" i="1"/>
  <c r="U809" i="1"/>
  <c r="S809" i="1"/>
  <c r="Q809" i="1"/>
  <c r="O809" i="1"/>
  <c r="M809" i="1"/>
  <c r="K809" i="1"/>
  <c r="I809" i="1"/>
  <c r="G809" i="1"/>
  <c r="E809" i="1"/>
  <c r="U807" i="1"/>
  <c r="S807" i="1"/>
  <c r="E807" i="1"/>
  <c r="G806" i="1"/>
  <c r="I803" i="1"/>
  <c r="Q797" i="1"/>
  <c r="I797" i="1"/>
  <c r="J797" i="1" s="1"/>
  <c r="V796" i="1"/>
  <c r="U796" i="1"/>
  <c r="S796" i="1"/>
  <c r="T796" i="1" s="1"/>
  <c r="R796" i="1"/>
  <c r="Q796" i="1"/>
  <c r="Q807" i="1" s="1"/>
  <c r="O796" i="1"/>
  <c r="O807" i="1" s="1"/>
  <c r="N796" i="1"/>
  <c r="M796" i="1"/>
  <c r="M807" i="1" s="1"/>
  <c r="K796" i="1"/>
  <c r="J796" i="1"/>
  <c r="I796" i="1"/>
  <c r="I807" i="1" s="1"/>
  <c r="G796" i="1"/>
  <c r="H796" i="1" s="1"/>
  <c r="E796" i="1"/>
  <c r="U795" i="1"/>
  <c r="T795" i="1"/>
  <c r="S795" i="1"/>
  <c r="S806" i="1" s="1"/>
  <c r="Q795" i="1"/>
  <c r="Q806" i="1" s="1"/>
  <c r="P795" i="1"/>
  <c r="O795" i="1"/>
  <c r="O797" i="1" s="1"/>
  <c r="P797" i="1" s="1"/>
  <c r="M795" i="1"/>
  <c r="L795" i="1"/>
  <c r="K795" i="1"/>
  <c r="K806" i="1" s="1"/>
  <c r="I795" i="1"/>
  <c r="J795" i="1" s="1"/>
  <c r="H795" i="1"/>
  <c r="G795" i="1"/>
  <c r="G797" i="1" s="1"/>
  <c r="H797" i="1" s="1"/>
  <c r="E795" i="1"/>
  <c r="F790" i="1" s="1"/>
  <c r="V794" i="1"/>
  <c r="T794" i="1"/>
  <c r="P794" i="1"/>
  <c r="N794" i="1"/>
  <c r="L794" i="1"/>
  <c r="H794" i="1"/>
  <c r="R793" i="1"/>
  <c r="P793" i="1"/>
  <c r="J793" i="1"/>
  <c r="H793" i="1"/>
  <c r="T792" i="1"/>
  <c r="R792" i="1"/>
  <c r="P792" i="1"/>
  <c r="L792" i="1"/>
  <c r="J792" i="1"/>
  <c r="H792" i="1"/>
  <c r="T791" i="1"/>
  <c r="R791" i="1"/>
  <c r="N791" i="1"/>
  <c r="L791" i="1"/>
  <c r="J791" i="1"/>
  <c r="V790" i="1"/>
  <c r="T790" i="1"/>
  <c r="R790" i="1"/>
  <c r="P790" i="1"/>
  <c r="N790" i="1"/>
  <c r="L790" i="1"/>
  <c r="H790" i="1"/>
  <c r="T789" i="1"/>
  <c r="R789" i="1"/>
  <c r="P789" i="1"/>
  <c r="L789" i="1"/>
  <c r="J789" i="1"/>
  <c r="H789" i="1"/>
  <c r="T788" i="1"/>
  <c r="R788" i="1"/>
  <c r="P788" i="1"/>
  <c r="L788" i="1"/>
  <c r="J788" i="1"/>
  <c r="H788" i="1"/>
  <c r="V787" i="1"/>
  <c r="T787" i="1"/>
  <c r="R787" i="1"/>
  <c r="P787" i="1"/>
  <c r="L787" i="1"/>
  <c r="J787" i="1"/>
  <c r="H787" i="1"/>
  <c r="V786" i="1"/>
  <c r="T786" i="1"/>
  <c r="R786" i="1"/>
  <c r="P786" i="1"/>
  <c r="N786" i="1"/>
  <c r="L786" i="1"/>
  <c r="J786" i="1"/>
  <c r="H786" i="1"/>
  <c r="T785" i="1"/>
  <c r="R785" i="1"/>
  <c r="P785" i="1"/>
  <c r="L785" i="1"/>
  <c r="J785" i="1"/>
  <c r="H785" i="1"/>
  <c r="T784" i="1"/>
  <c r="R784" i="1"/>
  <c r="P784" i="1"/>
  <c r="L784" i="1"/>
  <c r="J784" i="1"/>
  <c r="H784" i="1"/>
  <c r="T783" i="1"/>
  <c r="R783" i="1"/>
  <c r="P783" i="1"/>
  <c r="N783" i="1"/>
  <c r="L783" i="1"/>
  <c r="J783" i="1"/>
  <c r="H783" i="1"/>
  <c r="V782" i="1"/>
  <c r="T782" i="1"/>
  <c r="R782" i="1"/>
  <c r="P782" i="1"/>
  <c r="N782" i="1"/>
  <c r="L782" i="1"/>
  <c r="J782" i="1"/>
  <c r="H782" i="1"/>
  <c r="M776" i="1"/>
  <c r="K776" i="1"/>
  <c r="I776" i="1"/>
  <c r="G776" i="1"/>
  <c r="E776" i="1"/>
  <c r="K774" i="1"/>
  <c r="I774" i="1"/>
  <c r="M773" i="1"/>
  <c r="K773" i="1"/>
  <c r="G764" i="1"/>
  <c r="M763" i="1"/>
  <c r="K763" i="1"/>
  <c r="J763" i="1"/>
  <c r="I763" i="1"/>
  <c r="G763" i="1"/>
  <c r="G774" i="1" s="1"/>
  <c r="E763" i="1"/>
  <c r="M762" i="1"/>
  <c r="L762" i="1"/>
  <c r="K762" i="1"/>
  <c r="J762" i="1"/>
  <c r="I762" i="1"/>
  <c r="I773" i="1" s="1"/>
  <c r="G762" i="1"/>
  <c r="H755" i="1" s="1"/>
  <c r="E762" i="1"/>
  <c r="E764" i="1" s="1"/>
  <c r="F764" i="1" s="1"/>
  <c r="N761" i="1"/>
  <c r="J761" i="1"/>
  <c r="F761" i="1"/>
  <c r="N760" i="1"/>
  <c r="J760" i="1"/>
  <c r="H760" i="1"/>
  <c r="F760" i="1"/>
  <c r="N759" i="1"/>
  <c r="J759" i="1"/>
  <c r="H759" i="1"/>
  <c r="F759" i="1"/>
  <c r="N758" i="1"/>
  <c r="J758" i="1"/>
  <c r="F758" i="1"/>
  <c r="N757" i="1"/>
  <c r="J757" i="1"/>
  <c r="F757" i="1"/>
  <c r="N756" i="1"/>
  <c r="J756" i="1"/>
  <c r="F756" i="1"/>
  <c r="N755" i="1"/>
  <c r="J755" i="1"/>
  <c r="F755" i="1"/>
  <c r="N754" i="1"/>
  <c r="J754" i="1"/>
  <c r="F754" i="1"/>
  <c r="N753" i="1"/>
  <c r="J753" i="1"/>
  <c r="F753" i="1"/>
  <c r="N752" i="1"/>
  <c r="J752" i="1"/>
  <c r="H752" i="1"/>
  <c r="F752" i="1"/>
  <c r="N751" i="1"/>
  <c r="J751" i="1"/>
  <c r="H751" i="1"/>
  <c r="F751" i="1"/>
  <c r="N750" i="1"/>
  <c r="L750" i="1"/>
  <c r="J750" i="1"/>
  <c r="F750" i="1"/>
  <c r="N749" i="1"/>
  <c r="J749" i="1"/>
  <c r="F749" i="1"/>
  <c r="I742" i="1"/>
  <c r="G742" i="1"/>
  <c r="E742" i="1"/>
  <c r="G740" i="1"/>
  <c r="G739" i="1"/>
  <c r="E739" i="1"/>
  <c r="G730" i="1"/>
  <c r="F730" i="1"/>
  <c r="I729" i="1"/>
  <c r="J729" i="1" s="1"/>
  <c r="H729" i="1"/>
  <c r="G729" i="1"/>
  <c r="E729" i="1"/>
  <c r="J728" i="1"/>
  <c r="I728" i="1"/>
  <c r="I730" i="1" s="1"/>
  <c r="I736" i="1" s="1"/>
  <c r="G728" i="1"/>
  <c r="H728" i="1" s="1"/>
  <c r="F728" i="1"/>
  <c r="E728" i="1"/>
  <c r="E730" i="1" s="1"/>
  <c r="E736" i="1" s="1"/>
  <c r="H727" i="1"/>
  <c r="F727" i="1"/>
  <c r="J726" i="1"/>
  <c r="F726" i="1"/>
  <c r="J725" i="1"/>
  <c r="H725" i="1"/>
  <c r="J724" i="1"/>
  <c r="H724" i="1"/>
  <c r="J723" i="1"/>
  <c r="H723" i="1"/>
  <c r="F723" i="1"/>
  <c r="J722" i="1"/>
  <c r="F722" i="1"/>
  <c r="J721" i="1"/>
  <c r="H721" i="1"/>
  <c r="J720" i="1"/>
  <c r="H720" i="1"/>
  <c r="F720" i="1"/>
  <c r="J719" i="1"/>
  <c r="H719" i="1"/>
  <c r="F719" i="1"/>
  <c r="J718" i="1"/>
  <c r="F718" i="1"/>
  <c r="J717" i="1"/>
  <c r="H717" i="1"/>
  <c r="F717" i="1"/>
  <c r="J716" i="1"/>
  <c r="H716" i="1"/>
  <c r="F716" i="1"/>
  <c r="J715" i="1"/>
  <c r="H715" i="1"/>
  <c r="F715" i="1"/>
  <c r="U708" i="1"/>
  <c r="S708" i="1"/>
  <c r="Q708" i="1"/>
  <c r="O708" i="1"/>
  <c r="M708" i="1"/>
  <c r="K708" i="1"/>
  <c r="I708" i="1"/>
  <c r="G708" i="1"/>
  <c r="E708" i="1"/>
  <c r="S706" i="1"/>
  <c r="Q706" i="1"/>
  <c r="I706" i="1"/>
  <c r="U705" i="1"/>
  <c r="K705" i="1"/>
  <c r="E705" i="1"/>
  <c r="O696" i="1"/>
  <c r="K696" i="1"/>
  <c r="U695" i="1"/>
  <c r="S695" i="1"/>
  <c r="R695" i="1"/>
  <c r="Q695" i="1"/>
  <c r="O695" i="1"/>
  <c r="O706" i="1" s="1"/>
  <c r="M695" i="1"/>
  <c r="K695" i="1"/>
  <c r="K706" i="1" s="1"/>
  <c r="J695" i="1"/>
  <c r="I695" i="1"/>
  <c r="G695" i="1"/>
  <c r="E695" i="1"/>
  <c r="U694" i="1"/>
  <c r="T694" i="1"/>
  <c r="S694" i="1"/>
  <c r="Q694" i="1"/>
  <c r="Q705" i="1" s="1"/>
  <c r="O694" i="1"/>
  <c r="P684" i="1" s="1"/>
  <c r="M694" i="1"/>
  <c r="L694" i="1"/>
  <c r="K694" i="1"/>
  <c r="L691" i="1" s="1"/>
  <c r="I694" i="1"/>
  <c r="J694" i="1" s="1"/>
  <c r="G694" i="1"/>
  <c r="E694" i="1"/>
  <c r="F691" i="1" s="1"/>
  <c r="V693" i="1"/>
  <c r="F693" i="1"/>
  <c r="V692" i="1"/>
  <c r="R692" i="1"/>
  <c r="N692" i="1"/>
  <c r="J692" i="1"/>
  <c r="H692" i="1"/>
  <c r="F692" i="1"/>
  <c r="V691" i="1"/>
  <c r="R691" i="1"/>
  <c r="P691" i="1"/>
  <c r="J691" i="1"/>
  <c r="V690" i="1"/>
  <c r="R690" i="1"/>
  <c r="N690" i="1"/>
  <c r="L690" i="1"/>
  <c r="J690" i="1"/>
  <c r="F690" i="1"/>
  <c r="V689" i="1"/>
  <c r="T689" i="1"/>
  <c r="R689" i="1"/>
  <c r="P689" i="1"/>
  <c r="N689" i="1"/>
  <c r="L689" i="1"/>
  <c r="J689" i="1"/>
  <c r="V688" i="1"/>
  <c r="R688" i="1"/>
  <c r="P688" i="1"/>
  <c r="N688" i="1"/>
  <c r="J688" i="1"/>
  <c r="F688" i="1"/>
  <c r="V687" i="1"/>
  <c r="R687" i="1"/>
  <c r="P687" i="1"/>
  <c r="N687" i="1"/>
  <c r="L687" i="1"/>
  <c r="J687" i="1"/>
  <c r="F687" i="1"/>
  <c r="V686" i="1"/>
  <c r="T686" i="1"/>
  <c r="R686" i="1"/>
  <c r="P686" i="1"/>
  <c r="N686" i="1"/>
  <c r="J686" i="1"/>
  <c r="F686" i="1"/>
  <c r="V685" i="1"/>
  <c r="T685" i="1"/>
  <c r="R685" i="1"/>
  <c r="P685" i="1"/>
  <c r="N685" i="1"/>
  <c r="L685" i="1"/>
  <c r="J685" i="1"/>
  <c r="F685" i="1"/>
  <c r="V684" i="1"/>
  <c r="T684" i="1"/>
  <c r="R684" i="1"/>
  <c r="N684" i="1"/>
  <c r="L684" i="1"/>
  <c r="J684" i="1"/>
  <c r="F684" i="1"/>
  <c r="V683" i="1"/>
  <c r="R683" i="1"/>
  <c r="P683" i="1"/>
  <c r="N683" i="1"/>
  <c r="J683" i="1"/>
  <c r="F683" i="1"/>
  <c r="V682" i="1"/>
  <c r="R682" i="1"/>
  <c r="P682" i="1"/>
  <c r="N682" i="1"/>
  <c r="L682" i="1"/>
  <c r="J682" i="1"/>
  <c r="F682" i="1"/>
  <c r="V681" i="1"/>
  <c r="R681" i="1"/>
  <c r="N681" i="1"/>
  <c r="L681" i="1"/>
  <c r="J681" i="1"/>
  <c r="F681" i="1"/>
  <c r="O675" i="1"/>
  <c r="M675" i="1"/>
  <c r="K675" i="1"/>
  <c r="I675" i="1"/>
  <c r="G675" i="1"/>
  <c r="E675" i="1"/>
  <c r="E673" i="1"/>
  <c r="O672" i="1"/>
  <c r="K663" i="1"/>
  <c r="E663" i="1"/>
  <c r="O662" i="1"/>
  <c r="M662" i="1"/>
  <c r="M673" i="1" s="1"/>
  <c r="K662" i="1"/>
  <c r="K673" i="1" s="1"/>
  <c r="I662" i="1"/>
  <c r="G662" i="1"/>
  <c r="E662" i="1"/>
  <c r="O661" i="1"/>
  <c r="P661" i="1" s="1"/>
  <c r="M661" i="1"/>
  <c r="K661" i="1"/>
  <c r="J661" i="1"/>
  <c r="I661" i="1"/>
  <c r="I672" i="1" s="1"/>
  <c r="G661" i="1"/>
  <c r="H659" i="1" s="1"/>
  <c r="E661" i="1"/>
  <c r="F658" i="1" s="1"/>
  <c r="P660" i="1"/>
  <c r="J660" i="1"/>
  <c r="J659" i="1"/>
  <c r="P658" i="1"/>
  <c r="J658" i="1"/>
  <c r="H658" i="1"/>
  <c r="P657" i="1"/>
  <c r="J657" i="1"/>
  <c r="P656" i="1"/>
  <c r="J656" i="1"/>
  <c r="H656" i="1"/>
  <c r="J655" i="1"/>
  <c r="H655" i="1"/>
  <c r="P654" i="1"/>
  <c r="J654" i="1"/>
  <c r="H654" i="1"/>
  <c r="P653" i="1"/>
  <c r="J653" i="1"/>
  <c r="F653" i="1"/>
  <c r="P652" i="1"/>
  <c r="J652" i="1"/>
  <c r="H652" i="1"/>
  <c r="J651" i="1"/>
  <c r="H651" i="1"/>
  <c r="P650" i="1"/>
  <c r="J650" i="1"/>
  <c r="H650" i="1"/>
  <c r="P649" i="1"/>
  <c r="J649" i="1"/>
  <c r="F649" i="1"/>
  <c r="P648" i="1"/>
  <c r="J648" i="1"/>
  <c r="H648" i="1"/>
  <c r="M641" i="1"/>
  <c r="K641" i="1"/>
  <c r="I641" i="1"/>
  <c r="G641" i="1"/>
  <c r="E641" i="1"/>
  <c r="E639" i="1"/>
  <c r="K638" i="1"/>
  <c r="I638" i="1"/>
  <c r="G629" i="1"/>
  <c r="M628" i="1"/>
  <c r="M639" i="1" s="1"/>
  <c r="K628" i="1"/>
  <c r="I628" i="1"/>
  <c r="G628" i="1"/>
  <c r="G639" i="1" s="1"/>
  <c r="E628" i="1"/>
  <c r="M627" i="1"/>
  <c r="K627" i="1"/>
  <c r="J627" i="1"/>
  <c r="I627" i="1"/>
  <c r="J622" i="1" s="1"/>
  <c r="G627" i="1"/>
  <c r="H628" i="1" s="1"/>
  <c r="E627" i="1"/>
  <c r="J626" i="1"/>
  <c r="J625" i="1"/>
  <c r="H625" i="1"/>
  <c r="J624" i="1"/>
  <c r="H624" i="1"/>
  <c r="N623" i="1"/>
  <c r="J623" i="1"/>
  <c r="H622" i="1"/>
  <c r="N621" i="1"/>
  <c r="J621" i="1"/>
  <c r="L620" i="1"/>
  <c r="J620" i="1"/>
  <c r="H620" i="1"/>
  <c r="J619" i="1"/>
  <c r="J618" i="1"/>
  <c r="J617" i="1"/>
  <c r="H617" i="1"/>
  <c r="J616" i="1"/>
  <c r="H616" i="1"/>
  <c r="N615" i="1"/>
  <c r="J615" i="1"/>
  <c r="H615" i="1"/>
  <c r="J614" i="1"/>
  <c r="H614" i="1"/>
  <c r="U607" i="1"/>
  <c r="S607" i="1"/>
  <c r="Q607" i="1"/>
  <c r="O607" i="1"/>
  <c r="M607" i="1"/>
  <c r="K607" i="1"/>
  <c r="I607" i="1"/>
  <c r="G607" i="1"/>
  <c r="E607" i="1"/>
  <c r="O605" i="1"/>
  <c r="K605" i="1"/>
  <c r="I605" i="1"/>
  <c r="G605" i="1"/>
  <c r="Q604" i="1"/>
  <c r="M604" i="1"/>
  <c r="K604" i="1"/>
  <c r="I604" i="1"/>
  <c r="K601" i="1"/>
  <c r="T595" i="1"/>
  <c r="S595" i="1"/>
  <c r="S601" i="1" s="1"/>
  <c r="L595" i="1"/>
  <c r="K595" i="1"/>
  <c r="V594" i="1"/>
  <c r="U594" i="1"/>
  <c r="U605" i="1" s="1"/>
  <c r="T594" i="1"/>
  <c r="S594" i="1"/>
  <c r="S605" i="1" s="1"/>
  <c r="Q594" i="1"/>
  <c r="Q595" i="1" s="1"/>
  <c r="Q601" i="1" s="1"/>
  <c r="O594" i="1"/>
  <c r="N594" i="1"/>
  <c r="M594" i="1"/>
  <c r="M605" i="1" s="1"/>
  <c r="L594" i="1"/>
  <c r="K594" i="1"/>
  <c r="I594" i="1"/>
  <c r="I595" i="1" s="1"/>
  <c r="I601" i="1" s="1"/>
  <c r="G594" i="1"/>
  <c r="E594" i="1"/>
  <c r="E605" i="1" s="1"/>
  <c r="V593" i="1"/>
  <c r="U593" i="1"/>
  <c r="U604" i="1" s="1"/>
  <c r="S593" i="1"/>
  <c r="T593" i="1" s="1"/>
  <c r="R593" i="1"/>
  <c r="Q593" i="1"/>
  <c r="O593" i="1"/>
  <c r="P582" i="1" s="1"/>
  <c r="N593" i="1"/>
  <c r="M593" i="1"/>
  <c r="N588" i="1" s="1"/>
  <c r="K593" i="1"/>
  <c r="L593" i="1" s="1"/>
  <c r="J593" i="1"/>
  <c r="I593" i="1"/>
  <c r="H593" i="1"/>
  <c r="G593" i="1"/>
  <c r="F593" i="1"/>
  <c r="E593" i="1"/>
  <c r="E604" i="1" s="1"/>
  <c r="T592" i="1"/>
  <c r="R592" i="1"/>
  <c r="N592" i="1"/>
  <c r="L592" i="1"/>
  <c r="J592" i="1"/>
  <c r="V591" i="1"/>
  <c r="T591" i="1"/>
  <c r="R591" i="1"/>
  <c r="P591" i="1"/>
  <c r="N591" i="1"/>
  <c r="L591" i="1"/>
  <c r="J591" i="1"/>
  <c r="V590" i="1"/>
  <c r="R590" i="1"/>
  <c r="P590" i="1"/>
  <c r="N590" i="1"/>
  <c r="L590" i="1"/>
  <c r="J590" i="1"/>
  <c r="T589" i="1"/>
  <c r="R589" i="1"/>
  <c r="P589" i="1"/>
  <c r="N589" i="1"/>
  <c r="J589" i="1"/>
  <c r="V588" i="1"/>
  <c r="T588" i="1"/>
  <c r="R588" i="1"/>
  <c r="L588" i="1"/>
  <c r="J588" i="1"/>
  <c r="F588" i="1"/>
  <c r="V587" i="1"/>
  <c r="T587" i="1"/>
  <c r="R587" i="1"/>
  <c r="N587" i="1"/>
  <c r="L587" i="1"/>
  <c r="J587" i="1"/>
  <c r="H587" i="1"/>
  <c r="F587" i="1"/>
  <c r="V586" i="1"/>
  <c r="T586" i="1"/>
  <c r="R586" i="1"/>
  <c r="N586" i="1"/>
  <c r="J586" i="1"/>
  <c r="H586" i="1"/>
  <c r="F586" i="1"/>
  <c r="V585" i="1"/>
  <c r="R585" i="1"/>
  <c r="L585" i="1"/>
  <c r="J585" i="1"/>
  <c r="H585" i="1"/>
  <c r="F585" i="1"/>
  <c r="T584" i="1"/>
  <c r="R584" i="1"/>
  <c r="N584" i="1"/>
  <c r="L584" i="1"/>
  <c r="J584" i="1"/>
  <c r="V583" i="1"/>
  <c r="T583" i="1"/>
  <c r="R583" i="1"/>
  <c r="P583" i="1"/>
  <c r="N583" i="1"/>
  <c r="L583" i="1"/>
  <c r="J583" i="1"/>
  <c r="F583" i="1"/>
  <c r="V582" i="1"/>
  <c r="R582" i="1"/>
  <c r="N582" i="1"/>
  <c r="L582" i="1"/>
  <c r="J582" i="1"/>
  <c r="F582" i="1"/>
  <c r="T581" i="1"/>
  <c r="R581" i="1"/>
  <c r="P581" i="1"/>
  <c r="N581" i="1"/>
  <c r="J581" i="1"/>
  <c r="V580" i="1"/>
  <c r="T580" i="1"/>
  <c r="R580" i="1"/>
  <c r="L580" i="1"/>
  <c r="J580" i="1"/>
  <c r="F580" i="1"/>
  <c r="O574" i="1"/>
  <c r="M574" i="1"/>
  <c r="K574" i="1"/>
  <c r="I574" i="1"/>
  <c r="G574" i="1"/>
  <c r="E574" i="1"/>
  <c r="M572" i="1"/>
  <c r="K572" i="1"/>
  <c r="I572" i="1"/>
  <c r="M571" i="1"/>
  <c r="I571" i="1"/>
  <c r="E571" i="1"/>
  <c r="O562" i="1"/>
  <c r="O568" i="1" s="1"/>
  <c r="G562" i="1"/>
  <c r="O561" i="1"/>
  <c r="M561" i="1"/>
  <c r="N561" i="1" s="1"/>
  <c r="K561" i="1"/>
  <c r="L561" i="1" s="1"/>
  <c r="I561" i="1"/>
  <c r="G561" i="1"/>
  <c r="G572" i="1" s="1"/>
  <c r="E561" i="1"/>
  <c r="P560" i="1"/>
  <c r="O560" i="1"/>
  <c r="P553" i="1" s="1"/>
  <c r="N560" i="1"/>
  <c r="M560" i="1"/>
  <c r="M562" i="1" s="1"/>
  <c r="K560" i="1"/>
  <c r="L560" i="1" s="1"/>
  <c r="I560" i="1"/>
  <c r="I562" i="1" s="1"/>
  <c r="G560" i="1"/>
  <c r="F560" i="1"/>
  <c r="E560" i="1"/>
  <c r="N559" i="1"/>
  <c r="F559" i="1"/>
  <c r="N558" i="1"/>
  <c r="F558" i="1"/>
  <c r="P557" i="1"/>
  <c r="N557" i="1"/>
  <c r="L557" i="1"/>
  <c r="F557" i="1"/>
  <c r="N556" i="1"/>
  <c r="L556" i="1"/>
  <c r="F556" i="1"/>
  <c r="N555" i="1"/>
  <c r="F555" i="1"/>
  <c r="N554" i="1"/>
  <c r="F554" i="1"/>
  <c r="N553" i="1"/>
  <c r="L553" i="1"/>
  <c r="F553" i="1"/>
  <c r="N552" i="1"/>
  <c r="L552" i="1"/>
  <c r="F552" i="1"/>
  <c r="N551" i="1"/>
  <c r="J551" i="1"/>
  <c r="H551" i="1"/>
  <c r="F551" i="1"/>
  <c r="N550" i="1"/>
  <c r="L550" i="1"/>
  <c r="F550" i="1"/>
  <c r="P549" i="1"/>
  <c r="N549" i="1"/>
  <c r="L549" i="1"/>
  <c r="F549" i="1"/>
  <c r="N548" i="1"/>
  <c r="L548" i="1"/>
  <c r="F548" i="1"/>
  <c r="N547" i="1"/>
  <c r="H547" i="1"/>
  <c r="F547" i="1"/>
  <c r="M540" i="1"/>
  <c r="K540" i="1"/>
  <c r="I540" i="1"/>
  <c r="G540" i="1"/>
  <c r="E540" i="1"/>
  <c r="K538" i="1"/>
  <c r="I538" i="1"/>
  <c r="M537" i="1"/>
  <c r="E537" i="1"/>
  <c r="M528" i="1"/>
  <c r="N528" i="1" s="1"/>
  <c r="K528" i="1"/>
  <c r="K534" i="1" s="1"/>
  <c r="E528" i="1"/>
  <c r="N527" i="1"/>
  <c r="M527" i="1"/>
  <c r="M538" i="1" s="1"/>
  <c r="K527" i="1"/>
  <c r="I527" i="1"/>
  <c r="J527" i="1" s="1"/>
  <c r="G527" i="1"/>
  <c r="E527" i="1"/>
  <c r="E538" i="1" s="1"/>
  <c r="N526" i="1"/>
  <c r="M526" i="1"/>
  <c r="N523" i="1" s="1"/>
  <c r="K526" i="1"/>
  <c r="L527" i="1" s="1"/>
  <c r="I526" i="1"/>
  <c r="J518" i="1" s="1"/>
  <c r="G526" i="1"/>
  <c r="F526" i="1"/>
  <c r="E526" i="1"/>
  <c r="F519" i="1" s="1"/>
  <c r="N525" i="1"/>
  <c r="L525" i="1"/>
  <c r="F525" i="1"/>
  <c r="N524" i="1"/>
  <c r="F524" i="1"/>
  <c r="L523" i="1"/>
  <c r="J523" i="1"/>
  <c r="H523" i="1"/>
  <c r="F523" i="1"/>
  <c r="N522" i="1"/>
  <c r="F522" i="1"/>
  <c r="N521" i="1"/>
  <c r="L521" i="1"/>
  <c r="F521" i="1"/>
  <c r="N520" i="1"/>
  <c r="J520" i="1"/>
  <c r="F520" i="1"/>
  <c r="N519" i="1"/>
  <c r="N518" i="1"/>
  <c r="L518" i="1"/>
  <c r="F518" i="1"/>
  <c r="N517" i="1"/>
  <c r="L517" i="1"/>
  <c r="F517" i="1"/>
  <c r="N516" i="1"/>
  <c r="L516" i="1"/>
  <c r="F516" i="1"/>
  <c r="N515" i="1"/>
  <c r="L515" i="1"/>
  <c r="J515" i="1"/>
  <c r="F515" i="1"/>
  <c r="N514" i="1"/>
  <c r="F514" i="1"/>
  <c r="N513" i="1"/>
  <c r="L513" i="1"/>
  <c r="F513" i="1"/>
  <c r="U506" i="1"/>
  <c r="S506" i="1"/>
  <c r="Q506" i="1"/>
  <c r="O506" i="1"/>
  <c r="M506" i="1"/>
  <c r="K506" i="1"/>
  <c r="I506" i="1"/>
  <c r="G506" i="1"/>
  <c r="E506" i="1"/>
  <c r="S504" i="1"/>
  <c r="Q504" i="1"/>
  <c r="O504" i="1"/>
  <c r="U503" i="1"/>
  <c r="Q503" i="1"/>
  <c r="E503" i="1"/>
  <c r="U500" i="1"/>
  <c r="E500" i="1"/>
  <c r="V494" i="1"/>
  <c r="U494" i="1"/>
  <c r="O494" i="1"/>
  <c r="N494" i="1"/>
  <c r="M494" i="1"/>
  <c r="M500" i="1" s="1"/>
  <c r="G494" i="1"/>
  <c r="G500" i="1" s="1"/>
  <c r="F494" i="1"/>
  <c r="E494" i="1"/>
  <c r="U493" i="1"/>
  <c r="V493" i="1" s="1"/>
  <c r="S493" i="1"/>
  <c r="R493" i="1"/>
  <c r="Q493" i="1"/>
  <c r="P493" i="1"/>
  <c r="O493" i="1"/>
  <c r="M493" i="1"/>
  <c r="M504" i="1" s="1"/>
  <c r="K493" i="1"/>
  <c r="K504" i="1" s="1"/>
  <c r="I493" i="1"/>
  <c r="H493" i="1"/>
  <c r="G493" i="1"/>
  <c r="G504" i="1" s="1"/>
  <c r="E493" i="1"/>
  <c r="F493" i="1" s="1"/>
  <c r="V492" i="1"/>
  <c r="U492" i="1"/>
  <c r="S492" i="1"/>
  <c r="R492" i="1"/>
  <c r="Q492" i="1"/>
  <c r="R489" i="1" s="1"/>
  <c r="O492" i="1"/>
  <c r="O503" i="1" s="1"/>
  <c r="N492" i="1"/>
  <c r="M492" i="1"/>
  <c r="M503" i="1" s="1"/>
  <c r="L492" i="1"/>
  <c r="K492" i="1"/>
  <c r="J492" i="1"/>
  <c r="I492" i="1"/>
  <c r="J485" i="1" s="1"/>
  <c r="G492" i="1"/>
  <c r="H492" i="1" s="1"/>
  <c r="F492" i="1"/>
  <c r="E492" i="1"/>
  <c r="V491" i="1"/>
  <c r="R491" i="1"/>
  <c r="P491" i="1"/>
  <c r="F491" i="1"/>
  <c r="V490" i="1"/>
  <c r="R490" i="1"/>
  <c r="N490" i="1"/>
  <c r="H490" i="1"/>
  <c r="F490" i="1"/>
  <c r="V489" i="1"/>
  <c r="P489" i="1"/>
  <c r="N489" i="1"/>
  <c r="J489" i="1"/>
  <c r="H489" i="1"/>
  <c r="F489" i="1"/>
  <c r="V488" i="1"/>
  <c r="P488" i="1"/>
  <c r="N488" i="1"/>
  <c r="L488" i="1"/>
  <c r="J488" i="1"/>
  <c r="H488" i="1"/>
  <c r="F488" i="1"/>
  <c r="V487" i="1"/>
  <c r="R487" i="1"/>
  <c r="N487" i="1"/>
  <c r="L487" i="1"/>
  <c r="J487" i="1"/>
  <c r="H487" i="1"/>
  <c r="F487" i="1"/>
  <c r="V486" i="1"/>
  <c r="P486" i="1"/>
  <c r="N486" i="1"/>
  <c r="L486" i="1"/>
  <c r="J486" i="1"/>
  <c r="F486" i="1"/>
  <c r="V485" i="1"/>
  <c r="R485" i="1"/>
  <c r="P485" i="1"/>
  <c r="N485" i="1"/>
  <c r="H485" i="1"/>
  <c r="F485" i="1"/>
  <c r="V484" i="1"/>
  <c r="T484" i="1"/>
  <c r="R484" i="1"/>
  <c r="P484" i="1"/>
  <c r="N484" i="1"/>
  <c r="H484" i="1"/>
  <c r="F484" i="1"/>
  <c r="V483" i="1"/>
  <c r="T483" i="1"/>
  <c r="R483" i="1"/>
  <c r="P483" i="1"/>
  <c r="N483" i="1"/>
  <c r="J483" i="1"/>
  <c r="F483" i="1"/>
  <c r="V482" i="1"/>
  <c r="R482" i="1"/>
  <c r="N482" i="1"/>
  <c r="H482" i="1"/>
  <c r="F482" i="1"/>
  <c r="V481" i="1"/>
  <c r="P481" i="1"/>
  <c r="N481" i="1"/>
  <c r="J481" i="1"/>
  <c r="H481" i="1"/>
  <c r="F481" i="1"/>
  <c r="V480" i="1"/>
  <c r="R480" i="1"/>
  <c r="P480" i="1"/>
  <c r="N480" i="1"/>
  <c r="L480" i="1"/>
  <c r="J480" i="1"/>
  <c r="H480" i="1"/>
  <c r="F480" i="1"/>
  <c r="V479" i="1"/>
  <c r="R479" i="1"/>
  <c r="N479" i="1"/>
  <c r="L479" i="1"/>
  <c r="J479" i="1"/>
  <c r="H479" i="1"/>
  <c r="F479" i="1"/>
  <c r="M473" i="1"/>
  <c r="K473" i="1"/>
  <c r="I473" i="1"/>
  <c r="G473" i="1"/>
  <c r="E473" i="1"/>
  <c r="M471" i="1"/>
  <c r="E471" i="1"/>
  <c r="I470" i="1"/>
  <c r="G470" i="1"/>
  <c r="M461" i="1"/>
  <c r="M467" i="1" s="1"/>
  <c r="G461" i="1"/>
  <c r="E461" i="1"/>
  <c r="E467" i="1" s="1"/>
  <c r="M460" i="1"/>
  <c r="K460" i="1"/>
  <c r="K471" i="1" s="1"/>
  <c r="I460" i="1"/>
  <c r="G460" i="1"/>
  <c r="G471" i="1" s="1"/>
  <c r="E460" i="1"/>
  <c r="M459" i="1"/>
  <c r="N460" i="1" s="1"/>
  <c r="K459" i="1"/>
  <c r="J459" i="1"/>
  <c r="I459" i="1"/>
  <c r="J458" i="1" s="1"/>
  <c r="H459" i="1"/>
  <c r="G459" i="1"/>
  <c r="H457" i="1" s="1"/>
  <c r="E459" i="1"/>
  <c r="E470" i="1" s="1"/>
  <c r="H458" i="1"/>
  <c r="F458" i="1"/>
  <c r="J457" i="1"/>
  <c r="F457" i="1"/>
  <c r="N456" i="1"/>
  <c r="J456" i="1"/>
  <c r="H456" i="1"/>
  <c r="N455" i="1"/>
  <c r="J455" i="1"/>
  <c r="H455" i="1"/>
  <c r="F455" i="1"/>
  <c r="N454" i="1"/>
  <c r="H454" i="1"/>
  <c r="N453" i="1"/>
  <c r="J453" i="1"/>
  <c r="H453" i="1"/>
  <c r="H452" i="1"/>
  <c r="F452" i="1"/>
  <c r="N451" i="1"/>
  <c r="H451" i="1"/>
  <c r="F451" i="1"/>
  <c r="L450" i="1"/>
  <c r="J450" i="1"/>
  <c r="H450" i="1"/>
  <c r="F450" i="1"/>
  <c r="J449" i="1"/>
  <c r="H449" i="1"/>
  <c r="F449" i="1"/>
  <c r="N448" i="1"/>
  <c r="L448" i="1"/>
  <c r="J448" i="1"/>
  <c r="H448" i="1"/>
  <c r="N447" i="1"/>
  <c r="J447" i="1"/>
  <c r="H447" i="1"/>
  <c r="F447" i="1"/>
  <c r="N446" i="1"/>
  <c r="H446" i="1"/>
  <c r="K439" i="1"/>
  <c r="I439" i="1"/>
  <c r="G439" i="1"/>
  <c r="E439" i="1"/>
  <c r="I436" i="1"/>
  <c r="G436" i="1"/>
  <c r="E436" i="1"/>
  <c r="K427" i="1"/>
  <c r="K433" i="1" s="1"/>
  <c r="G427" i="1"/>
  <c r="H427" i="1" s="1"/>
  <c r="F427" i="1"/>
  <c r="K426" i="1"/>
  <c r="K437" i="1" s="1"/>
  <c r="I426" i="1"/>
  <c r="I437" i="1" s="1"/>
  <c r="G426" i="1"/>
  <c r="H426" i="1" s="1"/>
  <c r="F426" i="1"/>
  <c r="E426" i="1"/>
  <c r="E437" i="1" s="1"/>
  <c r="L425" i="1"/>
  <c r="K425" i="1"/>
  <c r="L414" i="1" s="1"/>
  <c r="I425" i="1"/>
  <c r="J425" i="1" s="1"/>
  <c r="G425" i="1"/>
  <c r="H425" i="1" s="1"/>
  <c r="F425" i="1"/>
  <c r="E425" i="1"/>
  <c r="E427" i="1" s="1"/>
  <c r="E433" i="1" s="1"/>
  <c r="L424" i="1"/>
  <c r="J424" i="1"/>
  <c r="F424" i="1"/>
  <c r="J423" i="1"/>
  <c r="H423" i="1"/>
  <c r="F423" i="1"/>
  <c r="J422" i="1"/>
  <c r="H422" i="1"/>
  <c r="F422" i="1"/>
  <c r="F421" i="1"/>
  <c r="L420" i="1"/>
  <c r="H420" i="1"/>
  <c r="F420" i="1"/>
  <c r="J419" i="1"/>
  <c r="F419" i="1"/>
  <c r="L418" i="1"/>
  <c r="J418" i="1"/>
  <c r="F418" i="1"/>
  <c r="J417" i="1"/>
  <c r="F417" i="1"/>
  <c r="L416" i="1"/>
  <c r="J416" i="1"/>
  <c r="H416" i="1"/>
  <c r="F416" i="1"/>
  <c r="J415" i="1"/>
  <c r="H415" i="1"/>
  <c r="F415" i="1"/>
  <c r="J414" i="1"/>
  <c r="H414" i="1"/>
  <c r="F414" i="1"/>
  <c r="H413" i="1"/>
  <c r="F413" i="1"/>
  <c r="L412" i="1"/>
  <c r="J412" i="1"/>
  <c r="F412" i="1"/>
  <c r="U405" i="1"/>
  <c r="S405" i="1"/>
  <c r="Q405" i="1"/>
  <c r="O405" i="1"/>
  <c r="M405" i="1"/>
  <c r="K405" i="1"/>
  <c r="I405" i="1"/>
  <c r="G405" i="1"/>
  <c r="E405" i="1"/>
  <c r="S403" i="1"/>
  <c r="O403" i="1"/>
  <c r="I403" i="1"/>
  <c r="O402" i="1"/>
  <c r="M402" i="1"/>
  <c r="K402" i="1"/>
  <c r="I399" i="1"/>
  <c r="S393" i="1"/>
  <c r="S399" i="1" s="1"/>
  <c r="I393" i="1"/>
  <c r="J393" i="1" s="1"/>
  <c r="U392" i="1"/>
  <c r="U403" i="1" s="1"/>
  <c r="S392" i="1"/>
  <c r="T392" i="1" s="1"/>
  <c r="Q392" i="1"/>
  <c r="Q403" i="1" s="1"/>
  <c r="P392" i="1"/>
  <c r="O392" i="1"/>
  <c r="M392" i="1"/>
  <c r="K392" i="1"/>
  <c r="L392" i="1" s="1"/>
  <c r="I392" i="1"/>
  <c r="G392" i="1"/>
  <c r="G403" i="1" s="1"/>
  <c r="E392" i="1"/>
  <c r="E403" i="1" s="1"/>
  <c r="U391" i="1"/>
  <c r="T391" i="1"/>
  <c r="S391" i="1"/>
  <c r="S402" i="1" s="1"/>
  <c r="Q391" i="1"/>
  <c r="Q402" i="1" s="1"/>
  <c r="P391" i="1"/>
  <c r="O391" i="1"/>
  <c r="M391" i="1"/>
  <c r="L391" i="1"/>
  <c r="K391" i="1"/>
  <c r="L389" i="1" s="1"/>
  <c r="I391" i="1"/>
  <c r="G391" i="1"/>
  <c r="H382" i="1" s="1"/>
  <c r="E391" i="1"/>
  <c r="T390" i="1"/>
  <c r="P390" i="1"/>
  <c r="L390" i="1"/>
  <c r="H390" i="1"/>
  <c r="F390" i="1"/>
  <c r="T389" i="1"/>
  <c r="R389" i="1"/>
  <c r="P389" i="1"/>
  <c r="J389" i="1"/>
  <c r="T388" i="1"/>
  <c r="R388" i="1"/>
  <c r="P388" i="1"/>
  <c r="L388" i="1"/>
  <c r="F388" i="1"/>
  <c r="T387" i="1"/>
  <c r="N387" i="1"/>
  <c r="L387" i="1"/>
  <c r="F387" i="1"/>
  <c r="T386" i="1"/>
  <c r="P386" i="1"/>
  <c r="L386" i="1"/>
  <c r="J386" i="1"/>
  <c r="F386" i="1"/>
  <c r="T385" i="1"/>
  <c r="R385" i="1"/>
  <c r="P385" i="1"/>
  <c r="L385" i="1"/>
  <c r="J385" i="1"/>
  <c r="F385" i="1"/>
  <c r="T384" i="1"/>
  <c r="R384" i="1"/>
  <c r="L384" i="1"/>
  <c r="J384" i="1"/>
  <c r="H384" i="1"/>
  <c r="T383" i="1"/>
  <c r="P383" i="1"/>
  <c r="L383" i="1"/>
  <c r="J383" i="1"/>
  <c r="F383" i="1"/>
  <c r="T382" i="1"/>
  <c r="P382" i="1"/>
  <c r="L382" i="1"/>
  <c r="F382" i="1"/>
  <c r="T381" i="1"/>
  <c r="P381" i="1"/>
  <c r="L381" i="1"/>
  <c r="J381" i="1"/>
  <c r="T380" i="1"/>
  <c r="P380" i="1"/>
  <c r="L380" i="1"/>
  <c r="J380" i="1"/>
  <c r="F380" i="1"/>
  <c r="T379" i="1"/>
  <c r="R379" i="1"/>
  <c r="L379" i="1"/>
  <c r="F379" i="1"/>
  <c r="T378" i="1"/>
  <c r="P378" i="1"/>
  <c r="N378" i="1"/>
  <c r="L378" i="1"/>
  <c r="J378" i="1"/>
  <c r="F378" i="1"/>
  <c r="S372" i="1"/>
  <c r="Q372" i="1"/>
  <c r="O372" i="1"/>
  <c r="M372" i="1"/>
  <c r="K372" i="1"/>
  <c r="I372" i="1"/>
  <c r="G372" i="1"/>
  <c r="E372" i="1"/>
  <c r="S370" i="1"/>
  <c r="M370" i="1"/>
  <c r="I370" i="1"/>
  <c r="O369" i="1"/>
  <c r="G369" i="1"/>
  <c r="E369" i="1"/>
  <c r="T360" i="1"/>
  <c r="I360" i="1"/>
  <c r="I366" i="1" s="1"/>
  <c r="G360" i="1"/>
  <c r="S359" i="1"/>
  <c r="R359" i="1"/>
  <c r="Q359" i="1"/>
  <c r="Q370" i="1" s="1"/>
  <c r="O359" i="1"/>
  <c r="P359" i="1" s="1"/>
  <c r="N359" i="1"/>
  <c r="M359" i="1"/>
  <c r="K359" i="1"/>
  <c r="K370" i="1" s="1"/>
  <c r="I359" i="1"/>
  <c r="J359" i="1" s="1"/>
  <c r="G359" i="1"/>
  <c r="E359" i="1"/>
  <c r="T358" i="1"/>
  <c r="S358" i="1"/>
  <c r="S360" i="1" s="1"/>
  <c r="S366" i="1" s="1"/>
  <c r="Q358" i="1"/>
  <c r="Q369" i="1" s="1"/>
  <c r="P358" i="1"/>
  <c r="O358" i="1"/>
  <c r="O360" i="1" s="1"/>
  <c r="M358" i="1"/>
  <c r="K358" i="1"/>
  <c r="I358" i="1"/>
  <c r="J358" i="1" s="1"/>
  <c r="H358" i="1"/>
  <c r="G358" i="1"/>
  <c r="E358" i="1"/>
  <c r="T357" i="1"/>
  <c r="L357" i="1"/>
  <c r="H357" i="1"/>
  <c r="T356" i="1"/>
  <c r="P356" i="1"/>
  <c r="L356" i="1"/>
  <c r="H356" i="1"/>
  <c r="F356" i="1"/>
  <c r="T355" i="1"/>
  <c r="P355" i="1"/>
  <c r="L355" i="1"/>
  <c r="H355" i="1"/>
  <c r="T354" i="1"/>
  <c r="P354" i="1"/>
  <c r="L354" i="1"/>
  <c r="H354" i="1"/>
  <c r="T353" i="1"/>
  <c r="P353" i="1"/>
  <c r="L353" i="1"/>
  <c r="H353" i="1"/>
  <c r="F353" i="1"/>
  <c r="T352" i="1"/>
  <c r="P352" i="1"/>
  <c r="L352" i="1"/>
  <c r="H352" i="1"/>
  <c r="F352" i="1"/>
  <c r="T351" i="1"/>
  <c r="P351" i="1"/>
  <c r="L351" i="1"/>
  <c r="H351" i="1"/>
  <c r="F351" i="1"/>
  <c r="T350" i="1"/>
  <c r="P350" i="1"/>
  <c r="L350" i="1"/>
  <c r="H350" i="1"/>
  <c r="F350" i="1"/>
  <c r="T349" i="1"/>
  <c r="P349" i="1"/>
  <c r="L349" i="1"/>
  <c r="H349" i="1"/>
  <c r="T348" i="1"/>
  <c r="P348" i="1"/>
  <c r="L348" i="1"/>
  <c r="H348" i="1"/>
  <c r="F348" i="1"/>
  <c r="T347" i="1"/>
  <c r="P347" i="1"/>
  <c r="L347" i="1"/>
  <c r="H347" i="1"/>
  <c r="T346" i="1"/>
  <c r="P346" i="1"/>
  <c r="L346" i="1"/>
  <c r="H346" i="1"/>
  <c r="T345" i="1"/>
  <c r="P345" i="1"/>
  <c r="L345" i="1"/>
  <c r="H345" i="1"/>
  <c r="F345" i="1"/>
  <c r="M338" i="1"/>
  <c r="K338" i="1"/>
  <c r="I338" i="1"/>
  <c r="G338" i="1"/>
  <c r="E338" i="1"/>
  <c r="K336" i="1"/>
  <c r="I336" i="1"/>
  <c r="I335" i="1"/>
  <c r="E335" i="1"/>
  <c r="K326" i="1"/>
  <c r="M325" i="1"/>
  <c r="K325" i="1"/>
  <c r="L325" i="1" s="1"/>
  <c r="I325" i="1"/>
  <c r="J325" i="1" s="1"/>
  <c r="G325" i="1"/>
  <c r="G336" i="1" s="1"/>
  <c r="E325" i="1"/>
  <c r="M324" i="1"/>
  <c r="N324" i="1" s="1"/>
  <c r="K324" i="1"/>
  <c r="L322" i="1" s="1"/>
  <c r="J324" i="1"/>
  <c r="I324" i="1"/>
  <c r="I326" i="1" s="1"/>
  <c r="G324" i="1"/>
  <c r="E324" i="1"/>
  <c r="F324" i="1" s="1"/>
  <c r="L323" i="1"/>
  <c r="J323" i="1"/>
  <c r="F323" i="1"/>
  <c r="N322" i="1"/>
  <c r="J322" i="1"/>
  <c r="F322" i="1"/>
  <c r="N321" i="1"/>
  <c r="J321" i="1"/>
  <c r="H321" i="1"/>
  <c r="N320" i="1"/>
  <c r="J320" i="1"/>
  <c r="F320" i="1"/>
  <c r="N319" i="1"/>
  <c r="L319" i="1"/>
  <c r="J319" i="1"/>
  <c r="F319" i="1"/>
  <c r="N318" i="1"/>
  <c r="L318" i="1"/>
  <c r="J318" i="1"/>
  <c r="F318" i="1"/>
  <c r="N317" i="1"/>
  <c r="J317" i="1"/>
  <c r="F317" i="1"/>
  <c r="N316" i="1"/>
  <c r="L316" i="1"/>
  <c r="J316" i="1"/>
  <c r="F316" i="1"/>
  <c r="N315" i="1"/>
  <c r="L315" i="1"/>
  <c r="J315" i="1"/>
  <c r="F315" i="1"/>
  <c r="N314" i="1"/>
  <c r="J314" i="1"/>
  <c r="F314" i="1"/>
  <c r="N313" i="1"/>
  <c r="J313" i="1"/>
  <c r="F313" i="1"/>
  <c r="N312" i="1"/>
  <c r="J312" i="1"/>
  <c r="F312" i="1"/>
  <c r="N311" i="1"/>
  <c r="L311" i="1"/>
  <c r="J311" i="1"/>
  <c r="F311" i="1"/>
  <c r="U304" i="1"/>
  <c r="S304" i="1"/>
  <c r="Q304" i="1"/>
  <c r="O304" i="1"/>
  <c r="M304" i="1"/>
  <c r="K304" i="1"/>
  <c r="I304" i="1"/>
  <c r="G304" i="1"/>
  <c r="E304" i="1"/>
  <c r="U302" i="1"/>
  <c r="O302" i="1"/>
  <c r="G302" i="1"/>
  <c r="E302" i="1"/>
  <c r="Q301" i="1"/>
  <c r="I301" i="1"/>
  <c r="G301" i="1"/>
  <c r="O292" i="1"/>
  <c r="O298" i="1" s="1"/>
  <c r="N292" i="1"/>
  <c r="G292" i="1"/>
  <c r="G298" i="1" s="1"/>
  <c r="F292" i="1"/>
  <c r="U291" i="1"/>
  <c r="V291" i="1" s="1"/>
  <c r="S291" i="1"/>
  <c r="T291" i="1" s="1"/>
  <c r="Q291" i="1"/>
  <c r="Q292" i="1" s="1"/>
  <c r="P291" i="1"/>
  <c r="O291" i="1"/>
  <c r="M291" i="1"/>
  <c r="M302" i="1" s="1"/>
  <c r="K291" i="1"/>
  <c r="K302" i="1" s="1"/>
  <c r="I291" i="1"/>
  <c r="I302" i="1" s="1"/>
  <c r="H291" i="1"/>
  <c r="G291" i="1"/>
  <c r="E291" i="1"/>
  <c r="F291" i="1" s="1"/>
  <c r="U290" i="1"/>
  <c r="U292" i="1" s="1"/>
  <c r="U298" i="1" s="1"/>
  <c r="S290" i="1"/>
  <c r="T287" i="1" s="1"/>
  <c r="R290" i="1"/>
  <c r="Q290" i="1"/>
  <c r="R287" i="1" s="1"/>
  <c r="O290" i="1"/>
  <c r="O301" i="1" s="1"/>
  <c r="M290" i="1"/>
  <c r="M292" i="1" s="1"/>
  <c r="M298" i="1" s="1"/>
  <c r="K290" i="1"/>
  <c r="L283" i="1" s="1"/>
  <c r="J290" i="1"/>
  <c r="I290" i="1"/>
  <c r="J287" i="1" s="1"/>
  <c r="G290" i="1"/>
  <c r="H290" i="1" s="1"/>
  <c r="E290" i="1"/>
  <c r="E292" i="1" s="1"/>
  <c r="E298" i="1" s="1"/>
  <c r="T289" i="1"/>
  <c r="R289" i="1"/>
  <c r="P289" i="1"/>
  <c r="J289" i="1"/>
  <c r="H289" i="1"/>
  <c r="V288" i="1"/>
  <c r="T288" i="1"/>
  <c r="R288" i="1"/>
  <c r="J288" i="1"/>
  <c r="F288" i="1"/>
  <c r="V287" i="1"/>
  <c r="P287" i="1"/>
  <c r="H287" i="1"/>
  <c r="F287" i="1"/>
  <c r="R286" i="1"/>
  <c r="P286" i="1"/>
  <c r="N286" i="1"/>
  <c r="J286" i="1"/>
  <c r="H286" i="1"/>
  <c r="R285" i="1"/>
  <c r="P285" i="1"/>
  <c r="L285" i="1"/>
  <c r="J285" i="1"/>
  <c r="H285" i="1"/>
  <c r="R284" i="1"/>
  <c r="P284" i="1"/>
  <c r="N284" i="1"/>
  <c r="L284" i="1"/>
  <c r="J284" i="1"/>
  <c r="H284" i="1"/>
  <c r="R283" i="1"/>
  <c r="P283" i="1"/>
  <c r="N283" i="1"/>
  <c r="J283" i="1"/>
  <c r="H283" i="1"/>
  <c r="V282" i="1"/>
  <c r="R282" i="1"/>
  <c r="P282" i="1"/>
  <c r="J282" i="1"/>
  <c r="H282" i="1"/>
  <c r="F282" i="1"/>
  <c r="T281" i="1"/>
  <c r="R281" i="1"/>
  <c r="P281" i="1"/>
  <c r="J281" i="1"/>
  <c r="H281" i="1"/>
  <c r="V280" i="1"/>
  <c r="T280" i="1"/>
  <c r="R280" i="1"/>
  <c r="P280" i="1"/>
  <c r="J280" i="1"/>
  <c r="H280" i="1"/>
  <c r="F280" i="1"/>
  <c r="V279" i="1"/>
  <c r="R279" i="1"/>
  <c r="P279" i="1"/>
  <c r="N279" i="1"/>
  <c r="J279" i="1"/>
  <c r="H279" i="1"/>
  <c r="F279" i="1"/>
  <c r="R278" i="1"/>
  <c r="P278" i="1"/>
  <c r="N278" i="1"/>
  <c r="J278" i="1"/>
  <c r="H278" i="1"/>
  <c r="R277" i="1"/>
  <c r="P277" i="1"/>
  <c r="L277" i="1"/>
  <c r="J277" i="1"/>
  <c r="H277" i="1"/>
  <c r="S271" i="1"/>
  <c r="Q271" i="1"/>
  <c r="O271" i="1"/>
  <c r="M271" i="1"/>
  <c r="K271" i="1"/>
  <c r="I271" i="1"/>
  <c r="G271" i="1"/>
  <c r="E271" i="1"/>
  <c r="Q269" i="1"/>
  <c r="K269" i="1"/>
  <c r="I269" i="1"/>
  <c r="Q268" i="1"/>
  <c r="K268" i="1"/>
  <c r="I268" i="1"/>
  <c r="S258" i="1"/>
  <c r="S269" i="1" s="1"/>
  <c r="R258" i="1"/>
  <c r="Q258" i="1"/>
  <c r="O258" i="1"/>
  <c r="O259" i="1" s="1"/>
  <c r="M258" i="1"/>
  <c r="M269" i="1" s="1"/>
  <c r="K258" i="1"/>
  <c r="L258" i="1" s="1"/>
  <c r="J258" i="1"/>
  <c r="I258" i="1"/>
  <c r="G258" i="1"/>
  <c r="E258" i="1"/>
  <c r="F258" i="1" s="1"/>
  <c r="S257" i="1"/>
  <c r="S268" i="1" s="1"/>
  <c r="R257" i="1"/>
  <c r="Q257" i="1"/>
  <c r="Q259" i="1" s="1"/>
  <c r="O257" i="1"/>
  <c r="M257" i="1"/>
  <c r="N258" i="1" s="1"/>
  <c r="K257" i="1"/>
  <c r="L257" i="1" s="1"/>
  <c r="J257" i="1"/>
  <c r="I257" i="1"/>
  <c r="I259" i="1" s="1"/>
  <c r="J259" i="1" s="1"/>
  <c r="G257" i="1"/>
  <c r="G259" i="1" s="1"/>
  <c r="E257" i="1"/>
  <c r="F257" i="1" s="1"/>
  <c r="R256" i="1"/>
  <c r="N256" i="1"/>
  <c r="L256" i="1"/>
  <c r="J256" i="1"/>
  <c r="F256" i="1"/>
  <c r="R255" i="1"/>
  <c r="N255" i="1"/>
  <c r="L255" i="1"/>
  <c r="J255" i="1"/>
  <c r="F255" i="1"/>
  <c r="R254" i="1"/>
  <c r="N254" i="1"/>
  <c r="L254" i="1"/>
  <c r="J254" i="1"/>
  <c r="F254" i="1"/>
  <c r="R253" i="1"/>
  <c r="N253" i="1"/>
  <c r="L253" i="1"/>
  <c r="J253" i="1"/>
  <c r="F253" i="1"/>
  <c r="R252" i="1"/>
  <c r="N252" i="1"/>
  <c r="L252" i="1"/>
  <c r="J252" i="1"/>
  <c r="F252" i="1"/>
  <c r="R251" i="1"/>
  <c r="N251" i="1"/>
  <c r="L251" i="1"/>
  <c r="J251" i="1"/>
  <c r="F251" i="1"/>
  <c r="R250" i="1"/>
  <c r="N250" i="1"/>
  <c r="L250" i="1"/>
  <c r="J250" i="1"/>
  <c r="F250" i="1"/>
  <c r="R249" i="1"/>
  <c r="N249" i="1"/>
  <c r="L249" i="1"/>
  <c r="J249" i="1"/>
  <c r="F249" i="1"/>
  <c r="R248" i="1"/>
  <c r="N248" i="1"/>
  <c r="L248" i="1"/>
  <c r="J248" i="1"/>
  <c r="F248" i="1"/>
  <c r="R247" i="1"/>
  <c r="N247" i="1"/>
  <c r="L247" i="1"/>
  <c r="J247" i="1"/>
  <c r="F247" i="1"/>
  <c r="R246" i="1"/>
  <c r="N246" i="1"/>
  <c r="L246" i="1"/>
  <c r="J246" i="1"/>
  <c r="F246" i="1"/>
  <c r="R245" i="1"/>
  <c r="N245" i="1"/>
  <c r="L245" i="1"/>
  <c r="J245" i="1"/>
  <c r="F245" i="1"/>
  <c r="R244" i="1"/>
  <c r="N244" i="1"/>
  <c r="L244" i="1"/>
  <c r="J244" i="1"/>
  <c r="F244" i="1"/>
  <c r="M237" i="1"/>
  <c r="K237" i="1"/>
  <c r="I237" i="1"/>
  <c r="G237" i="1"/>
  <c r="E237" i="1"/>
  <c r="M235" i="1"/>
  <c r="E235" i="1"/>
  <c r="G234" i="1"/>
  <c r="M225" i="1"/>
  <c r="E225" i="1"/>
  <c r="M224" i="1"/>
  <c r="N224" i="1" s="1"/>
  <c r="K224" i="1"/>
  <c r="K235" i="1" s="1"/>
  <c r="I224" i="1"/>
  <c r="I235" i="1" s="1"/>
  <c r="G224" i="1"/>
  <c r="E224" i="1"/>
  <c r="F224" i="1" s="1"/>
  <c r="M223" i="1"/>
  <c r="N218" i="1" s="1"/>
  <c r="L223" i="1"/>
  <c r="K223" i="1"/>
  <c r="K225" i="1" s="1"/>
  <c r="I223" i="1"/>
  <c r="G223" i="1"/>
  <c r="H223" i="1" s="1"/>
  <c r="E223" i="1"/>
  <c r="E234" i="1" s="1"/>
  <c r="L222" i="1"/>
  <c r="H222" i="1"/>
  <c r="H221" i="1"/>
  <c r="N220" i="1"/>
  <c r="L220" i="1"/>
  <c r="H220" i="1"/>
  <c r="N219" i="1"/>
  <c r="L219" i="1"/>
  <c r="H219" i="1"/>
  <c r="F219" i="1"/>
  <c r="L218" i="1"/>
  <c r="H218" i="1"/>
  <c r="L217" i="1"/>
  <c r="J217" i="1"/>
  <c r="L216" i="1"/>
  <c r="H216" i="1"/>
  <c r="F216" i="1"/>
  <c r="N215" i="1"/>
  <c r="L215" i="1"/>
  <c r="F215" i="1"/>
  <c r="N214" i="1"/>
  <c r="L214" i="1"/>
  <c r="H214" i="1"/>
  <c r="L213" i="1"/>
  <c r="H213" i="1"/>
  <c r="N212" i="1"/>
  <c r="L212" i="1"/>
  <c r="H212" i="1"/>
  <c r="N211" i="1"/>
  <c r="L211" i="1"/>
  <c r="H211" i="1"/>
  <c r="F211" i="1"/>
  <c r="L210" i="1"/>
  <c r="H210" i="1"/>
  <c r="F210" i="1"/>
  <c r="U203" i="1"/>
  <c r="S203" i="1"/>
  <c r="Q203" i="1"/>
  <c r="O203" i="1"/>
  <c r="M203" i="1"/>
  <c r="K203" i="1"/>
  <c r="I203" i="1"/>
  <c r="G203" i="1"/>
  <c r="E203" i="1"/>
  <c r="U201" i="1"/>
  <c r="S201" i="1"/>
  <c r="I201" i="1"/>
  <c r="E201" i="1"/>
  <c r="U200" i="1"/>
  <c r="K200" i="1"/>
  <c r="G200" i="1"/>
  <c r="E200" i="1"/>
  <c r="Q191" i="1"/>
  <c r="Q197" i="1" s="1"/>
  <c r="P191" i="1"/>
  <c r="I191" i="1"/>
  <c r="J191" i="1" s="1"/>
  <c r="H191" i="1"/>
  <c r="U190" i="1"/>
  <c r="S190" i="1"/>
  <c r="S191" i="1" s="1"/>
  <c r="R190" i="1"/>
  <c r="Q190" i="1"/>
  <c r="Q201" i="1" s="1"/>
  <c r="O190" i="1"/>
  <c r="O201" i="1" s="1"/>
  <c r="M190" i="1"/>
  <c r="M201" i="1" s="1"/>
  <c r="K190" i="1"/>
  <c r="K201" i="1" s="1"/>
  <c r="J190" i="1"/>
  <c r="I190" i="1"/>
  <c r="G190" i="1"/>
  <c r="H190" i="1" s="1"/>
  <c r="E190" i="1"/>
  <c r="U189" i="1"/>
  <c r="V187" i="1" s="1"/>
  <c r="T189" i="1"/>
  <c r="S189" i="1"/>
  <c r="S200" i="1" s="1"/>
  <c r="Q189" i="1"/>
  <c r="Q200" i="1" s="1"/>
  <c r="P189" i="1"/>
  <c r="O189" i="1"/>
  <c r="O191" i="1" s="1"/>
  <c r="O197" i="1" s="1"/>
  <c r="M189" i="1"/>
  <c r="N183" i="1" s="1"/>
  <c r="L189" i="1"/>
  <c r="K189" i="1"/>
  <c r="L187" i="1" s="1"/>
  <c r="I189" i="1"/>
  <c r="J189" i="1" s="1"/>
  <c r="G189" i="1"/>
  <c r="G191" i="1" s="1"/>
  <c r="G197" i="1" s="1"/>
  <c r="E189" i="1"/>
  <c r="F187" i="1" s="1"/>
  <c r="V188" i="1"/>
  <c r="T188" i="1"/>
  <c r="L188" i="1"/>
  <c r="H188" i="1"/>
  <c r="F188" i="1"/>
  <c r="R187" i="1"/>
  <c r="P187" i="1"/>
  <c r="J187" i="1"/>
  <c r="H187" i="1"/>
  <c r="T186" i="1"/>
  <c r="R186" i="1"/>
  <c r="P186" i="1"/>
  <c r="L186" i="1"/>
  <c r="J186" i="1"/>
  <c r="T185" i="1"/>
  <c r="R185" i="1"/>
  <c r="N185" i="1"/>
  <c r="L185" i="1"/>
  <c r="J185" i="1"/>
  <c r="T184" i="1"/>
  <c r="R184" i="1"/>
  <c r="P184" i="1"/>
  <c r="N184" i="1"/>
  <c r="L184" i="1"/>
  <c r="J184" i="1"/>
  <c r="T183" i="1"/>
  <c r="R183" i="1"/>
  <c r="P183" i="1"/>
  <c r="L183" i="1"/>
  <c r="J183" i="1"/>
  <c r="H183" i="1"/>
  <c r="T182" i="1"/>
  <c r="R182" i="1"/>
  <c r="L182" i="1"/>
  <c r="J182" i="1"/>
  <c r="H182" i="1"/>
  <c r="V181" i="1"/>
  <c r="T181" i="1"/>
  <c r="R181" i="1"/>
  <c r="L181" i="1"/>
  <c r="J181" i="1"/>
  <c r="F181" i="1"/>
  <c r="V180" i="1"/>
  <c r="T180" i="1"/>
  <c r="R180" i="1"/>
  <c r="L180" i="1"/>
  <c r="J180" i="1"/>
  <c r="H180" i="1"/>
  <c r="F180" i="1"/>
  <c r="T179" i="1"/>
  <c r="R179" i="1"/>
  <c r="P179" i="1"/>
  <c r="L179" i="1"/>
  <c r="J179" i="1"/>
  <c r="H179" i="1"/>
  <c r="T178" i="1"/>
  <c r="R178" i="1"/>
  <c r="P178" i="1"/>
  <c r="L178" i="1"/>
  <c r="J178" i="1"/>
  <c r="T177" i="1"/>
  <c r="R177" i="1"/>
  <c r="N177" i="1"/>
  <c r="L177" i="1"/>
  <c r="J177" i="1"/>
  <c r="T176" i="1"/>
  <c r="R176" i="1"/>
  <c r="P176" i="1"/>
  <c r="N176" i="1"/>
  <c r="L176" i="1"/>
  <c r="J176" i="1"/>
  <c r="S170" i="1"/>
  <c r="Q170" i="1"/>
  <c r="O170" i="1"/>
  <c r="M170" i="1"/>
  <c r="K170" i="1"/>
  <c r="I170" i="1"/>
  <c r="G170" i="1"/>
  <c r="E170" i="1"/>
  <c r="S168" i="1"/>
  <c r="O168" i="1"/>
  <c r="M168" i="1"/>
  <c r="S167" i="1"/>
  <c r="O167" i="1"/>
  <c r="M167" i="1"/>
  <c r="Q158" i="1"/>
  <c r="T157" i="1"/>
  <c r="S157" i="1"/>
  <c r="Q157" i="1"/>
  <c r="O157" i="1"/>
  <c r="P157" i="1" s="1"/>
  <c r="M157" i="1"/>
  <c r="N157" i="1" s="1"/>
  <c r="L157" i="1"/>
  <c r="K157" i="1"/>
  <c r="K168" i="1" s="1"/>
  <c r="I157" i="1"/>
  <c r="G157" i="1"/>
  <c r="H157" i="1" s="1"/>
  <c r="E157" i="1"/>
  <c r="F157" i="1" s="1"/>
  <c r="T156" i="1"/>
  <c r="S156" i="1"/>
  <c r="S158" i="1" s="1"/>
  <c r="Q156" i="1"/>
  <c r="O156" i="1"/>
  <c r="P156" i="1" s="1"/>
  <c r="M156" i="1"/>
  <c r="N156" i="1" s="1"/>
  <c r="L156" i="1"/>
  <c r="K156" i="1"/>
  <c r="K167" i="1" s="1"/>
  <c r="I156" i="1"/>
  <c r="I158" i="1" s="1"/>
  <c r="G156" i="1"/>
  <c r="H156" i="1" s="1"/>
  <c r="E156" i="1"/>
  <c r="F156" i="1" s="1"/>
  <c r="T155" i="1"/>
  <c r="P155" i="1"/>
  <c r="N155" i="1"/>
  <c r="F155" i="1"/>
  <c r="T154" i="1"/>
  <c r="P154" i="1"/>
  <c r="N154" i="1"/>
  <c r="F154" i="1"/>
  <c r="T153" i="1"/>
  <c r="P153" i="1"/>
  <c r="N153" i="1"/>
  <c r="F153" i="1"/>
  <c r="T152" i="1"/>
  <c r="P152" i="1"/>
  <c r="N152" i="1"/>
  <c r="F152" i="1"/>
  <c r="T151" i="1"/>
  <c r="P151" i="1"/>
  <c r="N151" i="1"/>
  <c r="F151" i="1"/>
  <c r="T150" i="1"/>
  <c r="P150" i="1"/>
  <c r="N150" i="1"/>
  <c r="F150" i="1"/>
  <c r="T149" i="1"/>
  <c r="P149" i="1"/>
  <c r="N149" i="1"/>
  <c r="F149" i="1"/>
  <c r="T148" i="1"/>
  <c r="P148" i="1"/>
  <c r="N148" i="1"/>
  <c r="F148" i="1"/>
  <c r="T147" i="1"/>
  <c r="P147" i="1"/>
  <c r="N147" i="1"/>
  <c r="L147" i="1"/>
  <c r="H147" i="1"/>
  <c r="F147" i="1"/>
  <c r="T146" i="1"/>
  <c r="P146" i="1"/>
  <c r="N146" i="1"/>
  <c r="L146" i="1"/>
  <c r="H146" i="1"/>
  <c r="F146" i="1"/>
  <c r="T145" i="1"/>
  <c r="P145" i="1"/>
  <c r="N145" i="1"/>
  <c r="L145" i="1"/>
  <c r="H145" i="1"/>
  <c r="F145" i="1"/>
  <c r="T144" i="1"/>
  <c r="P144" i="1"/>
  <c r="N144" i="1"/>
  <c r="L144" i="1"/>
  <c r="H144" i="1"/>
  <c r="F144" i="1"/>
  <c r="T143" i="1"/>
  <c r="P143" i="1"/>
  <c r="N143" i="1"/>
  <c r="L143" i="1"/>
  <c r="H143" i="1"/>
  <c r="F143" i="1"/>
  <c r="M136" i="1"/>
  <c r="K136" i="1"/>
  <c r="I136" i="1"/>
  <c r="G136" i="1"/>
  <c r="E136" i="1"/>
  <c r="G134" i="1"/>
  <c r="M133" i="1"/>
  <c r="K133" i="1"/>
  <c r="G124" i="1"/>
  <c r="M123" i="1"/>
  <c r="M134" i="1" s="1"/>
  <c r="K123" i="1"/>
  <c r="K134" i="1" s="1"/>
  <c r="I123" i="1"/>
  <c r="G123" i="1"/>
  <c r="H123" i="1" s="1"/>
  <c r="E123" i="1"/>
  <c r="F123" i="1" s="1"/>
  <c r="N122" i="1"/>
  <c r="M122" i="1"/>
  <c r="N119" i="1" s="1"/>
  <c r="K122" i="1"/>
  <c r="I122" i="1"/>
  <c r="I133" i="1" s="1"/>
  <c r="G122" i="1"/>
  <c r="H118" i="1" s="1"/>
  <c r="F122" i="1"/>
  <c r="E122" i="1"/>
  <c r="F115" i="1" s="1"/>
  <c r="N121" i="1"/>
  <c r="L121" i="1"/>
  <c r="N120" i="1"/>
  <c r="J120" i="1"/>
  <c r="H120" i="1"/>
  <c r="F120" i="1"/>
  <c r="H119" i="1"/>
  <c r="F119" i="1"/>
  <c r="N118" i="1"/>
  <c r="J118" i="1"/>
  <c r="F118" i="1"/>
  <c r="J117" i="1"/>
  <c r="F117" i="1"/>
  <c r="N116" i="1"/>
  <c r="J116" i="1"/>
  <c r="F116" i="1"/>
  <c r="N115" i="1"/>
  <c r="J115" i="1"/>
  <c r="H115" i="1"/>
  <c r="N114" i="1"/>
  <c r="J114" i="1"/>
  <c r="F114" i="1"/>
  <c r="N113" i="1"/>
  <c r="L113" i="1"/>
  <c r="N112" i="1"/>
  <c r="J112" i="1"/>
  <c r="H112" i="1"/>
  <c r="F112" i="1"/>
  <c r="J111" i="1"/>
  <c r="H111" i="1"/>
  <c r="F111" i="1"/>
  <c r="N110" i="1"/>
  <c r="J110" i="1"/>
  <c r="F110" i="1"/>
  <c r="N109" i="1"/>
  <c r="J109" i="1"/>
  <c r="F109" i="1"/>
  <c r="U103" i="1"/>
  <c r="S103" i="1"/>
  <c r="Q103" i="1"/>
  <c r="O103" i="1"/>
  <c r="M103" i="1"/>
  <c r="K103" i="1"/>
  <c r="I103" i="1"/>
  <c r="G103" i="1"/>
  <c r="E103" i="1"/>
  <c r="O101" i="1"/>
  <c r="I101" i="1"/>
  <c r="G101" i="1"/>
  <c r="Q100" i="1"/>
  <c r="K100" i="1"/>
  <c r="I100" i="1"/>
  <c r="K97" i="1"/>
  <c r="S91" i="1"/>
  <c r="S97" i="1" s="1"/>
  <c r="K91" i="1"/>
  <c r="L91" i="1" s="1"/>
  <c r="J91" i="1"/>
  <c r="U90" i="1"/>
  <c r="U101" i="1" s="1"/>
  <c r="T90" i="1"/>
  <c r="S90" i="1"/>
  <c r="S101" i="1" s="1"/>
  <c r="Q90" i="1"/>
  <c r="Q101" i="1" s="1"/>
  <c r="O90" i="1"/>
  <c r="M90" i="1"/>
  <c r="M101" i="1" s="1"/>
  <c r="L90" i="1"/>
  <c r="K90" i="1"/>
  <c r="K101" i="1" s="1"/>
  <c r="I90" i="1"/>
  <c r="J90" i="1" s="1"/>
  <c r="G90" i="1"/>
  <c r="E90" i="1"/>
  <c r="E101" i="1" s="1"/>
  <c r="V89" i="1"/>
  <c r="U89" i="1"/>
  <c r="U100" i="1" s="1"/>
  <c r="S89" i="1"/>
  <c r="T89" i="1" s="1"/>
  <c r="R89" i="1"/>
  <c r="Q89" i="1"/>
  <c r="Q91" i="1" s="1"/>
  <c r="Q97" i="1" s="1"/>
  <c r="O89" i="1"/>
  <c r="P84" i="1" s="1"/>
  <c r="N89" i="1"/>
  <c r="M89" i="1"/>
  <c r="M100" i="1" s="1"/>
  <c r="K89" i="1"/>
  <c r="L89" i="1" s="1"/>
  <c r="J89" i="1"/>
  <c r="I89" i="1"/>
  <c r="I91" i="1" s="1"/>
  <c r="I97" i="1" s="1"/>
  <c r="G89" i="1"/>
  <c r="G100" i="1" s="1"/>
  <c r="F89" i="1"/>
  <c r="E89" i="1"/>
  <c r="E100" i="1" s="1"/>
  <c r="T88" i="1"/>
  <c r="R88" i="1"/>
  <c r="L88" i="1"/>
  <c r="J88" i="1"/>
  <c r="V87" i="1"/>
  <c r="T87" i="1"/>
  <c r="R87" i="1"/>
  <c r="N87" i="1"/>
  <c r="L87" i="1"/>
  <c r="F87" i="1"/>
  <c r="V86" i="1"/>
  <c r="T86" i="1"/>
  <c r="P86" i="1"/>
  <c r="N86" i="1"/>
  <c r="L86" i="1"/>
  <c r="F86" i="1"/>
  <c r="V85" i="1"/>
  <c r="T85" i="1"/>
  <c r="R85" i="1"/>
  <c r="P85" i="1"/>
  <c r="N85" i="1"/>
  <c r="L85" i="1"/>
  <c r="F85" i="1"/>
  <c r="V84" i="1"/>
  <c r="T84" i="1"/>
  <c r="R84" i="1"/>
  <c r="N84" i="1"/>
  <c r="L84" i="1"/>
  <c r="J84" i="1"/>
  <c r="F84" i="1"/>
  <c r="V83" i="1"/>
  <c r="T83" i="1"/>
  <c r="N83" i="1"/>
  <c r="L83" i="1"/>
  <c r="J83" i="1"/>
  <c r="F83" i="1"/>
  <c r="V82" i="1"/>
  <c r="T82" i="1"/>
  <c r="N82" i="1"/>
  <c r="L82" i="1"/>
  <c r="H82" i="1"/>
  <c r="F82" i="1"/>
  <c r="V81" i="1"/>
  <c r="T81" i="1"/>
  <c r="P81" i="1"/>
  <c r="N81" i="1"/>
  <c r="L81" i="1"/>
  <c r="J81" i="1"/>
  <c r="H81" i="1"/>
  <c r="F81" i="1"/>
  <c r="V80" i="1"/>
  <c r="T80" i="1"/>
  <c r="R80" i="1"/>
  <c r="N80" i="1"/>
  <c r="L80" i="1"/>
  <c r="J80" i="1"/>
  <c r="F80" i="1"/>
  <c r="V79" i="1"/>
  <c r="T79" i="1"/>
  <c r="R79" i="1"/>
  <c r="N79" i="1"/>
  <c r="L79" i="1"/>
  <c r="F79" i="1"/>
  <c r="V78" i="1"/>
  <c r="T78" i="1"/>
  <c r="P78" i="1"/>
  <c r="N78" i="1"/>
  <c r="L78" i="1"/>
  <c r="F78" i="1"/>
  <c r="V77" i="1"/>
  <c r="T77" i="1"/>
  <c r="R77" i="1"/>
  <c r="P77" i="1"/>
  <c r="N77" i="1"/>
  <c r="L77" i="1"/>
  <c r="J77" i="1"/>
  <c r="H77" i="1"/>
  <c r="F77" i="1"/>
  <c r="V76" i="1"/>
  <c r="T76" i="1"/>
  <c r="R76" i="1"/>
  <c r="N76" i="1"/>
  <c r="L76" i="1"/>
  <c r="J76" i="1"/>
  <c r="F76" i="1"/>
  <c r="S70" i="1"/>
  <c r="Q70" i="1"/>
  <c r="O70" i="1"/>
  <c r="M70" i="1"/>
  <c r="K70" i="1"/>
  <c r="I70" i="1"/>
  <c r="G70" i="1"/>
  <c r="E70" i="1"/>
  <c r="Q68" i="1"/>
  <c r="I68" i="1"/>
  <c r="Q67" i="1"/>
  <c r="I67" i="1"/>
  <c r="T58" i="1"/>
  <c r="S58" i="1"/>
  <c r="S64" i="1" s="1"/>
  <c r="T57" i="1"/>
  <c r="S57" i="1"/>
  <c r="S68" i="1" s="1"/>
  <c r="Q57" i="1"/>
  <c r="R57" i="1" s="1"/>
  <c r="O57" i="1"/>
  <c r="N57" i="1"/>
  <c r="M57" i="1"/>
  <c r="M68" i="1" s="1"/>
  <c r="K57" i="1"/>
  <c r="K68" i="1" s="1"/>
  <c r="I57" i="1"/>
  <c r="J57" i="1" s="1"/>
  <c r="G57" i="1"/>
  <c r="F57" i="1"/>
  <c r="E57" i="1"/>
  <c r="E68" i="1" s="1"/>
  <c r="S56" i="1"/>
  <c r="S67" i="1" s="1"/>
  <c r="Q56" i="1"/>
  <c r="R56" i="1" s="1"/>
  <c r="O56" i="1"/>
  <c r="N56" i="1"/>
  <c r="M56" i="1"/>
  <c r="M67" i="1" s="1"/>
  <c r="L56" i="1"/>
  <c r="K56" i="1"/>
  <c r="K58" i="1" s="1"/>
  <c r="I56" i="1"/>
  <c r="J56" i="1" s="1"/>
  <c r="G56" i="1"/>
  <c r="F56" i="1"/>
  <c r="E56" i="1"/>
  <c r="E67" i="1" s="1"/>
  <c r="T55" i="1"/>
  <c r="R55" i="1"/>
  <c r="N55" i="1"/>
  <c r="J55" i="1"/>
  <c r="F55" i="1"/>
  <c r="T54" i="1"/>
  <c r="R54" i="1"/>
  <c r="N54" i="1"/>
  <c r="J54" i="1"/>
  <c r="H54" i="1"/>
  <c r="F54" i="1"/>
  <c r="T53" i="1"/>
  <c r="R53" i="1"/>
  <c r="N53" i="1"/>
  <c r="J53" i="1"/>
  <c r="H53" i="1"/>
  <c r="F53" i="1"/>
  <c r="T52" i="1"/>
  <c r="R52" i="1"/>
  <c r="N52" i="1"/>
  <c r="J52" i="1"/>
  <c r="H52" i="1"/>
  <c r="F52" i="1"/>
  <c r="T51" i="1"/>
  <c r="R51" i="1"/>
  <c r="N51" i="1"/>
  <c r="J51" i="1"/>
  <c r="H51" i="1"/>
  <c r="F51" i="1"/>
  <c r="T50" i="1"/>
  <c r="R50" i="1"/>
  <c r="N50" i="1"/>
  <c r="J50" i="1"/>
  <c r="H50" i="1"/>
  <c r="F50" i="1"/>
  <c r="T49" i="1"/>
  <c r="R49" i="1"/>
  <c r="N49" i="1"/>
  <c r="J49" i="1"/>
  <c r="H49" i="1"/>
  <c r="F49" i="1"/>
  <c r="T48" i="1"/>
  <c r="R48" i="1"/>
  <c r="N48" i="1"/>
  <c r="J48" i="1"/>
  <c r="H48" i="1"/>
  <c r="F48" i="1"/>
  <c r="T47" i="1"/>
  <c r="R47" i="1"/>
  <c r="N47" i="1"/>
  <c r="L47" i="1"/>
  <c r="J47" i="1"/>
  <c r="H47" i="1"/>
  <c r="F47" i="1"/>
  <c r="T46" i="1"/>
  <c r="R46" i="1"/>
  <c r="P46" i="1"/>
  <c r="N46" i="1"/>
  <c r="L46" i="1"/>
  <c r="J46" i="1"/>
  <c r="H46" i="1"/>
  <c r="F46" i="1"/>
  <c r="T45" i="1"/>
  <c r="R45" i="1"/>
  <c r="P45" i="1"/>
  <c r="N45" i="1"/>
  <c r="L45" i="1"/>
  <c r="J45" i="1"/>
  <c r="H45" i="1"/>
  <c r="F45" i="1"/>
  <c r="T44" i="1"/>
  <c r="R44" i="1"/>
  <c r="P44" i="1"/>
  <c r="N44" i="1"/>
  <c r="L44" i="1"/>
  <c r="J44" i="1"/>
  <c r="H44" i="1"/>
  <c r="F44" i="1"/>
  <c r="T43" i="1"/>
  <c r="R43" i="1"/>
  <c r="P43" i="1"/>
  <c r="N43" i="1"/>
  <c r="L43" i="1"/>
  <c r="J43" i="1"/>
  <c r="H43" i="1"/>
  <c r="F43" i="1"/>
  <c r="M36" i="1"/>
  <c r="K36" i="1"/>
  <c r="I36" i="1"/>
  <c r="G36" i="1"/>
  <c r="E36" i="1"/>
  <c r="G34" i="1"/>
  <c r="E34" i="1"/>
  <c r="I33" i="1"/>
  <c r="G24" i="1"/>
  <c r="G30" i="1" s="1"/>
  <c r="M23" i="1"/>
  <c r="M34" i="1" s="1"/>
  <c r="K23" i="1"/>
  <c r="K34" i="1" s="1"/>
  <c r="I23" i="1"/>
  <c r="I34" i="1" s="1"/>
  <c r="H23" i="1"/>
  <c r="G23" i="1"/>
  <c r="E23" i="1"/>
  <c r="F23" i="1" s="1"/>
  <c r="M22" i="1"/>
  <c r="N19" i="1" s="1"/>
  <c r="K22" i="1"/>
  <c r="L16" i="1" s="1"/>
  <c r="J22" i="1"/>
  <c r="I22" i="1"/>
  <c r="J19" i="1" s="1"/>
  <c r="G22" i="1"/>
  <c r="G33" i="1" s="1"/>
  <c r="E22" i="1"/>
  <c r="F15" i="1" s="1"/>
  <c r="J21" i="1"/>
  <c r="J20" i="1"/>
  <c r="F20" i="1"/>
  <c r="H19" i="1"/>
  <c r="N18" i="1"/>
  <c r="J18" i="1"/>
  <c r="H18" i="1"/>
  <c r="J17" i="1"/>
  <c r="H17" i="1"/>
  <c r="N16" i="1"/>
  <c r="J16" i="1"/>
  <c r="J15" i="1"/>
  <c r="H15" i="1"/>
  <c r="J14" i="1"/>
  <c r="F14" i="1"/>
  <c r="L13" i="1"/>
  <c r="J13" i="1"/>
  <c r="J12" i="1"/>
  <c r="F12" i="1"/>
  <c r="J11" i="1"/>
  <c r="H11" i="1"/>
  <c r="N10" i="1"/>
  <c r="J10" i="1"/>
  <c r="H10" i="1"/>
  <c r="J9" i="1"/>
  <c r="H9" i="1"/>
  <c r="K64" i="1" l="1"/>
  <c r="L58" i="1"/>
  <c r="O265" i="1"/>
  <c r="P259" i="1"/>
  <c r="G265" i="1"/>
  <c r="H259" i="1"/>
  <c r="I164" i="1"/>
  <c r="J158" i="1"/>
  <c r="O500" i="1"/>
  <c r="P494" i="1"/>
  <c r="N662" i="1"/>
  <c r="N657" i="1"/>
  <c r="N653" i="1"/>
  <c r="N649" i="1"/>
  <c r="N658" i="1"/>
  <c r="N654" i="1"/>
  <c r="N650" i="1"/>
  <c r="N661" i="1"/>
  <c r="N659" i="1"/>
  <c r="N652" i="1"/>
  <c r="M672" i="1"/>
  <c r="N656" i="1"/>
  <c r="N651" i="1"/>
  <c r="M663" i="1"/>
  <c r="N655" i="1"/>
  <c r="N660" i="1"/>
  <c r="N648" i="1"/>
  <c r="F9" i="1"/>
  <c r="L10" i="1"/>
  <c r="H12" i="1"/>
  <c r="N13" i="1"/>
  <c r="F17" i="1"/>
  <c r="L18" i="1"/>
  <c r="H20" i="1"/>
  <c r="N21" i="1"/>
  <c r="L22" i="1"/>
  <c r="J23" i="1"/>
  <c r="H24" i="1"/>
  <c r="M33" i="1"/>
  <c r="H57" i="1"/>
  <c r="G68" i="1"/>
  <c r="I168" i="1"/>
  <c r="J157" i="1"/>
  <c r="E336" i="1"/>
  <c r="F325" i="1"/>
  <c r="E360" i="1"/>
  <c r="F358" i="1"/>
  <c r="L15" i="1"/>
  <c r="I24" i="1"/>
  <c r="R91" i="1"/>
  <c r="I134" i="1"/>
  <c r="J123" i="1"/>
  <c r="Q164" i="1"/>
  <c r="R158" i="1"/>
  <c r="G269" i="1"/>
  <c r="H258" i="1"/>
  <c r="V391" i="1"/>
  <c r="V384" i="1"/>
  <c r="V389" i="1"/>
  <c r="V381" i="1"/>
  <c r="V383" i="1"/>
  <c r="U393" i="1"/>
  <c r="V386" i="1"/>
  <c r="V385" i="1"/>
  <c r="V387" i="1"/>
  <c r="U402" i="1"/>
  <c r="V388" i="1"/>
  <c r="V378" i="1"/>
  <c r="V379" i="1"/>
  <c r="V390" i="1"/>
  <c r="V380" i="1"/>
  <c r="I504" i="1"/>
  <c r="J493" i="1"/>
  <c r="I568" i="1"/>
  <c r="J562" i="1"/>
  <c r="H690" i="1"/>
  <c r="H694" i="1"/>
  <c r="H688" i="1"/>
  <c r="G705" i="1"/>
  <c r="H693" i="1"/>
  <c r="G696" i="1"/>
  <c r="H681" i="1"/>
  <c r="H687" i="1"/>
  <c r="H686" i="1"/>
  <c r="H689" i="1"/>
  <c r="H685" i="1"/>
  <c r="H691" i="1"/>
  <c r="H683" i="1"/>
  <c r="H682" i="1"/>
  <c r="H684" i="1"/>
  <c r="I1279" i="1"/>
  <c r="J1268" i="1"/>
  <c r="E669" i="1"/>
  <c r="F663" i="1"/>
  <c r="M2255" i="1"/>
  <c r="N2244" i="1"/>
  <c r="F11" i="1"/>
  <c r="L12" i="1"/>
  <c r="H14" i="1"/>
  <c r="N15" i="1"/>
  <c r="F19" i="1"/>
  <c r="L20" i="1"/>
  <c r="F22" i="1"/>
  <c r="N22" i="1"/>
  <c r="L23" i="1"/>
  <c r="O67" i="1"/>
  <c r="P55" i="1"/>
  <c r="P54" i="1"/>
  <c r="P53" i="1"/>
  <c r="P52" i="1"/>
  <c r="P51" i="1"/>
  <c r="P50" i="1"/>
  <c r="P49" i="1"/>
  <c r="P48" i="1"/>
  <c r="P47" i="1"/>
  <c r="P56" i="1"/>
  <c r="G58" i="1"/>
  <c r="J220" i="1"/>
  <c r="J212" i="1"/>
  <c r="J215" i="1"/>
  <c r="J218" i="1"/>
  <c r="J210" i="1"/>
  <c r="I225" i="1"/>
  <c r="J221" i="1"/>
  <c r="J213" i="1"/>
  <c r="J224" i="1"/>
  <c r="J216" i="1"/>
  <c r="J219" i="1"/>
  <c r="J211" i="1"/>
  <c r="I234" i="1"/>
  <c r="J223" i="1"/>
  <c r="J222" i="1"/>
  <c r="J214" i="1"/>
  <c r="F347" i="1"/>
  <c r="F355" i="1"/>
  <c r="P1100" i="1"/>
  <c r="O1106" i="1"/>
  <c r="L1134" i="1"/>
  <c r="K1140" i="1"/>
  <c r="L9" i="1"/>
  <c r="N12" i="1"/>
  <c r="F16" i="1"/>
  <c r="L17" i="1"/>
  <c r="N20" i="1"/>
  <c r="K24" i="1"/>
  <c r="L57" i="1"/>
  <c r="Q167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56" i="1"/>
  <c r="L225" i="1"/>
  <c r="K231" i="1"/>
  <c r="E231" i="1"/>
  <c r="F225" i="1"/>
  <c r="V292" i="1"/>
  <c r="H316" i="1"/>
  <c r="H319" i="1"/>
  <c r="H311" i="1"/>
  <c r="H322" i="1"/>
  <c r="H314" i="1"/>
  <c r="G326" i="1"/>
  <c r="H317" i="1"/>
  <c r="H325" i="1"/>
  <c r="H320" i="1"/>
  <c r="H312" i="1"/>
  <c r="G335" i="1"/>
  <c r="H323" i="1"/>
  <c r="H315" i="1"/>
  <c r="H324" i="1"/>
  <c r="H318" i="1"/>
  <c r="E370" i="1"/>
  <c r="F359" i="1"/>
  <c r="T890" i="1"/>
  <c r="T889" i="1"/>
  <c r="T896" i="1"/>
  <c r="T888" i="1"/>
  <c r="T894" i="1"/>
  <c r="T886" i="1"/>
  <c r="T893" i="1"/>
  <c r="T885" i="1"/>
  <c r="T891" i="1"/>
  <c r="T887" i="1"/>
  <c r="T895" i="1"/>
  <c r="T892" i="1"/>
  <c r="T883" i="1"/>
  <c r="S898" i="1"/>
  <c r="T884" i="1"/>
  <c r="S907" i="1"/>
  <c r="L21" i="1"/>
  <c r="G268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57" i="1"/>
  <c r="O2217" i="1"/>
  <c r="P2211" i="1"/>
  <c r="W2894" i="1"/>
  <c r="X2882" i="1"/>
  <c r="X2874" i="1"/>
  <c r="X2881" i="1"/>
  <c r="X2873" i="1"/>
  <c r="X2880" i="1"/>
  <c r="X2872" i="1"/>
  <c r="X2884" i="1"/>
  <c r="X2878" i="1"/>
  <c r="X2870" i="1"/>
  <c r="X2877" i="1"/>
  <c r="X2871" i="1"/>
  <c r="X2879" i="1"/>
  <c r="X2875" i="1"/>
  <c r="W2885" i="1"/>
  <c r="X2876" i="1"/>
  <c r="X2883" i="1"/>
  <c r="N9" i="1"/>
  <c r="F13" i="1"/>
  <c r="L14" i="1"/>
  <c r="H16" i="1"/>
  <c r="N17" i="1"/>
  <c r="F21" i="1"/>
  <c r="H22" i="1"/>
  <c r="N23" i="1"/>
  <c r="E33" i="1"/>
  <c r="H56" i="1"/>
  <c r="G67" i="1"/>
  <c r="L116" i="1"/>
  <c r="L119" i="1"/>
  <c r="L111" i="1"/>
  <c r="L114" i="1"/>
  <c r="K124" i="1"/>
  <c r="L117" i="1"/>
  <c r="L109" i="1"/>
  <c r="L123" i="1"/>
  <c r="L120" i="1"/>
  <c r="L112" i="1"/>
  <c r="L115" i="1"/>
  <c r="L122" i="1"/>
  <c r="L118" i="1"/>
  <c r="L110" i="1"/>
  <c r="G130" i="1"/>
  <c r="H124" i="1"/>
  <c r="S164" i="1"/>
  <c r="T158" i="1"/>
  <c r="M231" i="1"/>
  <c r="N225" i="1"/>
  <c r="O268" i="1"/>
  <c r="P256" i="1"/>
  <c r="P255" i="1"/>
  <c r="P254" i="1"/>
  <c r="P253" i="1"/>
  <c r="P252" i="1"/>
  <c r="P251" i="1"/>
  <c r="P250" i="1"/>
  <c r="P249" i="1"/>
  <c r="P248" i="1"/>
  <c r="P247" i="1"/>
  <c r="P246" i="1"/>
  <c r="P245" i="1"/>
  <c r="P244" i="1"/>
  <c r="P257" i="1"/>
  <c r="I265" i="1"/>
  <c r="Q298" i="1"/>
  <c r="R292" i="1"/>
  <c r="J326" i="1"/>
  <c r="I332" i="1"/>
  <c r="M336" i="1"/>
  <c r="N325" i="1"/>
  <c r="F349" i="1"/>
  <c r="F357" i="1"/>
  <c r="V392" i="1"/>
  <c r="E534" i="1"/>
  <c r="F528" i="1"/>
  <c r="K33" i="1"/>
  <c r="G235" i="1"/>
  <c r="H224" i="1"/>
  <c r="F10" i="1"/>
  <c r="L11" i="1"/>
  <c r="H13" i="1"/>
  <c r="N14" i="1"/>
  <c r="F18" i="1"/>
  <c r="L19" i="1"/>
  <c r="H21" i="1"/>
  <c r="E24" i="1"/>
  <c r="M24" i="1"/>
  <c r="H55" i="1"/>
  <c r="T56" i="1"/>
  <c r="O58" i="1"/>
  <c r="Q168" i="1"/>
  <c r="R157" i="1"/>
  <c r="S197" i="1"/>
  <c r="T191" i="1"/>
  <c r="Q265" i="1"/>
  <c r="R259" i="1"/>
  <c r="H313" i="1"/>
  <c r="K332" i="1"/>
  <c r="L326" i="1"/>
  <c r="F346" i="1"/>
  <c r="F354" i="1"/>
  <c r="M360" i="1"/>
  <c r="N357" i="1"/>
  <c r="N356" i="1"/>
  <c r="N355" i="1"/>
  <c r="N354" i="1"/>
  <c r="N353" i="1"/>
  <c r="N352" i="1"/>
  <c r="N351" i="1"/>
  <c r="N350" i="1"/>
  <c r="N349" i="1"/>
  <c r="N348" i="1"/>
  <c r="N347" i="1"/>
  <c r="N346" i="1"/>
  <c r="N345" i="1"/>
  <c r="M369" i="1"/>
  <c r="N358" i="1"/>
  <c r="H360" i="1"/>
  <c r="G366" i="1"/>
  <c r="G568" i="1"/>
  <c r="H562" i="1"/>
  <c r="F620" i="1"/>
  <c r="E629" i="1"/>
  <c r="F623" i="1"/>
  <c r="F615" i="1"/>
  <c r="E638" i="1"/>
  <c r="F626" i="1"/>
  <c r="F618" i="1"/>
  <c r="F621" i="1"/>
  <c r="F627" i="1"/>
  <c r="F624" i="1"/>
  <c r="F616" i="1"/>
  <c r="F622" i="1"/>
  <c r="F614" i="1"/>
  <c r="F619" i="1"/>
  <c r="F625" i="1"/>
  <c r="F617" i="1"/>
  <c r="I639" i="1"/>
  <c r="J628" i="1"/>
  <c r="I629" i="1"/>
  <c r="K871" i="1"/>
  <c r="L865" i="1"/>
  <c r="L796" i="1"/>
  <c r="K807" i="1"/>
  <c r="N11" i="1"/>
  <c r="K67" i="1"/>
  <c r="L55" i="1"/>
  <c r="L54" i="1"/>
  <c r="L53" i="1"/>
  <c r="L52" i="1"/>
  <c r="L51" i="1"/>
  <c r="L50" i="1"/>
  <c r="L49" i="1"/>
  <c r="L48" i="1"/>
  <c r="O68" i="1"/>
  <c r="P57" i="1"/>
  <c r="I167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56" i="1"/>
  <c r="O269" i="1"/>
  <c r="P258" i="1"/>
  <c r="P360" i="1"/>
  <c r="O366" i="1"/>
  <c r="V382" i="1"/>
  <c r="M403" i="1"/>
  <c r="N392" i="1"/>
  <c r="O1005" i="1"/>
  <c r="P999" i="1"/>
  <c r="I197" i="1"/>
  <c r="S301" i="1"/>
  <c r="Q302" i="1"/>
  <c r="N391" i="1"/>
  <c r="N388" i="1"/>
  <c r="N380" i="1"/>
  <c r="N385" i="1"/>
  <c r="E393" i="1"/>
  <c r="K461" i="1"/>
  <c r="L454" i="1"/>
  <c r="L446" i="1"/>
  <c r="L457" i="1"/>
  <c r="L449" i="1"/>
  <c r="L459" i="1"/>
  <c r="L455" i="1"/>
  <c r="L447" i="1"/>
  <c r="K470" i="1"/>
  <c r="T489" i="1"/>
  <c r="T481" i="1"/>
  <c r="T488" i="1"/>
  <c r="T480" i="1"/>
  <c r="S494" i="1"/>
  <c r="T487" i="1"/>
  <c r="T479" i="1"/>
  <c r="T493" i="1"/>
  <c r="T486" i="1"/>
  <c r="T485" i="1"/>
  <c r="H556" i="1"/>
  <c r="H552" i="1"/>
  <c r="H548" i="1"/>
  <c r="H557" i="1"/>
  <c r="H553" i="1"/>
  <c r="H549" i="1"/>
  <c r="H558" i="1"/>
  <c r="H554" i="1"/>
  <c r="H550" i="1"/>
  <c r="E572" i="1"/>
  <c r="F561" i="1"/>
  <c r="K639" i="1"/>
  <c r="L628" i="1"/>
  <c r="K669" i="1"/>
  <c r="L663" i="1"/>
  <c r="R897" i="1"/>
  <c r="Q908" i="1"/>
  <c r="L990" i="1"/>
  <c r="L989" i="1"/>
  <c r="K1008" i="1"/>
  <c r="K999" i="1"/>
  <c r="L996" i="1"/>
  <c r="L988" i="1"/>
  <c r="L994" i="1"/>
  <c r="L986" i="1"/>
  <c r="L997" i="1"/>
  <c r="L993" i="1"/>
  <c r="L985" i="1"/>
  <c r="L992" i="1"/>
  <c r="L991" i="1"/>
  <c r="L998" i="1"/>
  <c r="L984" i="1"/>
  <c r="L987" i="1"/>
  <c r="T1192" i="1"/>
  <c r="T1199" i="1"/>
  <c r="T1191" i="1"/>
  <c r="S1210" i="1"/>
  <c r="T1200" i="1"/>
  <c r="T1188" i="1"/>
  <c r="S1201" i="1"/>
  <c r="T1190" i="1"/>
  <c r="T1189" i="1"/>
  <c r="T1195" i="1"/>
  <c r="T1194" i="1"/>
  <c r="T1193" i="1"/>
  <c r="T1197" i="1"/>
  <c r="T1198" i="1"/>
  <c r="T1187" i="1"/>
  <c r="T1186" i="1"/>
  <c r="T1196" i="1"/>
  <c r="E58" i="1"/>
  <c r="M58" i="1"/>
  <c r="R78" i="1"/>
  <c r="P79" i="1"/>
  <c r="J82" i="1"/>
  <c r="H83" i="1"/>
  <c r="R86" i="1"/>
  <c r="P87" i="1"/>
  <c r="N88" i="1"/>
  <c r="H89" i="1"/>
  <c r="P89" i="1"/>
  <c r="F90" i="1"/>
  <c r="N90" i="1"/>
  <c r="V90" i="1"/>
  <c r="T91" i="1"/>
  <c r="H109" i="1"/>
  <c r="H117" i="1"/>
  <c r="I124" i="1"/>
  <c r="E134" i="1"/>
  <c r="K158" i="1"/>
  <c r="P177" i="1"/>
  <c r="N178" i="1"/>
  <c r="H181" i="1"/>
  <c r="F182" i="1"/>
  <c r="V182" i="1"/>
  <c r="P185" i="1"/>
  <c r="N186" i="1"/>
  <c r="J188" i="1"/>
  <c r="F189" i="1"/>
  <c r="N189" i="1"/>
  <c r="V189" i="1"/>
  <c r="L190" i="1"/>
  <c r="T190" i="1"/>
  <c r="R191" i="1"/>
  <c r="I200" i="1"/>
  <c r="G201" i="1"/>
  <c r="F213" i="1"/>
  <c r="N217" i="1"/>
  <c r="F221" i="1"/>
  <c r="G225" i="1"/>
  <c r="K234" i="1"/>
  <c r="M268" i="1"/>
  <c r="N277" i="1"/>
  <c r="L278" i="1"/>
  <c r="F281" i="1"/>
  <c r="V281" i="1"/>
  <c r="T282" i="1"/>
  <c r="N285" i="1"/>
  <c r="L286" i="1"/>
  <c r="H288" i="1"/>
  <c r="F289" i="1"/>
  <c r="V289" i="1"/>
  <c r="L290" i="1"/>
  <c r="T290" i="1"/>
  <c r="J291" i="1"/>
  <c r="R291" i="1"/>
  <c r="H292" i="1"/>
  <c r="P292" i="1"/>
  <c r="E301" i="1"/>
  <c r="U301" i="1"/>
  <c r="S302" i="1"/>
  <c r="L313" i="1"/>
  <c r="L321" i="1"/>
  <c r="E326" i="1"/>
  <c r="M326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H359" i="1"/>
  <c r="J360" i="1"/>
  <c r="I369" i="1"/>
  <c r="O370" i="1"/>
  <c r="H381" i="1"/>
  <c r="N386" i="1"/>
  <c r="R387" i="1"/>
  <c r="F391" i="1"/>
  <c r="F384" i="1"/>
  <c r="F389" i="1"/>
  <c r="F381" i="1"/>
  <c r="P387" i="1"/>
  <c r="P379" i="1"/>
  <c r="O393" i="1"/>
  <c r="P384" i="1"/>
  <c r="F392" i="1"/>
  <c r="Q393" i="1"/>
  <c r="J413" i="1"/>
  <c r="H418" i="1"/>
  <c r="J420" i="1"/>
  <c r="L422" i="1"/>
  <c r="I427" i="1"/>
  <c r="K436" i="1"/>
  <c r="L453" i="1"/>
  <c r="F461" i="1"/>
  <c r="T482" i="1"/>
  <c r="L485" i="1"/>
  <c r="L484" i="1"/>
  <c r="K503" i="1"/>
  <c r="K494" i="1"/>
  <c r="L491" i="1"/>
  <c r="L483" i="1"/>
  <c r="L493" i="1"/>
  <c r="L490" i="1"/>
  <c r="L482" i="1"/>
  <c r="L489" i="1"/>
  <c r="L481" i="1"/>
  <c r="T492" i="1"/>
  <c r="S503" i="1"/>
  <c r="F527" i="1"/>
  <c r="L528" i="1"/>
  <c r="J547" i="1"/>
  <c r="J556" i="1"/>
  <c r="H560" i="1"/>
  <c r="J595" i="1"/>
  <c r="G770" i="1"/>
  <c r="H764" i="1"/>
  <c r="H888" i="1"/>
  <c r="G907" i="1"/>
  <c r="H895" i="1"/>
  <c r="H887" i="1"/>
  <c r="H894" i="1"/>
  <c r="H886" i="1"/>
  <c r="H892" i="1"/>
  <c r="H884" i="1"/>
  <c r="H891" i="1"/>
  <c r="H883" i="1"/>
  <c r="H893" i="1"/>
  <c r="H889" i="1"/>
  <c r="G898" i="1"/>
  <c r="H890" i="1"/>
  <c r="H885" i="1"/>
  <c r="H896" i="1"/>
  <c r="E908" i="1"/>
  <c r="F897" i="1"/>
  <c r="R998" i="1"/>
  <c r="Q1009" i="1"/>
  <c r="H76" i="1"/>
  <c r="P80" i="1"/>
  <c r="H84" i="1"/>
  <c r="P88" i="1"/>
  <c r="E91" i="1"/>
  <c r="M91" i="1"/>
  <c r="U91" i="1"/>
  <c r="O100" i="1"/>
  <c r="H114" i="1"/>
  <c r="N179" i="1"/>
  <c r="F183" i="1"/>
  <c r="V183" i="1"/>
  <c r="N187" i="1"/>
  <c r="K191" i="1"/>
  <c r="F218" i="1"/>
  <c r="N222" i="1"/>
  <c r="M234" i="1"/>
  <c r="L279" i="1"/>
  <c r="T283" i="1"/>
  <c r="L287" i="1"/>
  <c r="I292" i="1"/>
  <c r="N384" i="1"/>
  <c r="H383" i="1"/>
  <c r="G393" i="1"/>
  <c r="H388" i="1"/>
  <c r="H380" i="1"/>
  <c r="G437" i="1"/>
  <c r="L451" i="1"/>
  <c r="L458" i="1"/>
  <c r="G467" i="1"/>
  <c r="H461" i="1"/>
  <c r="T491" i="1"/>
  <c r="H518" i="1"/>
  <c r="H521" i="1"/>
  <c r="H513" i="1"/>
  <c r="H524" i="1"/>
  <c r="H516" i="1"/>
  <c r="G528" i="1"/>
  <c r="H519" i="1"/>
  <c r="H522" i="1"/>
  <c r="H514" i="1"/>
  <c r="G538" i="1"/>
  <c r="H527" i="1"/>
  <c r="J561" i="1"/>
  <c r="J557" i="1"/>
  <c r="J553" i="1"/>
  <c r="J549" i="1"/>
  <c r="J558" i="1"/>
  <c r="J554" i="1"/>
  <c r="J550" i="1"/>
  <c r="J560" i="1"/>
  <c r="G635" i="1"/>
  <c r="H629" i="1"/>
  <c r="F662" i="1"/>
  <c r="F659" i="1"/>
  <c r="F655" i="1"/>
  <c r="F651" i="1"/>
  <c r="E672" i="1"/>
  <c r="F660" i="1"/>
  <c r="F656" i="1"/>
  <c r="F652" i="1"/>
  <c r="F648" i="1"/>
  <c r="F661" i="1"/>
  <c r="G673" i="1"/>
  <c r="H662" i="1"/>
  <c r="L995" i="1"/>
  <c r="L1029" i="1"/>
  <c r="L1021" i="1"/>
  <c r="L1024" i="1"/>
  <c r="L1031" i="1"/>
  <c r="L1027" i="1"/>
  <c r="L1019" i="1"/>
  <c r="L1025" i="1"/>
  <c r="L1028" i="1"/>
  <c r="L1020" i="1"/>
  <c r="K1042" i="1"/>
  <c r="L1026" i="1"/>
  <c r="L1023" i="1"/>
  <c r="G1106" i="1"/>
  <c r="H1100" i="1"/>
  <c r="H85" i="1"/>
  <c r="H90" i="1"/>
  <c r="P90" i="1"/>
  <c r="E158" i="1"/>
  <c r="M158" i="1"/>
  <c r="E167" i="1"/>
  <c r="E168" i="1"/>
  <c r="F176" i="1"/>
  <c r="V176" i="1"/>
  <c r="N180" i="1"/>
  <c r="F184" i="1"/>
  <c r="V184" i="1"/>
  <c r="N188" i="1"/>
  <c r="H189" i="1"/>
  <c r="F190" i="1"/>
  <c r="N190" i="1"/>
  <c r="V190" i="1"/>
  <c r="M200" i="1"/>
  <c r="K259" i="1"/>
  <c r="S259" i="1"/>
  <c r="L280" i="1"/>
  <c r="F283" i="1"/>
  <c r="V283" i="1"/>
  <c r="T284" i="1"/>
  <c r="N287" i="1"/>
  <c r="L288" i="1"/>
  <c r="F290" i="1"/>
  <c r="N290" i="1"/>
  <c r="V290" i="1"/>
  <c r="L291" i="1"/>
  <c r="K335" i="1"/>
  <c r="N382" i="1"/>
  <c r="N383" i="1"/>
  <c r="H389" i="1"/>
  <c r="H391" i="1"/>
  <c r="R386" i="1"/>
  <c r="R378" i="1"/>
  <c r="R383" i="1"/>
  <c r="H392" i="1"/>
  <c r="T393" i="1"/>
  <c r="L456" i="1"/>
  <c r="H526" i="1"/>
  <c r="M534" i="1"/>
  <c r="J552" i="1"/>
  <c r="H559" i="1"/>
  <c r="P562" i="1"/>
  <c r="L621" i="1"/>
  <c r="L624" i="1"/>
  <c r="L616" i="1"/>
  <c r="L619" i="1"/>
  <c r="K629" i="1"/>
  <c r="L622" i="1"/>
  <c r="L614" i="1"/>
  <c r="L625" i="1"/>
  <c r="L617" i="1"/>
  <c r="L627" i="1"/>
  <c r="L623" i="1"/>
  <c r="L615" i="1"/>
  <c r="F654" i="1"/>
  <c r="I673" i="1"/>
  <c r="J662" i="1"/>
  <c r="N965" i="1"/>
  <c r="N959" i="1"/>
  <c r="N951" i="1"/>
  <c r="N962" i="1"/>
  <c r="N954" i="1"/>
  <c r="N964" i="1"/>
  <c r="N957" i="1"/>
  <c r="M975" i="1"/>
  <c r="N963" i="1"/>
  <c r="N955" i="1"/>
  <c r="N958" i="1"/>
  <c r="N953" i="1"/>
  <c r="N961" i="1"/>
  <c r="M966" i="1"/>
  <c r="N952" i="1"/>
  <c r="N960" i="1"/>
  <c r="K1033" i="1"/>
  <c r="L1432" i="1"/>
  <c r="L1424" i="1"/>
  <c r="L1427" i="1"/>
  <c r="K1437" i="1"/>
  <c r="L1430" i="1"/>
  <c r="L1422" i="1"/>
  <c r="L1433" i="1"/>
  <c r="L1425" i="1"/>
  <c r="L1435" i="1"/>
  <c r="L1431" i="1"/>
  <c r="L1423" i="1"/>
  <c r="L1428" i="1"/>
  <c r="L1434" i="1"/>
  <c r="K1446" i="1"/>
  <c r="L1429" i="1"/>
  <c r="L1426" i="1"/>
  <c r="H78" i="1"/>
  <c r="R81" i="1"/>
  <c r="P82" i="1"/>
  <c r="J85" i="1"/>
  <c r="H86" i="1"/>
  <c r="G91" i="1"/>
  <c r="O91" i="1"/>
  <c r="S100" i="1"/>
  <c r="F113" i="1"/>
  <c r="H116" i="1"/>
  <c r="N117" i="1"/>
  <c r="J119" i="1"/>
  <c r="F121" i="1"/>
  <c r="H122" i="1"/>
  <c r="N123" i="1"/>
  <c r="E133" i="1"/>
  <c r="H148" i="1"/>
  <c r="H149" i="1"/>
  <c r="H150" i="1"/>
  <c r="H151" i="1"/>
  <c r="H152" i="1"/>
  <c r="H153" i="1"/>
  <c r="H154" i="1"/>
  <c r="H155" i="1"/>
  <c r="G167" i="1"/>
  <c r="G168" i="1"/>
  <c r="H176" i="1"/>
  <c r="F177" i="1"/>
  <c r="V177" i="1"/>
  <c r="P180" i="1"/>
  <c r="N181" i="1"/>
  <c r="H184" i="1"/>
  <c r="F185" i="1"/>
  <c r="V185" i="1"/>
  <c r="P188" i="1"/>
  <c r="E191" i="1"/>
  <c r="M191" i="1"/>
  <c r="U191" i="1"/>
  <c r="O200" i="1"/>
  <c r="F212" i="1"/>
  <c r="H215" i="1"/>
  <c r="N216" i="1"/>
  <c r="F220" i="1"/>
  <c r="L221" i="1"/>
  <c r="F223" i="1"/>
  <c r="N223" i="1"/>
  <c r="L224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77" i="1"/>
  <c r="N280" i="1"/>
  <c r="L281" i="1"/>
  <c r="F284" i="1"/>
  <c r="V284" i="1"/>
  <c r="T285" i="1"/>
  <c r="N288" i="1"/>
  <c r="L289" i="1"/>
  <c r="K292" i="1"/>
  <c r="S292" i="1"/>
  <c r="K301" i="1"/>
  <c r="L312" i="1"/>
  <c r="L320" i="1"/>
  <c r="N323" i="1"/>
  <c r="L324" i="1"/>
  <c r="M335" i="1"/>
  <c r="P357" i="1"/>
  <c r="R358" i="1"/>
  <c r="T359" i="1"/>
  <c r="S369" i="1"/>
  <c r="H378" i="1"/>
  <c r="H379" i="1"/>
  <c r="N381" i="1"/>
  <c r="N390" i="1"/>
  <c r="I402" i="1"/>
  <c r="J390" i="1"/>
  <c r="J382" i="1"/>
  <c r="J387" i="1"/>
  <c r="J379" i="1"/>
  <c r="R391" i="1"/>
  <c r="R392" i="1"/>
  <c r="K393" i="1"/>
  <c r="E402" i="1"/>
  <c r="H412" i="1"/>
  <c r="H421" i="1"/>
  <c r="J426" i="1"/>
  <c r="L427" i="1"/>
  <c r="H460" i="1"/>
  <c r="N461" i="1"/>
  <c r="H494" i="1"/>
  <c r="J521" i="1"/>
  <c r="J513" i="1"/>
  <c r="I528" i="1"/>
  <c r="J524" i="1"/>
  <c r="J516" i="1"/>
  <c r="J519" i="1"/>
  <c r="J522" i="1"/>
  <c r="J514" i="1"/>
  <c r="I537" i="1"/>
  <c r="J526" i="1"/>
  <c r="J525" i="1"/>
  <c r="J517" i="1"/>
  <c r="J548" i="1"/>
  <c r="J559" i="1"/>
  <c r="N562" i="1"/>
  <c r="M568" i="1"/>
  <c r="P588" i="1"/>
  <c r="P580" i="1"/>
  <c r="P587" i="1"/>
  <c r="O595" i="1"/>
  <c r="P586" i="1"/>
  <c r="P594" i="1"/>
  <c r="P585" i="1"/>
  <c r="O604" i="1"/>
  <c r="P592" i="1"/>
  <c r="P584" i="1"/>
  <c r="F594" i="1"/>
  <c r="R595" i="1"/>
  <c r="N624" i="1"/>
  <c r="N616" i="1"/>
  <c r="M629" i="1"/>
  <c r="N619" i="1"/>
  <c r="N622" i="1"/>
  <c r="N614" i="1"/>
  <c r="N625" i="1"/>
  <c r="N617" i="1"/>
  <c r="N627" i="1"/>
  <c r="N620" i="1"/>
  <c r="M638" i="1"/>
  <c r="N626" i="1"/>
  <c r="N618" i="1"/>
  <c r="E1043" i="1"/>
  <c r="F1032" i="1"/>
  <c r="F1161" i="1"/>
  <c r="F1164" i="1"/>
  <c r="F1160" i="1"/>
  <c r="F1155" i="1"/>
  <c r="F1158" i="1"/>
  <c r="E1177" i="1"/>
  <c r="F1153" i="1"/>
  <c r="F1165" i="1"/>
  <c r="F1163" i="1"/>
  <c r="F1156" i="1"/>
  <c r="E1168" i="1"/>
  <c r="F1154" i="1"/>
  <c r="F1166" i="1"/>
  <c r="F1157" i="1"/>
  <c r="F1162" i="1"/>
  <c r="F1159" i="1"/>
  <c r="H1167" i="1"/>
  <c r="G1178" i="1"/>
  <c r="I58" i="1"/>
  <c r="Q58" i="1"/>
  <c r="J78" i="1"/>
  <c r="H79" i="1"/>
  <c r="R82" i="1"/>
  <c r="P83" i="1"/>
  <c r="J86" i="1"/>
  <c r="H87" i="1"/>
  <c r="F88" i="1"/>
  <c r="V88" i="1"/>
  <c r="R90" i="1"/>
  <c r="H113" i="1"/>
  <c r="H121" i="1"/>
  <c r="E124" i="1"/>
  <c r="M124" i="1"/>
  <c r="G133" i="1"/>
  <c r="G158" i="1"/>
  <c r="O158" i="1"/>
  <c r="H177" i="1"/>
  <c r="F178" i="1"/>
  <c r="V178" i="1"/>
  <c r="P181" i="1"/>
  <c r="N182" i="1"/>
  <c r="H185" i="1"/>
  <c r="F186" i="1"/>
  <c r="V186" i="1"/>
  <c r="T187" i="1"/>
  <c r="R188" i="1"/>
  <c r="R189" i="1"/>
  <c r="P190" i="1"/>
  <c r="N213" i="1"/>
  <c r="F217" i="1"/>
  <c r="N221" i="1"/>
  <c r="E259" i="1"/>
  <c r="M259" i="1"/>
  <c r="E268" i="1"/>
  <c r="E269" i="1"/>
  <c r="F277" i="1"/>
  <c r="V277" i="1"/>
  <c r="T278" i="1"/>
  <c r="N281" i="1"/>
  <c r="L282" i="1"/>
  <c r="F285" i="1"/>
  <c r="V285" i="1"/>
  <c r="T286" i="1"/>
  <c r="P288" i="1"/>
  <c r="N289" i="1"/>
  <c r="P290" i="1"/>
  <c r="N291" i="1"/>
  <c r="M301" i="1"/>
  <c r="L317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K360" i="1"/>
  <c r="K369" i="1"/>
  <c r="L359" i="1"/>
  <c r="R382" i="1"/>
  <c r="J388" i="1"/>
  <c r="N389" i="1"/>
  <c r="J391" i="1"/>
  <c r="J392" i="1"/>
  <c r="G402" i="1"/>
  <c r="K403" i="1"/>
  <c r="H419" i="1"/>
  <c r="J421" i="1"/>
  <c r="G433" i="1"/>
  <c r="I471" i="1"/>
  <c r="J460" i="1"/>
  <c r="T490" i="1"/>
  <c r="H515" i="1"/>
  <c r="H517" i="1"/>
  <c r="H525" i="1"/>
  <c r="G537" i="1"/>
  <c r="H555" i="1"/>
  <c r="G604" i="1"/>
  <c r="H592" i="1"/>
  <c r="H584" i="1"/>
  <c r="H591" i="1"/>
  <c r="H583" i="1"/>
  <c r="G595" i="1"/>
  <c r="H590" i="1"/>
  <c r="H582" i="1"/>
  <c r="H594" i="1"/>
  <c r="H589" i="1"/>
  <c r="H581" i="1"/>
  <c r="H588" i="1"/>
  <c r="H580" i="1"/>
  <c r="P593" i="1"/>
  <c r="L618" i="1"/>
  <c r="F628" i="1"/>
  <c r="F650" i="1"/>
  <c r="N956" i="1"/>
  <c r="L1030" i="1"/>
  <c r="F1066" i="1"/>
  <c r="E1077" i="1"/>
  <c r="E1073" i="1"/>
  <c r="Q1106" i="1"/>
  <c r="R1100" i="1"/>
  <c r="P76" i="1"/>
  <c r="J79" i="1"/>
  <c r="H80" i="1"/>
  <c r="R83" i="1"/>
  <c r="J87" i="1"/>
  <c r="H88" i="1"/>
  <c r="H110" i="1"/>
  <c r="N111" i="1"/>
  <c r="J113" i="1"/>
  <c r="J121" i="1"/>
  <c r="J122" i="1"/>
  <c r="L148" i="1"/>
  <c r="L149" i="1"/>
  <c r="L150" i="1"/>
  <c r="L151" i="1"/>
  <c r="L152" i="1"/>
  <c r="L153" i="1"/>
  <c r="L154" i="1"/>
  <c r="L155" i="1"/>
  <c r="H178" i="1"/>
  <c r="F179" i="1"/>
  <c r="V179" i="1"/>
  <c r="P182" i="1"/>
  <c r="H186" i="1"/>
  <c r="N210" i="1"/>
  <c r="F214" i="1"/>
  <c r="H217" i="1"/>
  <c r="F222" i="1"/>
  <c r="N257" i="1"/>
  <c r="F278" i="1"/>
  <c r="V278" i="1"/>
  <c r="T279" i="1"/>
  <c r="N282" i="1"/>
  <c r="F286" i="1"/>
  <c r="V286" i="1"/>
  <c r="L314" i="1"/>
  <c r="F321" i="1"/>
  <c r="L358" i="1"/>
  <c r="Q360" i="1"/>
  <c r="G370" i="1"/>
  <c r="N379" i="1"/>
  <c r="R380" i="1"/>
  <c r="R381" i="1"/>
  <c r="H385" i="1"/>
  <c r="H386" i="1"/>
  <c r="H387" i="1"/>
  <c r="R390" i="1"/>
  <c r="M393" i="1"/>
  <c r="H417" i="1"/>
  <c r="H424" i="1"/>
  <c r="L423" i="1"/>
  <c r="L421" i="1"/>
  <c r="L419" i="1"/>
  <c r="L417" i="1"/>
  <c r="L415" i="1"/>
  <c r="L413" i="1"/>
  <c r="L426" i="1"/>
  <c r="L452" i="1"/>
  <c r="J451" i="1"/>
  <c r="J454" i="1"/>
  <c r="J446" i="1"/>
  <c r="I461" i="1"/>
  <c r="J452" i="1"/>
  <c r="H520" i="1"/>
  <c r="J555" i="1"/>
  <c r="E562" i="1"/>
  <c r="P558" i="1"/>
  <c r="P554" i="1"/>
  <c r="P550" i="1"/>
  <c r="O571" i="1"/>
  <c r="P559" i="1"/>
  <c r="P555" i="1"/>
  <c r="P551" i="1"/>
  <c r="P547" i="1"/>
  <c r="P556" i="1"/>
  <c r="P552" i="1"/>
  <c r="P548" i="1"/>
  <c r="P561" i="1"/>
  <c r="G571" i="1"/>
  <c r="L626" i="1"/>
  <c r="F657" i="1"/>
  <c r="K672" i="1"/>
  <c r="L660" i="1"/>
  <c r="L656" i="1"/>
  <c r="L652" i="1"/>
  <c r="L648" i="1"/>
  <c r="L657" i="1"/>
  <c r="L653" i="1"/>
  <c r="L649" i="1"/>
  <c r="L658" i="1"/>
  <c r="L654" i="1"/>
  <c r="L650" i="1"/>
  <c r="L661" i="1"/>
  <c r="L659" i="1"/>
  <c r="L655" i="1"/>
  <c r="L651" i="1"/>
  <c r="O673" i="1"/>
  <c r="P662" i="1"/>
  <c r="O702" i="1"/>
  <c r="P696" i="1"/>
  <c r="F793" i="1"/>
  <c r="F785" i="1"/>
  <c r="F792" i="1"/>
  <c r="F784" i="1"/>
  <c r="E797" i="1"/>
  <c r="F791" i="1"/>
  <c r="F783" i="1"/>
  <c r="F789" i="1"/>
  <c r="F795" i="1"/>
  <c r="F788" i="1"/>
  <c r="F796" i="1"/>
  <c r="F787" i="1"/>
  <c r="F786" i="1"/>
  <c r="E806" i="1"/>
  <c r="F794" i="1"/>
  <c r="F782" i="1"/>
  <c r="L1168" i="1"/>
  <c r="K1174" i="1"/>
  <c r="N1370" i="1"/>
  <c r="T692" i="1"/>
  <c r="T691" i="1"/>
  <c r="T690" i="1"/>
  <c r="T688" i="1"/>
  <c r="M706" i="1"/>
  <c r="N695" i="1"/>
  <c r="L696" i="1"/>
  <c r="K702" i="1"/>
  <c r="L756" i="1"/>
  <c r="L759" i="1"/>
  <c r="L751" i="1"/>
  <c r="L754" i="1"/>
  <c r="L763" i="1"/>
  <c r="L760" i="1"/>
  <c r="L752" i="1"/>
  <c r="L755" i="1"/>
  <c r="M774" i="1"/>
  <c r="N763" i="1"/>
  <c r="G803" i="1"/>
  <c r="F928" i="1"/>
  <c r="F920" i="1"/>
  <c r="F923" i="1"/>
  <c r="E932" i="1"/>
  <c r="F926" i="1"/>
  <c r="F918" i="1"/>
  <c r="F924" i="1"/>
  <c r="F930" i="1"/>
  <c r="F927" i="1"/>
  <c r="F919" i="1"/>
  <c r="F931" i="1"/>
  <c r="N999" i="1"/>
  <c r="G1039" i="1"/>
  <c r="H1033" i="1"/>
  <c r="N1093" i="1"/>
  <c r="N1085" i="1"/>
  <c r="N1092" i="1"/>
  <c r="N1091" i="1"/>
  <c r="M1100" i="1"/>
  <c r="N1090" i="1"/>
  <c r="N1096" i="1"/>
  <c r="N1088" i="1"/>
  <c r="N1098" i="1"/>
  <c r="N1095" i="1"/>
  <c r="N1087" i="1"/>
  <c r="M1134" i="1"/>
  <c r="N1124" i="1"/>
  <c r="N1133" i="1"/>
  <c r="N1127" i="1"/>
  <c r="N1119" i="1"/>
  <c r="N1130" i="1"/>
  <c r="N1122" i="1"/>
  <c r="N1132" i="1"/>
  <c r="N1125" i="1"/>
  <c r="M1143" i="1"/>
  <c r="N1131" i="1"/>
  <c r="N1123" i="1"/>
  <c r="N1126" i="1"/>
  <c r="N1200" i="1"/>
  <c r="M1201" i="1"/>
  <c r="M1211" i="1"/>
  <c r="F446" i="1"/>
  <c r="N450" i="1"/>
  <c r="F454" i="1"/>
  <c r="N458" i="1"/>
  <c r="M470" i="1"/>
  <c r="P479" i="1"/>
  <c r="J482" i="1"/>
  <c r="H483" i="1"/>
  <c r="R486" i="1"/>
  <c r="P487" i="1"/>
  <c r="J490" i="1"/>
  <c r="H491" i="1"/>
  <c r="I494" i="1"/>
  <c r="Q494" i="1"/>
  <c r="G503" i="1"/>
  <c r="E504" i="1"/>
  <c r="U504" i="1"/>
  <c r="L520" i="1"/>
  <c r="L547" i="1"/>
  <c r="L551" i="1"/>
  <c r="L555" i="1"/>
  <c r="L559" i="1"/>
  <c r="K571" i="1"/>
  <c r="O572" i="1"/>
  <c r="F581" i="1"/>
  <c r="V581" i="1"/>
  <c r="T582" i="1"/>
  <c r="N585" i="1"/>
  <c r="L586" i="1"/>
  <c r="F589" i="1"/>
  <c r="V589" i="1"/>
  <c r="T590" i="1"/>
  <c r="E595" i="1"/>
  <c r="M595" i="1"/>
  <c r="U595" i="1"/>
  <c r="H619" i="1"/>
  <c r="H649" i="1"/>
  <c r="P651" i="1"/>
  <c r="H653" i="1"/>
  <c r="P655" i="1"/>
  <c r="H657" i="1"/>
  <c r="P659" i="1"/>
  <c r="P681" i="1"/>
  <c r="L683" i="1"/>
  <c r="T687" i="1"/>
  <c r="U696" i="1"/>
  <c r="S705" i="1"/>
  <c r="G736" i="1"/>
  <c r="H730" i="1"/>
  <c r="L757" i="1"/>
  <c r="L761" i="1"/>
  <c r="M764" i="1"/>
  <c r="O803" i="1"/>
  <c r="G837" i="1"/>
  <c r="J854" i="1"/>
  <c r="L894" i="1"/>
  <c r="L886" i="1"/>
  <c r="L893" i="1"/>
  <c r="L885" i="1"/>
  <c r="L896" i="1"/>
  <c r="L892" i="1"/>
  <c r="L884" i="1"/>
  <c r="L890" i="1"/>
  <c r="L889" i="1"/>
  <c r="T897" i="1"/>
  <c r="I908" i="1"/>
  <c r="J963" i="1"/>
  <c r="I966" i="1"/>
  <c r="E1109" i="1"/>
  <c r="F1097" i="1"/>
  <c r="F1089" i="1"/>
  <c r="F1096" i="1"/>
  <c r="F1088" i="1"/>
  <c r="F1095" i="1"/>
  <c r="F1087" i="1"/>
  <c r="E1100" i="1"/>
  <c r="F1094" i="1"/>
  <c r="F1086" i="1"/>
  <c r="F1092" i="1"/>
  <c r="F1098" i="1"/>
  <c r="F1091" i="1"/>
  <c r="S1110" i="1"/>
  <c r="T1099" i="1"/>
  <c r="E1134" i="1"/>
  <c r="F1128" i="1"/>
  <c r="F1120" i="1"/>
  <c r="E1143" i="1"/>
  <c r="F1133" i="1"/>
  <c r="F1131" i="1"/>
  <c r="F1123" i="1"/>
  <c r="F1126" i="1"/>
  <c r="F1132" i="1"/>
  <c r="F1129" i="1"/>
  <c r="F1121" i="1"/>
  <c r="F1127" i="1"/>
  <c r="F1119" i="1"/>
  <c r="F1130" i="1"/>
  <c r="F1122" i="1"/>
  <c r="I1140" i="1"/>
  <c r="J491" i="1"/>
  <c r="I503" i="1"/>
  <c r="K537" i="1"/>
  <c r="K562" i="1"/>
  <c r="F590" i="1"/>
  <c r="G663" i="1"/>
  <c r="O663" i="1"/>
  <c r="L688" i="1"/>
  <c r="L692" i="1"/>
  <c r="F695" i="1"/>
  <c r="E706" i="1"/>
  <c r="S696" i="1"/>
  <c r="J730" i="1"/>
  <c r="F763" i="1"/>
  <c r="E774" i="1"/>
  <c r="K764" i="1"/>
  <c r="V793" i="1"/>
  <c r="V785" i="1"/>
  <c r="V792" i="1"/>
  <c r="V784" i="1"/>
  <c r="U797" i="1"/>
  <c r="V791" i="1"/>
  <c r="V783" i="1"/>
  <c r="V789" i="1"/>
  <c r="V795" i="1"/>
  <c r="V788" i="1"/>
  <c r="N917" i="1"/>
  <c r="N925" i="1"/>
  <c r="I938" i="1"/>
  <c r="J955" i="1"/>
  <c r="Q999" i="1"/>
  <c r="I1009" i="1"/>
  <c r="J998" i="1"/>
  <c r="E1076" i="1"/>
  <c r="F1065" i="1"/>
  <c r="O1178" i="1"/>
  <c r="P1167" i="1"/>
  <c r="N1335" i="1"/>
  <c r="M1346" i="1"/>
  <c r="M1336" i="1"/>
  <c r="N1396" i="1"/>
  <c r="N1388" i="1"/>
  <c r="N1395" i="1"/>
  <c r="N1394" i="1"/>
  <c r="M1403" i="1"/>
  <c r="N1393" i="1"/>
  <c r="N1399" i="1"/>
  <c r="N1391" i="1"/>
  <c r="N1398" i="1"/>
  <c r="M1412" i="1"/>
  <c r="N1401" i="1"/>
  <c r="N1392" i="1"/>
  <c r="N1402" i="1"/>
  <c r="N1400" i="1"/>
  <c r="N1397" i="1"/>
  <c r="F448" i="1"/>
  <c r="N452" i="1"/>
  <c r="F456" i="1"/>
  <c r="F459" i="1"/>
  <c r="N459" i="1"/>
  <c r="L460" i="1"/>
  <c r="J484" i="1"/>
  <c r="R488" i="1"/>
  <c r="L514" i="1"/>
  <c r="L522" i="1"/>
  <c r="L526" i="1"/>
  <c r="L554" i="1"/>
  <c r="L558" i="1"/>
  <c r="H561" i="1"/>
  <c r="F591" i="1"/>
  <c r="S604" i="1"/>
  <c r="Q605" i="1"/>
  <c r="H621" i="1"/>
  <c r="H627" i="1"/>
  <c r="N628" i="1"/>
  <c r="H660" i="1"/>
  <c r="H661" i="1"/>
  <c r="L662" i="1"/>
  <c r="G672" i="1"/>
  <c r="T681" i="1"/>
  <c r="H695" i="1"/>
  <c r="T695" i="1"/>
  <c r="L749" i="1"/>
  <c r="L753" i="1"/>
  <c r="E770" i="1"/>
  <c r="E875" i="1"/>
  <c r="F864" i="1"/>
  <c r="I874" i="1"/>
  <c r="P892" i="1"/>
  <c r="P884" i="1"/>
  <c r="P891" i="1"/>
  <c r="P883" i="1"/>
  <c r="P890" i="1"/>
  <c r="P888" i="1"/>
  <c r="O907" i="1"/>
  <c r="P895" i="1"/>
  <c r="P887" i="1"/>
  <c r="V897" i="1"/>
  <c r="F921" i="1"/>
  <c r="F929" i="1"/>
  <c r="K932" i="1"/>
  <c r="L931" i="1"/>
  <c r="E941" i="1"/>
  <c r="E975" i="1"/>
  <c r="F965" i="1"/>
  <c r="F963" i="1"/>
  <c r="F955" i="1"/>
  <c r="F958" i="1"/>
  <c r="F964" i="1"/>
  <c r="F961" i="1"/>
  <c r="F953" i="1"/>
  <c r="F959" i="1"/>
  <c r="F951" i="1"/>
  <c r="F962" i="1"/>
  <c r="F954" i="1"/>
  <c r="H965" i="1"/>
  <c r="H1023" i="1"/>
  <c r="H1026" i="1"/>
  <c r="H1018" i="1"/>
  <c r="H1029" i="1"/>
  <c r="H1021" i="1"/>
  <c r="H1027" i="1"/>
  <c r="H1019" i="1"/>
  <c r="G1042" i="1"/>
  <c r="H1030" i="1"/>
  <c r="H1022" i="1"/>
  <c r="H1067" i="1"/>
  <c r="G1073" i="1"/>
  <c r="V1099" i="1"/>
  <c r="M1109" i="1"/>
  <c r="N1129" i="1"/>
  <c r="E1207" i="1"/>
  <c r="F1201" i="1"/>
  <c r="U1211" i="1"/>
  <c r="V1200" i="1"/>
  <c r="U1201" i="1"/>
  <c r="H1365" i="1"/>
  <c r="H1361" i="1"/>
  <c r="H1357" i="1"/>
  <c r="H1366" i="1"/>
  <c r="H1362" i="1"/>
  <c r="H1358" i="1"/>
  <c r="G1379" i="1"/>
  <c r="H1368" i="1"/>
  <c r="H1367" i="1"/>
  <c r="H1363" i="1"/>
  <c r="H1359" i="1"/>
  <c r="H1355" i="1"/>
  <c r="G1370" i="1"/>
  <c r="H1356" i="1"/>
  <c r="H1360" i="1"/>
  <c r="N449" i="1"/>
  <c r="F453" i="1"/>
  <c r="N457" i="1"/>
  <c r="R481" i="1"/>
  <c r="P482" i="1"/>
  <c r="H486" i="1"/>
  <c r="P490" i="1"/>
  <c r="N491" i="1"/>
  <c r="P492" i="1"/>
  <c r="N493" i="1"/>
  <c r="L519" i="1"/>
  <c r="N580" i="1"/>
  <c r="L581" i="1"/>
  <c r="F584" i="1"/>
  <c r="V584" i="1"/>
  <c r="T585" i="1"/>
  <c r="L589" i="1"/>
  <c r="F592" i="1"/>
  <c r="V592" i="1"/>
  <c r="J594" i="1"/>
  <c r="R594" i="1"/>
  <c r="H618" i="1"/>
  <c r="H626" i="1"/>
  <c r="G638" i="1"/>
  <c r="I663" i="1"/>
  <c r="T682" i="1"/>
  <c r="L686" i="1"/>
  <c r="L693" i="1"/>
  <c r="M696" i="1"/>
  <c r="V695" i="1"/>
  <c r="U706" i="1"/>
  <c r="E740" i="1"/>
  <c r="F729" i="1"/>
  <c r="H763" i="1"/>
  <c r="H758" i="1"/>
  <c r="H750" i="1"/>
  <c r="G773" i="1"/>
  <c r="H761" i="1"/>
  <c r="H753" i="1"/>
  <c r="H762" i="1"/>
  <c r="H756" i="1"/>
  <c r="H754" i="1"/>
  <c r="H757" i="1"/>
  <c r="H749" i="1"/>
  <c r="N789" i="1"/>
  <c r="N788" i="1"/>
  <c r="M797" i="1"/>
  <c r="N787" i="1"/>
  <c r="N793" i="1"/>
  <c r="N785" i="1"/>
  <c r="N795" i="1"/>
  <c r="N792" i="1"/>
  <c r="N784" i="1"/>
  <c r="M806" i="1"/>
  <c r="G841" i="1"/>
  <c r="H865" i="1"/>
  <c r="P886" i="1"/>
  <c r="P896" i="1"/>
  <c r="O904" i="1"/>
  <c r="N918" i="1"/>
  <c r="N926" i="1"/>
  <c r="F956" i="1"/>
  <c r="I999" i="1"/>
  <c r="T994" i="1"/>
  <c r="T986" i="1"/>
  <c r="T993" i="1"/>
  <c r="T985" i="1"/>
  <c r="S999" i="1"/>
  <c r="T992" i="1"/>
  <c r="T984" i="1"/>
  <c r="T990" i="1"/>
  <c r="T997" i="1"/>
  <c r="T989" i="1"/>
  <c r="H1024" i="1"/>
  <c r="H1031" i="1"/>
  <c r="L1032" i="1"/>
  <c r="F1057" i="1"/>
  <c r="N1086" i="1"/>
  <c r="N1120" i="1"/>
  <c r="K1144" i="1"/>
  <c r="L1133" i="1"/>
  <c r="O1168" i="1"/>
  <c r="G1312" i="1"/>
  <c r="G1302" i="1"/>
  <c r="H1301" i="1"/>
  <c r="N1390" i="1"/>
  <c r="F460" i="1"/>
  <c r="L524" i="1"/>
  <c r="H623" i="1"/>
  <c r="T683" i="1"/>
  <c r="T693" i="1"/>
  <c r="O705" i="1"/>
  <c r="P693" i="1"/>
  <c r="P694" i="1"/>
  <c r="P692" i="1"/>
  <c r="P690" i="1"/>
  <c r="L758" i="1"/>
  <c r="Q803" i="1"/>
  <c r="R797" i="1"/>
  <c r="U806" i="1"/>
  <c r="J859" i="1"/>
  <c r="J855" i="1"/>
  <c r="J851" i="1"/>
  <c r="J860" i="1"/>
  <c r="J856" i="1"/>
  <c r="J852" i="1"/>
  <c r="J861" i="1"/>
  <c r="J857" i="1"/>
  <c r="J853" i="1"/>
  <c r="J863" i="1"/>
  <c r="I865" i="1"/>
  <c r="N924" i="1"/>
  <c r="N927" i="1"/>
  <c r="N919" i="1"/>
  <c r="M932" i="1"/>
  <c r="N922" i="1"/>
  <c r="N928" i="1"/>
  <c r="N920" i="1"/>
  <c r="N930" i="1"/>
  <c r="N923" i="1"/>
  <c r="N931" i="1"/>
  <c r="J961" i="1"/>
  <c r="J953" i="1"/>
  <c r="J956" i="1"/>
  <c r="J959" i="1"/>
  <c r="J951" i="1"/>
  <c r="J957" i="1"/>
  <c r="J960" i="1"/>
  <c r="J952" i="1"/>
  <c r="K976" i="1"/>
  <c r="L965" i="1"/>
  <c r="G1005" i="1"/>
  <c r="H999" i="1"/>
  <c r="J1033" i="1"/>
  <c r="I1039" i="1"/>
  <c r="U1109" i="1"/>
  <c r="V1097" i="1"/>
  <c r="V1089" i="1"/>
  <c r="V1096" i="1"/>
  <c r="V1088" i="1"/>
  <c r="V1095" i="1"/>
  <c r="V1087" i="1"/>
  <c r="U1100" i="1"/>
  <c r="V1094" i="1"/>
  <c r="V1086" i="1"/>
  <c r="V1092" i="1"/>
  <c r="V1098" i="1"/>
  <c r="V1091" i="1"/>
  <c r="N1099" i="1"/>
  <c r="K1110" i="1"/>
  <c r="F1167" i="1"/>
  <c r="G1275" i="1"/>
  <c r="H1269" i="1"/>
  <c r="E1342" i="1"/>
  <c r="F1336" i="1"/>
  <c r="N1369" i="1"/>
  <c r="M1380" i="1"/>
  <c r="I1447" i="1"/>
  <c r="J1436" i="1"/>
  <c r="I1437" i="1"/>
  <c r="I696" i="1"/>
  <c r="Q696" i="1"/>
  <c r="H722" i="1"/>
  <c r="F725" i="1"/>
  <c r="J727" i="1"/>
  <c r="I739" i="1"/>
  <c r="I764" i="1"/>
  <c r="P791" i="1"/>
  <c r="L793" i="1"/>
  <c r="J794" i="1"/>
  <c r="I806" i="1"/>
  <c r="G807" i="1"/>
  <c r="L825" i="1"/>
  <c r="L827" i="1"/>
  <c r="K841" i="1"/>
  <c r="K874" i="1"/>
  <c r="E898" i="1"/>
  <c r="M898" i="1"/>
  <c r="U898" i="1"/>
  <c r="J925" i="1"/>
  <c r="G942" i="1"/>
  <c r="G966" i="1"/>
  <c r="K975" i="1"/>
  <c r="P991" i="1"/>
  <c r="N992" i="1"/>
  <c r="J994" i="1"/>
  <c r="H995" i="1"/>
  <c r="F996" i="1"/>
  <c r="V996" i="1"/>
  <c r="E1008" i="1"/>
  <c r="U1008" i="1"/>
  <c r="E1033" i="1"/>
  <c r="M1033" i="1"/>
  <c r="J1052" i="1"/>
  <c r="J1054" i="1"/>
  <c r="J1056" i="1"/>
  <c r="J1058" i="1"/>
  <c r="J1060" i="1"/>
  <c r="J1062" i="1"/>
  <c r="J1064" i="1"/>
  <c r="K1067" i="1"/>
  <c r="I1076" i="1"/>
  <c r="L1096" i="1"/>
  <c r="J1097" i="1"/>
  <c r="I1109" i="1"/>
  <c r="G1110" i="1"/>
  <c r="J1120" i="1"/>
  <c r="J1128" i="1"/>
  <c r="G1134" i="1"/>
  <c r="K1143" i="1"/>
  <c r="P1153" i="1"/>
  <c r="L1194" i="1"/>
  <c r="P1194" i="1"/>
  <c r="P1186" i="1"/>
  <c r="P1193" i="1"/>
  <c r="O1201" i="1"/>
  <c r="P1199" i="1"/>
  <c r="L1227" i="1"/>
  <c r="L1230" i="1"/>
  <c r="L1222" i="1"/>
  <c r="L1225" i="1"/>
  <c r="K1235" i="1"/>
  <c r="L1228" i="1"/>
  <c r="L1220" i="1"/>
  <c r="L1226" i="1"/>
  <c r="L1266" i="1"/>
  <c r="O1312" i="1"/>
  <c r="H1329" i="1"/>
  <c r="H1321" i="1"/>
  <c r="H1332" i="1"/>
  <c r="H1324" i="1"/>
  <c r="G1336" i="1"/>
  <c r="H1327" i="1"/>
  <c r="H1330" i="1"/>
  <c r="H1322" i="1"/>
  <c r="H1334" i="1"/>
  <c r="H1328" i="1"/>
  <c r="J1365" i="1"/>
  <c r="J1361" i="1"/>
  <c r="J1357" i="1"/>
  <c r="J1366" i="1"/>
  <c r="J1362" i="1"/>
  <c r="J1358" i="1"/>
  <c r="J1368" i="1"/>
  <c r="J1369" i="1"/>
  <c r="O1370" i="1"/>
  <c r="U1412" i="1"/>
  <c r="V1400" i="1"/>
  <c r="V1392" i="1"/>
  <c r="V1399" i="1"/>
  <c r="V1391" i="1"/>
  <c r="V1398" i="1"/>
  <c r="V1390" i="1"/>
  <c r="U1403" i="1"/>
  <c r="V1397" i="1"/>
  <c r="V1389" i="1"/>
  <c r="V1395" i="1"/>
  <c r="K1413" i="1"/>
  <c r="F1427" i="1"/>
  <c r="K1447" i="1"/>
  <c r="L1436" i="1"/>
  <c r="G1504" i="1"/>
  <c r="H1499" i="1"/>
  <c r="H1491" i="1"/>
  <c r="H1498" i="1"/>
  <c r="H1490" i="1"/>
  <c r="H1497" i="1"/>
  <c r="H1489" i="1"/>
  <c r="H1502" i="1"/>
  <c r="H1496" i="1"/>
  <c r="H1494" i="1"/>
  <c r="G1513" i="1"/>
  <c r="H1492" i="1"/>
  <c r="H1500" i="1"/>
  <c r="H1493" i="1"/>
  <c r="H1501" i="1"/>
  <c r="H1495" i="1"/>
  <c r="N691" i="1"/>
  <c r="J693" i="1"/>
  <c r="F694" i="1"/>
  <c r="N694" i="1"/>
  <c r="V694" i="1"/>
  <c r="L695" i="1"/>
  <c r="I705" i="1"/>
  <c r="G706" i="1"/>
  <c r="F762" i="1"/>
  <c r="N762" i="1"/>
  <c r="K797" i="1"/>
  <c r="S797" i="1"/>
  <c r="I831" i="1"/>
  <c r="E840" i="1"/>
  <c r="F860" i="1"/>
  <c r="N862" i="1"/>
  <c r="M874" i="1"/>
  <c r="F893" i="1"/>
  <c r="R895" i="1"/>
  <c r="J896" i="1"/>
  <c r="R896" i="1"/>
  <c r="H897" i="1"/>
  <c r="P897" i="1"/>
  <c r="Q907" i="1"/>
  <c r="L964" i="1"/>
  <c r="J965" i="1"/>
  <c r="H996" i="1"/>
  <c r="G1008" i="1"/>
  <c r="E1009" i="1"/>
  <c r="U1009" i="1"/>
  <c r="F1024" i="1"/>
  <c r="N1028" i="1"/>
  <c r="J1030" i="1"/>
  <c r="J1031" i="1"/>
  <c r="H1032" i="1"/>
  <c r="I1042" i="1"/>
  <c r="L1062" i="1"/>
  <c r="L1064" i="1"/>
  <c r="L1065" i="1"/>
  <c r="R1094" i="1"/>
  <c r="L1097" i="1"/>
  <c r="K1100" i="1"/>
  <c r="S1100" i="1"/>
  <c r="K1109" i="1"/>
  <c r="L1120" i="1"/>
  <c r="H1122" i="1"/>
  <c r="J1125" i="1"/>
  <c r="L1128" i="1"/>
  <c r="L1132" i="1"/>
  <c r="J1133" i="1"/>
  <c r="P1158" i="1"/>
  <c r="J1162" i="1"/>
  <c r="H1164" i="1"/>
  <c r="G1168" i="1"/>
  <c r="L1189" i="1"/>
  <c r="L1190" i="1"/>
  <c r="J1191" i="1"/>
  <c r="L1193" i="1"/>
  <c r="P1195" i="1"/>
  <c r="Q1201" i="1"/>
  <c r="R1193" i="1"/>
  <c r="R1192" i="1"/>
  <c r="Q1210" i="1"/>
  <c r="R1199" i="1"/>
  <c r="L1200" i="1"/>
  <c r="L1232" i="1"/>
  <c r="L1233" i="1"/>
  <c r="L1234" i="1"/>
  <c r="L1258" i="1"/>
  <c r="G1279" i="1"/>
  <c r="H1268" i="1"/>
  <c r="O1275" i="1"/>
  <c r="P1269" i="1"/>
  <c r="R1293" i="1"/>
  <c r="P1301" i="1"/>
  <c r="I1336" i="1"/>
  <c r="J1332" i="1"/>
  <c r="J1324" i="1"/>
  <c r="J1327" i="1"/>
  <c r="J1330" i="1"/>
  <c r="J1322" i="1"/>
  <c r="I1345" i="1"/>
  <c r="J1334" i="1"/>
  <c r="J1333" i="1"/>
  <c r="J1325" i="1"/>
  <c r="J1331" i="1"/>
  <c r="J1323" i="1"/>
  <c r="J1360" i="1"/>
  <c r="K1380" i="1"/>
  <c r="L1369" i="1"/>
  <c r="E1376" i="1"/>
  <c r="F1396" i="1"/>
  <c r="V1401" i="1"/>
  <c r="F1433" i="1"/>
  <c r="M1544" i="1"/>
  <c r="N1538" i="1"/>
  <c r="F689" i="1"/>
  <c r="N693" i="1"/>
  <c r="M705" i="1"/>
  <c r="I740" i="1"/>
  <c r="E773" i="1"/>
  <c r="O806" i="1"/>
  <c r="K831" i="1"/>
  <c r="E865" i="1"/>
  <c r="M865" i="1"/>
  <c r="E907" i="1"/>
  <c r="U907" i="1"/>
  <c r="G941" i="1"/>
  <c r="M1042" i="1"/>
  <c r="J1119" i="1"/>
  <c r="J1127" i="1"/>
  <c r="I1168" i="1"/>
  <c r="G1210" i="1"/>
  <c r="H1198" i="1"/>
  <c r="H1190" i="1"/>
  <c r="H1197" i="1"/>
  <c r="H1189" i="1"/>
  <c r="G1201" i="1"/>
  <c r="H1199" i="1"/>
  <c r="O1211" i="1"/>
  <c r="P1200" i="1"/>
  <c r="K1210" i="1"/>
  <c r="L1256" i="1"/>
  <c r="L1268" i="1"/>
  <c r="R1297" i="1"/>
  <c r="R1289" i="1"/>
  <c r="R1296" i="1"/>
  <c r="R1288" i="1"/>
  <c r="R1295" i="1"/>
  <c r="R1287" i="1"/>
  <c r="Q1302" i="1"/>
  <c r="R1294" i="1"/>
  <c r="R1292" i="1"/>
  <c r="R1301" i="1"/>
  <c r="P1302" i="1"/>
  <c r="G1346" i="1"/>
  <c r="J1363" i="1"/>
  <c r="P1369" i="1"/>
  <c r="F1425" i="1"/>
  <c r="M1437" i="1"/>
  <c r="N1427" i="1"/>
  <c r="N1430" i="1"/>
  <c r="N1422" i="1"/>
  <c r="N1433" i="1"/>
  <c r="N1425" i="1"/>
  <c r="N1435" i="1"/>
  <c r="N1428" i="1"/>
  <c r="M1446" i="1"/>
  <c r="N1434" i="1"/>
  <c r="N1426" i="1"/>
  <c r="G1443" i="1"/>
  <c r="H1437" i="1"/>
  <c r="E696" i="1"/>
  <c r="H718" i="1"/>
  <c r="F721" i="1"/>
  <c r="H726" i="1"/>
  <c r="J790" i="1"/>
  <c r="H791" i="1"/>
  <c r="T793" i="1"/>
  <c r="R794" i="1"/>
  <c r="R795" i="1"/>
  <c r="P796" i="1"/>
  <c r="L824" i="1"/>
  <c r="L826" i="1"/>
  <c r="L828" i="1"/>
  <c r="L829" i="1"/>
  <c r="F863" i="1"/>
  <c r="N863" i="1"/>
  <c r="J864" i="1"/>
  <c r="I898" i="1"/>
  <c r="Q898" i="1"/>
  <c r="H918" i="1"/>
  <c r="J921" i="1"/>
  <c r="L924" i="1"/>
  <c r="H926" i="1"/>
  <c r="J929" i="1"/>
  <c r="J930" i="1"/>
  <c r="I941" i="1"/>
  <c r="L959" i="1"/>
  <c r="K966" i="1"/>
  <c r="H991" i="1"/>
  <c r="P995" i="1"/>
  <c r="N996" i="1"/>
  <c r="P997" i="1"/>
  <c r="N998" i="1"/>
  <c r="M1008" i="1"/>
  <c r="J1053" i="1"/>
  <c r="J1055" i="1"/>
  <c r="J1057" i="1"/>
  <c r="J1059" i="1"/>
  <c r="J1061" i="1"/>
  <c r="J1063" i="1"/>
  <c r="J1093" i="1"/>
  <c r="T1096" i="1"/>
  <c r="R1097" i="1"/>
  <c r="R1098" i="1"/>
  <c r="H1099" i="1"/>
  <c r="P1099" i="1"/>
  <c r="O1110" i="1"/>
  <c r="J1124" i="1"/>
  <c r="L1127" i="1"/>
  <c r="P1157" i="1"/>
  <c r="J1161" i="1"/>
  <c r="J1166" i="1"/>
  <c r="J1167" i="1"/>
  <c r="L1186" i="1"/>
  <c r="I1201" i="1"/>
  <c r="J1197" i="1"/>
  <c r="J1189" i="1"/>
  <c r="J1196" i="1"/>
  <c r="J1188" i="1"/>
  <c r="J1199" i="1"/>
  <c r="L1224" i="1"/>
  <c r="J1259" i="1"/>
  <c r="J1262" i="1"/>
  <c r="J1254" i="1"/>
  <c r="I1269" i="1"/>
  <c r="J1265" i="1"/>
  <c r="J1257" i="1"/>
  <c r="J1260" i="1"/>
  <c r="I1278" i="1"/>
  <c r="J1267" i="1"/>
  <c r="J1266" i="1"/>
  <c r="J1258" i="1"/>
  <c r="J1293" i="1"/>
  <c r="J1292" i="1"/>
  <c r="I1311" i="1"/>
  <c r="J1299" i="1"/>
  <c r="J1291" i="1"/>
  <c r="I1302" i="1"/>
  <c r="J1298" i="1"/>
  <c r="J1290" i="1"/>
  <c r="J1296" i="1"/>
  <c r="J1288" i="1"/>
  <c r="Q1311" i="1"/>
  <c r="H1333" i="1"/>
  <c r="J1359" i="1"/>
  <c r="O1379" i="1"/>
  <c r="P1367" i="1"/>
  <c r="P1363" i="1"/>
  <c r="P1359" i="1"/>
  <c r="P1355" i="1"/>
  <c r="P1364" i="1"/>
  <c r="P1360" i="1"/>
  <c r="P1356" i="1"/>
  <c r="P1368" i="1"/>
  <c r="P1365" i="1"/>
  <c r="P1361" i="1"/>
  <c r="P1357" i="1"/>
  <c r="I1379" i="1"/>
  <c r="E1412" i="1"/>
  <c r="F1400" i="1"/>
  <c r="F1392" i="1"/>
  <c r="F1399" i="1"/>
  <c r="F1391" i="1"/>
  <c r="F1398" i="1"/>
  <c r="F1390" i="1"/>
  <c r="E1403" i="1"/>
  <c r="F1397" i="1"/>
  <c r="F1389" i="1"/>
  <c r="F1395" i="1"/>
  <c r="S1413" i="1"/>
  <c r="S1403" i="1"/>
  <c r="R1403" i="1"/>
  <c r="F1436" i="1"/>
  <c r="R693" i="1"/>
  <c r="R694" i="1"/>
  <c r="P695" i="1"/>
  <c r="F724" i="1"/>
  <c r="F858" i="1"/>
  <c r="F862" i="1"/>
  <c r="N893" i="1"/>
  <c r="J895" i="1"/>
  <c r="J918" i="1"/>
  <c r="H923" i="1"/>
  <c r="F1028" i="1"/>
  <c r="J1121" i="1"/>
  <c r="P1154" i="1"/>
  <c r="L1196" i="1"/>
  <c r="L1188" i="1"/>
  <c r="L1199" i="1"/>
  <c r="L1195" i="1"/>
  <c r="L1187" i="1"/>
  <c r="E1211" i="1"/>
  <c r="F1200" i="1"/>
  <c r="K1269" i="1"/>
  <c r="L1262" i="1"/>
  <c r="L1254" i="1"/>
  <c r="L1265" i="1"/>
  <c r="L1257" i="1"/>
  <c r="L1260" i="1"/>
  <c r="L1267" i="1"/>
  <c r="L1263" i="1"/>
  <c r="L1255" i="1"/>
  <c r="L1261" i="1"/>
  <c r="K1278" i="1"/>
  <c r="E1346" i="1"/>
  <c r="F1335" i="1"/>
  <c r="E1380" i="1"/>
  <c r="F1369" i="1"/>
  <c r="O1177" i="1"/>
  <c r="P1165" i="1"/>
  <c r="G1211" i="1"/>
  <c r="I1245" i="1"/>
  <c r="I1235" i="1"/>
  <c r="H1369" i="1"/>
  <c r="I1376" i="1"/>
  <c r="J1370" i="1"/>
  <c r="E1437" i="1"/>
  <c r="F1431" i="1"/>
  <c r="F1423" i="1"/>
  <c r="E1446" i="1"/>
  <c r="F1434" i="1"/>
  <c r="F1426" i="1"/>
  <c r="F1429" i="1"/>
  <c r="F1435" i="1"/>
  <c r="F1432" i="1"/>
  <c r="F1424" i="1"/>
  <c r="F1430" i="1"/>
  <c r="F1422" i="1"/>
  <c r="S1578" i="1"/>
  <c r="T1572" i="1"/>
  <c r="F1260" i="1"/>
  <c r="P1264" i="1"/>
  <c r="S1311" i="1"/>
  <c r="H1458" i="1"/>
  <c r="H1462" i="1"/>
  <c r="G1480" i="1"/>
  <c r="V1500" i="1"/>
  <c r="V1492" i="1"/>
  <c r="V1499" i="1"/>
  <c r="V1491" i="1"/>
  <c r="U1504" i="1"/>
  <c r="V1498" i="1"/>
  <c r="V1490" i="1"/>
  <c r="V1497" i="1"/>
  <c r="V1489" i="1"/>
  <c r="V1502" i="1"/>
  <c r="V1495" i="1"/>
  <c r="Q1510" i="1"/>
  <c r="R1504" i="1"/>
  <c r="U1513" i="1"/>
  <c r="J1533" i="1"/>
  <c r="J1525" i="1"/>
  <c r="J1528" i="1"/>
  <c r="J1531" i="1"/>
  <c r="J1523" i="1"/>
  <c r="I1538" i="1"/>
  <c r="J1534" i="1"/>
  <c r="J1526" i="1"/>
  <c r="J1532" i="1"/>
  <c r="J1524" i="1"/>
  <c r="H1468" i="1"/>
  <c r="I1477" i="1"/>
  <c r="J1471" i="1"/>
  <c r="F1501" i="1"/>
  <c r="F1503" i="1"/>
  <c r="S1510" i="1"/>
  <c r="T1504" i="1"/>
  <c r="E1514" i="1"/>
  <c r="N1673" i="1"/>
  <c r="M1679" i="1"/>
  <c r="M1976" i="1"/>
  <c r="N1975" i="1"/>
  <c r="M1986" i="1"/>
  <c r="F1262" i="1"/>
  <c r="P1266" i="1"/>
  <c r="O1278" i="1"/>
  <c r="L1328" i="1"/>
  <c r="K1379" i="1"/>
  <c r="O1412" i="1"/>
  <c r="H1457" i="1"/>
  <c r="H1461" i="1"/>
  <c r="H1465" i="1"/>
  <c r="J1468" i="1"/>
  <c r="M1471" i="1"/>
  <c r="E1481" i="1"/>
  <c r="F1494" i="1"/>
  <c r="H1503" i="1"/>
  <c r="L1538" i="1"/>
  <c r="K1544" i="1"/>
  <c r="G1611" i="1"/>
  <c r="H1605" i="1"/>
  <c r="I1746" i="1"/>
  <c r="J1740" i="1"/>
  <c r="R1806" i="1"/>
  <c r="Q1817" i="1"/>
  <c r="Q1211" i="1"/>
  <c r="F1234" i="1"/>
  <c r="E1244" i="1"/>
  <c r="F1300" i="1"/>
  <c r="L1301" i="1"/>
  <c r="T1301" i="1"/>
  <c r="K1345" i="1"/>
  <c r="K1370" i="1"/>
  <c r="J1396" i="1"/>
  <c r="H1397" i="1"/>
  <c r="R1400" i="1"/>
  <c r="J1401" i="1"/>
  <c r="R1401" i="1"/>
  <c r="P1402" i="1"/>
  <c r="Q1412" i="1"/>
  <c r="J1465" i="1"/>
  <c r="N1468" i="1"/>
  <c r="N1469" i="1"/>
  <c r="F1493" i="1"/>
  <c r="N1496" i="1"/>
  <c r="N1495" i="1"/>
  <c r="M1504" i="1"/>
  <c r="N1494" i="1"/>
  <c r="M1513" i="1"/>
  <c r="N1501" i="1"/>
  <c r="N1493" i="1"/>
  <c r="N1502" i="1"/>
  <c r="N1499" i="1"/>
  <c r="N1491" i="1"/>
  <c r="V1503" i="1"/>
  <c r="S1514" i="1"/>
  <c r="J1527" i="1"/>
  <c r="J1529" i="1"/>
  <c r="J1535" i="1"/>
  <c r="I1547" i="1"/>
  <c r="M1683" i="1"/>
  <c r="N1672" i="1"/>
  <c r="Z1774" i="1"/>
  <c r="Y1780" i="1"/>
  <c r="E1918" i="1"/>
  <c r="F1907" i="1"/>
  <c r="H2039" i="1"/>
  <c r="H2031" i="1"/>
  <c r="G2043" i="1"/>
  <c r="H2034" i="1"/>
  <c r="H2037" i="1"/>
  <c r="H2029" i="1"/>
  <c r="G2052" i="1"/>
  <c r="H2040" i="1"/>
  <c r="H2032" i="1"/>
  <c r="H2041" i="1"/>
  <c r="H2035" i="1"/>
  <c r="H2036" i="1"/>
  <c r="H2033" i="1"/>
  <c r="H2030" i="1"/>
  <c r="H2028" i="1"/>
  <c r="H2038" i="1"/>
  <c r="K2053" i="1"/>
  <c r="L2042" i="1"/>
  <c r="K2043" i="1"/>
  <c r="K1177" i="1"/>
  <c r="F1198" i="1"/>
  <c r="V1198" i="1"/>
  <c r="F1221" i="1"/>
  <c r="H1224" i="1"/>
  <c r="N1225" i="1"/>
  <c r="F1229" i="1"/>
  <c r="H1232" i="1"/>
  <c r="E1235" i="1"/>
  <c r="M1235" i="1"/>
  <c r="G1244" i="1"/>
  <c r="F1256" i="1"/>
  <c r="P1260" i="1"/>
  <c r="F1264" i="1"/>
  <c r="F1267" i="1"/>
  <c r="P1267" i="1"/>
  <c r="T1287" i="1"/>
  <c r="N1290" i="1"/>
  <c r="L1291" i="1"/>
  <c r="F1294" i="1"/>
  <c r="V1294" i="1"/>
  <c r="T1295" i="1"/>
  <c r="N1298" i="1"/>
  <c r="L1299" i="1"/>
  <c r="K1302" i="1"/>
  <c r="S1302" i="1"/>
  <c r="K1311" i="1"/>
  <c r="L1322" i="1"/>
  <c r="L1330" i="1"/>
  <c r="N1333" i="1"/>
  <c r="L1334" i="1"/>
  <c r="L1358" i="1"/>
  <c r="L1362" i="1"/>
  <c r="L1366" i="1"/>
  <c r="J1389" i="1"/>
  <c r="H1390" i="1"/>
  <c r="R1393" i="1"/>
  <c r="P1394" i="1"/>
  <c r="J1397" i="1"/>
  <c r="H1398" i="1"/>
  <c r="G1403" i="1"/>
  <c r="O1403" i="1"/>
  <c r="S1412" i="1"/>
  <c r="Q1413" i="1"/>
  <c r="H1429" i="1"/>
  <c r="H1435" i="1"/>
  <c r="N1436" i="1"/>
  <c r="H1456" i="1"/>
  <c r="H1460" i="1"/>
  <c r="N1470" i="1"/>
  <c r="F1489" i="1"/>
  <c r="N1498" i="1"/>
  <c r="O1504" i="1"/>
  <c r="P1495" i="1"/>
  <c r="P1503" i="1"/>
  <c r="P1494" i="1"/>
  <c r="O1513" i="1"/>
  <c r="P1501" i="1"/>
  <c r="P1493" i="1"/>
  <c r="P1502" i="1"/>
  <c r="P1500" i="1"/>
  <c r="P1492" i="1"/>
  <c r="P1498" i="1"/>
  <c r="P1490" i="1"/>
  <c r="U1514" i="1"/>
  <c r="L1596" i="1"/>
  <c r="K1614" i="1"/>
  <c r="K1605" i="1"/>
  <c r="L1602" i="1"/>
  <c r="L1600" i="1"/>
  <c r="L1603" i="1"/>
  <c r="L1599" i="1"/>
  <c r="L1591" i="1"/>
  <c r="L1604" i="1"/>
  <c r="L1590" i="1"/>
  <c r="L1598" i="1"/>
  <c r="L1595" i="1"/>
  <c r="L1597" i="1"/>
  <c r="L1594" i="1"/>
  <c r="L1593" i="1"/>
  <c r="G1881" i="1"/>
  <c r="H1875" i="1"/>
  <c r="L1162" i="1"/>
  <c r="H1221" i="1"/>
  <c r="N1222" i="1"/>
  <c r="H1229" i="1"/>
  <c r="J1233" i="1"/>
  <c r="P1257" i="1"/>
  <c r="F1287" i="1"/>
  <c r="V1287" i="1"/>
  <c r="T1288" i="1"/>
  <c r="N1291" i="1"/>
  <c r="N1299" i="1"/>
  <c r="J1390" i="1"/>
  <c r="H1391" i="1"/>
  <c r="L1397" i="1"/>
  <c r="H1426" i="1"/>
  <c r="H1434" i="1"/>
  <c r="J1456" i="1"/>
  <c r="N1457" i="1"/>
  <c r="J1460" i="1"/>
  <c r="N1461" i="1"/>
  <c r="F1463" i="1"/>
  <c r="J1464" i="1"/>
  <c r="N1465" i="1"/>
  <c r="J1467" i="1"/>
  <c r="F1469" i="1"/>
  <c r="M1481" i="1"/>
  <c r="N1490" i="1"/>
  <c r="F1496" i="1"/>
  <c r="V1501" i="1"/>
  <c r="K1514" i="1"/>
  <c r="L1503" i="1"/>
  <c r="J1530" i="1"/>
  <c r="F1538" i="1"/>
  <c r="U1682" i="1"/>
  <c r="V1670" i="1"/>
  <c r="V1666" i="1"/>
  <c r="V1662" i="1"/>
  <c r="V1658" i="1"/>
  <c r="V1669" i="1"/>
  <c r="V1665" i="1"/>
  <c r="V1661" i="1"/>
  <c r="V1668" i="1"/>
  <c r="V1664" i="1"/>
  <c r="V1660" i="1"/>
  <c r="U1673" i="1"/>
  <c r="V1667" i="1"/>
  <c r="V1663" i="1"/>
  <c r="V1671" i="1"/>
  <c r="V1659" i="1"/>
  <c r="G1847" i="1"/>
  <c r="H1841" i="1"/>
  <c r="M1851" i="1"/>
  <c r="N1840" i="1"/>
  <c r="H1466" i="1"/>
  <c r="H1467" i="1"/>
  <c r="G1471" i="1"/>
  <c r="E1471" i="1"/>
  <c r="F1500" i="1"/>
  <c r="F1492" i="1"/>
  <c r="F1499" i="1"/>
  <c r="F1491" i="1"/>
  <c r="E1504" i="1"/>
  <c r="F1498" i="1"/>
  <c r="F1490" i="1"/>
  <c r="F1497" i="1"/>
  <c r="F1502" i="1"/>
  <c r="F1495" i="1"/>
  <c r="M1514" i="1"/>
  <c r="N1503" i="1"/>
  <c r="L1504" i="1"/>
  <c r="K1510" i="1"/>
  <c r="L1572" i="1"/>
  <c r="G1645" i="1"/>
  <c r="H1639" i="1"/>
  <c r="O1813" i="1"/>
  <c r="P1807" i="1"/>
  <c r="E1572" i="1"/>
  <c r="M1572" i="1"/>
  <c r="S1581" i="1"/>
  <c r="M1582" i="1"/>
  <c r="H1669" i="1"/>
  <c r="H1665" i="1"/>
  <c r="H1661" i="1"/>
  <c r="H1671" i="1"/>
  <c r="H1668" i="1"/>
  <c r="H1664" i="1"/>
  <c r="H1660" i="1"/>
  <c r="H1667" i="1"/>
  <c r="H1663" i="1"/>
  <c r="H1659" i="1"/>
  <c r="G1673" i="1"/>
  <c r="U1716" i="1"/>
  <c r="V1705" i="1"/>
  <c r="S1784" i="1"/>
  <c r="T1773" i="1"/>
  <c r="M1780" i="1"/>
  <c r="N1774" i="1"/>
  <c r="L1837" i="1"/>
  <c r="L1829" i="1"/>
  <c r="L1832" i="1"/>
  <c r="L1839" i="1"/>
  <c r="L1835" i="1"/>
  <c r="L1827" i="1"/>
  <c r="L1833" i="1"/>
  <c r="L1836" i="1"/>
  <c r="L1828" i="1"/>
  <c r="J1969" i="1"/>
  <c r="J1961" i="1"/>
  <c r="I1976" i="1"/>
  <c r="J1972" i="1"/>
  <c r="J1964" i="1"/>
  <c r="J1967" i="1"/>
  <c r="J1970" i="1"/>
  <c r="J1962" i="1"/>
  <c r="I1985" i="1"/>
  <c r="J1974" i="1"/>
  <c r="J1973" i="1"/>
  <c r="J1965" i="1"/>
  <c r="J1971" i="1"/>
  <c r="J1966" i="1"/>
  <c r="J1963" i="1"/>
  <c r="K1982" i="1"/>
  <c r="L1976" i="1"/>
  <c r="J1999" i="1"/>
  <c r="I2018" i="1"/>
  <c r="J2006" i="1"/>
  <c r="J1998" i="1"/>
  <c r="I2009" i="1"/>
  <c r="J2005" i="1"/>
  <c r="J1997" i="1"/>
  <c r="J2004" i="1"/>
  <c r="J1996" i="1"/>
  <c r="J2003" i="1"/>
  <c r="J1995" i="1"/>
  <c r="J2007" i="1"/>
  <c r="J2001" i="1"/>
  <c r="J2002" i="1"/>
  <c r="L2244" i="1"/>
  <c r="L2241" i="1"/>
  <c r="L2236" i="1"/>
  <c r="L2243" i="1"/>
  <c r="L2239" i="1"/>
  <c r="L2231" i="1"/>
  <c r="L2237" i="1"/>
  <c r="L2240" i="1"/>
  <c r="L2232" i="1"/>
  <c r="L2235" i="1"/>
  <c r="L2233" i="1"/>
  <c r="L2230" i="1"/>
  <c r="K2245" i="1"/>
  <c r="L2238" i="1"/>
  <c r="L2234" i="1"/>
  <c r="L2242" i="1"/>
  <c r="K2254" i="1"/>
  <c r="O1471" i="1"/>
  <c r="J1501" i="1"/>
  <c r="I1513" i="1"/>
  <c r="G1514" i="1"/>
  <c r="F1526" i="1"/>
  <c r="N1530" i="1"/>
  <c r="F1534" i="1"/>
  <c r="G1538" i="1"/>
  <c r="K1547" i="1"/>
  <c r="R1559" i="1"/>
  <c r="L1560" i="1"/>
  <c r="J1563" i="1"/>
  <c r="Z1563" i="1"/>
  <c r="T1564" i="1"/>
  <c r="R1567" i="1"/>
  <c r="L1568" i="1"/>
  <c r="J1570" i="1"/>
  <c r="R1570" i="1"/>
  <c r="Z1570" i="1"/>
  <c r="T1571" i="1"/>
  <c r="V1572" i="1"/>
  <c r="N1605" i="1"/>
  <c r="F1638" i="1"/>
  <c r="L1639" i="1"/>
  <c r="H1670" i="1"/>
  <c r="J1705" i="1"/>
  <c r="I1706" i="1"/>
  <c r="F1769" i="1"/>
  <c r="F1761" i="1"/>
  <c r="F1766" i="1"/>
  <c r="E1783" i="1"/>
  <c r="F1771" i="1"/>
  <c r="F1763" i="1"/>
  <c r="F1765" i="1"/>
  <c r="F1770" i="1"/>
  <c r="F1762" i="1"/>
  <c r="R1767" i="1"/>
  <c r="R1759" i="1"/>
  <c r="R1764" i="1"/>
  <c r="R1772" i="1"/>
  <c r="R1769" i="1"/>
  <c r="R1761" i="1"/>
  <c r="Q1783" i="1"/>
  <c r="R1771" i="1"/>
  <c r="R1763" i="1"/>
  <c r="R1768" i="1"/>
  <c r="R1760" i="1"/>
  <c r="H1773" i="1"/>
  <c r="V1773" i="1"/>
  <c r="Q1774" i="1"/>
  <c r="W1784" i="1"/>
  <c r="Q1807" i="1"/>
  <c r="I1817" i="1"/>
  <c r="J1806" i="1"/>
  <c r="H1869" i="1"/>
  <c r="H1865" i="1"/>
  <c r="H1861" i="1"/>
  <c r="H1870" i="1"/>
  <c r="H1866" i="1"/>
  <c r="H1862" i="1"/>
  <c r="H1871" i="1"/>
  <c r="H1867" i="1"/>
  <c r="H1863" i="1"/>
  <c r="G1885" i="1"/>
  <c r="H1874" i="1"/>
  <c r="K1875" i="1"/>
  <c r="K1885" i="1"/>
  <c r="O1908" i="1"/>
  <c r="P1901" i="1"/>
  <c r="P1893" i="1"/>
  <c r="P1900" i="1"/>
  <c r="P1899" i="1"/>
  <c r="P1905" i="1"/>
  <c r="P1897" i="1"/>
  <c r="P1906" i="1"/>
  <c r="P1904" i="1"/>
  <c r="P1896" i="1"/>
  <c r="U1914" i="1"/>
  <c r="V1908" i="1"/>
  <c r="M1942" i="1"/>
  <c r="N1932" i="1"/>
  <c r="N1935" i="1"/>
  <c r="N1927" i="1"/>
  <c r="N1938" i="1"/>
  <c r="N1930" i="1"/>
  <c r="N1940" i="1"/>
  <c r="N1933" i="1"/>
  <c r="N1931" i="1"/>
  <c r="N1929" i="1"/>
  <c r="M1951" i="1"/>
  <c r="N1939" i="1"/>
  <c r="N1934" i="1"/>
  <c r="N1928" i="1"/>
  <c r="O2116" i="1"/>
  <c r="P2110" i="1"/>
  <c r="O1611" i="1"/>
  <c r="P1605" i="1"/>
  <c r="N1668" i="1"/>
  <c r="N1664" i="1"/>
  <c r="N1660" i="1"/>
  <c r="N1667" i="1"/>
  <c r="N1663" i="1"/>
  <c r="N1659" i="1"/>
  <c r="M1682" i="1"/>
  <c r="N1670" i="1"/>
  <c r="N1666" i="1"/>
  <c r="N1662" i="1"/>
  <c r="N1658" i="1"/>
  <c r="Z1669" i="1"/>
  <c r="Z1665" i="1"/>
  <c r="Z1661" i="1"/>
  <c r="Z1671" i="1"/>
  <c r="Z1668" i="1"/>
  <c r="Z1664" i="1"/>
  <c r="Z1660" i="1"/>
  <c r="Z1667" i="1"/>
  <c r="Z1663" i="1"/>
  <c r="Z1659" i="1"/>
  <c r="M1750" i="1"/>
  <c r="N1739" i="1"/>
  <c r="E1813" i="1"/>
  <c r="K1841" i="1"/>
  <c r="G2019" i="1"/>
  <c r="G2009" i="1"/>
  <c r="U2119" i="1"/>
  <c r="V2107" i="1"/>
  <c r="V2099" i="1"/>
  <c r="V2106" i="1"/>
  <c r="V2098" i="1"/>
  <c r="V2105" i="1"/>
  <c r="V2097" i="1"/>
  <c r="U2110" i="1"/>
  <c r="V2104" i="1"/>
  <c r="V2096" i="1"/>
  <c r="V2109" i="1"/>
  <c r="V2103" i="1"/>
  <c r="V2095" i="1"/>
  <c r="V2102" i="1"/>
  <c r="V2108" i="1"/>
  <c r="V2101" i="1"/>
  <c r="V2100" i="1"/>
  <c r="J2481" i="1"/>
  <c r="I2487" i="1"/>
  <c r="R1557" i="1"/>
  <c r="L1558" i="1"/>
  <c r="J1561" i="1"/>
  <c r="Z1561" i="1"/>
  <c r="T1562" i="1"/>
  <c r="R1565" i="1"/>
  <c r="L1566" i="1"/>
  <c r="J1569" i="1"/>
  <c r="Z1569" i="1"/>
  <c r="L1570" i="1"/>
  <c r="T1570" i="1"/>
  <c r="F1571" i="1"/>
  <c r="V1571" i="1"/>
  <c r="P1572" i="1"/>
  <c r="I1581" i="1"/>
  <c r="Y1581" i="1"/>
  <c r="I1615" i="1"/>
  <c r="J1604" i="1"/>
  <c r="R1605" i="1"/>
  <c r="H1629" i="1"/>
  <c r="H1632" i="1"/>
  <c r="H1624" i="1"/>
  <c r="H1635" i="1"/>
  <c r="H1627" i="1"/>
  <c r="H1633" i="1"/>
  <c r="H1625" i="1"/>
  <c r="G1648" i="1"/>
  <c r="H1636" i="1"/>
  <c r="H1628" i="1"/>
  <c r="Z1658" i="1"/>
  <c r="N1665" i="1"/>
  <c r="N1671" i="1"/>
  <c r="R1673" i="1"/>
  <c r="Q1679" i="1"/>
  <c r="G1682" i="1"/>
  <c r="Q1715" i="1"/>
  <c r="R1703" i="1"/>
  <c r="R1702" i="1"/>
  <c r="R1701" i="1"/>
  <c r="R1700" i="1"/>
  <c r="R1699" i="1"/>
  <c r="R1698" i="1"/>
  <c r="R1697" i="1"/>
  <c r="R1696" i="1"/>
  <c r="R1695" i="1"/>
  <c r="R1694" i="1"/>
  <c r="R1693" i="1"/>
  <c r="R1692" i="1"/>
  <c r="R1691" i="1"/>
  <c r="M1706" i="1"/>
  <c r="V1769" i="1"/>
  <c r="V1761" i="1"/>
  <c r="V1766" i="1"/>
  <c r="U1783" i="1"/>
  <c r="V1771" i="1"/>
  <c r="V1763" i="1"/>
  <c r="V1765" i="1"/>
  <c r="V1770" i="1"/>
  <c r="V1762" i="1"/>
  <c r="L1773" i="1"/>
  <c r="K1784" i="1"/>
  <c r="U1774" i="1"/>
  <c r="T1802" i="1"/>
  <c r="T1794" i="1"/>
  <c r="T1801" i="1"/>
  <c r="T1793" i="1"/>
  <c r="S1807" i="1"/>
  <c r="T1800" i="1"/>
  <c r="T1792" i="1"/>
  <c r="T1798" i="1"/>
  <c r="T1805" i="1"/>
  <c r="T1797" i="1"/>
  <c r="L1838" i="1"/>
  <c r="F1840" i="1"/>
  <c r="P1875" i="1"/>
  <c r="H1905" i="1"/>
  <c r="H1897" i="1"/>
  <c r="H1904" i="1"/>
  <c r="H1896" i="1"/>
  <c r="G1908" i="1"/>
  <c r="H1903" i="1"/>
  <c r="H1895" i="1"/>
  <c r="H1901" i="1"/>
  <c r="H1893" i="1"/>
  <c r="H1906" i="1"/>
  <c r="H1900" i="1"/>
  <c r="U1918" i="1"/>
  <c r="V1907" i="1"/>
  <c r="G1917" i="1"/>
  <c r="E1986" i="1"/>
  <c r="F1975" i="1"/>
  <c r="E1976" i="1"/>
  <c r="H2008" i="1"/>
  <c r="I2221" i="1"/>
  <c r="J2210" i="1"/>
  <c r="L1468" i="1"/>
  <c r="K1480" i="1"/>
  <c r="O1481" i="1"/>
  <c r="F1525" i="1"/>
  <c r="H1528" i="1"/>
  <c r="N1529" i="1"/>
  <c r="F1533" i="1"/>
  <c r="L1534" i="1"/>
  <c r="F1536" i="1"/>
  <c r="N1536" i="1"/>
  <c r="L1537" i="1"/>
  <c r="T1557" i="1"/>
  <c r="R1560" i="1"/>
  <c r="L1561" i="1"/>
  <c r="J1564" i="1"/>
  <c r="Z1564" i="1"/>
  <c r="T1565" i="1"/>
  <c r="R1568" i="1"/>
  <c r="L1569" i="1"/>
  <c r="I1572" i="1"/>
  <c r="Q1572" i="1"/>
  <c r="Y1572" i="1"/>
  <c r="K1581" i="1"/>
  <c r="H1637" i="1"/>
  <c r="L1638" i="1"/>
  <c r="Z1662" i="1"/>
  <c r="N1669" i="1"/>
  <c r="V1672" i="1"/>
  <c r="N1697" i="1"/>
  <c r="R1704" i="1"/>
  <c r="Q1706" i="1"/>
  <c r="E1750" i="1"/>
  <c r="F1739" i="1"/>
  <c r="I1783" i="1"/>
  <c r="J1771" i="1"/>
  <c r="J1763" i="1"/>
  <c r="J1768" i="1"/>
  <c r="J1760" i="1"/>
  <c r="J1772" i="1"/>
  <c r="J1765" i="1"/>
  <c r="J1767" i="1"/>
  <c r="J1759" i="1"/>
  <c r="J1764" i="1"/>
  <c r="V1772" i="1"/>
  <c r="N1773" i="1"/>
  <c r="Z1773" i="1"/>
  <c r="L1799" i="1"/>
  <c r="G1813" i="1"/>
  <c r="H1807" i="1"/>
  <c r="L1830" i="1"/>
  <c r="L1870" i="1"/>
  <c r="L1866" i="1"/>
  <c r="L1862" i="1"/>
  <c r="L1873" i="1"/>
  <c r="L1871" i="1"/>
  <c r="L1867" i="1"/>
  <c r="L1863" i="1"/>
  <c r="K1884" i="1"/>
  <c r="L1872" i="1"/>
  <c r="L1868" i="1"/>
  <c r="L1864" i="1"/>
  <c r="L1860" i="1"/>
  <c r="P1894" i="1"/>
  <c r="P1895" i="1"/>
  <c r="I1948" i="1"/>
  <c r="J2000" i="1"/>
  <c r="F2042" i="1"/>
  <c r="E2053" i="1"/>
  <c r="N2077" i="1"/>
  <c r="K2188" i="1"/>
  <c r="L2177" i="1"/>
  <c r="K1471" i="1"/>
  <c r="R1501" i="1"/>
  <c r="R1502" i="1"/>
  <c r="N1526" i="1"/>
  <c r="F1530" i="1"/>
  <c r="N1534" i="1"/>
  <c r="J1559" i="1"/>
  <c r="Z1559" i="1"/>
  <c r="T1560" i="1"/>
  <c r="R1563" i="1"/>
  <c r="L1564" i="1"/>
  <c r="J1567" i="1"/>
  <c r="Z1567" i="1"/>
  <c r="T1568" i="1"/>
  <c r="I1605" i="1"/>
  <c r="T1600" i="1"/>
  <c r="T1599" i="1"/>
  <c r="S1605" i="1"/>
  <c r="T1598" i="1"/>
  <c r="T1596" i="1"/>
  <c r="T1603" i="1"/>
  <c r="T1595" i="1"/>
  <c r="E1611" i="1"/>
  <c r="Z1666" i="1"/>
  <c r="R1667" i="1"/>
  <c r="R1663" i="1"/>
  <c r="R1659" i="1"/>
  <c r="Q1682" i="1"/>
  <c r="R1671" i="1"/>
  <c r="R1670" i="1"/>
  <c r="R1666" i="1"/>
  <c r="R1662" i="1"/>
  <c r="R1658" i="1"/>
  <c r="R1669" i="1"/>
  <c r="R1665" i="1"/>
  <c r="R1661" i="1"/>
  <c r="H1672" i="1"/>
  <c r="V1764" i="1"/>
  <c r="E1774" i="1"/>
  <c r="L1798" i="1"/>
  <c r="L1797" i="1"/>
  <c r="K1816" i="1"/>
  <c r="K1807" i="1"/>
  <c r="L1804" i="1"/>
  <c r="L1796" i="1"/>
  <c r="L1802" i="1"/>
  <c r="L1794" i="1"/>
  <c r="L1805" i="1"/>
  <c r="L1801" i="1"/>
  <c r="L1793" i="1"/>
  <c r="J1807" i="1"/>
  <c r="H1831" i="1"/>
  <c r="H1834" i="1"/>
  <c r="H1826" i="1"/>
  <c r="H1837" i="1"/>
  <c r="H1829" i="1"/>
  <c r="H1835" i="1"/>
  <c r="H1827" i="1"/>
  <c r="G1850" i="1"/>
  <c r="H1838" i="1"/>
  <c r="H1830" i="1"/>
  <c r="H1872" i="1"/>
  <c r="J1908" i="1"/>
  <c r="O1917" i="1"/>
  <c r="N1937" i="1"/>
  <c r="J1968" i="1"/>
  <c r="J1994" i="1"/>
  <c r="E2015" i="1"/>
  <c r="F2009" i="1"/>
  <c r="P2077" i="1"/>
  <c r="O2083" i="1"/>
  <c r="L1467" i="1"/>
  <c r="P1468" i="1"/>
  <c r="N1523" i="1"/>
  <c r="F1527" i="1"/>
  <c r="H1530" i="1"/>
  <c r="F1535" i="1"/>
  <c r="R1558" i="1"/>
  <c r="L1559" i="1"/>
  <c r="T1563" i="1"/>
  <c r="L1567" i="1"/>
  <c r="Q1615" i="1"/>
  <c r="H1626" i="1"/>
  <c r="L1635" i="1"/>
  <c r="L1627" i="1"/>
  <c r="L1630" i="1"/>
  <c r="L1637" i="1"/>
  <c r="L1633" i="1"/>
  <c r="L1625" i="1"/>
  <c r="L1631" i="1"/>
  <c r="L1634" i="1"/>
  <c r="L1626" i="1"/>
  <c r="N1638" i="1"/>
  <c r="I1649" i="1"/>
  <c r="H1658" i="1"/>
  <c r="R1664" i="1"/>
  <c r="Z1670" i="1"/>
  <c r="Y1673" i="1"/>
  <c r="Y1682" i="1"/>
  <c r="N1691" i="1"/>
  <c r="N1699" i="1"/>
  <c r="I1715" i="1"/>
  <c r="J1703" i="1"/>
  <c r="J1702" i="1"/>
  <c r="J1701" i="1"/>
  <c r="J1700" i="1"/>
  <c r="J1699" i="1"/>
  <c r="J1698" i="1"/>
  <c r="J1697" i="1"/>
  <c r="J1696" i="1"/>
  <c r="J1695" i="1"/>
  <c r="J1694" i="1"/>
  <c r="J1693" i="1"/>
  <c r="J1692" i="1"/>
  <c r="J1691" i="1"/>
  <c r="U1715" i="1"/>
  <c r="V1704" i="1"/>
  <c r="V1703" i="1"/>
  <c r="V1702" i="1"/>
  <c r="V1701" i="1"/>
  <c r="V1700" i="1"/>
  <c r="V1699" i="1"/>
  <c r="V1698" i="1"/>
  <c r="V1697" i="1"/>
  <c r="V1696" i="1"/>
  <c r="V1695" i="1"/>
  <c r="V1694" i="1"/>
  <c r="V1693" i="1"/>
  <c r="V1692" i="1"/>
  <c r="V1691" i="1"/>
  <c r="R1705" i="1"/>
  <c r="U1706" i="1"/>
  <c r="M1716" i="1"/>
  <c r="H1733" i="1"/>
  <c r="H1725" i="1"/>
  <c r="H1736" i="1"/>
  <c r="H1728" i="1"/>
  <c r="G1740" i="1"/>
  <c r="H1731" i="1"/>
  <c r="G1749" i="1"/>
  <c r="H1737" i="1"/>
  <c r="H1729" i="1"/>
  <c r="H1738" i="1"/>
  <c r="H1732" i="1"/>
  <c r="H1739" i="1"/>
  <c r="V1768" i="1"/>
  <c r="N1765" i="1"/>
  <c r="N1770" i="1"/>
  <c r="N1762" i="1"/>
  <c r="N1767" i="1"/>
  <c r="N1759" i="1"/>
  <c r="N1769" i="1"/>
  <c r="N1761" i="1"/>
  <c r="N1766" i="1"/>
  <c r="Y1783" i="1"/>
  <c r="Z1771" i="1"/>
  <c r="Z1763" i="1"/>
  <c r="Z1768" i="1"/>
  <c r="Z1760" i="1"/>
  <c r="Z1772" i="1"/>
  <c r="Z1765" i="1"/>
  <c r="Z1767" i="1"/>
  <c r="Z1759" i="1"/>
  <c r="Z1764" i="1"/>
  <c r="P1773" i="1"/>
  <c r="I1774" i="1"/>
  <c r="L1795" i="1"/>
  <c r="N1807" i="1"/>
  <c r="H1839" i="1"/>
  <c r="L1840" i="1"/>
  <c r="H1868" i="1"/>
  <c r="P1871" i="1"/>
  <c r="P1867" i="1"/>
  <c r="P1863" i="1"/>
  <c r="O1884" i="1"/>
  <c r="P1872" i="1"/>
  <c r="P1868" i="1"/>
  <c r="P1864" i="1"/>
  <c r="P1860" i="1"/>
  <c r="P1869" i="1"/>
  <c r="P1865" i="1"/>
  <c r="P1861" i="1"/>
  <c r="P1874" i="1"/>
  <c r="O1885" i="1"/>
  <c r="G1884" i="1"/>
  <c r="H1902" i="1"/>
  <c r="H2076" i="1"/>
  <c r="H2072" i="1"/>
  <c r="H2068" i="1"/>
  <c r="H2064" i="1"/>
  <c r="H2073" i="1"/>
  <c r="H2069" i="1"/>
  <c r="H2065" i="1"/>
  <c r="G2086" i="1"/>
  <c r="H2075" i="1"/>
  <c r="H2074" i="1"/>
  <c r="H2070" i="1"/>
  <c r="H2066" i="1"/>
  <c r="H2062" i="1"/>
  <c r="G2077" i="1"/>
  <c r="H2067" i="1"/>
  <c r="H2071" i="1"/>
  <c r="F2278" i="1"/>
  <c r="E2289" i="1"/>
  <c r="S2318" i="1"/>
  <c r="T2312" i="1"/>
  <c r="H1601" i="1"/>
  <c r="F1602" i="1"/>
  <c r="E1614" i="1"/>
  <c r="U1614" i="1"/>
  <c r="E1639" i="1"/>
  <c r="M1639" i="1"/>
  <c r="E1673" i="1"/>
  <c r="O1673" i="1"/>
  <c r="W1673" i="1"/>
  <c r="K1682" i="1"/>
  <c r="E1683" i="1"/>
  <c r="W1683" i="1"/>
  <c r="K1706" i="1"/>
  <c r="S1706" i="1"/>
  <c r="O1715" i="1"/>
  <c r="O1716" i="1"/>
  <c r="L1730" i="1"/>
  <c r="E1749" i="1"/>
  <c r="K1774" i="1"/>
  <c r="S1774" i="1"/>
  <c r="O1783" i="1"/>
  <c r="I1784" i="1"/>
  <c r="Y1784" i="1"/>
  <c r="J1802" i="1"/>
  <c r="H1803" i="1"/>
  <c r="F1804" i="1"/>
  <c r="V1804" i="1"/>
  <c r="E1816" i="1"/>
  <c r="U1816" i="1"/>
  <c r="E1841" i="1"/>
  <c r="M1841" i="1"/>
  <c r="I1875" i="1"/>
  <c r="I1884" i="1"/>
  <c r="M1885" i="1"/>
  <c r="K1917" i="1"/>
  <c r="R2003" i="1"/>
  <c r="R1995" i="1"/>
  <c r="R2002" i="1"/>
  <c r="R1994" i="1"/>
  <c r="Q2009" i="1"/>
  <c r="R2001" i="1"/>
  <c r="R2000" i="1"/>
  <c r="R1999" i="1"/>
  <c r="Q2018" i="1"/>
  <c r="F2036" i="1"/>
  <c r="F2028" i="1"/>
  <c r="F2039" i="1"/>
  <c r="F2031" i="1"/>
  <c r="F2034" i="1"/>
  <c r="E2043" i="1"/>
  <c r="F2037" i="1"/>
  <c r="F2029" i="1"/>
  <c r="E2052" i="1"/>
  <c r="F2040" i="1"/>
  <c r="F2032" i="1"/>
  <c r="H2042" i="1"/>
  <c r="O2615" i="1"/>
  <c r="P2614" i="1"/>
  <c r="O2625" i="1"/>
  <c r="E2659" i="1"/>
  <c r="F2648" i="1"/>
  <c r="E2649" i="1"/>
  <c r="H1602" i="1"/>
  <c r="G1614" i="1"/>
  <c r="N1626" i="1"/>
  <c r="J1628" i="1"/>
  <c r="F1630" i="1"/>
  <c r="N1634" i="1"/>
  <c r="J1636" i="1"/>
  <c r="J1637" i="1"/>
  <c r="H1638" i="1"/>
  <c r="I1648" i="1"/>
  <c r="L1727" i="1"/>
  <c r="L1735" i="1"/>
  <c r="P1766" i="1"/>
  <c r="T1768" i="1"/>
  <c r="H1770" i="1"/>
  <c r="X1770" i="1"/>
  <c r="H1772" i="1"/>
  <c r="P1772" i="1"/>
  <c r="X1772" i="1"/>
  <c r="R1773" i="1"/>
  <c r="H1804" i="1"/>
  <c r="G1816" i="1"/>
  <c r="E1817" i="1"/>
  <c r="U1817" i="1"/>
  <c r="J1830" i="1"/>
  <c r="F1832" i="1"/>
  <c r="N1836" i="1"/>
  <c r="J1838" i="1"/>
  <c r="J1839" i="1"/>
  <c r="H1840" i="1"/>
  <c r="I1850" i="1"/>
  <c r="F1874" i="1"/>
  <c r="T1903" i="1"/>
  <c r="E1908" i="1"/>
  <c r="M1908" i="1"/>
  <c r="E1942" i="1"/>
  <c r="F1936" i="1"/>
  <c r="F1928" i="1"/>
  <c r="E1951" i="1"/>
  <c r="F1939" i="1"/>
  <c r="F1931" i="1"/>
  <c r="F1934" i="1"/>
  <c r="F1940" i="1"/>
  <c r="H1942" i="1"/>
  <c r="R1997" i="1"/>
  <c r="R2007" i="1"/>
  <c r="V2009" i="1"/>
  <c r="F2038" i="1"/>
  <c r="F2041" i="1"/>
  <c r="K2087" i="1"/>
  <c r="L2076" i="1"/>
  <c r="M2119" i="1"/>
  <c r="N2103" i="1"/>
  <c r="N2095" i="1"/>
  <c r="N2102" i="1"/>
  <c r="N2101" i="1"/>
  <c r="M2110" i="1"/>
  <c r="N2100" i="1"/>
  <c r="N2109" i="1"/>
  <c r="N2107" i="1"/>
  <c r="N2099" i="1"/>
  <c r="N2106" i="1"/>
  <c r="N2098" i="1"/>
  <c r="N2108" i="1"/>
  <c r="N2105" i="1"/>
  <c r="G2116" i="1"/>
  <c r="H2110" i="1"/>
  <c r="S2120" i="1"/>
  <c r="T2109" i="1"/>
  <c r="L2144" i="1"/>
  <c r="K2150" i="1"/>
  <c r="G2150" i="1"/>
  <c r="H2144" i="1"/>
  <c r="F1624" i="1"/>
  <c r="N1628" i="1"/>
  <c r="J1630" i="1"/>
  <c r="F1632" i="1"/>
  <c r="N1636" i="1"/>
  <c r="M1648" i="1"/>
  <c r="K1749" i="1"/>
  <c r="F1834" i="1"/>
  <c r="N1838" i="1"/>
  <c r="M1850" i="1"/>
  <c r="Q1908" i="1"/>
  <c r="F2107" i="1"/>
  <c r="F2099" i="1"/>
  <c r="F2106" i="1"/>
  <c r="F2098" i="1"/>
  <c r="F2105" i="1"/>
  <c r="F2097" i="1"/>
  <c r="E2119" i="1"/>
  <c r="E2110" i="1"/>
  <c r="F2104" i="1"/>
  <c r="F2096" i="1"/>
  <c r="F2109" i="1"/>
  <c r="F2103" i="1"/>
  <c r="F2095" i="1"/>
  <c r="F2102" i="1"/>
  <c r="F2108" i="1"/>
  <c r="R2206" i="1"/>
  <c r="R2198" i="1"/>
  <c r="R2205" i="1"/>
  <c r="R2197" i="1"/>
  <c r="Q2211" i="1"/>
  <c r="R2203" i="1"/>
  <c r="R2202" i="1"/>
  <c r="R2204" i="1"/>
  <c r="R2200" i="1"/>
  <c r="R2196" i="1"/>
  <c r="R2201" i="1"/>
  <c r="R2208" i="1"/>
  <c r="Q2220" i="1"/>
  <c r="R2209" i="1"/>
  <c r="F2440" i="1"/>
  <c r="F2432" i="1"/>
  <c r="F2443" i="1"/>
  <c r="F2435" i="1"/>
  <c r="F2438" i="1"/>
  <c r="E2456" i="1"/>
  <c r="F2444" i="1"/>
  <c r="F2436" i="1"/>
  <c r="F2439" i="1"/>
  <c r="F2441" i="1"/>
  <c r="F2433" i="1"/>
  <c r="E2447" i="1"/>
  <c r="F2437" i="1"/>
  <c r="F2434" i="1"/>
  <c r="F2445" i="1"/>
  <c r="F2442" i="1"/>
  <c r="P1603" i="1"/>
  <c r="F1604" i="1"/>
  <c r="N1604" i="1"/>
  <c r="M1614" i="1"/>
  <c r="I1639" i="1"/>
  <c r="K1673" i="1"/>
  <c r="S1673" i="1"/>
  <c r="S1682" i="1"/>
  <c r="O1683" i="1"/>
  <c r="E1706" i="1"/>
  <c r="O1706" i="1"/>
  <c r="E1715" i="1"/>
  <c r="E1716" i="1"/>
  <c r="L1734" i="1"/>
  <c r="L1738" i="1"/>
  <c r="H1771" i="1"/>
  <c r="G1774" i="1"/>
  <c r="O1774" i="1"/>
  <c r="W1774" i="1"/>
  <c r="G1783" i="1"/>
  <c r="H1799" i="1"/>
  <c r="F1800" i="1"/>
  <c r="P1803" i="1"/>
  <c r="N1804" i="1"/>
  <c r="P1805" i="1"/>
  <c r="N1806" i="1"/>
  <c r="M1816" i="1"/>
  <c r="I1841" i="1"/>
  <c r="E1875" i="1"/>
  <c r="M1875" i="1"/>
  <c r="L1902" i="1"/>
  <c r="L1906" i="1"/>
  <c r="T1906" i="1"/>
  <c r="J1907" i="1"/>
  <c r="R1907" i="1"/>
  <c r="G1986" i="1"/>
  <c r="H1975" i="1"/>
  <c r="R2006" i="1"/>
  <c r="O2019" i="1"/>
  <c r="F2030" i="1"/>
  <c r="F2033" i="1"/>
  <c r="M2053" i="1"/>
  <c r="N2042" i="1"/>
  <c r="O2086" i="1"/>
  <c r="P2076" i="1"/>
  <c r="P2074" i="1"/>
  <c r="P2070" i="1"/>
  <c r="P2066" i="1"/>
  <c r="P2062" i="1"/>
  <c r="P2071" i="1"/>
  <c r="P2067" i="1"/>
  <c r="P2063" i="1"/>
  <c r="P2075" i="1"/>
  <c r="P2072" i="1"/>
  <c r="P2068" i="1"/>
  <c r="P2064" i="1"/>
  <c r="K2120" i="1"/>
  <c r="L2109" i="1"/>
  <c r="Q2116" i="1"/>
  <c r="R2110" i="1"/>
  <c r="F2143" i="1"/>
  <c r="E2154" i="1"/>
  <c r="R2207" i="1"/>
  <c r="I2285" i="1"/>
  <c r="J2279" i="1"/>
  <c r="P1602" i="1"/>
  <c r="J1624" i="1"/>
  <c r="F1626" i="1"/>
  <c r="N1630" i="1"/>
  <c r="F1634" i="1"/>
  <c r="L1768" i="1"/>
  <c r="P1804" i="1"/>
  <c r="N1832" i="1"/>
  <c r="F1836" i="1"/>
  <c r="S1908" i="1"/>
  <c r="L1937" i="1"/>
  <c r="L1929" i="1"/>
  <c r="L1932" i="1"/>
  <c r="K1942" i="1"/>
  <c r="L1935" i="1"/>
  <c r="L1927" i="1"/>
  <c r="L1938" i="1"/>
  <c r="K1952" i="1"/>
  <c r="L1941" i="1"/>
  <c r="H1966" i="1"/>
  <c r="H1969" i="1"/>
  <c r="H1961" i="1"/>
  <c r="H1972" i="1"/>
  <c r="H1964" i="1"/>
  <c r="G1976" i="1"/>
  <c r="H1967" i="1"/>
  <c r="H1970" i="1"/>
  <c r="J1975" i="1"/>
  <c r="R2005" i="1"/>
  <c r="P2008" i="1"/>
  <c r="M2052" i="1"/>
  <c r="N2040" i="1"/>
  <c r="N2032" i="1"/>
  <c r="N2035" i="1"/>
  <c r="N2038" i="1"/>
  <c r="N2030" i="1"/>
  <c r="M2043" i="1"/>
  <c r="N2033" i="1"/>
  <c r="N2036" i="1"/>
  <c r="N2028" i="1"/>
  <c r="I2116" i="1"/>
  <c r="G2251" i="1"/>
  <c r="H2245" i="1"/>
  <c r="E2144" i="1"/>
  <c r="P2178" i="1"/>
  <c r="O2184" i="1"/>
  <c r="M2245" i="1"/>
  <c r="K2322" i="1"/>
  <c r="S2018" i="1"/>
  <c r="Q2019" i="1"/>
  <c r="J2038" i="1"/>
  <c r="R2096" i="1"/>
  <c r="L2099" i="1"/>
  <c r="J2100" i="1"/>
  <c r="T2103" i="1"/>
  <c r="R2104" i="1"/>
  <c r="L2107" i="1"/>
  <c r="K2110" i="1"/>
  <c r="S2110" i="1"/>
  <c r="G2120" i="1"/>
  <c r="L2133" i="1"/>
  <c r="G2153" i="1"/>
  <c r="H2141" i="1"/>
  <c r="H2133" i="1"/>
  <c r="H2142" i="1"/>
  <c r="H2136" i="1"/>
  <c r="H2134" i="1"/>
  <c r="H2137" i="1"/>
  <c r="H2129" i="1"/>
  <c r="H2143" i="1"/>
  <c r="I2154" i="1"/>
  <c r="L2163" i="1"/>
  <c r="H2165" i="1"/>
  <c r="L2170" i="1"/>
  <c r="P2176" i="1"/>
  <c r="P2173" i="1"/>
  <c r="P2169" i="1"/>
  <c r="P2165" i="1"/>
  <c r="P2174" i="1"/>
  <c r="P2170" i="1"/>
  <c r="P2166" i="1"/>
  <c r="O2188" i="1"/>
  <c r="L2202" i="1"/>
  <c r="J2202" i="1"/>
  <c r="J2201" i="1"/>
  <c r="I2211" i="1"/>
  <c r="J2207" i="1"/>
  <c r="J2199" i="1"/>
  <c r="J2206" i="1"/>
  <c r="J2198" i="1"/>
  <c r="T2205" i="1"/>
  <c r="T2197" i="1"/>
  <c r="S2211" i="1"/>
  <c r="T2204" i="1"/>
  <c r="T2196" i="1"/>
  <c r="T2202" i="1"/>
  <c r="T2209" i="1"/>
  <c r="T2201" i="1"/>
  <c r="H2232" i="1"/>
  <c r="H2236" i="1"/>
  <c r="F2264" i="1"/>
  <c r="F2272" i="1"/>
  <c r="H2279" i="1"/>
  <c r="G2285" i="1"/>
  <c r="F2301" i="1"/>
  <c r="K2312" i="1"/>
  <c r="J2438" i="1"/>
  <c r="J2441" i="1"/>
  <c r="J2433" i="1"/>
  <c r="I2456" i="1"/>
  <c r="J2445" i="1"/>
  <c r="J2444" i="1"/>
  <c r="J2436" i="1"/>
  <c r="J2442" i="1"/>
  <c r="J2434" i="1"/>
  <c r="J2437" i="1"/>
  <c r="I2447" i="1"/>
  <c r="J2435" i="1"/>
  <c r="J2443" i="1"/>
  <c r="J2440" i="1"/>
  <c r="J2432" i="1"/>
  <c r="J2439" i="1"/>
  <c r="I2693" i="1"/>
  <c r="J2682" i="1"/>
  <c r="K1985" i="1"/>
  <c r="T1999" i="1"/>
  <c r="L2003" i="1"/>
  <c r="L2007" i="1"/>
  <c r="T2007" i="1"/>
  <c r="J2008" i="1"/>
  <c r="N2063" i="1"/>
  <c r="F2065" i="1"/>
  <c r="N2067" i="1"/>
  <c r="F2069" i="1"/>
  <c r="N2071" i="1"/>
  <c r="F2073" i="1"/>
  <c r="I2077" i="1"/>
  <c r="I2086" i="1"/>
  <c r="M2087" i="1"/>
  <c r="N2144" i="1"/>
  <c r="F2267" i="1"/>
  <c r="F2275" i="1"/>
  <c r="E2288" i="1"/>
  <c r="U2312" i="1"/>
  <c r="U2321" i="1"/>
  <c r="V2308" i="1"/>
  <c r="V2300" i="1"/>
  <c r="V2307" i="1"/>
  <c r="V2299" i="1"/>
  <c r="V2306" i="1"/>
  <c r="V2298" i="1"/>
  <c r="V2304" i="1"/>
  <c r="V2310" i="1"/>
  <c r="V2303" i="1"/>
  <c r="I2389" i="1"/>
  <c r="J2377" i="1"/>
  <c r="J2375" i="1"/>
  <c r="J2373" i="1"/>
  <c r="J2371" i="1"/>
  <c r="J2369" i="1"/>
  <c r="J2367" i="1"/>
  <c r="J2365" i="1"/>
  <c r="J2378" i="1"/>
  <c r="J2376" i="1"/>
  <c r="J2374" i="1"/>
  <c r="J2372" i="1"/>
  <c r="J2370" i="1"/>
  <c r="J2368" i="1"/>
  <c r="J2366" i="1"/>
  <c r="I2380" i="1"/>
  <c r="P2885" i="1"/>
  <c r="O2891" i="1"/>
  <c r="L1962" i="1"/>
  <c r="L1970" i="1"/>
  <c r="L1974" i="1"/>
  <c r="M1985" i="1"/>
  <c r="L1996" i="1"/>
  <c r="T2000" i="1"/>
  <c r="L2004" i="1"/>
  <c r="J2032" i="1"/>
  <c r="J2040" i="1"/>
  <c r="J2041" i="1"/>
  <c r="I2052" i="1"/>
  <c r="J2075" i="1"/>
  <c r="O2120" i="1"/>
  <c r="L2167" i="1"/>
  <c r="L2174" i="1"/>
  <c r="G2187" i="1"/>
  <c r="H2176" i="1"/>
  <c r="H2175" i="1"/>
  <c r="H2171" i="1"/>
  <c r="H2167" i="1"/>
  <c r="H2163" i="1"/>
  <c r="H2172" i="1"/>
  <c r="H2168" i="1"/>
  <c r="H2164" i="1"/>
  <c r="L2201" i="1"/>
  <c r="K2220" i="1"/>
  <c r="K2211" i="1"/>
  <c r="L2208" i="1"/>
  <c r="L2200" i="1"/>
  <c r="L2206" i="1"/>
  <c r="L2198" i="1"/>
  <c r="L2209" i="1"/>
  <c r="L2205" i="1"/>
  <c r="L2197" i="1"/>
  <c r="G2211" i="1"/>
  <c r="F2244" i="1"/>
  <c r="F2270" i="1"/>
  <c r="J2275" i="1"/>
  <c r="J2273" i="1"/>
  <c r="J2271" i="1"/>
  <c r="J2269" i="1"/>
  <c r="J2267" i="1"/>
  <c r="J2265" i="1"/>
  <c r="I2288" i="1"/>
  <c r="J2276" i="1"/>
  <c r="J2274" i="1"/>
  <c r="J2272" i="1"/>
  <c r="J2270" i="1"/>
  <c r="J2268" i="1"/>
  <c r="J2266" i="1"/>
  <c r="J2264" i="1"/>
  <c r="J2278" i="1"/>
  <c r="V2302" i="1"/>
  <c r="H1940" i="1"/>
  <c r="N1941" i="1"/>
  <c r="L1967" i="1"/>
  <c r="L1997" i="1"/>
  <c r="F2000" i="1"/>
  <c r="T2001" i="1"/>
  <c r="N2004" i="1"/>
  <c r="L2005" i="1"/>
  <c r="J2029" i="1"/>
  <c r="J2037" i="1"/>
  <c r="K2052" i="1"/>
  <c r="N2062" i="1"/>
  <c r="F2064" i="1"/>
  <c r="J2065" i="1"/>
  <c r="N2066" i="1"/>
  <c r="F2068" i="1"/>
  <c r="J2069" i="1"/>
  <c r="N2070" i="1"/>
  <c r="F2072" i="1"/>
  <c r="N2074" i="1"/>
  <c r="K2077" i="1"/>
  <c r="M2086" i="1"/>
  <c r="J2095" i="1"/>
  <c r="R2099" i="1"/>
  <c r="J2103" i="1"/>
  <c r="T2106" i="1"/>
  <c r="R2107" i="1"/>
  <c r="J2108" i="1"/>
  <c r="R2108" i="1"/>
  <c r="H2109" i="1"/>
  <c r="P2109" i="1"/>
  <c r="L2139" i="1"/>
  <c r="L2131" i="1"/>
  <c r="L2134" i="1"/>
  <c r="L2140" i="1"/>
  <c r="L2132" i="1"/>
  <c r="L2135" i="1"/>
  <c r="G2178" i="1"/>
  <c r="H2235" i="1"/>
  <c r="H2238" i="1"/>
  <c r="H2230" i="1"/>
  <c r="H2241" i="1"/>
  <c r="H2233" i="1"/>
  <c r="H2244" i="1"/>
  <c r="H2239" i="1"/>
  <c r="H2231" i="1"/>
  <c r="G2254" i="1"/>
  <c r="H2242" i="1"/>
  <c r="H2234" i="1"/>
  <c r="E2251" i="1"/>
  <c r="F2265" i="1"/>
  <c r="F2273" i="1"/>
  <c r="F2297" i="1"/>
  <c r="M2312" i="1"/>
  <c r="N2304" i="1"/>
  <c r="N2303" i="1"/>
  <c r="M2321" i="1"/>
  <c r="N2302" i="1"/>
  <c r="N2308" i="1"/>
  <c r="N2300" i="1"/>
  <c r="N2310" i="1"/>
  <c r="N2307" i="1"/>
  <c r="N2299" i="1"/>
  <c r="F2311" i="1"/>
  <c r="F2346" i="1"/>
  <c r="E2352" i="1"/>
  <c r="O2423" i="1"/>
  <c r="P2412" i="1"/>
  <c r="N2447" i="1"/>
  <c r="M2453" i="1"/>
  <c r="K2520" i="1"/>
  <c r="L2514" i="1"/>
  <c r="E2759" i="1"/>
  <c r="F2747" i="1"/>
  <c r="F2745" i="1"/>
  <c r="F2743" i="1"/>
  <c r="F2741" i="1"/>
  <c r="F2739" i="1"/>
  <c r="F2737" i="1"/>
  <c r="F2735" i="1"/>
  <c r="F2748" i="1"/>
  <c r="E2750" i="1"/>
  <c r="F2740" i="1"/>
  <c r="F2746" i="1"/>
  <c r="F2736" i="1"/>
  <c r="F2742" i="1"/>
  <c r="F2738" i="1"/>
  <c r="F2744" i="1"/>
  <c r="H1939" i="1"/>
  <c r="L1964" i="1"/>
  <c r="F1971" i="1"/>
  <c r="L1972" i="1"/>
  <c r="T1994" i="1"/>
  <c r="L1998" i="1"/>
  <c r="T2002" i="1"/>
  <c r="L2006" i="1"/>
  <c r="K2009" i="1"/>
  <c r="L2037" i="1"/>
  <c r="J2096" i="1"/>
  <c r="J2104" i="1"/>
  <c r="M2154" i="1"/>
  <c r="N2143" i="1"/>
  <c r="L2171" i="1"/>
  <c r="H2177" i="1"/>
  <c r="R2210" i="1"/>
  <c r="H2243" i="1"/>
  <c r="F2268" i="1"/>
  <c r="F2276" i="1"/>
  <c r="K2285" i="1"/>
  <c r="L2279" i="1"/>
  <c r="N2306" i="1"/>
  <c r="V2309" i="1"/>
  <c r="J2342" i="1"/>
  <c r="J2340" i="1"/>
  <c r="J2338" i="1"/>
  <c r="J2336" i="1"/>
  <c r="J2334" i="1"/>
  <c r="J2332" i="1"/>
  <c r="I2355" i="1"/>
  <c r="J2343" i="1"/>
  <c r="J2341" i="1"/>
  <c r="J2339" i="1"/>
  <c r="J2337" i="1"/>
  <c r="J2335" i="1"/>
  <c r="J2333" i="1"/>
  <c r="J2331" i="1"/>
  <c r="I2346" i="1"/>
  <c r="F2446" i="1"/>
  <c r="L2683" i="1"/>
  <c r="K2689" i="1"/>
  <c r="L2172" i="1"/>
  <c r="L2168" i="1"/>
  <c r="L2164" i="1"/>
  <c r="L2173" i="1"/>
  <c r="L2169" i="1"/>
  <c r="L2165" i="1"/>
  <c r="K2178" i="1"/>
  <c r="J2245" i="1"/>
  <c r="I2251" i="1"/>
  <c r="F2271" i="1"/>
  <c r="E2279" i="1"/>
  <c r="F2308" i="1"/>
  <c r="F2300" i="1"/>
  <c r="F2307" i="1"/>
  <c r="F2299" i="1"/>
  <c r="E2312" i="1"/>
  <c r="F2306" i="1"/>
  <c r="F2298" i="1"/>
  <c r="E2321" i="1"/>
  <c r="F2304" i="1"/>
  <c r="F2310" i="1"/>
  <c r="F2303" i="1"/>
  <c r="S2322" i="1"/>
  <c r="T2311" i="1"/>
  <c r="J2344" i="1"/>
  <c r="H2446" i="1"/>
  <c r="G2457" i="1"/>
  <c r="L2505" i="1"/>
  <c r="K2523" i="1"/>
  <c r="L2504" i="1"/>
  <c r="L2511" i="1"/>
  <c r="L2503" i="1"/>
  <c r="L2509" i="1"/>
  <c r="L2501" i="1"/>
  <c r="L2512" i="1"/>
  <c r="L2508" i="1"/>
  <c r="L2500" i="1"/>
  <c r="L2506" i="1"/>
  <c r="L2510" i="1"/>
  <c r="L2507" i="1"/>
  <c r="L2502" i="1"/>
  <c r="L2513" i="1"/>
  <c r="I2144" i="1"/>
  <c r="E2178" i="1"/>
  <c r="M2178" i="1"/>
  <c r="H2199" i="1"/>
  <c r="P2203" i="1"/>
  <c r="N2204" i="1"/>
  <c r="H2207" i="1"/>
  <c r="F2208" i="1"/>
  <c r="V2208" i="1"/>
  <c r="E2220" i="1"/>
  <c r="R2297" i="1"/>
  <c r="L2300" i="1"/>
  <c r="J2301" i="1"/>
  <c r="H2302" i="1"/>
  <c r="T2304" i="1"/>
  <c r="R2305" i="1"/>
  <c r="P2306" i="1"/>
  <c r="L2308" i="1"/>
  <c r="J2309" i="1"/>
  <c r="O2312" i="1"/>
  <c r="M2419" i="1"/>
  <c r="N2413" i="1"/>
  <c r="J2446" i="1"/>
  <c r="L2480" i="1"/>
  <c r="K2491" i="1"/>
  <c r="T2509" i="1"/>
  <c r="T2501" i="1"/>
  <c r="T2508" i="1"/>
  <c r="T2500" i="1"/>
  <c r="T2507" i="1"/>
  <c r="T2499" i="1"/>
  <c r="T2505" i="1"/>
  <c r="S2523" i="1"/>
  <c r="S2514" i="1"/>
  <c r="T2512" i="1"/>
  <c r="T2504" i="1"/>
  <c r="F2514" i="1"/>
  <c r="U2520" i="1"/>
  <c r="H2648" i="1"/>
  <c r="G2659" i="1"/>
  <c r="Q2726" i="1"/>
  <c r="R2715" i="1"/>
  <c r="H2774" i="1"/>
  <c r="G2793" i="1"/>
  <c r="H2781" i="1"/>
  <c r="H2773" i="1"/>
  <c r="H2780" i="1"/>
  <c r="H2772" i="1"/>
  <c r="H2778" i="1"/>
  <c r="H2770" i="1"/>
  <c r="H2777" i="1"/>
  <c r="H2769" i="1"/>
  <c r="G2784" i="1"/>
  <c r="H2775" i="1"/>
  <c r="H2779" i="1"/>
  <c r="H2776" i="1"/>
  <c r="F2139" i="1"/>
  <c r="F2142" i="1"/>
  <c r="N2142" i="1"/>
  <c r="L2143" i="1"/>
  <c r="J2177" i="1"/>
  <c r="H2200" i="1"/>
  <c r="P2204" i="1"/>
  <c r="H2208" i="1"/>
  <c r="G2220" i="1"/>
  <c r="E2221" i="1"/>
  <c r="U2221" i="1"/>
  <c r="J2243" i="1"/>
  <c r="I2254" i="1"/>
  <c r="T2297" i="1"/>
  <c r="R2298" i="1"/>
  <c r="L2301" i="1"/>
  <c r="T2305" i="1"/>
  <c r="L2309" i="1"/>
  <c r="J2405" i="1"/>
  <c r="O2413" i="1"/>
  <c r="G2423" i="1"/>
  <c r="H2412" i="1"/>
  <c r="K2490" i="1"/>
  <c r="L2479" i="1"/>
  <c r="L2478" i="1"/>
  <c r="L2476" i="1"/>
  <c r="L2474" i="1"/>
  <c r="L2472" i="1"/>
  <c r="L2470" i="1"/>
  <c r="L2468" i="1"/>
  <c r="L2466" i="1"/>
  <c r="G2520" i="1"/>
  <c r="H2514" i="1"/>
  <c r="F2544" i="1"/>
  <c r="F2536" i="1"/>
  <c r="F2539" i="1"/>
  <c r="E2548" i="1"/>
  <c r="F2542" i="1"/>
  <c r="E2557" i="1"/>
  <c r="F2540" i="1"/>
  <c r="F2538" i="1"/>
  <c r="F2546" i="1"/>
  <c r="F2537" i="1"/>
  <c r="F2535" i="1"/>
  <c r="F2533" i="1"/>
  <c r="F2541" i="1"/>
  <c r="F2547" i="1"/>
  <c r="K2554" i="1"/>
  <c r="L2548" i="1"/>
  <c r="L2673" i="1"/>
  <c r="H2782" i="1"/>
  <c r="F2141" i="1"/>
  <c r="E2153" i="1"/>
  <c r="T2299" i="1"/>
  <c r="L2303" i="1"/>
  <c r="T2307" i="1"/>
  <c r="I2321" i="1"/>
  <c r="I2312" i="1"/>
  <c r="Q2312" i="1"/>
  <c r="Q2321" i="1"/>
  <c r="J2404" i="1"/>
  <c r="J2408" i="1"/>
  <c r="G2413" i="1"/>
  <c r="R2407" i="1"/>
  <c r="R2399" i="1"/>
  <c r="R2406" i="1"/>
  <c r="R2398" i="1"/>
  <c r="Q2413" i="1"/>
  <c r="R2405" i="1"/>
  <c r="R2403" i="1"/>
  <c r="Q2422" i="1"/>
  <c r="R2411" i="1"/>
  <c r="R2410" i="1"/>
  <c r="R2402" i="1"/>
  <c r="U2419" i="1"/>
  <c r="V2413" i="1"/>
  <c r="L2475" i="1"/>
  <c r="F2481" i="1"/>
  <c r="E2487" i="1"/>
  <c r="K2481" i="1"/>
  <c r="T2511" i="1"/>
  <c r="H2581" i="1"/>
  <c r="G2592" i="1"/>
  <c r="I2649" i="1"/>
  <c r="J2645" i="1"/>
  <c r="J2637" i="1"/>
  <c r="J2640" i="1"/>
  <c r="J2643" i="1"/>
  <c r="J2635" i="1"/>
  <c r="I2658" i="1"/>
  <c r="J2647" i="1"/>
  <c r="J2646" i="1"/>
  <c r="J2638" i="1"/>
  <c r="J2644" i="1"/>
  <c r="J2636" i="1"/>
  <c r="J2641" i="1"/>
  <c r="J2634" i="1"/>
  <c r="J2642" i="1"/>
  <c r="I2178" i="1"/>
  <c r="P2199" i="1"/>
  <c r="H2203" i="1"/>
  <c r="P2207" i="1"/>
  <c r="N2208" i="1"/>
  <c r="J2297" i="1"/>
  <c r="T2300" i="1"/>
  <c r="R2301" i="1"/>
  <c r="P2302" i="1"/>
  <c r="J2305" i="1"/>
  <c r="H2306" i="1"/>
  <c r="T2308" i="1"/>
  <c r="R2309" i="1"/>
  <c r="J2310" i="1"/>
  <c r="R2310" i="1"/>
  <c r="H2311" i="1"/>
  <c r="P2311" i="1"/>
  <c r="G2312" i="1"/>
  <c r="J2345" i="1"/>
  <c r="E2356" i="1"/>
  <c r="J2379" i="1"/>
  <c r="I2390" i="1"/>
  <c r="M2456" i="1"/>
  <c r="N2444" i="1"/>
  <c r="N2436" i="1"/>
  <c r="N2439" i="1"/>
  <c r="N2442" i="1"/>
  <c r="N2434" i="1"/>
  <c r="N2440" i="1"/>
  <c r="N2432" i="1"/>
  <c r="N2443" i="1"/>
  <c r="N2435" i="1"/>
  <c r="L2469" i="1"/>
  <c r="T2503" i="1"/>
  <c r="I2524" i="1"/>
  <c r="J2403" i="1"/>
  <c r="I2422" i="1"/>
  <c r="J2410" i="1"/>
  <c r="J2402" i="1"/>
  <c r="I2413" i="1"/>
  <c r="J2409" i="1"/>
  <c r="J2401" i="1"/>
  <c r="J2407" i="1"/>
  <c r="J2399" i="1"/>
  <c r="J2411" i="1"/>
  <c r="J2406" i="1"/>
  <c r="J2398" i="1"/>
  <c r="E2419" i="1"/>
  <c r="F2413" i="1"/>
  <c r="H2477" i="1"/>
  <c r="H2475" i="1"/>
  <c r="H2473" i="1"/>
  <c r="H2471" i="1"/>
  <c r="H2469" i="1"/>
  <c r="H2467" i="1"/>
  <c r="G2490" i="1"/>
  <c r="H2478" i="1"/>
  <c r="H2476" i="1"/>
  <c r="H2474" i="1"/>
  <c r="H2472" i="1"/>
  <c r="H2470" i="1"/>
  <c r="H2468" i="1"/>
  <c r="H2466" i="1"/>
  <c r="H2480" i="1"/>
  <c r="L2649" i="1"/>
  <c r="K2655" i="1"/>
  <c r="S2722" i="1"/>
  <c r="T2716" i="1"/>
  <c r="M2558" i="1"/>
  <c r="N2547" i="1"/>
  <c r="G2591" i="1"/>
  <c r="H2579" i="1"/>
  <c r="H2577" i="1"/>
  <c r="H2575" i="1"/>
  <c r="H2573" i="1"/>
  <c r="H2571" i="1"/>
  <c r="H2569" i="1"/>
  <c r="H2580" i="1"/>
  <c r="H2572" i="1"/>
  <c r="H2578" i="1"/>
  <c r="G2582" i="1"/>
  <c r="H2568" i="1"/>
  <c r="H2567" i="1"/>
  <c r="H2570" i="1"/>
  <c r="N2649" i="1"/>
  <c r="M2655" i="1"/>
  <c r="K2692" i="1"/>
  <c r="L2681" i="1"/>
  <c r="L2680" i="1"/>
  <c r="L2678" i="1"/>
  <c r="L2676" i="1"/>
  <c r="L2674" i="1"/>
  <c r="L2672" i="1"/>
  <c r="L2670" i="1"/>
  <c r="L2668" i="1"/>
  <c r="L2675" i="1"/>
  <c r="L2677" i="1"/>
  <c r="L2671" i="1"/>
  <c r="K2346" i="1"/>
  <c r="G2380" i="1"/>
  <c r="F2400" i="1"/>
  <c r="V2400" i="1"/>
  <c r="N2404" i="1"/>
  <c r="H2407" i="1"/>
  <c r="F2408" i="1"/>
  <c r="V2408" i="1"/>
  <c r="T2409" i="1"/>
  <c r="K2447" i="1"/>
  <c r="I2457" i="1"/>
  <c r="E2490" i="1"/>
  <c r="H2502" i="1"/>
  <c r="P2506" i="1"/>
  <c r="J2509" i="1"/>
  <c r="H2510" i="1"/>
  <c r="F2511" i="1"/>
  <c r="J2576" i="1"/>
  <c r="J2581" i="1"/>
  <c r="J2648" i="1"/>
  <c r="G2827" i="1"/>
  <c r="H2816" i="1"/>
  <c r="G2891" i="1"/>
  <c r="H2885" i="1"/>
  <c r="L2339" i="1"/>
  <c r="L2341" i="1"/>
  <c r="L2343" i="1"/>
  <c r="L2344" i="1"/>
  <c r="L2345" i="1"/>
  <c r="K2355" i="1"/>
  <c r="L2374" i="1"/>
  <c r="L2376" i="1"/>
  <c r="K2390" i="1"/>
  <c r="F2401" i="1"/>
  <c r="V2401" i="1"/>
  <c r="N2405" i="1"/>
  <c r="F2409" i="1"/>
  <c r="V2409" i="1"/>
  <c r="S2422" i="1"/>
  <c r="H2439" i="1"/>
  <c r="H2445" i="1"/>
  <c r="P2499" i="1"/>
  <c r="H2503" i="1"/>
  <c r="P2507" i="1"/>
  <c r="H2511" i="1"/>
  <c r="U2523" i="1"/>
  <c r="N2540" i="1"/>
  <c r="N2543" i="1"/>
  <c r="N2535" i="1"/>
  <c r="M2548" i="1"/>
  <c r="I2592" i="1"/>
  <c r="G2625" i="1"/>
  <c r="G2615" i="1"/>
  <c r="N2615" i="1"/>
  <c r="H2642" i="1"/>
  <c r="H2634" i="1"/>
  <c r="H2645" i="1"/>
  <c r="H2637" i="1"/>
  <c r="G2649" i="1"/>
  <c r="H2640" i="1"/>
  <c r="H2643" i="1"/>
  <c r="H2635" i="1"/>
  <c r="H2647" i="1"/>
  <c r="H2641" i="1"/>
  <c r="L2780" i="1"/>
  <c r="L2772" i="1"/>
  <c r="L2779" i="1"/>
  <c r="L2771" i="1"/>
  <c r="L2782" i="1"/>
  <c r="L2778" i="1"/>
  <c r="L2770" i="1"/>
  <c r="L2776" i="1"/>
  <c r="L2775" i="1"/>
  <c r="K2784" i="1"/>
  <c r="L2769" i="1"/>
  <c r="L2781" i="1"/>
  <c r="K2857" i="1"/>
  <c r="L2851" i="1"/>
  <c r="I2591" i="1"/>
  <c r="J2579" i="1"/>
  <c r="J2577" i="1"/>
  <c r="J2575" i="1"/>
  <c r="J2573" i="1"/>
  <c r="J2571" i="1"/>
  <c r="J2569" i="1"/>
  <c r="J2567" i="1"/>
  <c r="J2580" i="1"/>
  <c r="R2610" i="1"/>
  <c r="R2602" i="1"/>
  <c r="R2609" i="1"/>
  <c r="R2601" i="1"/>
  <c r="R2608" i="1"/>
  <c r="R2600" i="1"/>
  <c r="Q2615" i="1"/>
  <c r="R2607" i="1"/>
  <c r="R2605" i="1"/>
  <c r="Q2624" i="1"/>
  <c r="L2682" i="1"/>
  <c r="K2693" i="1"/>
  <c r="T2712" i="1"/>
  <c r="T2704" i="1"/>
  <c r="T2711" i="1"/>
  <c r="T2703" i="1"/>
  <c r="S2725" i="1"/>
  <c r="T2710" i="1"/>
  <c r="T2702" i="1"/>
  <c r="T2709" i="1"/>
  <c r="T2701" i="1"/>
  <c r="T2707" i="1"/>
  <c r="P2784" i="1"/>
  <c r="O2790" i="1"/>
  <c r="G2346" i="1"/>
  <c r="K2380" i="1"/>
  <c r="N2400" i="1"/>
  <c r="F2404" i="1"/>
  <c r="V2404" i="1"/>
  <c r="N2408" i="1"/>
  <c r="L2409" i="1"/>
  <c r="F2411" i="1"/>
  <c r="N2411" i="1"/>
  <c r="V2411" i="1"/>
  <c r="G2447" i="1"/>
  <c r="K2456" i="1"/>
  <c r="P2502" i="1"/>
  <c r="H2506" i="1"/>
  <c r="F2507" i="1"/>
  <c r="P2510" i="1"/>
  <c r="N2511" i="1"/>
  <c r="H2512" i="1"/>
  <c r="P2512" i="1"/>
  <c r="F2513" i="1"/>
  <c r="N2513" i="1"/>
  <c r="V2513" i="1"/>
  <c r="M2514" i="1"/>
  <c r="N2537" i="1"/>
  <c r="N2539" i="1"/>
  <c r="N2541" i="1"/>
  <c r="G2548" i="1"/>
  <c r="H2539" i="1"/>
  <c r="H2542" i="1"/>
  <c r="H2534" i="1"/>
  <c r="G2557" i="1"/>
  <c r="H2545" i="1"/>
  <c r="J2568" i="1"/>
  <c r="I2582" i="1"/>
  <c r="R2603" i="1"/>
  <c r="R2613" i="1"/>
  <c r="V2615" i="1"/>
  <c r="H2683" i="1"/>
  <c r="K2725" i="1"/>
  <c r="L2708" i="1"/>
  <c r="L2707" i="1"/>
  <c r="L2706" i="1"/>
  <c r="L2713" i="1"/>
  <c r="L2705" i="1"/>
  <c r="K2716" i="1"/>
  <c r="L2711" i="1"/>
  <c r="L2703" i="1"/>
  <c r="T2714" i="1"/>
  <c r="L2715" i="1"/>
  <c r="M2928" i="1"/>
  <c r="N2917" i="1"/>
  <c r="L2338" i="1"/>
  <c r="L2340" i="1"/>
  <c r="L2373" i="1"/>
  <c r="L2375" i="1"/>
  <c r="L2377" i="1"/>
  <c r="L2378" i="1"/>
  <c r="N2401" i="1"/>
  <c r="K2413" i="1"/>
  <c r="L2441" i="1"/>
  <c r="H2499" i="1"/>
  <c r="P2503" i="1"/>
  <c r="H2507" i="1"/>
  <c r="I2523" i="1"/>
  <c r="I2514" i="1"/>
  <c r="Q2514" i="1"/>
  <c r="J2578" i="1"/>
  <c r="J2606" i="1"/>
  <c r="J2605" i="1"/>
  <c r="I2624" i="1"/>
  <c r="J2612" i="1"/>
  <c r="J2604" i="1"/>
  <c r="I2615" i="1"/>
  <c r="J2611" i="1"/>
  <c r="J2603" i="1"/>
  <c r="J2609" i="1"/>
  <c r="J2601" i="1"/>
  <c r="H2639" i="1"/>
  <c r="H2646" i="1"/>
  <c r="J2679" i="1"/>
  <c r="J2677" i="1"/>
  <c r="J2675" i="1"/>
  <c r="J2673" i="1"/>
  <c r="J2671" i="1"/>
  <c r="J2669" i="1"/>
  <c r="J2681" i="1"/>
  <c r="I2683" i="1"/>
  <c r="T2705" i="1"/>
  <c r="F2749" i="1"/>
  <c r="E2760" i="1"/>
  <c r="L2774" i="1"/>
  <c r="T2776" i="1"/>
  <c r="T2775" i="1"/>
  <c r="T2782" i="1"/>
  <c r="T2774" i="1"/>
  <c r="T2780" i="1"/>
  <c r="T2772" i="1"/>
  <c r="T2779" i="1"/>
  <c r="T2771" i="1"/>
  <c r="T2781" i="1"/>
  <c r="T2773" i="1"/>
  <c r="S2793" i="1"/>
  <c r="S2784" i="1"/>
  <c r="T2777" i="1"/>
  <c r="T2769" i="1"/>
  <c r="K2793" i="1"/>
  <c r="Q2895" i="1"/>
  <c r="R2884" i="1"/>
  <c r="S2624" i="1"/>
  <c r="H2713" i="1"/>
  <c r="E2716" i="1"/>
  <c r="M2716" i="1"/>
  <c r="U2716" i="1"/>
  <c r="R2811" i="1"/>
  <c r="R2803" i="1"/>
  <c r="R2810" i="1"/>
  <c r="R2802" i="1"/>
  <c r="Q2817" i="1"/>
  <c r="R2809" i="1"/>
  <c r="R2807" i="1"/>
  <c r="Q2826" i="1"/>
  <c r="R2815" i="1"/>
  <c r="R2814" i="1"/>
  <c r="R2806" i="1"/>
  <c r="U2823" i="1"/>
  <c r="V2817" i="1"/>
  <c r="L2847" i="1"/>
  <c r="L2845" i="1"/>
  <c r="L2843" i="1"/>
  <c r="L2841" i="1"/>
  <c r="L2839" i="1"/>
  <c r="L2837" i="1"/>
  <c r="K2860" i="1"/>
  <c r="L2849" i="1"/>
  <c r="L2848" i="1"/>
  <c r="L2846" i="1"/>
  <c r="L2844" i="1"/>
  <c r="L2842" i="1"/>
  <c r="L2840" i="1"/>
  <c r="L2838" i="1"/>
  <c r="L2836" i="1"/>
  <c r="J2851" i="1"/>
  <c r="J2884" i="1"/>
  <c r="J2880" i="1"/>
  <c r="J2872" i="1"/>
  <c r="J2879" i="1"/>
  <c r="J2871" i="1"/>
  <c r="J2883" i="1"/>
  <c r="J2878" i="1"/>
  <c r="J2870" i="1"/>
  <c r="J2876" i="1"/>
  <c r="J2875" i="1"/>
  <c r="E2928" i="1"/>
  <c r="F2917" i="1"/>
  <c r="J2807" i="1"/>
  <c r="I2826" i="1"/>
  <c r="J2814" i="1"/>
  <c r="J2806" i="1"/>
  <c r="I2817" i="1"/>
  <c r="J2813" i="1"/>
  <c r="J2805" i="1"/>
  <c r="J2811" i="1"/>
  <c r="J2803" i="1"/>
  <c r="J2815" i="1"/>
  <c r="J2810" i="1"/>
  <c r="J2802" i="1"/>
  <c r="E2823" i="1"/>
  <c r="F2817" i="1"/>
  <c r="P2878" i="1"/>
  <c r="P2870" i="1"/>
  <c r="P2877" i="1"/>
  <c r="P2876" i="1"/>
  <c r="O2894" i="1"/>
  <c r="P2884" i="1"/>
  <c r="P2882" i="1"/>
  <c r="P2874" i="1"/>
  <c r="P2881" i="1"/>
  <c r="P2873" i="1"/>
  <c r="V2884" i="1"/>
  <c r="G2895" i="1"/>
  <c r="K2582" i="1"/>
  <c r="N2602" i="1"/>
  <c r="L2603" i="1"/>
  <c r="F2606" i="1"/>
  <c r="V2606" i="1"/>
  <c r="T2607" i="1"/>
  <c r="N2610" i="1"/>
  <c r="L2611" i="1"/>
  <c r="F2613" i="1"/>
  <c r="N2613" i="1"/>
  <c r="V2613" i="1"/>
  <c r="L2614" i="1"/>
  <c r="K2658" i="1"/>
  <c r="E2683" i="1"/>
  <c r="E2693" i="1"/>
  <c r="F2701" i="1"/>
  <c r="P2704" i="1"/>
  <c r="N2705" i="1"/>
  <c r="H2708" i="1"/>
  <c r="F2709" i="1"/>
  <c r="P2712" i="1"/>
  <c r="N2713" i="1"/>
  <c r="H2714" i="1"/>
  <c r="P2714" i="1"/>
  <c r="F2715" i="1"/>
  <c r="N2715" i="1"/>
  <c r="V2715" i="1"/>
  <c r="O2716" i="1"/>
  <c r="P2778" i="1"/>
  <c r="P2770" i="1"/>
  <c r="P2777" i="1"/>
  <c r="P2769" i="1"/>
  <c r="P2776" i="1"/>
  <c r="P2774" i="1"/>
  <c r="O2793" i="1"/>
  <c r="P2781" i="1"/>
  <c r="P2773" i="1"/>
  <c r="X2783" i="1"/>
  <c r="Q2794" i="1"/>
  <c r="J2808" i="1"/>
  <c r="J2809" i="1"/>
  <c r="J2881" i="1"/>
  <c r="P2883" i="1"/>
  <c r="P2911" i="1"/>
  <c r="P2903" i="1"/>
  <c r="P2910" i="1"/>
  <c r="O2918" i="1"/>
  <c r="P2909" i="1"/>
  <c r="O2927" i="1"/>
  <c r="P2915" i="1"/>
  <c r="P2907" i="1"/>
  <c r="P2916" i="1"/>
  <c r="P2914" i="1"/>
  <c r="P2906" i="1"/>
  <c r="J2537" i="1"/>
  <c r="L2540" i="1"/>
  <c r="J2545" i="1"/>
  <c r="J2546" i="1"/>
  <c r="I2557" i="1"/>
  <c r="L2567" i="1"/>
  <c r="L2569" i="1"/>
  <c r="L2571" i="1"/>
  <c r="L2573" i="1"/>
  <c r="L2575" i="1"/>
  <c r="L2577" i="1"/>
  <c r="L2579" i="1"/>
  <c r="L2580" i="1"/>
  <c r="T2600" i="1"/>
  <c r="N2603" i="1"/>
  <c r="L2604" i="1"/>
  <c r="F2607" i="1"/>
  <c r="V2607" i="1"/>
  <c r="T2608" i="1"/>
  <c r="N2611" i="1"/>
  <c r="L2612" i="1"/>
  <c r="K2615" i="1"/>
  <c r="S2615" i="1"/>
  <c r="K2624" i="1"/>
  <c r="L2635" i="1"/>
  <c r="L2643" i="1"/>
  <c r="N2646" i="1"/>
  <c r="L2647" i="1"/>
  <c r="H2677" i="1"/>
  <c r="H2679" i="1"/>
  <c r="H2701" i="1"/>
  <c r="F2702" i="1"/>
  <c r="P2705" i="1"/>
  <c r="N2706" i="1"/>
  <c r="H2709" i="1"/>
  <c r="F2710" i="1"/>
  <c r="P2713" i="1"/>
  <c r="I2716" i="1"/>
  <c r="Q2716" i="1"/>
  <c r="P2771" i="1"/>
  <c r="P2775" i="1"/>
  <c r="P2782" i="1"/>
  <c r="L2783" i="1"/>
  <c r="O2827" i="1"/>
  <c r="P2816" i="1"/>
  <c r="J2873" i="1"/>
  <c r="J2877" i="1"/>
  <c r="Q2885" i="1"/>
  <c r="E2891" i="1"/>
  <c r="F2885" i="1"/>
  <c r="J2534" i="1"/>
  <c r="F2600" i="1"/>
  <c r="V2600" i="1"/>
  <c r="T2601" i="1"/>
  <c r="N2604" i="1"/>
  <c r="P2611" i="1"/>
  <c r="N2612" i="1"/>
  <c r="H2702" i="1"/>
  <c r="F2703" i="1"/>
  <c r="P2706" i="1"/>
  <c r="N2707" i="1"/>
  <c r="H2710" i="1"/>
  <c r="F2711" i="1"/>
  <c r="J2714" i="1"/>
  <c r="H2715" i="1"/>
  <c r="P2715" i="1"/>
  <c r="G2716" i="1"/>
  <c r="J2804" i="1"/>
  <c r="M2823" i="1"/>
  <c r="N2817" i="1"/>
  <c r="E2894" i="1"/>
  <c r="F2882" i="1"/>
  <c r="F2874" i="1"/>
  <c r="F2881" i="1"/>
  <c r="F2873" i="1"/>
  <c r="F2880" i="1"/>
  <c r="F2872" i="1"/>
  <c r="F2884" i="1"/>
  <c r="F2878" i="1"/>
  <c r="F2870" i="1"/>
  <c r="F2877" i="1"/>
  <c r="T2884" i="1"/>
  <c r="T2876" i="1"/>
  <c r="T2875" i="1"/>
  <c r="S2894" i="1"/>
  <c r="T2883" i="1"/>
  <c r="T2882" i="1"/>
  <c r="T2874" i="1"/>
  <c r="T2880" i="1"/>
  <c r="T2872" i="1"/>
  <c r="T2879" i="1"/>
  <c r="T2871" i="1"/>
  <c r="N2884" i="1"/>
  <c r="I2885" i="1"/>
  <c r="P2913" i="1"/>
  <c r="G2927" i="1"/>
  <c r="H2915" i="1"/>
  <c r="H2907" i="1"/>
  <c r="H2914" i="1"/>
  <c r="H2906" i="1"/>
  <c r="G2918" i="1"/>
  <c r="H2913" i="1"/>
  <c r="H2905" i="1"/>
  <c r="H2911" i="1"/>
  <c r="H2903" i="1"/>
  <c r="H2916" i="1"/>
  <c r="H2910" i="1"/>
  <c r="U2928" i="1"/>
  <c r="V2917" i="1"/>
  <c r="K2924" i="1"/>
  <c r="K2861" i="1"/>
  <c r="L2850" i="1"/>
  <c r="U2725" i="1"/>
  <c r="E2784" i="1"/>
  <c r="M2784" i="1"/>
  <c r="W2784" i="1"/>
  <c r="N2808" i="1"/>
  <c r="H2811" i="1"/>
  <c r="F2812" i="1"/>
  <c r="V2812" i="1"/>
  <c r="T2813" i="1"/>
  <c r="M2885" i="1"/>
  <c r="U2885" i="1"/>
  <c r="M2894" i="1"/>
  <c r="F2903" i="1"/>
  <c r="T2904" i="1"/>
  <c r="R2905" i="1"/>
  <c r="N2907" i="1"/>
  <c r="L2908" i="1"/>
  <c r="J2909" i="1"/>
  <c r="F2911" i="1"/>
  <c r="V2911" i="1"/>
  <c r="T2912" i="1"/>
  <c r="R2913" i="1"/>
  <c r="N2915" i="1"/>
  <c r="M2927" i="1"/>
  <c r="J2736" i="1"/>
  <c r="J2738" i="1"/>
  <c r="J2740" i="1"/>
  <c r="J2742" i="1"/>
  <c r="J2744" i="1"/>
  <c r="J2746" i="1"/>
  <c r="I2760" i="1"/>
  <c r="N2775" i="1"/>
  <c r="J2777" i="1"/>
  <c r="F2779" i="1"/>
  <c r="X2779" i="1"/>
  <c r="R2781" i="1"/>
  <c r="J2782" i="1"/>
  <c r="R2782" i="1"/>
  <c r="H2783" i="1"/>
  <c r="P2783" i="1"/>
  <c r="Q2793" i="1"/>
  <c r="F2813" i="1"/>
  <c r="G2817" i="1"/>
  <c r="O2817" i="1"/>
  <c r="S2826" i="1"/>
  <c r="E2851" i="1"/>
  <c r="H2883" i="1"/>
  <c r="R2883" i="1"/>
  <c r="E2918" i="1"/>
  <c r="M2918" i="1"/>
  <c r="U2918" i="1"/>
  <c r="I2750" i="1"/>
  <c r="F2781" i="1"/>
  <c r="X2781" i="1"/>
  <c r="E2793" i="1"/>
  <c r="W2793" i="1"/>
  <c r="S2794" i="1"/>
  <c r="G2851" i="1"/>
  <c r="S2927" i="1"/>
  <c r="Q2928" i="1"/>
  <c r="J2748" i="1"/>
  <c r="I2784" i="1"/>
  <c r="Q2784" i="1"/>
  <c r="F2808" i="1"/>
  <c r="N2812" i="1"/>
  <c r="L2813" i="1"/>
  <c r="U2894" i="1"/>
  <c r="N2903" i="1"/>
  <c r="L2904" i="1"/>
  <c r="J2905" i="1"/>
  <c r="F2907" i="1"/>
  <c r="V2907" i="1"/>
  <c r="T2908" i="1"/>
  <c r="R2909" i="1"/>
  <c r="L2912" i="1"/>
  <c r="J2913" i="1"/>
  <c r="F2915" i="1"/>
  <c r="V2915" i="1"/>
  <c r="J2735" i="1"/>
  <c r="J2737" i="1"/>
  <c r="J2739" i="1"/>
  <c r="J2741" i="1"/>
  <c r="J2743" i="1"/>
  <c r="J2745" i="1"/>
  <c r="J2747" i="1"/>
  <c r="F2775" i="1"/>
  <c r="N2779" i="1"/>
  <c r="J2781" i="1"/>
  <c r="K2817" i="1"/>
  <c r="J2817" i="1" l="1"/>
  <c r="I2823" i="1"/>
  <c r="S2790" i="1"/>
  <c r="T2784" i="1"/>
  <c r="R2615" i="1"/>
  <c r="Q2621" i="1"/>
  <c r="N2312" i="1"/>
  <c r="M2318" i="1"/>
  <c r="N1841" i="1"/>
  <c r="M1847" i="1"/>
  <c r="N898" i="1"/>
  <c r="M904" i="1"/>
  <c r="N764" i="1"/>
  <c r="M770" i="1"/>
  <c r="P91" i="1"/>
  <c r="O97" i="1"/>
  <c r="J292" i="1"/>
  <c r="I298" i="1"/>
  <c r="J2750" i="1"/>
  <c r="I2756" i="1"/>
  <c r="P2817" i="1"/>
  <c r="O2823" i="1"/>
  <c r="X2784" i="1"/>
  <c r="W2790" i="1"/>
  <c r="R2817" i="1"/>
  <c r="Q2823" i="1"/>
  <c r="G2621" i="1"/>
  <c r="H2615" i="1"/>
  <c r="J2144" i="1"/>
  <c r="I2150" i="1"/>
  <c r="F2279" i="1"/>
  <c r="E2285" i="1"/>
  <c r="K2083" i="1"/>
  <c r="L2077" i="1"/>
  <c r="I2217" i="1"/>
  <c r="J2211" i="1"/>
  <c r="L1942" i="1"/>
  <c r="K1948" i="1"/>
  <c r="T1673" i="1"/>
  <c r="S1679" i="1"/>
  <c r="Q2217" i="1"/>
  <c r="R2211" i="1"/>
  <c r="E2655" i="1"/>
  <c r="F2649" i="1"/>
  <c r="F1841" i="1"/>
  <c r="E1847" i="1"/>
  <c r="T1706" i="1"/>
  <c r="S1712" i="1"/>
  <c r="N1639" i="1"/>
  <c r="M1645" i="1"/>
  <c r="U1712" i="1"/>
  <c r="V1706" i="1"/>
  <c r="N1706" i="1"/>
  <c r="M1712" i="1"/>
  <c r="P1471" i="1"/>
  <c r="O1477" i="1"/>
  <c r="G1679" i="1"/>
  <c r="H1673" i="1"/>
  <c r="O1510" i="1"/>
  <c r="P1504" i="1"/>
  <c r="J1538" i="1"/>
  <c r="I1544" i="1"/>
  <c r="L966" i="1"/>
  <c r="K972" i="1"/>
  <c r="M1443" i="1"/>
  <c r="N1437" i="1"/>
  <c r="I1342" i="1"/>
  <c r="J1336" i="1"/>
  <c r="R1201" i="1"/>
  <c r="Q1207" i="1"/>
  <c r="S803" i="1"/>
  <c r="T797" i="1"/>
  <c r="G1140" i="1"/>
  <c r="H1134" i="1"/>
  <c r="K1073" i="1"/>
  <c r="L1067" i="1"/>
  <c r="N1033" i="1"/>
  <c r="M1039" i="1"/>
  <c r="F898" i="1"/>
  <c r="E904" i="1"/>
  <c r="J696" i="1"/>
  <c r="I702" i="1"/>
  <c r="J663" i="1"/>
  <c r="I669" i="1"/>
  <c r="U1207" i="1"/>
  <c r="V1201" i="1"/>
  <c r="N1336" i="1"/>
  <c r="M1342" i="1"/>
  <c r="L764" i="1"/>
  <c r="K770" i="1"/>
  <c r="U601" i="1"/>
  <c r="V595" i="1"/>
  <c r="E938" i="1"/>
  <c r="F932" i="1"/>
  <c r="J461" i="1"/>
  <c r="I467" i="1"/>
  <c r="G601" i="1"/>
  <c r="H595" i="1"/>
  <c r="N259" i="1"/>
  <c r="M265" i="1"/>
  <c r="K399" i="1"/>
  <c r="L393" i="1"/>
  <c r="U197" i="1"/>
  <c r="V191" i="1"/>
  <c r="G97" i="1"/>
  <c r="H91" i="1"/>
  <c r="S265" i="1"/>
  <c r="T259" i="1"/>
  <c r="F158" i="1"/>
  <c r="E164" i="1"/>
  <c r="M366" i="1"/>
  <c r="N360" i="1"/>
  <c r="F24" i="1"/>
  <c r="E30" i="1"/>
  <c r="G2924" i="1"/>
  <c r="H2918" i="1"/>
  <c r="F2716" i="1"/>
  <c r="E2722" i="1"/>
  <c r="H2178" i="1"/>
  <c r="G2184" i="1"/>
  <c r="L2211" i="1"/>
  <c r="K2217" i="1"/>
  <c r="N2245" i="1"/>
  <c r="M2251" i="1"/>
  <c r="T1807" i="1"/>
  <c r="S1813" i="1"/>
  <c r="K1847" i="1"/>
  <c r="L1841" i="1"/>
  <c r="E1443" i="1"/>
  <c r="F1437" i="1"/>
  <c r="Q366" i="1"/>
  <c r="R360" i="1"/>
  <c r="E97" i="1"/>
  <c r="F91" i="1"/>
  <c r="U2924" i="1"/>
  <c r="V2918" i="1"/>
  <c r="H2817" i="1"/>
  <c r="G2823" i="1"/>
  <c r="U2891" i="1"/>
  <c r="V2885" i="1"/>
  <c r="N2784" i="1"/>
  <c r="M2790" i="1"/>
  <c r="G2722" i="1"/>
  <c r="H2716" i="1"/>
  <c r="L2582" i="1"/>
  <c r="K2588" i="1"/>
  <c r="K2722" i="1"/>
  <c r="L2716" i="1"/>
  <c r="L2481" i="1"/>
  <c r="K2487" i="1"/>
  <c r="I2453" i="1"/>
  <c r="J2447" i="1"/>
  <c r="T2211" i="1"/>
  <c r="S2217" i="1"/>
  <c r="N2043" i="1"/>
  <c r="M2049" i="1"/>
  <c r="N1875" i="1"/>
  <c r="M1881" i="1"/>
  <c r="L1673" i="1"/>
  <c r="K1679" i="1"/>
  <c r="L1706" i="1"/>
  <c r="K1712" i="1"/>
  <c r="F1639" i="1"/>
  <c r="E1645" i="1"/>
  <c r="L1807" i="1"/>
  <c r="K1813" i="1"/>
  <c r="M1948" i="1"/>
  <c r="N1942" i="1"/>
  <c r="H1538" i="1"/>
  <c r="G1544" i="1"/>
  <c r="L1605" i="1"/>
  <c r="K1611" i="1"/>
  <c r="K1376" i="1"/>
  <c r="L1370" i="1"/>
  <c r="N1976" i="1"/>
  <c r="M1982" i="1"/>
  <c r="R898" i="1"/>
  <c r="Q904" i="1"/>
  <c r="R1302" i="1"/>
  <c r="Q1308" i="1"/>
  <c r="S1106" i="1"/>
  <c r="T1100" i="1"/>
  <c r="K803" i="1"/>
  <c r="L797" i="1"/>
  <c r="G1342" i="1"/>
  <c r="H1336" i="1"/>
  <c r="P1201" i="1"/>
  <c r="O1207" i="1"/>
  <c r="F1033" i="1"/>
  <c r="E1039" i="1"/>
  <c r="J1437" i="1"/>
  <c r="I1443" i="1"/>
  <c r="Q1005" i="1"/>
  <c r="R999" i="1"/>
  <c r="P663" i="1"/>
  <c r="O669" i="1"/>
  <c r="N595" i="1"/>
  <c r="M601" i="1"/>
  <c r="N1100" i="1"/>
  <c r="M1106" i="1"/>
  <c r="F259" i="1"/>
  <c r="E265" i="1"/>
  <c r="P158" i="1"/>
  <c r="O164" i="1"/>
  <c r="R58" i="1"/>
  <c r="Q64" i="1"/>
  <c r="N629" i="1"/>
  <c r="M635" i="1"/>
  <c r="N191" i="1"/>
  <c r="M197" i="1"/>
  <c r="M972" i="1"/>
  <c r="N966" i="1"/>
  <c r="L629" i="1"/>
  <c r="K635" i="1"/>
  <c r="L259" i="1"/>
  <c r="K265" i="1"/>
  <c r="L494" i="1"/>
  <c r="K500" i="1"/>
  <c r="I433" i="1"/>
  <c r="J427" i="1"/>
  <c r="O399" i="1"/>
  <c r="P393" i="1"/>
  <c r="K164" i="1"/>
  <c r="L158" i="1"/>
  <c r="L461" i="1"/>
  <c r="K467" i="1"/>
  <c r="U399" i="1"/>
  <c r="V393" i="1"/>
  <c r="F360" i="1"/>
  <c r="E366" i="1"/>
  <c r="H2851" i="1"/>
  <c r="G2857" i="1"/>
  <c r="M2924" i="1"/>
  <c r="N2918" i="1"/>
  <c r="N2885" i="1"/>
  <c r="M2891" i="1"/>
  <c r="F2784" i="1"/>
  <c r="E2790" i="1"/>
  <c r="G2655" i="1"/>
  <c r="H2649" i="1"/>
  <c r="G2419" i="1"/>
  <c r="H2413" i="1"/>
  <c r="F2144" i="1"/>
  <c r="E2150" i="1"/>
  <c r="F1875" i="1"/>
  <c r="E1881" i="1"/>
  <c r="J1639" i="1"/>
  <c r="I1645" i="1"/>
  <c r="T1774" i="1"/>
  <c r="S1780" i="1"/>
  <c r="G1746" i="1"/>
  <c r="H1740" i="1"/>
  <c r="Y1679" i="1"/>
  <c r="Z1673" i="1"/>
  <c r="T1605" i="1"/>
  <c r="S1611" i="1"/>
  <c r="G1914" i="1"/>
  <c r="H1908" i="1"/>
  <c r="E1477" i="1"/>
  <c r="F1471" i="1"/>
  <c r="E1409" i="1"/>
  <c r="F1403" i="1"/>
  <c r="J898" i="1"/>
  <c r="I904" i="1"/>
  <c r="K1106" i="1"/>
  <c r="L1100" i="1"/>
  <c r="J764" i="1"/>
  <c r="I770" i="1"/>
  <c r="U1106" i="1"/>
  <c r="V1100" i="1"/>
  <c r="I871" i="1"/>
  <c r="J865" i="1"/>
  <c r="I1005" i="1"/>
  <c r="J999" i="1"/>
  <c r="N797" i="1"/>
  <c r="M803" i="1"/>
  <c r="G669" i="1"/>
  <c r="H663" i="1"/>
  <c r="E601" i="1"/>
  <c r="F595" i="1"/>
  <c r="M1140" i="1"/>
  <c r="N1134" i="1"/>
  <c r="K366" i="1"/>
  <c r="L360" i="1"/>
  <c r="H158" i="1"/>
  <c r="G164" i="1"/>
  <c r="J58" i="1"/>
  <c r="I64" i="1"/>
  <c r="E1174" i="1"/>
  <c r="F1168" i="1"/>
  <c r="E197" i="1"/>
  <c r="F191" i="1"/>
  <c r="L1437" i="1"/>
  <c r="K1443" i="1"/>
  <c r="L999" i="1"/>
  <c r="K1005" i="1"/>
  <c r="E399" i="1"/>
  <c r="F393" i="1"/>
  <c r="J629" i="1"/>
  <c r="I635" i="1"/>
  <c r="S904" i="1"/>
  <c r="T898" i="1"/>
  <c r="H58" i="1"/>
  <c r="G64" i="1"/>
  <c r="J2413" i="1"/>
  <c r="I2419" i="1"/>
  <c r="J2312" i="1"/>
  <c r="I2318" i="1"/>
  <c r="E2184" i="1"/>
  <c r="F2178" i="1"/>
  <c r="G2217" i="1"/>
  <c r="H2211" i="1"/>
  <c r="E1679" i="1"/>
  <c r="F1673" i="1"/>
  <c r="U1510" i="1"/>
  <c r="V1504" i="1"/>
  <c r="E1106" i="1"/>
  <c r="F1100" i="1"/>
  <c r="K2823" i="1"/>
  <c r="L2817" i="1"/>
  <c r="E2924" i="1"/>
  <c r="F2918" i="1"/>
  <c r="P2918" i="1"/>
  <c r="O2924" i="1"/>
  <c r="K2419" i="1"/>
  <c r="L2413" i="1"/>
  <c r="H2548" i="1"/>
  <c r="G2554" i="1"/>
  <c r="G2453" i="1"/>
  <c r="H2447" i="1"/>
  <c r="K2790" i="1"/>
  <c r="L2784" i="1"/>
  <c r="N2548" i="1"/>
  <c r="M2554" i="1"/>
  <c r="L2447" i="1"/>
  <c r="K2453" i="1"/>
  <c r="H2380" i="1"/>
  <c r="G2386" i="1"/>
  <c r="F2312" i="1"/>
  <c r="E2318" i="1"/>
  <c r="F2750" i="1"/>
  <c r="E2756" i="1"/>
  <c r="S2116" i="1"/>
  <c r="T2110" i="1"/>
  <c r="J1841" i="1"/>
  <c r="I1847" i="1"/>
  <c r="E2453" i="1"/>
  <c r="F2447" i="1"/>
  <c r="K1780" i="1"/>
  <c r="L1774" i="1"/>
  <c r="K1477" i="1"/>
  <c r="L1471" i="1"/>
  <c r="J2009" i="1"/>
  <c r="I2015" i="1"/>
  <c r="G1477" i="1"/>
  <c r="H1471" i="1"/>
  <c r="P1403" i="1"/>
  <c r="O1409" i="1"/>
  <c r="T1302" i="1"/>
  <c r="S1308" i="1"/>
  <c r="N1235" i="1"/>
  <c r="M1241" i="1"/>
  <c r="N1504" i="1"/>
  <c r="M1510" i="1"/>
  <c r="I1241" i="1"/>
  <c r="J1235" i="1"/>
  <c r="J1269" i="1"/>
  <c r="I1275" i="1"/>
  <c r="F696" i="1"/>
  <c r="E702" i="1"/>
  <c r="N865" i="1"/>
  <c r="M871" i="1"/>
  <c r="H1504" i="1"/>
  <c r="G1510" i="1"/>
  <c r="U1409" i="1"/>
  <c r="V1403" i="1"/>
  <c r="P1370" i="1"/>
  <c r="O1376" i="1"/>
  <c r="L1235" i="1"/>
  <c r="K1241" i="1"/>
  <c r="G972" i="1"/>
  <c r="H966" i="1"/>
  <c r="G1376" i="1"/>
  <c r="H1370" i="1"/>
  <c r="K938" i="1"/>
  <c r="L932" i="1"/>
  <c r="N1403" i="1"/>
  <c r="M1409" i="1"/>
  <c r="U803" i="1"/>
  <c r="V797" i="1"/>
  <c r="G904" i="1"/>
  <c r="H898" i="1"/>
  <c r="J124" i="1"/>
  <c r="I130" i="1"/>
  <c r="M64" i="1"/>
  <c r="N58" i="1"/>
  <c r="F629" i="1"/>
  <c r="E635" i="1"/>
  <c r="G332" i="1"/>
  <c r="H326" i="1"/>
  <c r="I2689" i="1"/>
  <c r="J2683" i="1"/>
  <c r="N2514" i="1"/>
  <c r="M2520" i="1"/>
  <c r="J1572" i="1"/>
  <c r="I1578" i="1"/>
  <c r="K1881" i="1"/>
  <c r="L1875" i="1"/>
  <c r="I837" i="1"/>
  <c r="J831" i="1"/>
  <c r="Q702" i="1"/>
  <c r="R696" i="1"/>
  <c r="J966" i="1"/>
  <c r="I972" i="1"/>
  <c r="L292" i="1"/>
  <c r="K298" i="1"/>
  <c r="N158" i="1"/>
  <c r="M164" i="1"/>
  <c r="W2891" i="1"/>
  <c r="X2885" i="1"/>
  <c r="R2885" i="1"/>
  <c r="Q2891" i="1"/>
  <c r="F2683" i="1"/>
  <c r="E2689" i="1"/>
  <c r="R2514" i="1"/>
  <c r="Q2520" i="1"/>
  <c r="J2582" i="1"/>
  <c r="I2588" i="1"/>
  <c r="L2380" i="1"/>
  <c r="K2386" i="1"/>
  <c r="K2352" i="1"/>
  <c r="L2346" i="1"/>
  <c r="E2554" i="1"/>
  <c r="F2548" i="1"/>
  <c r="G2790" i="1"/>
  <c r="H2784" i="1"/>
  <c r="K2184" i="1"/>
  <c r="L2178" i="1"/>
  <c r="K2015" i="1"/>
  <c r="L2009" i="1"/>
  <c r="J2380" i="1"/>
  <c r="I2386" i="1"/>
  <c r="K2318" i="1"/>
  <c r="L2312" i="1"/>
  <c r="L2110" i="1"/>
  <c r="K2116" i="1"/>
  <c r="S1914" i="1"/>
  <c r="T1908" i="1"/>
  <c r="X1774" i="1"/>
  <c r="W1780" i="1"/>
  <c r="P1706" i="1"/>
  <c r="O1712" i="1"/>
  <c r="E2116" i="1"/>
  <c r="F2110" i="1"/>
  <c r="Q1914" i="1"/>
  <c r="R1908" i="1"/>
  <c r="E1948" i="1"/>
  <c r="F1942" i="1"/>
  <c r="E2049" i="1"/>
  <c r="F2043" i="1"/>
  <c r="G2083" i="1"/>
  <c r="H2077" i="1"/>
  <c r="Q1712" i="1"/>
  <c r="R1706" i="1"/>
  <c r="V1774" i="1"/>
  <c r="U1780" i="1"/>
  <c r="G1409" i="1"/>
  <c r="H1403" i="1"/>
  <c r="L1302" i="1"/>
  <c r="K1308" i="1"/>
  <c r="F1235" i="1"/>
  <c r="E1241" i="1"/>
  <c r="M1477" i="1"/>
  <c r="N1471" i="1"/>
  <c r="J1168" i="1"/>
  <c r="I1174" i="1"/>
  <c r="F865" i="1"/>
  <c r="E871" i="1"/>
  <c r="N696" i="1"/>
  <c r="M702" i="1"/>
  <c r="S702" i="1"/>
  <c r="T696" i="1"/>
  <c r="K568" i="1"/>
  <c r="L562" i="1"/>
  <c r="N1201" i="1"/>
  <c r="M1207" i="1"/>
  <c r="F562" i="1"/>
  <c r="E568" i="1"/>
  <c r="N124" i="1"/>
  <c r="M130" i="1"/>
  <c r="P595" i="1"/>
  <c r="O601" i="1"/>
  <c r="G399" i="1"/>
  <c r="H393" i="1"/>
  <c r="N326" i="1"/>
  <c r="M332" i="1"/>
  <c r="F58" i="1"/>
  <c r="E64" i="1"/>
  <c r="T494" i="1"/>
  <c r="S500" i="1"/>
  <c r="O64" i="1"/>
  <c r="P58" i="1"/>
  <c r="J225" i="1"/>
  <c r="I231" i="1"/>
  <c r="S1207" i="1"/>
  <c r="T1201" i="1"/>
  <c r="N24" i="1"/>
  <c r="M30" i="1"/>
  <c r="N663" i="1"/>
  <c r="M669" i="1"/>
  <c r="R2784" i="1"/>
  <c r="Q2790" i="1"/>
  <c r="Q2722" i="1"/>
  <c r="R2716" i="1"/>
  <c r="T2615" i="1"/>
  <c r="S2621" i="1"/>
  <c r="V2716" i="1"/>
  <c r="U2722" i="1"/>
  <c r="J2615" i="1"/>
  <c r="I2621" i="1"/>
  <c r="I2520" i="1"/>
  <c r="J2514" i="1"/>
  <c r="H2346" i="1"/>
  <c r="G2352" i="1"/>
  <c r="G2318" i="1"/>
  <c r="H2312" i="1"/>
  <c r="I2655" i="1"/>
  <c r="J2649" i="1"/>
  <c r="R2413" i="1"/>
  <c r="Q2419" i="1"/>
  <c r="O2419" i="1"/>
  <c r="P2413" i="1"/>
  <c r="P2312" i="1"/>
  <c r="O2318" i="1"/>
  <c r="I2083" i="1"/>
  <c r="J2077" i="1"/>
  <c r="G1982" i="1"/>
  <c r="H1976" i="1"/>
  <c r="O1780" i="1"/>
  <c r="P1774" i="1"/>
  <c r="F1706" i="1"/>
  <c r="E1712" i="1"/>
  <c r="M1914" i="1"/>
  <c r="N1908" i="1"/>
  <c r="O2621" i="1"/>
  <c r="P2615" i="1"/>
  <c r="W1679" i="1"/>
  <c r="X1673" i="1"/>
  <c r="F1774" i="1"/>
  <c r="E1780" i="1"/>
  <c r="I1611" i="1"/>
  <c r="J1605" i="1"/>
  <c r="Z1572" i="1"/>
  <c r="Y1578" i="1"/>
  <c r="U2116" i="1"/>
  <c r="V2110" i="1"/>
  <c r="G2015" i="1"/>
  <c r="H2009" i="1"/>
  <c r="P1908" i="1"/>
  <c r="O1914" i="1"/>
  <c r="Q1813" i="1"/>
  <c r="R1807" i="1"/>
  <c r="K2251" i="1"/>
  <c r="L2245" i="1"/>
  <c r="M1578" i="1"/>
  <c r="N1572" i="1"/>
  <c r="E1510" i="1"/>
  <c r="F1504" i="1"/>
  <c r="L2043" i="1"/>
  <c r="K2049" i="1"/>
  <c r="G2049" i="1"/>
  <c r="H2043" i="1"/>
  <c r="S1409" i="1"/>
  <c r="T1403" i="1"/>
  <c r="I1207" i="1"/>
  <c r="J1201" i="1"/>
  <c r="L831" i="1"/>
  <c r="K837" i="1"/>
  <c r="G1308" i="1"/>
  <c r="H1302" i="1"/>
  <c r="T999" i="1"/>
  <c r="S1005" i="1"/>
  <c r="V696" i="1"/>
  <c r="U702" i="1"/>
  <c r="Q500" i="1"/>
  <c r="R494" i="1"/>
  <c r="E803" i="1"/>
  <c r="F797" i="1"/>
  <c r="F124" i="1"/>
  <c r="E130" i="1"/>
  <c r="J528" i="1"/>
  <c r="I534" i="1"/>
  <c r="U97" i="1"/>
  <c r="V91" i="1"/>
  <c r="E332" i="1"/>
  <c r="F326" i="1"/>
  <c r="G231" i="1"/>
  <c r="H225" i="1"/>
  <c r="L124" i="1"/>
  <c r="K130" i="1"/>
  <c r="S2520" i="1"/>
  <c r="T2514" i="1"/>
  <c r="N2110" i="1"/>
  <c r="M2116" i="1"/>
  <c r="R1774" i="1"/>
  <c r="Q1780" i="1"/>
  <c r="O1174" i="1"/>
  <c r="P1168" i="1"/>
  <c r="E1140" i="1"/>
  <c r="F1134" i="1"/>
  <c r="J2784" i="1"/>
  <c r="I2790" i="1"/>
  <c r="E2857" i="1"/>
  <c r="F2851" i="1"/>
  <c r="J2885" i="1"/>
  <c r="I2891" i="1"/>
  <c r="I2722" i="1"/>
  <c r="J2716" i="1"/>
  <c r="L2615" i="1"/>
  <c r="K2621" i="1"/>
  <c r="O2722" i="1"/>
  <c r="P2716" i="1"/>
  <c r="M2722" i="1"/>
  <c r="N2716" i="1"/>
  <c r="H2582" i="1"/>
  <c r="G2588" i="1"/>
  <c r="J2178" i="1"/>
  <c r="I2184" i="1"/>
  <c r="R2312" i="1"/>
  <c r="Q2318" i="1"/>
  <c r="N2178" i="1"/>
  <c r="M2184" i="1"/>
  <c r="I2352" i="1"/>
  <c r="J2346" i="1"/>
  <c r="V2312" i="1"/>
  <c r="U2318" i="1"/>
  <c r="H1774" i="1"/>
  <c r="G1780" i="1"/>
  <c r="E1914" i="1"/>
  <c r="F1908" i="1"/>
  <c r="R2009" i="1"/>
  <c r="Q2015" i="1"/>
  <c r="J1875" i="1"/>
  <c r="I1881" i="1"/>
  <c r="P1673" i="1"/>
  <c r="O1679" i="1"/>
  <c r="I1780" i="1"/>
  <c r="J1774" i="1"/>
  <c r="R1572" i="1"/>
  <c r="Q1578" i="1"/>
  <c r="E1982" i="1"/>
  <c r="F1976" i="1"/>
  <c r="I1712" i="1"/>
  <c r="J1706" i="1"/>
  <c r="J1976" i="1"/>
  <c r="I1982" i="1"/>
  <c r="E1578" i="1"/>
  <c r="F1572" i="1"/>
  <c r="U1679" i="1"/>
  <c r="V1673" i="1"/>
  <c r="K1275" i="1"/>
  <c r="L1269" i="1"/>
  <c r="J1302" i="1"/>
  <c r="I1308" i="1"/>
  <c r="G1207" i="1"/>
  <c r="H1201" i="1"/>
  <c r="G1174" i="1"/>
  <c r="H1168" i="1"/>
  <c r="V898" i="1"/>
  <c r="U904" i="1"/>
  <c r="N932" i="1"/>
  <c r="M938" i="1"/>
  <c r="J494" i="1"/>
  <c r="I500" i="1"/>
  <c r="M399" i="1"/>
  <c r="N393" i="1"/>
  <c r="T292" i="1"/>
  <c r="S298" i="1"/>
  <c r="K1039" i="1"/>
  <c r="L1033" i="1"/>
  <c r="G534" i="1"/>
  <c r="H528" i="1"/>
  <c r="L191" i="1"/>
  <c r="K197" i="1"/>
  <c r="N91" i="1"/>
  <c r="M97" i="1"/>
  <c r="R393" i="1"/>
  <c r="Q399" i="1"/>
  <c r="L24" i="1"/>
  <c r="K30" i="1"/>
  <c r="G702" i="1"/>
  <c r="H696" i="1"/>
  <c r="J24" i="1"/>
  <c r="I30" i="1"/>
</calcChain>
</file>

<file path=xl/sharedStrings.xml><?xml version="1.0" encoding="utf-8"?>
<sst xmlns="http://schemas.openxmlformats.org/spreadsheetml/2006/main" count="4123" uniqueCount="215">
  <si>
    <t>【参考１】事業活動収支等の状況（経営主体別，事業規模別，地域区分別）</t>
    <rPh sb="1" eb="3">
      <t>サンコウ</t>
    </rPh>
    <rPh sb="5" eb="7">
      <t>ジギョウ</t>
    </rPh>
    <rPh sb="7" eb="9">
      <t>カツドウ</t>
    </rPh>
    <rPh sb="9" eb="11">
      <t>シュウシ</t>
    </rPh>
    <rPh sb="11" eb="12">
      <t>トウ</t>
    </rPh>
    <rPh sb="13" eb="15">
      <t>ジョウキョウ</t>
    </rPh>
    <rPh sb="16" eb="18">
      <t>ケイエイ</t>
    </rPh>
    <rPh sb="18" eb="20">
      <t>シュタイ</t>
    </rPh>
    <rPh sb="20" eb="21">
      <t>ベツ</t>
    </rPh>
    <rPh sb="22" eb="24">
      <t>ジギョウ</t>
    </rPh>
    <rPh sb="24" eb="26">
      <t>キボ</t>
    </rPh>
    <rPh sb="26" eb="27">
      <t>ベツ</t>
    </rPh>
    <rPh sb="28" eb="30">
      <t>チイキ</t>
    </rPh>
    <rPh sb="30" eb="32">
      <t>クブン</t>
    </rPh>
    <rPh sb="32" eb="33">
      <t>ベツ</t>
    </rPh>
    <phoneticPr fontId="4"/>
  </si>
  <si>
    <t>（令和３年度の状況）</t>
    <rPh sb="1" eb="3">
      <t>レイワ</t>
    </rPh>
    <rPh sb="4" eb="6">
      <t>ネンド</t>
    </rPh>
    <rPh sb="7" eb="9">
      <t>ジョウキョウ</t>
    </rPh>
    <phoneticPr fontId="7"/>
  </si>
  <si>
    <t>※ 経営主体別、事業規模別、地域区分別の集計においては、客体数が少なくなり、個々のデータの影響が大きくなるため参考数値として公表している。</t>
    <phoneticPr fontId="7"/>
  </si>
  <si>
    <t>第１表　居宅介護　１施設・事業所当たりの収支額、収支等の科目（経営主体別）</t>
    <phoneticPr fontId="14"/>
  </si>
  <si>
    <t>（単位：千円）</t>
    <rPh sb="1" eb="3">
      <t>タンイ</t>
    </rPh>
    <rPh sb="4" eb="6">
      <t>センエン</t>
    </rPh>
    <phoneticPr fontId="4"/>
  </si>
  <si>
    <t>全体</t>
    <rPh sb="0" eb="2">
      <t>ゼンタイ</t>
    </rPh>
    <phoneticPr fontId="4"/>
  </si>
  <si>
    <t>社会福祉法人
（社協を含む）</t>
    <rPh sb="0" eb="2">
      <t>シャカイ</t>
    </rPh>
    <rPh sb="2" eb="6">
      <t>フクシホウジン</t>
    </rPh>
    <rPh sb="8" eb="10">
      <t>シャキョウ</t>
    </rPh>
    <rPh sb="11" eb="12">
      <t>フク</t>
    </rPh>
    <phoneticPr fontId="4"/>
  </si>
  <si>
    <t>営利法人</t>
    <rPh sb="0" eb="2">
      <t>エイリ</t>
    </rPh>
    <rPh sb="2" eb="4">
      <t>ホウジン</t>
    </rPh>
    <phoneticPr fontId="4"/>
  </si>
  <si>
    <t>NPO法人</t>
    <rPh sb="3" eb="5">
      <t>ホウジン</t>
    </rPh>
    <phoneticPr fontId="4"/>
  </si>
  <si>
    <t>その他</t>
    <rPh sb="2" eb="3">
      <t>タ</t>
    </rPh>
    <phoneticPr fontId="4"/>
  </si>
  <si>
    <t>Ⅰ　事業活動収益</t>
    <rPh sb="2" eb="4">
      <t>ジギョウ</t>
    </rPh>
    <rPh sb="4" eb="6">
      <t>カツドウ</t>
    </rPh>
    <rPh sb="6" eb="8">
      <t>シュウエキ</t>
    </rPh>
    <phoneticPr fontId="17"/>
  </si>
  <si>
    <t>（１）自立支援費等・措置費・運営費収益</t>
    <rPh sb="17" eb="19">
      <t>シュウエキ</t>
    </rPh>
    <phoneticPr fontId="17"/>
  </si>
  <si>
    <t>（２）利用料収益</t>
    <rPh sb="6" eb="8">
      <t>シュウエキ</t>
    </rPh>
    <phoneticPr fontId="17"/>
  </si>
  <si>
    <t>（３）補助事業等収益</t>
    <rPh sb="8" eb="10">
      <t>シュウエキ</t>
    </rPh>
    <phoneticPr fontId="17"/>
  </si>
  <si>
    <t>（４）その他</t>
    <phoneticPr fontId="17"/>
  </si>
  <si>
    <t>Ⅱ　事業活動費用</t>
    <rPh sb="2" eb="4">
      <t>ジギョウ</t>
    </rPh>
    <rPh sb="4" eb="6">
      <t>カツドウ</t>
    </rPh>
    <rPh sb="6" eb="8">
      <t>ヒヨウ</t>
    </rPh>
    <phoneticPr fontId="17"/>
  </si>
  <si>
    <t>（１）給与費</t>
    <rPh sb="3" eb="6">
      <t>キュウヨヒ</t>
    </rPh>
    <phoneticPr fontId="17"/>
  </si>
  <si>
    <t>（２）減価償却費</t>
  </si>
  <si>
    <t>（３）国庫補助金等特別積立金取崩額</t>
    <phoneticPr fontId="17"/>
  </si>
  <si>
    <t>（４）委託費</t>
    <phoneticPr fontId="17"/>
  </si>
  <si>
    <t>（５）その他</t>
    <phoneticPr fontId="17"/>
  </si>
  <si>
    <t>Ⅲ　事業活動外収益</t>
    <rPh sb="2" eb="4">
      <t>ジギョウ</t>
    </rPh>
    <rPh sb="4" eb="6">
      <t>カツドウ</t>
    </rPh>
    <rPh sb="6" eb="7">
      <t>ガイ</t>
    </rPh>
    <rPh sb="7" eb="9">
      <t>シュウエキ</t>
    </rPh>
    <phoneticPr fontId="17"/>
  </si>
  <si>
    <t>（１）借入金利息補助金収入</t>
    <phoneticPr fontId="17"/>
  </si>
  <si>
    <t>Ⅳ　事業活動外費用</t>
    <rPh sb="2" eb="4">
      <t>ジギョウ</t>
    </rPh>
    <rPh sb="4" eb="7">
      <t>カツドウガイ</t>
    </rPh>
    <rPh sb="7" eb="9">
      <t>ヒヨウ</t>
    </rPh>
    <phoneticPr fontId="17"/>
  </si>
  <si>
    <t>（１）借入金利息</t>
  </si>
  <si>
    <t>Ｖ　特別収益</t>
    <rPh sb="2" eb="4">
      <t>トクベツ</t>
    </rPh>
    <rPh sb="4" eb="6">
      <t>シュウエキ</t>
    </rPh>
    <phoneticPr fontId="17"/>
  </si>
  <si>
    <t>（１）本部からの繰入</t>
    <rPh sb="3" eb="5">
      <t>ホンブ</t>
    </rPh>
    <rPh sb="8" eb="10">
      <t>クリイレ</t>
    </rPh>
    <phoneticPr fontId="17"/>
  </si>
  <si>
    <t>Ⅵ　特別費用</t>
    <rPh sb="2" eb="4">
      <t>トクベツ</t>
    </rPh>
    <rPh sb="4" eb="6">
      <t>ヒヨウ</t>
    </rPh>
    <phoneticPr fontId="17"/>
  </si>
  <si>
    <t>（１）本部への繰入</t>
    <rPh sb="3" eb="5">
      <t>ホンブ</t>
    </rPh>
    <rPh sb="7" eb="9">
      <t>クリイレ</t>
    </rPh>
    <phoneticPr fontId="17"/>
  </si>
  <si>
    <t>収入（①＝Ⅰ＋Ⅲ＋Ⅴ）</t>
    <phoneticPr fontId="17"/>
  </si>
  <si>
    <t>支出（②＝Ⅱ＋Ⅳ＋Ⅵ）</t>
    <phoneticPr fontId="17"/>
  </si>
  <si>
    <t>収支差（③＝①－②）</t>
    <phoneticPr fontId="17"/>
  </si>
  <si>
    <t>客体数</t>
    <rPh sb="0" eb="1">
      <t>キャク</t>
    </rPh>
    <rPh sb="1" eb="3">
      <t>タイスウ</t>
    </rPh>
    <phoneticPr fontId="17"/>
  </si>
  <si>
    <t xml:space="preserve"> a 設備資金借入金元金償還支出</t>
    <rPh sb="3" eb="5">
      <t>セツビ</t>
    </rPh>
    <rPh sb="5" eb="7">
      <t>シキン</t>
    </rPh>
    <rPh sb="7" eb="10">
      <t>カリイレキン</t>
    </rPh>
    <rPh sb="10" eb="12">
      <t>ガンキン</t>
    </rPh>
    <rPh sb="12" eb="14">
      <t>ショウカン</t>
    </rPh>
    <rPh sb="14" eb="16">
      <t>シシュツ</t>
    </rPh>
    <phoneticPr fontId="17"/>
  </si>
  <si>
    <t xml:space="preserve"> b 長期運営資金借入金元金償還支出</t>
    <rPh sb="3" eb="5">
      <t>チョウキ</t>
    </rPh>
    <rPh sb="5" eb="7">
      <t>ウンエイ</t>
    </rPh>
    <rPh sb="7" eb="9">
      <t>シキン</t>
    </rPh>
    <rPh sb="9" eb="12">
      <t>カリイレキン</t>
    </rPh>
    <rPh sb="12" eb="14">
      <t>ガンキン</t>
    </rPh>
    <rPh sb="14" eb="16">
      <t>ショウカン</t>
    </rPh>
    <rPh sb="16" eb="18">
      <t>シシュツ</t>
    </rPh>
    <phoneticPr fontId="17"/>
  </si>
  <si>
    <t xml:space="preserve"> c その他の長期借入金償還支出</t>
    <rPh sb="5" eb="6">
      <t>タ</t>
    </rPh>
    <rPh sb="7" eb="9">
      <t>チョウキ</t>
    </rPh>
    <rPh sb="9" eb="12">
      <t>カリイレキン</t>
    </rPh>
    <rPh sb="12" eb="14">
      <t>ショウカン</t>
    </rPh>
    <rPh sb="14" eb="16">
      <t>シシュツ</t>
    </rPh>
    <phoneticPr fontId="17"/>
  </si>
  <si>
    <t>（参考）（③＋Ⅱ（２）＋Ⅱ（３））－（a＋b＋c）</t>
    <rPh sb="1" eb="3">
      <t>サンコウ</t>
    </rPh>
    <phoneticPr fontId="17"/>
  </si>
  <si>
    <t>１施設・事業所あたり延べ訪問回数</t>
    <rPh sb="1" eb="3">
      <t>シセツ</t>
    </rPh>
    <rPh sb="4" eb="7">
      <t>ジギョウショ</t>
    </rPh>
    <rPh sb="10" eb="11">
      <t>ノ</t>
    </rPh>
    <rPh sb="12" eb="14">
      <t>ホウモン</t>
    </rPh>
    <rPh sb="14" eb="16">
      <t>カイスウ</t>
    </rPh>
    <phoneticPr fontId="4"/>
  </si>
  <si>
    <t>延べ訪問回数あたり収入</t>
    <rPh sb="0" eb="1">
      <t>ノ</t>
    </rPh>
    <rPh sb="2" eb="4">
      <t>ホウモン</t>
    </rPh>
    <rPh sb="4" eb="6">
      <t>カイスウ</t>
    </rPh>
    <rPh sb="9" eb="11">
      <t>シュウニュウ</t>
    </rPh>
    <phoneticPr fontId="17"/>
  </si>
  <si>
    <t>延べ訪問回数あたり支出</t>
    <rPh sb="0" eb="1">
      <t>ノ</t>
    </rPh>
    <rPh sb="2" eb="4">
      <t>ホウモン</t>
    </rPh>
    <rPh sb="4" eb="6">
      <t>カイスウ</t>
    </rPh>
    <rPh sb="9" eb="11">
      <t>シシュツ</t>
    </rPh>
    <phoneticPr fontId="17"/>
  </si>
  <si>
    <t>１施設・事業所あたりサービス換算職員数</t>
    <rPh sb="1" eb="3">
      <t>シセツ</t>
    </rPh>
    <rPh sb="4" eb="7">
      <t>ジギョウショ</t>
    </rPh>
    <rPh sb="14" eb="16">
      <t>カンサン</t>
    </rPh>
    <rPh sb="16" eb="19">
      <t>ショクインスウ</t>
    </rPh>
    <phoneticPr fontId="17"/>
  </si>
  <si>
    <t>サービス換算職員数あたり給与費</t>
    <rPh sb="4" eb="6">
      <t>カンサン</t>
    </rPh>
    <rPh sb="6" eb="9">
      <t>ショクインスウ</t>
    </rPh>
    <rPh sb="12" eb="14">
      <t>キュウヨ</t>
    </rPh>
    <rPh sb="14" eb="15">
      <t>ヒ</t>
    </rPh>
    <phoneticPr fontId="17"/>
  </si>
  <si>
    <t>※無回答の施設・事業所は含まれない。</t>
    <rPh sb="1" eb="4">
      <t>ムカイトウ</t>
    </rPh>
    <rPh sb="5" eb="7">
      <t>シセツ</t>
    </rPh>
    <rPh sb="8" eb="11">
      <t>ジギョウショ</t>
    </rPh>
    <rPh sb="12" eb="13">
      <t>フク</t>
    </rPh>
    <phoneticPr fontId="17"/>
  </si>
  <si>
    <t>第２表　居宅介護　１施設・事業所当たりの収支額、収支等の科目（事業規模別）</t>
    <rPh sb="31" eb="33">
      <t>ジギョウ</t>
    </rPh>
    <rPh sb="33" eb="35">
      <t>キボ</t>
    </rPh>
    <rPh sb="35" eb="36">
      <t>ベツ</t>
    </rPh>
    <phoneticPr fontId="4"/>
  </si>
  <si>
    <t>延べ訪問回数</t>
    <rPh sb="0" eb="1">
      <t>ノ</t>
    </rPh>
    <rPh sb="2" eb="4">
      <t>ホウモン</t>
    </rPh>
    <rPh sb="4" eb="6">
      <t>カイスウ</t>
    </rPh>
    <phoneticPr fontId="14"/>
  </si>
  <si>
    <t>９回以下</t>
  </si>
  <si>
    <t>１０回以上
２９回以下</t>
    <phoneticPr fontId="7"/>
  </si>
  <si>
    <t>３０回以上
４９回以下</t>
    <phoneticPr fontId="7"/>
  </si>
  <si>
    <t>５０回以上
９９回以下</t>
    <phoneticPr fontId="7"/>
  </si>
  <si>
    <t>１００回以上
１９９回以下</t>
    <phoneticPr fontId="7"/>
  </si>
  <si>
    <t>２００回以上
２９９回以下</t>
    <phoneticPr fontId="7"/>
  </si>
  <si>
    <t>３００回以上</t>
  </si>
  <si>
    <t>Ⅰ　事業活動収益</t>
    <rPh sb="2" eb="4">
      <t>ジギョウ</t>
    </rPh>
    <rPh sb="4" eb="6">
      <t>カツドウ</t>
    </rPh>
    <rPh sb="6" eb="8">
      <t>シュウエキ</t>
    </rPh>
    <phoneticPr fontId="4"/>
  </si>
  <si>
    <t>（１）自立支援費等・措置費・運営費収益</t>
    <rPh sb="17" eb="19">
      <t>シュウエキ</t>
    </rPh>
    <phoneticPr fontId="4"/>
  </si>
  <si>
    <t>（２）利用料収益</t>
    <rPh sb="6" eb="8">
      <t>シュウエキ</t>
    </rPh>
    <phoneticPr fontId="4"/>
  </si>
  <si>
    <t>（３）補助事業等収益</t>
    <rPh sb="8" eb="10">
      <t>シュウエキ</t>
    </rPh>
    <phoneticPr fontId="4"/>
  </si>
  <si>
    <t>（４）その他</t>
    <phoneticPr fontId="4"/>
  </si>
  <si>
    <t>Ⅱ　事業活動費用</t>
    <rPh sb="2" eb="4">
      <t>ジギョウ</t>
    </rPh>
    <rPh sb="4" eb="6">
      <t>カツドウ</t>
    </rPh>
    <rPh sb="6" eb="8">
      <t>ヒヨウ</t>
    </rPh>
    <phoneticPr fontId="4"/>
  </si>
  <si>
    <t>（１）給与費</t>
    <rPh sb="3" eb="6">
      <t>キュウヨヒ</t>
    </rPh>
    <phoneticPr fontId="4"/>
  </si>
  <si>
    <t>（３）国庫補助金等特別積立金取崩額</t>
    <phoneticPr fontId="4"/>
  </si>
  <si>
    <t>（４）委託費</t>
    <phoneticPr fontId="4"/>
  </si>
  <si>
    <t>（５）その他</t>
    <phoneticPr fontId="4"/>
  </si>
  <si>
    <t>Ⅲ　事業活動外収益</t>
    <rPh sb="2" eb="4">
      <t>ジギョウ</t>
    </rPh>
    <rPh sb="4" eb="6">
      <t>カツドウ</t>
    </rPh>
    <rPh sb="6" eb="7">
      <t>ガイ</t>
    </rPh>
    <rPh sb="7" eb="9">
      <t>シュウエキ</t>
    </rPh>
    <phoneticPr fontId="4"/>
  </si>
  <si>
    <t>（１）借入金利息補助金収入</t>
    <phoneticPr fontId="4"/>
  </si>
  <si>
    <t>Ⅳ　事業活動外費用</t>
    <rPh sb="2" eb="4">
      <t>ジギョウ</t>
    </rPh>
    <rPh sb="4" eb="7">
      <t>カツドウガイ</t>
    </rPh>
    <rPh sb="7" eb="9">
      <t>ヒヨウ</t>
    </rPh>
    <phoneticPr fontId="4"/>
  </si>
  <si>
    <t>Ｖ　特別収益</t>
    <rPh sb="2" eb="4">
      <t>トクベツ</t>
    </rPh>
    <rPh sb="4" eb="6">
      <t>シュウエキ</t>
    </rPh>
    <phoneticPr fontId="4"/>
  </si>
  <si>
    <t>（１）本部からの繰入</t>
    <rPh sb="3" eb="5">
      <t>ホンブ</t>
    </rPh>
    <rPh sb="8" eb="10">
      <t>クリイレ</t>
    </rPh>
    <phoneticPr fontId="4"/>
  </si>
  <si>
    <t>Ⅵ　特別費用</t>
    <rPh sb="2" eb="4">
      <t>トクベツ</t>
    </rPh>
    <rPh sb="4" eb="6">
      <t>ヒヨウ</t>
    </rPh>
    <phoneticPr fontId="4"/>
  </si>
  <si>
    <t>（１）本部への繰入</t>
    <rPh sb="3" eb="5">
      <t>ホンブ</t>
    </rPh>
    <rPh sb="7" eb="9">
      <t>クリイレ</t>
    </rPh>
    <phoneticPr fontId="4"/>
  </si>
  <si>
    <t>収入（①＝Ⅰ＋Ⅲ＋Ⅴ）</t>
    <phoneticPr fontId="4"/>
  </si>
  <si>
    <t>支出（②＝Ⅱ＋Ⅳ＋Ⅵ）</t>
    <phoneticPr fontId="4"/>
  </si>
  <si>
    <t>収支差（③＝①－②）</t>
    <phoneticPr fontId="4"/>
  </si>
  <si>
    <t>客体数</t>
    <rPh sb="0" eb="1">
      <t>キャク</t>
    </rPh>
    <rPh sb="1" eb="3">
      <t>タイスウ</t>
    </rPh>
    <phoneticPr fontId="4"/>
  </si>
  <si>
    <t xml:space="preserve"> a 設備資金借入金元金償還支出</t>
    <rPh sb="3" eb="5">
      <t>セツビ</t>
    </rPh>
    <rPh sb="5" eb="7">
      <t>シキン</t>
    </rPh>
    <rPh sb="7" eb="10">
      <t>カリイレキン</t>
    </rPh>
    <rPh sb="10" eb="12">
      <t>ガンキン</t>
    </rPh>
    <rPh sb="12" eb="14">
      <t>ショウカン</t>
    </rPh>
    <rPh sb="14" eb="16">
      <t>シシュツ</t>
    </rPh>
    <phoneticPr fontId="4"/>
  </si>
  <si>
    <t xml:space="preserve"> b 長期運営資金借入金元金償還支出</t>
    <rPh sb="3" eb="5">
      <t>チョウキ</t>
    </rPh>
    <rPh sb="5" eb="7">
      <t>ウンエイ</t>
    </rPh>
    <rPh sb="7" eb="9">
      <t>シキン</t>
    </rPh>
    <rPh sb="9" eb="12">
      <t>カリイレキン</t>
    </rPh>
    <rPh sb="12" eb="14">
      <t>ガンキン</t>
    </rPh>
    <rPh sb="14" eb="16">
      <t>ショウカン</t>
    </rPh>
    <rPh sb="16" eb="18">
      <t>シシュツ</t>
    </rPh>
    <phoneticPr fontId="4"/>
  </si>
  <si>
    <t xml:space="preserve"> c その他の長期借入金償還支出</t>
    <rPh sb="5" eb="6">
      <t>タ</t>
    </rPh>
    <rPh sb="7" eb="9">
      <t>チョウキ</t>
    </rPh>
    <rPh sb="9" eb="12">
      <t>カリイレキン</t>
    </rPh>
    <rPh sb="12" eb="14">
      <t>ショウカン</t>
    </rPh>
    <rPh sb="14" eb="16">
      <t>シシュツ</t>
    </rPh>
    <phoneticPr fontId="4"/>
  </si>
  <si>
    <t>（参考）（③＋Ⅱ（２）＋Ⅱ（３））－（a＋b＋c）</t>
    <rPh sb="1" eb="3">
      <t>サンコウ</t>
    </rPh>
    <phoneticPr fontId="4"/>
  </si>
  <si>
    <t>第３表　居宅介護　１施設・事業所当たりの収支額、収支等の科目（地域区分別）</t>
    <rPh sb="31" eb="33">
      <t>チイキ</t>
    </rPh>
    <rPh sb="33" eb="35">
      <t>クブン</t>
    </rPh>
    <rPh sb="35" eb="36">
      <t>ベツ</t>
    </rPh>
    <phoneticPr fontId="4"/>
  </si>
  <si>
    <t>１級地</t>
    <rPh sb="1" eb="3">
      <t>キュウチ</t>
    </rPh>
    <phoneticPr fontId="4"/>
  </si>
  <si>
    <t>２級地</t>
    <rPh sb="1" eb="3">
      <t>キュウチ</t>
    </rPh>
    <phoneticPr fontId="4"/>
  </si>
  <si>
    <t>３級地</t>
    <rPh sb="1" eb="3">
      <t>キュウチ</t>
    </rPh>
    <phoneticPr fontId="4"/>
  </si>
  <si>
    <t>４級地</t>
    <rPh sb="1" eb="3">
      <t>キュウチ</t>
    </rPh>
    <phoneticPr fontId="4"/>
  </si>
  <si>
    <t>５級地</t>
    <rPh sb="1" eb="3">
      <t>キュウチ</t>
    </rPh>
    <phoneticPr fontId="4"/>
  </si>
  <si>
    <t>６級地</t>
    <rPh sb="1" eb="3">
      <t>キュウチ</t>
    </rPh>
    <phoneticPr fontId="4"/>
  </si>
  <si>
    <t>７級地</t>
    <rPh sb="1" eb="3">
      <t>キュウチ</t>
    </rPh>
    <phoneticPr fontId="4"/>
  </si>
  <si>
    <t>第４表　重度訪問介護　１施設・事業所当たりの収支額、収支等の科目（経営主体別）</t>
    <phoneticPr fontId="4"/>
  </si>
  <si>
    <t xml:space="preserve"> </t>
    <phoneticPr fontId="4"/>
  </si>
  <si>
    <t>第５表　重度訪問介護　１施設・事業所当たりの収支額、収支等の科目（事業規模別）</t>
    <phoneticPr fontId="4"/>
  </si>
  <si>
    <t>第６表　重度訪問介護　１施設・事業所当たりの収支額、収支等の科目（地域区分別）</t>
    <phoneticPr fontId="4"/>
  </si>
  <si>
    <t>第７表　同行援護　１施設・事業所当たりの収支額、収支等の科目（経営主体別）</t>
    <phoneticPr fontId="4"/>
  </si>
  <si>
    <t>第８表　同行援護　１施設・事業所当たりの収支額、収支等の科目（事業規模別）</t>
    <phoneticPr fontId="4"/>
  </si>
  <si>
    <t>第９表　同行援護　１施設・事業所当たりの収支額、収支等の科目（地域区分別）</t>
    <phoneticPr fontId="4"/>
  </si>
  <si>
    <t>第10表　行動援護　１施設・事業所当たりの収支額、収支等の科目（経営主体別）</t>
    <phoneticPr fontId="4"/>
  </si>
  <si>
    <t>第11表　行動援護　１施設・事業所当たりの収支額、収支等の科目（事業規模別）</t>
    <phoneticPr fontId="4"/>
  </si>
  <si>
    <t>第12表　行動援護　１施設・事業所当たりの収支額、収支等の科目（地域区分別）</t>
    <phoneticPr fontId="4"/>
  </si>
  <si>
    <t>第13表　療養介護　１施設・事業所当たりの収支額、収支等の科目（経営主体別）</t>
    <phoneticPr fontId="4"/>
  </si>
  <si>
    <t>地方公共団体</t>
    <phoneticPr fontId="4"/>
  </si>
  <si>
    <t>１施設・事業所あたり定員数</t>
    <rPh sb="1" eb="3">
      <t>シセツ</t>
    </rPh>
    <rPh sb="4" eb="7">
      <t>ジギョウショ</t>
    </rPh>
    <rPh sb="10" eb="13">
      <t>テイインスウ</t>
    </rPh>
    <phoneticPr fontId="17"/>
  </si>
  <si>
    <t>定員あたり収入</t>
    <rPh sb="0" eb="2">
      <t>テイイン</t>
    </rPh>
    <rPh sb="5" eb="7">
      <t>シュウニュウ</t>
    </rPh>
    <phoneticPr fontId="17"/>
  </si>
  <si>
    <t>定員あたり支出</t>
    <rPh sb="0" eb="2">
      <t>テイイン</t>
    </rPh>
    <rPh sb="5" eb="7">
      <t>シシュツ</t>
    </rPh>
    <phoneticPr fontId="17"/>
  </si>
  <si>
    <t>第14表　療養介護　１施設・事業所当たりの収支額、収支等の科目（事業規模別）</t>
    <phoneticPr fontId="4"/>
  </si>
  <si>
    <t>定員</t>
    <rPh sb="0" eb="2">
      <t>テイイン</t>
    </rPh>
    <phoneticPr fontId="14"/>
  </si>
  <si>
    <t>４０人以下</t>
    <phoneticPr fontId="4"/>
  </si>
  <si>
    <t>４１人以上
６０人以下</t>
    <phoneticPr fontId="4"/>
  </si>
  <si>
    <t>６１人以上
８０人以下</t>
    <phoneticPr fontId="4"/>
  </si>
  <si>
    <t>８１人以上</t>
    <phoneticPr fontId="4"/>
  </si>
  <si>
    <t>第15表　療養介護　１施設・事業所当たりの収支額、収支等の科目（地域区分別）</t>
    <phoneticPr fontId="4"/>
  </si>
  <si>
    <t>第16表　生活介護　１施設・事業所当たりの収支額、収支等の科目（経営主体別）</t>
    <phoneticPr fontId="4"/>
  </si>
  <si>
    <t>第17表　生活介護　１施設・事業所当たりの収支額、収支等の科目（事業規模別）</t>
    <phoneticPr fontId="4"/>
  </si>
  <si>
    <t>２０人以下</t>
  </si>
  <si>
    <t>２１人以上
４０人以下</t>
    <phoneticPr fontId="4"/>
  </si>
  <si>
    <t>８１人以上</t>
  </si>
  <si>
    <t>第18表　生活介護　１施設・事業所当たりの収支額、収支等の科目（地域区分別）</t>
    <phoneticPr fontId="4"/>
  </si>
  <si>
    <t>第19表　短期入所　１施設・事業所当たりの収支額、収支等の科目（経営主体別）</t>
    <phoneticPr fontId="4"/>
  </si>
  <si>
    <t>医療法人</t>
    <rPh sb="0" eb="2">
      <t>イリョウ</t>
    </rPh>
    <rPh sb="2" eb="4">
      <t>ホウジン</t>
    </rPh>
    <phoneticPr fontId="4"/>
  </si>
  <si>
    <t>第20表　短期入所　１施設・事業所当たりの収支額、収支等の科目（事業規模別）</t>
    <phoneticPr fontId="4"/>
  </si>
  <si>
    <t>第21表　短期入所　１施設・事業所当たりの収支額、収支等の科目（地域区分別）</t>
    <phoneticPr fontId="4"/>
  </si>
  <si>
    <t>第22表　施設入所支援　１施設・事業所当たりの収支額、収支等の科目（経営主体別）</t>
    <phoneticPr fontId="4"/>
  </si>
  <si>
    <t>-</t>
    <phoneticPr fontId="7"/>
  </si>
  <si>
    <t>-</t>
  </si>
  <si>
    <t>第23表　施設入所支援　１施設・事業所当たりの収支額、収支等の科目（事業規模別）</t>
    <phoneticPr fontId="4"/>
  </si>
  <si>
    <t>４０人以下</t>
  </si>
  <si>
    <t>第24表　施設入所支援　１施設・事業所当たりの収支額、収支等の科目（地域区分別）</t>
    <phoneticPr fontId="4"/>
  </si>
  <si>
    <t>第25表　自立訓練（機能訓練）　１施設・事業所当たりの収支額、収支等の科目（経営主体別）</t>
    <phoneticPr fontId="4"/>
  </si>
  <si>
    <t>第26表　自立訓練（機能訓練）　１施設・事業所当たりの収支額、収支等の科目（事業規模別）</t>
    <phoneticPr fontId="4"/>
  </si>
  <si>
    <t>第27表　自立訓練（機能訓練）　１施設・事業所当たりの収支額、収支等の科目（地域区分別）</t>
    <phoneticPr fontId="4"/>
  </si>
  <si>
    <t>第28表　自立訓練（生活訓練）　１施設・事業所当たりの収支額、収支等の科目（経営主体別）</t>
    <phoneticPr fontId="4"/>
  </si>
  <si>
    <t>第29表　自立訓練（生活訓練）　１施設・事業所当たりの収支額、収支等の科目（事業規模別）</t>
    <phoneticPr fontId="4"/>
  </si>
  <si>
    <t>第30表　自立訓練（生活訓練）　１施設・事業所当たりの収支額、収支等の科目（地域区分別）</t>
    <phoneticPr fontId="4"/>
  </si>
  <si>
    <t>第31表　就労移行支援　１施設・事業所当たりの収支額、収支等の科目（経営主体別）</t>
    <phoneticPr fontId="4"/>
  </si>
  <si>
    <t>第32表　就労移行支援　１施設・事業所当たりの収支額、収支等の科目（事業規模別）</t>
    <phoneticPr fontId="4"/>
  </si>
  <si>
    <t>第33表　就労移行支援　１施設・事業所当たりの収支額、収支等の科目（地域区分別）</t>
    <phoneticPr fontId="4"/>
  </si>
  <si>
    <t>第34表　就労継続支援Ａ型　１施設・事業所当たりの収支額、収支等の科目（経営主体別）</t>
    <phoneticPr fontId="4"/>
  </si>
  <si>
    <t>第35表　就労継続支援Ａ型　１施設・事業所当たりの収支額、収支等の科目（事業規模別）</t>
    <phoneticPr fontId="4"/>
  </si>
  <si>
    <t>第36表　就労継続支援Ａ型　１施設・事業所当たりの収支額、収支等の科目（地域区分別）</t>
    <phoneticPr fontId="4"/>
  </si>
  <si>
    <t>第37表　就労継続支援Ｂ型　１施設・事業所当たりの収支額、収支等の科目（経営主体別）</t>
    <phoneticPr fontId="4"/>
  </si>
  <si>
    <t>第38表　就労継続支援Ｂ型　１施設・事業所当たりの収支額、収支等の科目（事業規模別）</t>
    <phoneticPr fontId="4"/>
  </si>
  <si>
    <t>第39表　就労継続支援Ｂ型　１施設・事業所当たりの収支額、収支等の科目（地域区分別）</t>
    <phoneticPr fontId="4"/>
  </si>
  <si>
    <t>第40表　就労定着支援　１施設・事業所当たりの収支額、収支等の科目（経営主体別）</t>
    <rPh sb="5" eb="7">
      <t>シュウロウ</t>
    </rPh>
    <rPh sb="7" eb="9">
      <t>テイチャク</t>
    </rPh>
    <rPh sb="9" eb="11">
      <t>シエン</t>
    </rPh>
    <phoneticPr fontId="4"/>
  </si>
  <si>
    <t>１施設・事業所あたり延べ利用者数</t>
    <rPh sb="1" eb="3">
      <t>シセツ</t>
    </rPh>
    <rPh sb="4" eb="7">
      <t>ジギョウショ</t>
    </rPh>
    <rPh sb="10" eb="11">
      <t>ノ</t>
    </rPh>
    <rPh sb="12" eb="14">
      <t>リヨウ</t>
    </rPh>
    <rPh sb="14" eb="15">
      <t>シャ</t>
    </rPh>
    <rPh sb="15" eb="16">
      <t>スウ</t>
    </rPh>
    <phoneticPr fontId="17"/>
  </si>
  <si>
    <t>延べ利用者数あたり収入</t>
    <rPh sb="0" eb="1">
      <t>ノ</t>
    </rPh>
    <rPh sb="2" eb="4">
      <t>リヨウ</t>
    </rPh>
    <rPh sb="4" eb="5">
      <t>シャ</t>
    </rPh>
    <rPh sb="5" eb="6">
      <t>スウ</t>
    </rPh>
    <rPh sb="9" eb="11">
      <t>シュウニュウ</t>
    </rPh>
    <phoneticPr fontId="17"/>
  </si>
  <si>
    <t>延べ利用者数あたり支出</t>
    <rPh sb="0" eb="1">
      <t>ノ</t>
    </rPh>
    <rPh sb="2" eb="4">
      <t>リヨウ</t>
    </rPh>
    <rPh sb="4" eb="5">
      <t>シャ</t>
    </rPh>
    <rPh sb="5" eb="6">
      <t>スウ</t>
    </rPh>
    <rPh sb="9" eb="11">
      <t>シシュツ</t>
    </rPh>
    <phoneticPr fontId="17"/>
  </si>
  <si>
    <t>第41表　就労定着支援　１施設・事業所当たりの収支額、収支等の科目（事業規模別）</t>
    <phoneticPr fontId="4"/>
  </si>
  <si>
    <t>延べ利用者数</t>
    <rPh sb="0" eb="1">
      <t>ノ</t>
    </rPh>
    <rPh sb="2" eb="4">
      <t>リヨウ</t>
    </rPh>
    <rPh sb="4" eb="5">
      <t>シャ</t>
    </rPh>
    <rPh sb="5" eb="6">
      <t>スウ</t>
    </rPh>
    <phoneticPr fontId="14"/>
  </si>
  <si>
    <t>５人未満</t>
    <phoneticPr fontId="7"/>
  </si>
  <si>
    <t>５人以上
１０人未満</t>
    <phoneticPr fontId="7"/>
  </si>
  <si>
    <t>１０人以上
２０人未満</t>
    <phoneticPr fontId="7"/>
  </si>
  <si>
    <t>２０人以上
５０人未満</t>
    <phoneticPr fontId="7"/>
  </si>
  <si>
    <t>５０人以上</t>
    <phoneticPr fontId="7"/>
  </si>
  <si>
    <t>第42表　就労定着支援　１施設・事業所当たりの収支額、収支等の科目（地域区分別）</t>
    <phoneticPr fontId="4"/>
  </si>
  <si>
    <t>第43表　自立生活援助　１施設・事業所当たりの収支額、収支等の科目（経営主体別）</t>
    <rPh sb="5" eb="7">
      <t>ジリツ</t>
    </rPh>
    <rPh sb="7" eb="9">
      <t>セイカツ</t>
    </rPh>
    <rPh sb="9" eb="11">
      <t>エンジョ</t>
    </rPh>
    <phoneticPr fontId="4"/>
  </si>
  <si>
    <t>第44表　自立生活援助　１施設・事業所当たりの収支額、収支等の科目（事業規模別）</t>
    <phoneticPr fontId="4"/>
  </si>
  <si>
    <t>第45表　自立生活援助　１施設・事業所当たりの収支額、収支等の科目（地域区分別）</t>
    <phoneticPr fontId="4"/>
  </si>
  <si>
    <t>第46表　共同生活援助（介護サービス包括型）　１施設・事業所当たりの収支額、収支等の科目（経営主体別）</t>
    <phoneticPr fontId="4"/>
  </si>
  <si>
    <t>第47表　共同生活援助（介護サービス包括型）　１施設・事業所当たりの収支額、収支等の科目（事業規模別）</t>
    <phoneticPr fontId="4"/>
  </si>
  <si>
    <t>４人以下</t>
  </si>
  <si>
    <t>５人</t>
  </si>
  <si>
    <t>６人</t>
  </si>
  <si>
    <t>７人</t>
  </si>
  <si>
    <t>８人以上
１０人以下</t>
    <phoneticPr fontId="4"/>
  </si>
  <si>
    <t>１１人以上
１３人以下</t>
    <phoneticPr fontId="4"/>
  </si>
  <si>
    <t>１４人以上
１６人以下</t>
    <phoneticPr fontId="4"/>
  </si>
  <si>
    <t>１７人以上
２０人以下</t>
    <phoneticPr fontId="4"/>
  </si>
  <si>
    <t>２１人以上
３０人以下</t>
    <phoneticPr fontId="4"/>
  </si>
  <si>
    <t>３１人以上</t>
  </si>
  <si>
    <t>第48表　共同生活援助（介護サービス包括型）　１施設・事業所当たりの収支額、収支等の科目（地域区分別）</t>
    <phoneticPr fontId="4"/>
  </si>
  <si>
    <t>第49表　共同生活援助（日中サービス支援型）　１施設・事業所当たりの収支額、収支等の科目（経営主体別）</t>
    <rPh sb="12" eb="14">
      <t>ニッチュウ</t>
    </rPh>
    <rPh sb="18" eb="20">
      <t>シエン</t>
    </rPh>
    <phoneticPr fontId="4"/>
  </si>
  <si>
    <t>第50表　共同生活援助（日中サービス支援型）　１施設・事業所当たりの収支額、収支等の科目（事業規模別）</t>
    <phoneticPr fontId="4"/>
  </si>
  <si>
    <t>第51表　共同生活援助（日中サービス支援型）　１施設・事業所当たりの収支額、収支等の科目（地域区分別）</t>
    <phoneticPr fontId="4"/>
  </si>
  <si>
    <t>第52表　共同生活援助（外部サービス利用型）　１施設・事業所当たりの収支額、収支等の科目（経営主体別）</t>
    <phoneticPr fontId="4"/>
  </si>
  <si>
    <t>第53表　共同生活援助（外部サービス利用型）　１施設・事業所当たりの収支額、収支等の科目（事業規模別）</t>
    <phoneticPr fontId="4"/>
  </si>
  <si>
    <t>第54表　共同生活援助（外部サービス利用型）　１施設・事業所当たりの収支額、収支等の科目（地域区分別）</t>
    <phoneticPr fontId="4"/>
  </si>
  <si>
    <t>第55表　計画相談支援　１施設・事業所当たりの収支額、収支等の科目（経営主体別）</t>
    <phoneticPr fontId="4"/>
  </si>
  <si>
    <t>第56表　計画相談支援　１施設・事業所当たりの収支額、収支等の科目（事業規模別）</t>
    <phoneticPr fontId="4"/>
  </si>
  <si>
    <t>第57表　計画相談支援　１施設・事業所当たりの収支額、収支等の科目（地域区分別）</t>
    <phoneticPr fontId="4"/>
  </si>
  <si>
    <t>第58表　地域移行支援　１施設・事業所当たりの収支額、収支等の科目（経営主体別）</t>
    <phoneticPr fontId="4"/>
  </si>
  <si>
    <t>第59表　地域移行支援　１施設・事業所当たりの収支額、収支等の科目（事業規模別）</t>
    <phoneticPr fontId="4"/>
  </si>
  <si>
    <t>第60表　地域移行支援　１施設・事業所当たりの収支額、収支等の科目（地域区分別）</t>
    <phoneticPr fontId="4"/>
  </si>
  <si>
    <t>第61表　地域定着支援　１施設・事業所当たりの収支額、収支等の科目（経営主体別）</t>
    <phoneticPr fontId="4"/>
  </si>
  <si>
    <t>第62表　地域定着支援　１施設・事業所当たりの収支額、収支等の科目（事業規模別）</t>
    <phoneticPr fontId="4"/>
  </si>
  <si>
    <t>第63表　地域定着支援　１施設・事業所当たりの収支額、収支等の科目（地域区分別）</t>
    <phoneticPr fontId="4"/>
  </si>
  <si>
    <t>第64表　障害児相談支援　１施設・事業所当たりの収支額、収支等の科目（経営主体別）</t>
    <phoneticPr fontId="4"/>
  </si>
  <si>
    <t>第65表　障害児相談支援　１施設・事業所当たりの収支額、収支等の科目（事業規模別）</t>
    <phoneticPr fontId="4"/>
  </si>
  <si>
    <t>第66表　障害児相談支援　１施設・事業所当たりの収支額、収支等の科目（地域区分別）</t>
    <phoneticPr fontId="4"/>
  </si>
  <si>
    <t>第67表　児童発達支援　１施設・事業所当たりの収支額、収支等の科目（経営主体別）</t>
    <phoneticPr fontId="4"/>
  </si>
  <si>
    <t>第68表　児童発達支援　１施設・事業所当たりの収支額、収支等の科目（事業規模別）</t>
    <phoneticPr fontId="4"/>
  </si>
  <si>
    <t>１０人以下</t>
  </si>
  <si>
    <t>１１人以上
２０人以下</t>
    <phoneticPr fontId="4"/>
  </si>
  <si>
    <t>２１人以上</t>
  </si>
  <si>
    <t>第69表　児童発達支援　１施設・事業所当たりの収支額、収支等の科目（地域区分別）</t>
    <phoneticPr fontId="4"/>
  </si>
  <si>
    <t>第70表　医療型児童発達支援　１施設・事業所当たりの収支額、収支等の科目（経営主体別）</t>
    <phoneticPr fontId="4"/>
  </si>
  <si>
    <t>第71表　医療型児童発達支援　１施設・事業所当たりの収支額、収支等の科目（事業規模別）</t>
    <phoneticPr fontId="4"/>
  </si>
  <si>
    <t>第72表　医療型児童発達支援　１施設・事業所当たりの収支額、収支等の科目（地域区分別）</t>
    <phoneticPr fontId="4"/>
  </si>
  <si>
    <t>第73表　放課後等デイサービス　１施設・事業所当たりの収支額、収支等の科目（経営主体別）</t>
    <phoneticPr fontId="4"/>
  </si>
  <si>
    <t>第74表　放課後等デイサービス　１施設・事業所当たりの収支額、収支等の科目（事業規模別）</t>
    <phoneticPr fontId="4"/>
  </si>
  <si>
    <t>第75表　放課後等デイサービス　１施設・事業所当たりの収支額、収支等の科目（地域区分別）</t>
    <phoneticPr fontId="4"/>
  </si>
  <si>
    <t>第76表　居宅訪問型児童発達支援　１施設・事業所当たりの収支額、収支等の科目（経営主体別）</t>
    <rPh sb="5" eb="7">
      <t>キョタク</t>
    </rPh>
    <rPh sb="7" eb="9">
      <t>ホウモン</t>
    </rPh>
    <rPh sb="9" eb="10">
      <t>ガタ</t>
    </rPh>
    <rPh sb="10" eb="12">
      <t>ジドウ</t>
    </rPh>
    <rPh sb="12" eb="14">
      <t>ハッタツ</t>
    </rPh>
    <rPh sb="14" eb="16">
      <t>シエン</t>
    </rPh>
    <phoneticPr fontId="4"/>
  </si>
  <si>
    <t>第77表　居宅訪問型児童発達支援　１施設・事業所当たりの収支額、収支等の科目（事業規模別）</t>
    <phoneticPr fontId="4"/>
  </si>
  <si>
    <t>１０回以上
１９回以下</t>
    <phoneticPr fontId="7"/>
  </si>
  <si>
    <t>２０回以上</t>
  </si>
  <si>
    <t>第78表　居宅訪問型児童発達支援　１施設・事業所当たりの収支額、収支等の科目（地域区分別）</t>
    <phoneticPr fontId="4"/>
  </si>
  <si>
    <t>第79表　保育所等訪問支援　１施設・事業所当たりの収支額、収支等の科目（経営主体別）</t>
    <phoneticPr fontId="4"/>
  </si>
  <si>
    <t>第80表　保育所等訪問支援　１施設・事業所当たりの収支額、収支等の科目（事業規模別）</t>
    <phoneticPr fontId="4"/>
  </si>
  <si>
    <t>第81表　保育所等訪問支援　１施設・事業所当たりの収支額、収支等の科目（地域区分別）</t>
    <phoneticPr fontId="4"/>
  </si>
  <si>
    <t>第82表　福祉型障害児入所施設　１施設・事業所当たりの収支額、収支等の科目（経営主体別）</t>
    <phoneticPr fontId="4"/>
  </si>
  <si>
    <t>第83表　福祉型障害児入所施設　１施設・事業所当たりの収支額、収支等の科目（事業規模別）</t>
    <phoneticPr fontId="4"/>
  </si>
  <si>
    <t>３１人以上
４０人以下</t>
    <phoneticPr fontId="4"/>
  </si>
  <si>
    <t>４１人以上
５０人以下</t>
    <phoneticPr fontId="4"/>
  </si>
  <si>
    <t>５１人以上
６０人以下</t>
    <phoneticPr fontId="4"/>
  </si>
  <si>
    <t>６１人以上
７０人以下</t>
    <phoneticPr fontId="4"/>
  </si>
  <si>
    <t>７１人以上
８０人以下</t>
    <phoneticPr fontId="4"/>
  </si>
  <si>
    <t>第84表　福祉型障害児入所施設　１施設・事業所当たりの収支額、収支等の科目（地域区分別）</t>
    <phoneticPr fontId="4"/>
  </si>
  <si>
    <t>第85表　医療型障害児入所施設　１施設・事業所当たりの収支額、収支等の科目（経営主体別）</t>
    <phoneticPr fontId="4"/>
  </si>
  <si>
    <t>第86表　医療型障害児入所施設　１施設・事業所当たりの収支額、収支等の科目（事業規模別）</t>
    <phoneticPr fontId="4"/>
  </si>
  <si>
    <t>第87表　医療型障害児入所施設　１施設・事業所当たりの収支額、収支等の科目（地域区分別）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</si>
</sst>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#,##0;&quot;▲ &quot;#,##0"/>
    <numFmt numFmtId="177" formatCode="0.0%"/>
    <numFmt numFmtId="178" formatCode="#,##0.0;[Red]\-#,##0.0"/>
  </numFmts>
  <fonts count="19" x14ac:knownFonts="1">
    <font>
      <sz val="11"/>
      <color theme="1"/>
      <name val="游ゴシック"/>
      <family val="3"/>
      <charset val="128"/>
      <scheme val="minor"/>
    </font>
    <font>
      <sz val="11"/>
      <color theme="1"/>
      <name val="游ゴシック"/>
      <family val="2"/>
      <charset val="128"/>
      <scheme val="minor"/>
    </font>
    <font>
      <b/>
      <sz val="16"/>
      <color theme="1"/>
      <name val="游ゴシック"/>
      <family val="3"/>
      <charset val="128"/>
      <scheme val="minor"/>
    </font>
    <font>
      <sz val="6"/>
      <name val="Meiryo UI"/>
      <family val="2"/>
      <charset val="128"/>
    </font>
    <font>
      <sz val="6"/>
      <name val="游ゴシック"/>
      <family val="2"/>
      <charset val="128"/>
      <scheme val="minor"/>
    </font>
    <font>
      <sz val="8"/>
      <color theme="1"/>
      <name val="ＭＳ Ｐゴシック"/>
      <family val="3"/>
      <charset val="128"/>
    </font>
    <font>
      <b/>
      <sz val="14"/>
      <color theme="1"/>
      <name val="游ゴシック"/>
      <family val="3"/>
      <charset val="128"/>
      <scheme val="minor"/>
    </font>
    <font>
      <sz val="6"/>
      <name val="游ゴシック"/>
      <family val="3"/>
      <charset val="128"/>
      <scheme val="minor"/>
    </font>
    <font>
      <sz val="10"/>
      <color theme="1"/>
      <name val="ＭＳ Ｐゴシック"/>
      <family val="3"/>
      <charset val="128"/>
    </font>
    <font>
      <b/>
      <sz val="7.5"/>
      <color theme="1"/>
      <name val="ＭＳ Ｐゴシック"/>
      <family val="3"/>
      <charset val="128"/>
    </font>
    <font>
      <sz val="7.5"/>
      <color theme="1"/>
      <name val="メイリオ"/>
      <family val="3"/>
      <charset val="128"/>
    </font>
    <font>
      <sz val="8"/>
      <color theme="1"/>
      <name val="メイリオ"/>
      <family val="3"/>
      <charset val="128"/>
    </font>
    <font>
      <b/>
      <sz val="8.5"/>
      <color theme="1"/>
      <name val="ＭＳ Ｐゴシック"/>
      <family val="3"/>
      <charset val="128"/>
    </font>
    <font>
      <sz val="12"/>
      <color theme="1"/>
      <name val="ＭＳ Ｐゴシック"/>
      <family val="3"/>
      <charset val="128"/>
    </font>
    <font>
      <sz val="7.5"/>
      <color theme="1"/>
      <name val="游ゴシック"/>
      <family val="3"/>
      <charset val="128"/>
      <scheme val="minor"/>
    </font>
    <font>
      <sz val="7.5"/>
      <color theme="1"/>
      <name val="ＭＳ 明朝"/>
      <family val="1"/>
      <charset val="128"/>
    </font>
    <font>
      <sz val="11"/>
      <color theme="1"/>
      <name val="游ゴシック"/>
      <family val="3"/>
      <charset val="128"/>
      <scheme val="minor"/>
    </font>
    <font>
      <sz val="6"/>
      <name val="ＭＳ Ｐゴシック"/>
      <family val="3"/>
      <charset val="128"/>
    </font>
    <font>
      <sz val="11"/>
      <color theme="1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</fills>
  <borders count="14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6">
    <xf numFmtId="0" fontId="0" fillId="0" borderId="0">
      <alignment vertical="center"/>
    </xf>
    <xf numFmtId="38" fontId="16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0" fontId="1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</cellStyleXfs>
  <cellXfs count="187">
    <xf numFmtId="0" fontId="0" fillId="0" borderId="0" xfId="0">
      <alignment vertical="center"/>
    </xf>
    <xf numFmtId="0" fontId="5" fillId="0" borderId="0" xfId="3" applyFont="1" applyAlignment="1">
      <alignment vertical="center" shrinkToFit="1"/>
    </xf>
    <xf numFmtId="176" fontId="5" fillId="0" borderId="0" xfId="4" applyNumberFormat="1" applyFont="1" applyAlignment="1">
      <alignment vertical="center" shrinkToFit="1"/>
    </xf>
    <xf numFmtId="177" fontId="5" fillId="0" borderId="0" xfId="5" applyNumberFormat="1" applyFont="1" applyAlignment="1">
      <alignment vertical="center" shrinkToFit="1"/>
    </xf>
    <xf numFmtId="176" fontId="1" fillId="0" borderId="0" xfId="3" applyNumberFormat="1" applyAlignment="1">
      <alignment vertical="center" shrinkToFit="1"/>
    </xf>
    <xf numFmtId="0" fontId="1" fillId="0" borderId="0" xfId="3" applyAlignment="1">
      <alignment vertical="center" shrinkToFit="1"/>
    </xf>
    <xf numFmtId="0" fontId="1" fillId="0" borderId="0" xfId="3">
      <alignment vertical="center"/>
    </xf>
    <xf numFmtId="0" fontId="2" fillId="0" borderId="0" xfId="3" applyFont="1" applyAlignment="1">
      <alignment horizontal="left" vertical="center"/>
    </xf>
    <xf numFmtId="0" fontId="6" fillId="0" borderId="0" xfId="3" applyFont="1" applyAlignment="1">
      <alignment horizontal="left" vertical="center"/>
    </xf>
    <xf numFmtId="176" fontId="2" fillId="0" borderId="0" xfId="3" applyNumberFormat="1" applyFont="1" applyAlignment="1">
      <alignment horizontal="left" vertical="center" shrinkToFit="1"/>
    </xf>
    <xf numFmtId="0" fontId="2" fillId="0" borderId="0" xfId="3" applyFont="1" applyAlignment="1">
      <alignment horizontal="left" vertical="center" shrinkToFit="1"/>
    </xf>
    <xf numFmtId="0" fontId="8" fillId="0" borderId="0" xfId="3" applyFont="1">
      <alignment vertical="center"/>
    </xf>
    <xf numFmtId="0" fontId="9" fillId="0" borderId="0" xfId="3" applyFont="1">
      <alignment vertical="center"/>
    </xf>
    <xf numFmtId="0" fontId="10" fillId="0" borderId="0" xfId="3" applyFont="1">
      <alignment vertical="center"/>
    </xf>
    <xf numFmtId="176" fontId="10" fillId="0" borderId="0" xfId="3" applyNumberFormat="1" applyFont="1" applyAlignment="1">
      <alignment vertical="center" shrinkToFit="1"/>
    </xf>
    <xf numFmtId="0" fontId="10" fillId="0" borderId="0" xfId="3" applyFont="1" applyAlignment="1">
      <alignment vertical="center" shrinkToFit="1"/>
    </xf>
    <xf numFmtId="176" fontId="10" fillId="2" borderId="0" xfId="3" applyNumberFormat="1" applyFont="1" applyFill="1" applyAlignment="1">
      <alignment vertical="center" shrinkToFit="1"/>
    </xf>
    <xf numFmtId="0" fontId="11" fillId="0" borderId="0" xfId="3" applyFont="1" applyAlignment="1">
      <alignment vertical="center" shrinkToFit="1"/>
    </xf>
    <xf numFmtId="176" fontId="11" fillId="0" borderId="0" xfId="3" applyNumberFormat="1" applyFont="1" applyAlignment="1">
      <alignment vertical="center" shrinkToFit="1"/>
    </xf>
    <xf numFmtId="0" fontId="12" fillId="0" borderId="0" xfId="3" applyFont="1">
      <alignment vertical="center"/>
    </xf>
    <xf numFmtId="0" fontId="13" fillId="0" borderId="0" xfId="3" applyFont="1">
      <alignment vertical="center"/>
    </xf>
    <xf numFmtId="0" fontId="15" fillId="0" borderId="0" xfId="3" applyFont="1" applyAlignment="1">
      <alignment horizontal="right" vertical="center"/>
    </xf>
    <xf numFmtId="0" fontId="14" fillId="0" borderId="0" xfId="3" applyFont="1" applyAlignment="1">
      <alignment horizontal="right" vertical="center"/>
    </xf>
    <xf numFmtId="0" fontId="15" fillId="3" borderId="1" xfId="3" applyFont="1" applyFill="1" applyBorder="1" applyAlignment="1">
      <alignment vertical="center" wrapText="1"/>
    </xf>
    <xf numFmtId="0" fontId="15" fillId="3" borderId="2" xfId="3" applyFont="1" applyFill="1" applyBorder="1" applyAlignment="1">
      <alignment vertical="center" wrapText="1"/>
    </xf>
    <xf numFmtId="0" fontId="15" fillId="3" borderId="3" xfId="3" applyFont="1" applyFill="1" applyBorder="1" applyAlignment="1">
      <alignment vertical="center" wrapText="1"/>
    </xf>
    <xf numFmtId="176" fontId="15" fillId="2" borderId="0" xfId="3" applyNumberFormat="1" applyFont="1" applyFill="1" applyAlignment="1">
      <alignment horizontal="center" vertical="center" shrinkToFit="1"/>
    </xf>
    <xf numFmtId="0" fontId="15" fillId="2" borderId="0" xfId="3" applyFont="1" applyFill="1" applyAlignment="1">
      <alignment horizontal="center" vertical="center" shrinkToFit="1"/>
    </xf>
    <xf numFmtId="0" fontId="15" fillId="3" borderId="4" xfId="3" applyFont="1" applyFill="1" applyBorder="1" applyAlignment="1">
      <alignment vertical="center" wrapText="1"/>
    </xf>
    <xf numFmtId="0" fontId="15" fillId="3" borderId="5" xfId="3" applyFont="1" applyFill="1" applyBorder="1" applyAlignment="1">
      <alignment vertical="center" wrapText="1"/>
    </xf>
    <xf numFmtId="0" fontId="15" fillId="3" borderId="6" xfId="3" applyFont="1" applyFill="1" applyBorder="1" applyAlignment="1">
      <alignment vertical="center" wrapText="1"/>
    </xf>
    <xf numFmtId="0" fontId="15" fillId="3" borderId="7" xfId="0" applyFont="1" applyFill="1" applyBorder="1" applyAlignment="1">
      <alignment vertical="top" wrapText="1"/>
    </xf>
    <xf numFmtId="3" fontId="15" fillId="0" borderId="8" xfId="0" applyNumberFormat="1" applyFont="1" applyBorder="1" applyAlignment="1">
      <alignment vertical="center" shrinkToFit="1"/>
    </xf>
    <xf numFmtId="177" fontId="15" fillId="0" borderId="9" xfId="2" applyNumberFormat="1" applyFont="1" applyFill="1" applyBorder="1" applyAlignment="1">
      <alignment vertical="center" shrinkToFit="1"/>
    </xf>
    <xf numFmtId="176" fontId="15" fillId="2" borderId="0" xfId="5" applyNumberFormat="1" applyFont="1" applyFill="1" applyBorder="1" applyAlignment="1">
      <alignment vertical="center" shrinkToFit="1"/>
    </xf>
    <xf numFmtId="3" fontId="15" fillId="2" borderId="0" xfId="3" applyNumberFormat="1" applyFont="1" applyFill="1" applyAlignment="1">
      <alignment vertical="center" shrinkToFit="1"/>
    </xf>
    <xf numFmtId="0" fontId="15" fillId="3" borderId="10" xfId="0" applyFont="1" applyFill="1" applyBorder="1" applyAlignment="1">
      <alignment vertical="top" wrapText="1"/>
    </xf>
    <xf numFmtId="0" fontId="15" fillId="3" borderId="11" xfId="0" applyFont="1" applyFill="1" applyBorder="1" applyAlignment="1">
      <alignment vertical="top" wrapText="1"/>
    </xf>
    <xf numFmtId="176" fontId="15" fillId="0" borderId="8" xfId="0" applyNumberFormat="1" applyFont="1" applyBorder="1" applyAlignment="1">
      <alignment vertical="center" shrinkToFit="1"/>
    </xf>
    <xf numFmtId="38" fontId="15" fillId="0" borderId="8" xfId="0" applyNumberFormat="1" applyFont="1" applyBorder="1" applyAlignment="1">
      <alignment vertical="center" shrinkToFit="1"/>
    </xf>
    <xf numFmtId="38" fontId="15" fillId="2" borderId="0" xfId="3" applyNumberFormat="1" applyFont="1" applyFill="1" applyAlignment="1">
      <alignment vertical="center" shrinkToFit="1"/>
    </xf>
    <xf numFmtId="0" fontId="15" fillId="3" borderId="7" xfId="0" applyFont="1" applyFill="1" applyBorder="1" applyAlignment="1">
      <alignment vertical="top"/>
    </xf>
    <xf numFmtId="176" fontId="15" fillId="0" borderId="8" xfId="1" applyNumberFormat="1" applyFont="1" applyFill="1" applyBorder="1" applyAlignment="1">
      <alignment vertical="center" shrinkToFit="1"/>
    </xf>
    <xf numFmtId="38" fontId="15" fillId="0" borderId="9" xfId="1" applyFont="1" applyFill="1" applyBorder="1" applyAlignment="1">
      <alignment vertical="center" shrinkToFit="1"/>
    </xf>
    <xf numFmtId="176" fontId="15" fillId="2" borderId="0" xfId="3" applyNumberFormat="1" applyFont="1" applyFill="1" applyAlignment="1">
      <alignment vertical="center" shrinkToFit="1"/>
    </xf>
    <xf numFmtId="0" fontId="18" fillId="0" borderId="0" xfId="0" applyFont="1">
      <alignment vertical="center"/>
    </xf>
    <xf numFmtId="0" fontId="15" fillId="0" borderId="2" xfId="0" applyFont="1" applyBorder="1" applyAlignment="1">
      <alignment vertical="center" wrapText="1"/>
    </xf>
    <xf numFmtId="38" fontId="15" fillId="0" borderId="0" xfId="0" applyNumberFormat="1" applyFont="1">
      <alignment vertical="center"/>
    </xf>
    <xf numFmtId="176" fontId="15" fillId="0" borderId="0" xfId="1" applyNumberFormat="1" applyFont="1" applyBorder="1" applyAlignment="1">
      <alignment vertical="center" shrinkToFit="1"/>
    </xf>
    <xf numFmtId="38" fontId="15" fillId="0" borderId="0" xfId="1" applyFont="1" applyBorder="1" applyAlignment="1">
      <alignment vertical="center" shrinkToFit="1"/>
    </xf>
    <xf numFmtId="0" fontId="15" fillId="3" borderId="8" xfId="0" applyFont="1" applyFill="1" applyBorder="1" applyAlignment="1">
      <alignment horizontal="left" vertical="center"/>
    </xf>
    <xf numFmtId="0" fontId="15" fillId="3" borderId="12" xfId="0" applyFont="1" applyFill="1" applyBorder="1" applyAlignment="1">
      <alignment horizontal="left" vertical="center" wrapText="1"/>
    </xf>
    <xf numFmtId="38" fontId="15" fillId="3" borderId="9" xfId="0" applyNumberFormat="1" applyFont="1" applyFill="1" applyBorder="1" applyAlignment="1">
      <alignment horizontal="left" vertical="center"/>
    </xf>
    <xf numFmtId="0" fontId="15" fillId="3" borderId="4" xfId="0" applyFont="1" applyFill="1" applyBorder="1" applyAlignment="1">
      <alignment horizontal="left" vertical="center"/>
    </xf>
    <xf numFmtId="0" fontId="15" fillId="3" borderId="5" xfId="0" applyFont="1" applyFill="1" applyBorder="1" applyAlignment="1">
      <alignment horizontal="left" vertical="center" wrapText="1"/>
    </xf>
    <xf numFmtId="38" fontId="15" fillId="3" borderId="6" xfId="0" applyNumberFormat="1" applyFont="1" applyFill="1" applyBorder="1" applyAlignment="1">
      <alignment horizontal="left" vertical="center"/>
    </xf>
    <xf numFmtId="0" fontId="15" fillId="0" borderId="0" xfId="3" applyFont="1" applyAlignment="1">
      <alignment vertical="center" wrapText="1"/>
    </xf>
    <xf numFmtId="38" fontId="15" fillId="0" borderId="0" xfId="3" applyNumberFormat="1" applyFont="1">
      <alignment vertical="center"/>
    </xf>
    <xf numFmtId="38" fontId="15" fillId="0" borderId="0" xfId="0" applyNumberFormat="1" applyFont="1" applyAlignment="1">
      <alignment vertical="center" shrinkToFit="1"/>
    </xf>
    <xf numFmtId="0" fontId="15" fillId="3" borderId="8" xfId="3" applyFont="1" applyFill="1" applyBorder="1" applyAlignment="1">
      <alignment horizontal="left" vertical="center"/>
    </xf>
    <xf numFmtId="0" fontId="15" fillId="3" borderId="12" xfId="3" applyFont="1" applyFill="1" applyBorder="1" applyAlignment="1">
      <alignment horizontal="left" vertical="center" wrapText="1"/>
    </xf>
    <xf numFmtId="38" fontId="15" fillId="3" borderId="9" xfId="3" applyNumberFormat="1" applyFont="1" applyFill="1" applyBorder="1" applyAlignment="1">
      <alignment horizontal="left" vertical="center"/>
    </xf>
    <xf numFmtId="38" fontId="15" fillId="0" borderId="8" xfId="1" applyFont="1" applyBorder="1" applyAlignment="1">
      <alignment horizontal="right" vertical="center" shrinkToFit="1"/>
    </xf>
    <xf numFmtId="0" fontId="15" fillId="0" borderId="0" xfId="3" applyFont="1">
      <alignment vertical="center"/>
    </xf>
    <xf numFmtId="176" fontId="15" fillId="0" borderId="0" xfId="3" applyNumberFormat="1" applyFont="1" applyAlignment="1">
      <alignment vertical="center" shrinkToFit="1"/>
    </xf>
    <xf numFmtId="38" fontId="15" fillId="0" borderId="0" xfId="3" applyNumberFormat="1" applyFont="1" applyAlignment="1">
      <alignment vertical="center" shrinkToFit="1"/>
    </xf>
    <xf numFmtId="0" fontId="10" fillId="0" borderId="0" xfId="3" applyFont="1" applyAlignment="1">
      <alignment horizontal="center" vertical="center"/>
    </xf>
    <xf numFmtId="0" fontId="15" fillId="3" borderId="7" xfId="3" applyFont="1" applyFill="1" applyBorder="1" applyAlignment="1">
      <alignment vertical="top" wrapText="1"/>
    </xf>
    <xf numFmtId="176" fontId="1" fillId="0" borderId="0" xfId="3" applyNumberFormat="1" applyAlignment="1">
      <alignment horizontal="right" vertical="center" shrinkToFit="1"/>
    </xf>
    <xf numFmtId="0" fontId="1" fillId="0" borderId="0" xfId="3" applyAlignment="1">
      <alignment horizontal="right" vertical="center" shrinkToFit="1"/>
    </xf>
    <xf numFmtId="0" fontId="1" fillId="0" borderId="0" xfId="3" applyAlignment="1">
      <alignment horizontal="right" vertical="center"/>
    </xf>
    <xf numFmtId="0" fontId="15" fillId="3" borderId="10" xfId="3" applyFont="1" applyFill="1" applyBorder="1" applyAlignment="1">
      <alignment vertical="top" wrapText="1"/>
    </xf>
    <xf numFmtId="0" fontId="15" fillId="3" borderId="11" xfId="3" applyFont="1" applyFill="1" applyBorder="1" applyAlignment="1">
      <alignment vertical="top" wrapText="1"/>
    </xf>
    <xf numFmtId="0" fontId="15" fillId="3" borderId="7" xfId="3" applyFont="1" applyFill="1" applyBorder="1" applyAlignment="1">
      <alignment vertical="top"/>
    </xf>
    <xf numFmtId="0" fontId="18" fillId="0" borderId="0" xfId="3" applyFont="1">
      <alignment vertical="center"/>
    </xf>
    <xf numFmtId="0" fontId="15" fillId="0" borderId="2" xfId="3" applyFont="1" applyBorder="1" applyAlignment="1">
      <alignment vertical="center" wrapText="1"/>
    </xf>
    <xf numFmtId="0" fontId="15" fillId="3" borderId="4" xfId="3" applyFont="1" applyFill="1" applyBorder="1" applyAlignment="1">
      <alignment horizontal="left" vertical="center"/>
    </xf>
    <xf numFmtId="0" fontId="15" fillId="3" borderId="5" xfId="3" applyFont="1" applyFill="1" applyBorder="1" applyAlignment="1">
      <alignment horizontal="left" vertical="center" wrapText="1"/>
    </xf>
    <xf numFmtId="38" fontId="15" fillId="3" borderId="6" xfId="3" applyNumberFormat="1" applyFont="1" applyFill="1" applyBorder="1" applyAlignment="1">
      <alignment horizontal="left" vertical="center"/>
    </xf>
    <xf numFmtId="176" fontId="14" fillId="0" borderId="0" xfId="3" applyNumberFormat="1" applyFont="1" applyAlignment="1">
      <alignment horizontal="right" vertical="center" shrinkToFit="1"/>
    </xf>
    <xf numFmtId="0" fontId="15" fillId="3" borderId="8" xfId="3" applyFont="1" applyFill="1" applyBorder="1" applyAlignment="1">
      <alignment vertical="center" wrapText="1"/>
    </xf>
    <xf numFmtId="0" fontId="15" fillId="3" borderId="12" xfId="3" applyFont="1" applyFill="1" applyBorder="1" applyAlignment="1">
      <alignment vertical="center" wrapText="1"/>
    </xf>
    <xf numFmtId="0" fontId="15" fillId="3" borderId="9" xfId="3" applyFont="1" applyFill="1" applyBorder="1" applyAlignment="1">
      <alignment vertical="center" wrapText="1"/>
    </xf>
    <xf numFmtId="0" fontId="13" fillId="0" borderId="0" xfId="0" applyFont="1">
      <alignment vertical="center"/>
    </xf>
    <xf numFmtId="0" fontId="9" fillId="0" borderId="0" xfId="0" applyFont="1">
      <alignment vertical="center"/>
    </xf>
    <xf numFmtId="0" fontId="10" fillId="0" borderId="0" xfId="0" applyFont="1">
      <alignment vertical="center"/>
    </xf>
    <xf numFmtId="176" fontId="10" fillId="0" borderId="0" xfId="0" applyNumberFormat="1" applyFont="1" applyAlignment="1">
      <alignment vertical="center" shrinkToFit="1"/>
    </xf>
    <xf numFmtId="0" fontId="10" fillId="0" borderId="0" xfId="0" applyFont="1" applyAlignment="1">
      <alignment vertical="center" shrinkToFit="1"/>
    </xf>
    <xf numFmtId="0" fontId="16" fillId="0" borderId="0" xfId="0" applyFont="1">
      <alignment vertical="center"/>
    </xf>
    <xf numFmtId="0" fontId="11" fillId="0" borderId="0" xfId="0" applyFont="1" applyAlignment="1">
      <alignment vertical="center" shrinkToFit="1"/>
    </xf>
    <xf numFmtId="176" fontId="11" fillId="0" borderId="0" xfId="0" applyNumberFormat="1" applyFont="1" applyAlignment="1">
      <alignment vertical="center" shrinkToFit="1"/>
    </xf>
    <xf numFmtId="0" fontId="16" fillId="0" borderId="0" xfId="0" applyFont="1" applyAlignment="1">
      <alignment vertical="center" shrinkToFit="1"/>
    </xf>
    <xf numFmtId="176" fontId="16" fillId="0" borderId="0" xfId="0" applyNumberFormat="1" applyFont="1" applyAlignment="1">
      <alignment vertical="center" shrinkToFit="1"/>
    </xf>
    <xf numFmtId="0" fontId="14" fillId="0" borderId="0" xfId="0" applyFont="1" applyAlignment="1">
      <alignment horizontal="right" vertical="center"/>
    </xf>
    <xf numFmtId="0" fontId="15" fillId="3" borderId="1" xfId="0" applyFont="1" applyFill="1" applyBorder="1" applyAlignment="1">
      <alignment vertical="center" wrapText="1"/>
    </xf>
    <xf numFmtId="0" fontId="15" fillId="3" borderId="2" xfId="0" applyFont="1" applyFill="1" applyBorder="1" applyAlignment="1">
      <alignment vertical="center" wrapText="1"/>
    </xf>
    <xf numFmtId="0" fontId="15" fillId="3" borderId="3" xfId="0" applyFont="1" applyFill="1" applyBorder="1" applyAlignment="1">
      <alignment vertical="center" wrapText="1"/>
    </xf>
    <xf numFmtId="176" fontId="15" fillId="2" borderId="0" xfId="0" applyNumberFormat="1" applyFont="1" applyFill="1" applyAlignment="1">
      <alignment horizontal="center" vertical="center" shrinkToFit="1"/>
    </xf>
    <xf numFmtId="0" fontId="15" fillId="2" borderId="0" xfId="0" applyFont="1" applyFill="1" applyAlignment="1">
      <alignment horizontal="center" vertical="center" shrinkToFit="1"/>
    </xf>
    <xf numFmtId="0" fontId="15" fillId="3" borderId="4" xfId="0" applyFont="1" applyFill="1" applyBorder="1" applyAlignment="1">
      <alignment vertical="center" wrapText="1"/>
    </xf>
    <xf numFmtId="0" fontId="15" fillId="3" borderId="5" xfId="0" applyFont="1" applyFill="1" applyBorder="1" applyAlignment="1">
      <alignment vertical="center" wrapText="1"/>
    </xf>
    <xf numFmtId="0" fontId="15" fillId="3" borderId="6" xfId="0" applyFont="1" applyFill="1" applyBorder="1" applyAlignment="1">
      <alignment vertical="center" wrapText="1"/>
    </xf>
    <xf numFmtId="3" fontId="15" fillId="2" borderId="0" xfId="0" applyNumberFormat="1" applyFont="1" applyFill="1" applyAlignment="1">
      <alignment vertical="center" shrinkToFit="1"/>
    </xf>
    <xf numFmtId="38" fontId="15" fillId="2" borderId="0" xfId="0" applyNumberFormat="1" applyFont="1" applyFill="1" applyAlignment="1">
      <alignment vertical="center" shrinkToFit="1"/>
    </xf>
    <xf numFmtId="176" fontId="15" fillId="2" borderId="0" xfId="0" applyNumberFormat="1" applyFont="1" applyFill="1" applyAlignment="1">
      <alignment vertical="center" shrinkToFit="1"/>
    </xf>
    <xf numFmtId="0" fontId="15" fillId="0" borderId="0" xfId="0" applyFont="1" applyAlignment="1">
      <alignment vertical="center" wrapText="1"/>
    </xf>
    <xf numFmtId="176" fontId="16" fillId="0" borderId="0" xfId="4" applyNumberFormat="1" applyFont="1" applyAlignment="1">
      <alignment vertical="center" shrinkToFit="1"/>
    </xf>
    <xf numFmtId="38" fontId="16" fillId="0" borderId="0" xfId="4" applyFont="1" applyAlignment="1">
      <alignment vertical="center" shrinkToFit="1"/>
    </xf>
    <xf numFmtId="0" fontId="15" fillId="0" borderId="0" xfId="0" applyFont="1">
      <alignment vertical="center"/>
    </xf>
    <xf numFmtId="176" fontId="15" fillId="0" borderId="0" xfId="0" applyNumberFormat="1" applyFont="1" applyAlignment="1">
      <alignment vertical="center" shrinkToFit="1"/>
    </xf>
    <xf numFmtId="0" fontId="12" fillId="0" borderId="0" xfId="0" applyFont="1">
      <alignment vertical="center"/>
    </xf>
    <xf numFmtId="176" fontId="16" fillId="0" borderId="0" xfId="0" applyNumberFormat="1" applyFont="1" applyAlignment="1">
      <alignment horizontal="right" vertical="center" shrinkToFit="1"/>
    </xf>
    <xf numFmtId="0" fontId="16" fillId="0" borderId="0" xfId="0" applyFont="1" applyAlignment="1">
      <alignment horizontal="right" vertical="center" shrinkToFit="1"/>
    </xf>
    <xf numFmtId="0" fontId="16" fillId="0" borderId="0" xfId="0" applyFont="1" applyAlignment="1">
      <alignment horizontal="right" vertical="center"/>
    </xf>
    <xf numFmtId="176" fontId="16" fillId="0" borderId="0" xfId="4" applyNumberFormat="1" applyFont="1" applyAlignment="1">
      <alignment horizontal="right" vertical="center" shrinkToFit="1"/>
    </xf>
    <xf numFmtId="38" fontId="16" fillId="0" borderId="0" xfId="4" applyFont="1" applyAlignment="1">
      <alignment horizontal="right" vertical="center" shrinkToFit="1"/>
    </xf>
    <xf numFmtId="38" fontId="16" fillId="0" borderId="0" xfId="4" applyFont="1" applyAlignment="1">
      <alignment horizontal="right" vertical="center"/>
    </xf>
    <xf numFmtId="38" fontId="16" fillId="0" borderId="0" xfId="4" applyFont="1">
      <alignment vertical="center"/>
    </xf>
    <xf numFmtId="176" fontId="14" fillId="0" borderId="0" xfId="0" applyNumberFormat="1" applyFont="1" applyAlignment="1">
      <alignment horizontal="right" vertical="center" shrinkToFit="1"/>
    </xf>
    <xf numFmtId="0" fontId="15" fillId="3" borderId="8" xfId="0" applyFont="1" applyFill="1" applyBorder="1" applyAlignment="1">
      <alignment vertical="center" wrapText="1"/>
    </xf>
    <xf numFmtId="0" fontId="15" fillId="3" borderId="12" xfId="0" applyFont="1" applyFill="1" applyBorder="1" applyAlignment="1">
      <alignment vertical="center" wrapText="1"/>
    </xf>
    <xf numFmtId="0" fontId="15" fillId="3" borderId="9" xfId="0" applyFont="1" applyFill="1" applyBorder="1" applyAlignment="1">
      <alignment vertical="center" wrapText="1"/>
    </xf>
    <xf numFmtId="0" fontId="15" fillId="2" borderId="0" xfId="0" applyFont="1" applyFill="1" applyAlignment="1">
      <alignment horizontal="center" vertical="center" wrapText="1"/>
    </xf>
    <xf numFmtId="177" fontId="15" fillId="2" borderId="0" xfId="5" applyNumberFormat="1" applyFont="1" applyFill="1" applyBorder="1">
      <alignment vertical="center"/>
    </xf>
    <xf numFmtId="3" fontId="15" fillId="2" borderId="0" xfId="0" applyNumberFormat="1" applyFont="1" applyFill="1">
      <alignment vertical="center"/>
    </xf>
    <xf numFmtId="178" fontId="15" fillId="3" borderId="12" xfId="4" applyNumberFormat="1" applyFont="1" applyFill="1" applyBorder="1" applyAlignment="1">
      <alignment horizontal="left" vertical="center" wrapText="1"/>
    </xf>
    <xf numFmtId="178" fontId="15" fillId="3" borderId="9" xfId="4" applyNumberFormat="1" applyFont="1" applyFill="1" applyBorder="1" applyAlignment="1">
      <alignment horizontal="left" vertical="center"/>
    </xf>
    <xf numFmtId="178" fontId="16" fillId="0" borderId="0" xfId="4" applyNumberFormat="1" applyFont="1" applyAlignment="1">
      <alignment vertical="center" shrinkToFit="1"/>
    </xf>
    <xf numFmtId="178" fontId="16" fillId="0" borderId="0" xfId="4" applyNumberFormat="1" applyFont="1">
      <alignment vertical="center"/>
    </xf>
    <xf numFmtId="176" fontId="15" fillId="0" borderId="0" xfId="4" applyNumberFormat="1" applyFont="1" applyFill="1" applyBorder="1" applyAlignment="1">
      <alignment horizontal="right" vertical="center" shrinkToFit="1"/>
    </xf>
    <xf numFmtId="38" fontId="15" fillId="0" borderId="0" xfId="4" applyFont="1" applyFill="1" applyBorder="1" applyAlignment="1">
      <alignment horizontal="right" vertical="center" shrinkToFit="1"/>
    </xf>
    <xf numFmtId="176" fontId="15" fillId="2" borderId="13" xfId="0" applyNumberFormat="1" applyFont="1" applyFill="1" applyBorder="1" applyAlignment="1">
      <alignment horizontal="center" vertical="center" shrinkToFit="1"/>
    </xf>
    <xf numFmtId="3" fontId="15" fillId="0" borderId="8" xfId="0" applyNumberFormat="1" applyFont="1" applyBorder="1" applyAlignment="1">
      <alignment horizontal="right" vertical="center" shrinkToFit="1"/>
    </xf>
    <xf numFmtId="177" fontId="15" fillId="0" borderId="9" xfId="2" applyNumberFormat="1" applyFont="1" applyFill="1" applyBorder="1" applyAlignment="1">
      <alignment horizontal="right" vertical="center" shrinkToFit="1"/>
    </xf>
    <xf numFmtId="176" fontId="15" fillId="2" borderId="13" xfId="0" applyNumberFormat="1" applyFont="1" applyFill="1" applyBorder="1" applyAlignment="1">
      <alignment horizontal="right" vertical="center" shrinkToFit="1"/>
    </xf>
    <xf numFmtId="177" fontId="15" fillId="2" borderId="0" xfId="5" applyNumberFormat="1" applyFont="1" applyFill="1" applyBorder="1" applyAlignment="1">
      <alignment horizontal="right" vertical="center" shrinkToFit="1"/>
    </xf>
    <xf numFmtId="176" fontId="15" fillId="2" borderId="0" xfId="0" applyNumberFormat="1" applyFont="1" applyFill="1" applyAlignment="1">
      <alignment horizontal="right" vertical="center" shrinkToFit="1"/>
    </xf>
    <xf numFmtId="176" fontId="15" fillId="0" borderId="8" xfId="0" applyNumberFormat="1" applyFont="1" applyBorder="1" applyAlignment="1">
      <alignment horizontal="right" vertical="center" shrinkToFit="1"/>
    </xf>
    <xf numFmtId="38" fontId="15" fillId="0" borderId="8" xfId="0" applyNumberFormat="1" applyFont="1" applyBorder="1" applyAlignment="1">
      <alignment horizontal="right" vertical="center" shrinkToFit="1"/>
    </xf>
    <xf numFmtId="176" fontId="15" fillId="0" borderId="8" xfId="1" applyNumberFormat="1" applyFont="1" applyFill="1" applyBorder="1" applyAlignment="1">
      <alignment horizontal="right" vertical="center" shrinkToFit="1"/>
    </xf>
    <xf numFmtId="176" fontId="15" fillId="2" borderId="13" xfId="4" applyNumberFormat="1" applyFont="1" applyFill="1" applyBorder="1" applyAlignment="1">
      <alignment horizontal="right" vertical="center" shrinkToFit="1"/>
    </xf>
    <xf numFmtId="176" fontId="15" fillId="2" borderId="0" xfId="4" applyNumberFormat="1" applyFont="1" applyFill="1" applyBorder="1" applyAlignment="1">
      <alignment horizontal="right" vertical="center" shrinkToFit="1"/>
    </xf>
    <xf numFmtId="38" fontId="15" fillId="2" borderId="0" xfId="4" applyFont="1" applyFill="1" applyBorder="1" applyAlignment="1">
      <alignment horizontal="right" vertical="center" shrinkToFit="1"/>
    </xf>
    <xf numFmtId="3" fontId="15" fillId="2" borderId="0" xfId="0" applyNumberFormat="1" applyFont="1" applyFill="1" applyAlignment="1">
      <alignment horizontal="right" vertical="center" shrinkToFit="1"/>
    </xf>
    <xf numFmtId="176" fontId="16" fillId="2" borderId="0" xfId="0" applyNumberFormat="1" applyFont="1" applyFill="1" applyAlignment="1">
      <alignment horizontal="right" vertical="center" shrinkToFit="1"/>
    </xf>
    <xf numFmtId="0" fontId="16" fillId="2" borderId="0" xfId="0" applyFont="1" applyFill="1" applyAlignment="1">
      <alignment horizontal="right" vertical="center" shrinkToFit="1"/>
    </xf>
    <xf numFmtId="178" fontId="15" fillId="2" borderId="0" xfId="4" applyNumberFormat="1" applyFont="1" applyFill="1" applyBorder="1" applyAlignment="1">
      <alignment horizontal="right" vertical="center" shrinkToFit="1"/>
    </xf>
    <xf numFmtId="178" fontId="16" fillId="0" borderId="0" xfId="4" applyNumberFormat="1" applyFont="1" applyAlignment="1">
      <alignment horizontal="right" vertical="center" shrinkToFit="1"/>
    </xf>
    <xf numFmtId="178" fontId="16" fillId="0" borderId="0" xfId="4" applyNumberFormat="1" applyFont="1" applyAlignment="1">
      <alignment horizontal="right" vertical="center"/>
    </xf>
    <xf numFmtId="177" fontId="10" fillId="0" borderId="0" xfId="5" applyNumberFormat="1" applyFont="1" applyAlignment="1">
      <alignment vertical="center" shrinkToFit="1"/>
    </xf>
    <xf numFmtId="38" fontId="15" fillId="0" borderId="8" xfId="1" applyFont="1" applyFill="1" applyBorder="1" applyAlignment="1">
      <alignment vertical="center" shrinkToFit="1"/>
    </xf>
    <xf numFmtId="176" fontId="15" fillId="0" borderId="0" xfId="4" applyNumberFormat="1" applyFont="1" applyBorder="1" applyAlignment="1">
      <alignment horizontal="right" vertical="center" shrinkToFit="1"/>
    </xf>
    <xf numFmtId="38" fontId="15" fillId="0" borderId="0" xfId="4" applyFont="1" applyBorder="1" applyAlignment="1">
      <alignment horizontal="right" vertical="center" shrinkToFit="1"/>
    </xf>
    <xf numFmtId="178" fontId="15" fillId="3" borderId="8" xfId="4" applyNumberFormat="1" applyFont="1" applyFill="1" applyBorder="1" applyAlignment="1">
      <alignment horizontal="left" vertical="center"/>
    </xf>
    <xf numFmtId="176" fontId="15" fillId="2" borderId="0" xfId="5" applyNumberFormat="1" applyFont="1" applyFill="1" applyBorder="1" applyAlignment="1">
      <alignment horizontal="right" vertical="center" shrinkToFit="1"/>
    </xf>
    <xf numFmtId="38" fontId="15" fillId="2" borderId="0" xfId="0" applyNumberFormat="1" applyFont="1" applyFill="1" applyAlignment="1">
      <alignment horizontal="right" vertical="center" shrinkToFit="1"/>
    </xf>
    <xf numFmtId="176" fontId="1" fillId="2" borderId="0" xfId="0" applyNumberFormat="1" applyFont="1" applyFill="1" applyAlignment="1">
      <alignment horizontal="right" vertical="center" shrinkToFit="1"/>
    </xf>
    <xf numFmtId="0" fontId="1" fillId="2" borderId="0" xfId="0" applyFont="1" applyFill="1" applyAlignment="1">
      <alignment horizontal="right" vertical="center" shrinkToFit="1"/>
    </xf>
    <xf numFmtId="0" fontId="15" fillId="3" borderId="8" xfId="0" applyFont="1" applyFill="1" applyBorder="1" applyAlignment="1">
      <alignment vertical="center" wrapText="1"/>
    </xf>
    <xf numFmtId="0" fontId="15" fillId="3" borderId="9" xfId="0" applyFont="1" applyFill="1" applyBorder="1" applyAlignment="1">
      <alignment vertical="center" wrapText="1"/>
    </xf>
    <xf numFmtId="0" fontId="15" fillId="3" borderId="8" xfId="0" applyFont="1" applyFill="1" applyBorder="1" applyAlignment="1">
      <alignment horizontal="left" vertical="center" wrapText="1"/>
    </xf>
    <xf numFmtId="0" fontId="15" fillId="3" borderId="12" xfId="0" applyFont="1" applyFill="1" applyBorder="1" applyAlignment="1">
      <alignment horizontal="left" vertical="center" wrapText="1"/>
    </xf>
    <xf numFmtId="0" fontId="15" fillId="3" borderId="9" xfId="0" applyFont="1" applyFill="1" applyBorder="1" applyAlignment="1">
      <alignment horizontal="left" vertical="center" wrapText="1"/>
    </xf>
    <xf numFmtId="0" fontId="15" fillId="3" borderId="8" xfId="0" applyFont="1" applyFill="1" applyBorder="1" applyAlignment="1">
      <alignment horizontal="center" vertical="center" wrapText="1"/>
    </xf>
    <xf numFmtId="0" fontId="15" fillId="3" borderId="9" xfId="0" applyFont="1" applyFill="1" applyBorder="1" applyAlignment="1">
      <alignment horizontal="center" vertical="center" wrapText="1"/>
    </xf>
    <xf numFmtId="0" fontId="15" fillId="3" borderId="12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5" fillId="3" borderId="3" xfId="0" applyFont="1" applyFill="1" applyBorder="1" applyAlignment="1">
      <alignment horizontal="center" vertical="center" wrapText="1"/>
    </xf>
    <xf numFmtId="0" fontId="15" fillId="3" borderId="4" xfId="0" applyFont="1" applyFill="1" applyBorder="1" applyAlignment="1">
      <alignment horizontal="center" vertical="center" wrapText="1"/>
    </xf>
    <xf numFmtId="0" fontId="15" fillId="3" borderId="6" xfId="0" applyFont="1" applyFill="1" applyBorder="1" applyAlignment="1">
      <alignment horizontal="center" vertical="center" wrapText="1"/>
    </xf>
    <xf numFmtId="0" fontId="15" fillId="2" borderId="0" xfId="0" applyFont="1" applyFill="1" applyAlignment="1">
      <alignment horizontal="center" vertical="center" wrapText="1"/>
    </xf>
    <xf numFmtId="0" fontId="15" fillId="3" borderId="2" xfId="0" applyFont="1" applyFill="1" applyBorder="1" applyAlignment="1">
      <alignment horizontal="center" vertical="center" wrapText="1"/>
    </xf>
    <xf numFmtId="0" fontId="15" fillId="3" borderId="8" xfId="3" applyFont="1" applyFill="1" applyBorder="1" applyAlignment="1">
      <alignment horizontal="center" vertical="center" wrapText="1"/>
    </xf>
    <xf numFmtId="0" fontId="15" fillId="3" borderId="9" xfId="3" applyFont="1" applyFill="1" applyBorder="1" applyAlignment="1">
      <alignment horizontal="center" vertical="center" wrapText="1"/>
    </xf>
    <xf numFmtId="0" fontId="15" fillId="2" borderId="13" xfId="0" applyFont="1" applyFill="1" applyBorder="1" applyAlignment="1">
      <alignment horizontal="center" vertical="center" wrapText="1"/>
    </xf>
    <xf numFmtId="0" fontId="15" fillId="3" borderId="12" xfId="3" applyFont="1" applyFill="1" applyBorder="1" applyAlignment="1">
      <alignment horizontal="center" vertical="center" wrapText="1"/>
    </xf>
    <xf numFmtId="0" fontId="15" fillId="3" borderId="8" xfId="3" applyFont="1" applyFill="1" applyBorder="1" applyAlignment="1">
      <alignment horizontal="left" vertical="center" wrapText="1"/>
    </xf>
    <xf numFmtId="0" fontId="15" fillId="3" borderId="12" xfId="3" applyFont="1" applyFill="1" applyBorder="1" applyAlignment="1">
      <alignment horizontal="left" vertical="center" wrapText="1"/>
    </xf>
    <xf numFmtId="0" fontId="15" fillId="3" borderId="9" xfId="3" applyFont="1" applyFill="1" applyBorder="1" applyAlignment="1">
      <alignment horizontal="left" vertical="center" wrapText="1"/>
    </xf>
    <xf numFmtId="0" fontId="15" fillId="3" borderId="8" xfId="3" applyFont="1" applyFill="1" applyBorder="1" applyAlignment="1">
      <alignment vertical="center" wrapText="1"/>
    </xf>
    <xf numFmtId="0" fontId="15" fillId="3" borderId="9" xfId="3" applyFont="1" applyFill="1" applyBorder="1" applyAlignment="1">
      <alignment vertical="center" wrapText="1"/>
    </xf>
    <xf numFmtId="0" fontId="15" fillId="3" borderId="1" xfId="3" applyFont="1" applyFill="1" applyBorder="1" applyAlignment="1">
      <alignment horizontal="center" vertical="center" wrapText="1"/>
    </xf>
    <xf numFmtId="0" fontId="15" fillId="3" borderId="3" xfId="3" applyFont="1" applyFill="1" applyBorder="1" applyAlignment="1">
      <alignment horizontal="center" vertical="center" wrapText="1"/>
    </xf>
    <xf numFmtId="0" fontId="15" fillId="3" borderId="4" xfId="3" applyFont="1" applyFill="1" applyBorder="1" applyAlignment="1">
      <alignment horizontal="center" vertical="center" wrapText="1"/>
    </xf>
    <xf numFmtId="0" fontId="15" fillId="3" borderId="6" xfId="3" applyFont="1" applyFill="1" applyBorder="1" applyAlignment="1">
      <alignment horizontal="center" vertical="center" wrapText="1"/>
    </xf>
    <xf numFmtId="0" fontId="10" fillId="0" borderId="0" xfId="3" applyFont="1" applyAlignment="1">
      <alignment horizontal="center" vertical="center"/>
    </xf>
    <xf numFmtId="0" fontId="2" fillId="0" borderId="0" xfId="3" applyFont="1" applyAlignment="1">
      <alignment horizontal="left" vertical="center"/>
    </xf>
  </cellXfs>
  <cellStyles count="6">
    <cellStyle name="パーセント" xfId="2" builtinId="5"/>
    <cellStyle name="パーセント 4 2" xfId="5" xr:uid="{7C9717D8-8415-49B9-8883-72771FCB5F39}"/>
    <cellStyle name="桁区切り" xfId="1" builtinId="6"/>
    <cellStyle name="桁区切り 5 2" xfId="4" xr:uid="{74446240-F2DC-4BE4-8472-FEDC28F86DA7}"/>
    <cellStyle name="標準" xfId="0" builtinId="0"/>
    <cellStyle name="標準 10 2" xfId="3" xr:uid="{9D2666C2-B40B-44B1-A828-0C2252F6CBF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A1308-794E-4F26-B7A2-6D45432081A6}">
  <sheetPr>
    <pageSetUpPr fitToPage="1"/>
  </sheetPr>
  <dimension ref="A1:AS2931"/>
  <sheetViews>
    <sheetView showGridLines="0" tabSelected="1" view="pageBreakPreview" zoomScaleNormal="100" zoomScaleSheetLayoutView="100" workbookViewId="0">
      <selection activeCell="AE83" sqref="AE83"/>
    </sheetView>
  </sheetViews>
  <sheetFormatPr defaultColWidth="8.5" defaultRowHeight="18.75" x14ac:dyDescent="0.4"/>
  <cols>
    <col min="1" max="1" width="0.5" style="6" customWidth="1"/>
    <col min="2" max="2" width="13.875" style="6" customWidth="1"/>
    <col min="3" max="4" width="12.875" style="6" customWidth="1"/>
    <col min="5" max="5" width="5.75" style="4" customWidth="1"/>
    <col min="6" max="6" width="4.875" style="5" customWidth="1"/>
    <col min="7" max="7" width="5.75" style="4" customWidth="1"/>
    <col min="8" max="8" width="4.875" style="5" customWidth="1"/>
    <col min="9" max="9" width="5.75" style="4" customWidth="1"/>
    <col min="10" max="10" width="4.875" style="5" customWidth="1"/>
    <col min="11" max="11" width="5.75" style="4" customWidth="1"/>
    <col min="12" max="12" width="4.875" style="5" customWidth="1"/>
    <col min="13" max="13" width="5.75" style="4" customWidth="1"/>
    <col min="14" max="14" width="4.875" style="5" customWidth="1"/>
    <col min="15" max="15" width="5.75" style="4" customWidth="1"/>
    <col min="16" max="16" width="4.875" style="5" customWidth="1"/>
    <col min="17" max="17" width="5.75" style="4" customWidth="1"/>
    <col min="18" max="18" width="4.875" style="5" customWidth="1"/>
    <col min="19" max="19" width="5.75" style="4" customWidth="1"/>
    <col min="20" max="20" width="4.875" style="5" customWidth="1"/>
    <col min="21" max="21" width="5.75" style="4" customWidth="1"/>
    <col min="22" max="22" width="4.875" style="5" customWidth="1"/>
    <col min="23" max="23" width="5.75" style="4" customWidth="1"/>
    <col min="24" max="24" width="4.875" style="5" customWidth="1"/>
    <col min="25" max="25" width="5.75" style="4" customWidth="1"/>
    <col min="26" max="26" width="4.875" style="5" customWidth="1"/>
    <col min="27" max="27" width="6.625" style="6" customWidth="1"/>
    <col min="28" max="28" width="5.125" style="6" customWidth="1"/>
    <col min="29" max="16384" width="8.5" style="6"/>
  </cols>
  <sheetData>
    <row r="1" spans="1:28" ht="21.75" customHeight="1" x14ac:dyDescent="0.4">
      <c r="A1" s="186" t="s">
        <v>0</v>
      </c>
      <c r="B1" s="186"/>
      <c r="C1" s="186"/>
      <c r="D1" s="186"/>
      <c r="E1" s="186"/>
      <c r="F1" s="186"/>
      <c r="G1" s="186"/>
      <c r="H1" s="186"/>
      <c r="I1" s="186"/>
      <c r="J1" s="186"/>
      <c r="K1" s="186"/>
      <c r="L1" s="186"/>
      <c r="M1" s="186"/>
      <c r="N1" s="1"/>
      <c r="O1" s="2"/>
      <c r="P1" s="3"/>
    </row>
    <row r="2" spans="1:28" ht="21.75" customHeight="1" x14ac:dyDescent="0.4">
      <c r="A2" s="7"/>
      <c r="B2" s="8" t="s">
        <v>1</v>
      </c>
      <c r="C2" s="7"/>
      <c r="D2" s="7"/>
      <c r="E2" s="9"/>
      <c r="F2" s="10"/>
      <c r="G2" s="9"/>
      <c r="H2" s="10"/>
      <c r="I2" s="9"/>
      <c r="J2" s="10"/>
      <c r="K2" s="9"/>
      <c r="L2" s="10"/>
      <c r="M2" s="9"/>
      <c r="N2" s="1"/>
      <c r="O2" s="2"/>
      <c r="P2" s="3"/>
    </row>
    <row r="3" spans="1:28" x14ac:dyDescent="0.4">
      <c r="B3" s="11" t="s">
        <v>2</v>
      </c>
      <c r="C3" s="12"/>
      <c r="D3" s="13"/>
      <c r="E3" s="14"/>
      <c r="F3" s="15"/>
      <c r="G3" s="14"/>
      <c r="H3" s="15"/>
      <c r="I3" s="14"/>
      <c r="J3" s="15"/>
      <c r="K3" s="16"/>
      <c r="L3" s="15"/>
      <c r="M3" s="14"/>
      <c r="N3" s="1"/>
      <c r="O3" s="2"/>
      <c r="P3" s="3"/>
      <c r="Q3" s="14"/>
      <c r="R3" s="17"/>
      <c r="S3" s="18"/>
      <c r="T3" s="17"/>
      <c r="U3" s="18"/>
    </row>
    <row r="4" spans="1:28" ht="8.25" customHeight="1" x14ac:dyDescent="0.4">
      <c r="B4" s="19"/>
      <c r="C4" s="12"/>
      <c r="D4" s="13"/>
      <c r="E4" s="14"/>
      <c r="F4" s="15"/>
      <c r="G4" s="14"/>
      <c r="H4" s="15"/>
      <c r="I4" s="14"/>
      <c r="J4" s="15"/>
      <c r="K4" s="16"/>
      <c r="L4" s="15"/>
      <c r="M4" s="14"/>
      <c r="N4" s="1"/>
      <c r="O4" s="2"/>
      <c r="P4" s="3"/>
      <c r="Q4" s="14"/>
      <c r="R4" s="17"/>
      <c r="S4" s="18"/>
      <c r="T4" s="17"/>
      <c r="U4" s="18"/>
    </row>
    <row r="5" spans="1:28" ht="13.5" customHeight="1" x14ac:dyDescent="0.4">
      <c r="B5" s="20" t="s">
        <v>3</v>
      </c>
      <c r="C5" s="12"/>
      <c r="D5" s="13"/>
      <c r="E5" s="14"/>
      <c r="F5" s="15"/>
      <c r="G5" s="14"/>
      <c r="H5" s="15"/>
      <c r="I5" s="14"/>
      <c r="J5" s="15"/>
      <c r="K5" s="16"/>
      <c r="L5" s="15"/>
      <c r="M5" s="14"/>
      <c r="N5" s="1"/>
      <c r="O5" s="2"/>
      <c r="P5" s="3"/>
      <c r="Q5" s="14"/>
      <c r="R5" s="17"/>
      <c r="S5" s="18"/>
      <c r="T5" s="17"/>
      <c r="U5" s="18"/>
    </row>
    <row r="6" spans="1:28" ht="12.75" customHeight="1" x14ac:dyDescent="0.4">
      <c r="C6" s="12"/>
      <c r="D6" s="13"/>
      <c r="E6" s="14"/>
      <c r="F6" s="15"/>
      <c r="G6" s="14"/>
      <c r="H6" s="15"/>
      <c r="I6" s="14"/>
      <c r="J6" s="15"/>
      <c r="K6" s="14"/>
      <c r="L6" s="15"/>
      <c r="M6" s="14"/>
      <c r="N6" s="21" t="s">
        <v>4</v>
      </c>
      <c r="O6" s="14"/>
      <c r="P6" s="17"/>
      <c r="Q6" s="18"/>
      <c r="AB6" s="22"/>
    </row>
    <row r="7" spans="1:28" ht="13.5" customHeight="1" x14ac:dyDescent="0.4">
      <c r="B7" s="23"/>
      <c r="C7" s="24"/>
      <c r="D7" s="25"/>
      <c r="E7" s="181" t="s">
        <v>5</v>
      </c>
      <c r="F7" s="182"/>
      <c r="G7" s="181" t="s">
        <v>6</v>
      </c>
      <c r="H7" s="182"/>
      <c r="I7" s="181" t="s">
        <v>7</v>
      </c>
      <c r="J7" s="182"/>
      <c r="K7" s="181" t="s">
        <v>8</v>
      </c>
      <c r="L7" s="182"/>
      <c r="M7" s="181" t="s">
        <v>9</v>
      </c>
      <c r="N7" s="182"/>
      <c r="U7" s="26"/>
      <c r="V7" s="27"/>
      <c r="W7" s="26"/>
    </row>
    <row r="8" spans="1:28" ht="13.5" customHeight="1" x14ac:dyDescent="0.4">
      <c r="B8" s="28"/>
      <c r="C8" s="29"/>
      <c r="D8" s="30"/>
      <c r="E8" s="183"/>
      <c r="F8" s="184"/>
      <c r="G8" s="183"/>
      <c r="H8" s="184"/>
      <c r="I8" s="183"/>
      <c r="J8" s="184"/>
      <c r="K8" s="183"/>
      <c r="L8" s="184"/>
      <c r="M8" s="183"/>
      <c r="N8" s="184"/>
      <c r="U8" s="26"/>
      <c r="V8" s="27"/>
      <c r="W8" s="26"/>
    </row>
    <row r="9" spans="1:28" ht="13.5" customHeight="1" x14ac:dyDescent="0.4">
      <c r="B9" s="31" t="s">
        <v>10</v>
      </c>
      <c r="C9" s="158" t="s">
        <v>11</v>
      </c>
      <c r="D9" s="159"/>
      <c r="E9" s="32">
        <v>11610.867549668874</v>
      </c>
      <c r="F9" s="33">
        <f>E9/E22</f>
        <v>0.93031033762757842</v>
      </c>
      <c r="G9" s="32">
        <v>9678.15625</v>
      </c>
      <c r="H9" s="33">
        <f t="shared" ref="H9" si="0">G9/G22</f>
        <v>0.94335904184029051</v>
      </c>
      <c r="I9" s="32">
        <v>12533.258536585367</v>
      </c>
      <c r="J9" s="33">
        <f t="shared" ref="J9" si="1">I9/I22</f>
        <v>0.92905219477235068</v>
      </c>
      <c r="K9" s="32">
        <v>8954.8333333333339</v>
      </c>
      <c r="L9" s="33">
        <f t="shared" ref="L9" si="2">K9/K22</f>
        <v>0.91233621055610592</v>
      </c>
      <c r="M9" s="32">
        <v>10438.333333333334</v>
      </c>
      <c r="N9" s="33">
        <f t="shared" ref="N9" si="3">M9/M22</f>
        <v>0.91908311810284105</v>
      </c>
      <c r="U9" s="34"/>
      <c r="V9" s="35"/>
      <c r="W9" s="34"/>
    </row>
    <row r="10" spans="1:28" ht="13.5" customHeight="1" x14ac:dyDescent="0.4">
      <c r="B10" s="36"/>
      <c r="C10" s="158" t="s">
        <v>12</v>
      </c>
      <c r="D10" s="159"/>
      <c r="E10" s="32">
        <v>329.4701986754967</v>
      </c>
      <c r="F10" s="33">
        <f>E10/E22</f>
        <v>2.6398503854844844E-2</v>
      </c>
      <c r="G10" s="32">
        <v>260.734375</v>
      </c>
      <c r="H10" s="33">
        <f t="shared" ref="H10" si="4">G10/G22</f>
        <v>2.5414564904841973E-2</v>
      </c>
      <c r="I10" s="32">
        <v>369.6829268292683</v>
      </c>
      <c r="J10" s="33">
        <f t="shared" ref="J10" si="5">I10/I22</f>
        <v>2.7403466826925509E-2</v>
      </c>
      <c r="K10" s="32">
        <v>233.27777777777777</v>
      </c>
      <c r="L10" s="33">
        <f t="shared" ref="L10" si="6">K10/K22</f>
        <v>2.3766803452667327E-2</v>
      </c>
      <c r="M10" s="32">
        <v>188.6</v>
      </c>
      <c r="N10" s="33">
        <f t="shared" ref="N10" si="7">M10/M22</f>
        <v>1.660601080065743E-2</v>
      </c>
      <c r="U10" s="34"/>
      <c r="V10" s="35"/>
      <c r="W10" s="34"/>
    </row>
    <row r="11" spans="1:28" ht="13.5" customHeight="1" x14ac:dyDescent="0.4">
      <c r="B11" s="36"/>
      <c r="C11" s="158" t="s">
        <v>13</v>
      </c>
      <c r="D11" s="159"/>
      <c r="E11" s="32">
        <v>43.798013245033111</v>
      </c>
      <c r="F11" s="33">
        <f>E11/E22</f>
        <v>3.5092764873169116E-3</v>
      </c>
      <c r="G11" s="32">
        <v>16.015625</v>
      </c>
      <c r="H11" s="33">
        <f t="shared" ref="H11" si="8">G11/G22</f>
        <v>1.5610912103711284E-3</v>
      </c>
      <c r="I11" s="32">
        <v>27.229268292682928</v>
      </c>
      <c r="J11" s="33">
        <f t="shared" ref="J11" si="9">I11/I22</f>
        <v>2.0184225351705244E-3</v>
      </c>
      <c r="K11" s="32">
        <v>13.777777777777779</v>
      </c>
      <c r="L11" s="33">
        <f t="shared" ref="L11" si="10">K11/K22</f>
        <v>1.40370737229376E-3</v>
      </c>
      <c r="M11" s="32">
        <v>424.8</v>
      </c>
      <c r="N11" s="33">
        <f t="shared" ref="N11" si="11">M11/M22</f>
        <v>3.7403146278469121E-2</v>
      </c>
      <c r="U11" s="34"/>
      <c r="V11" s="35"/>
      <c r="W11" s="34"/>
    </row>
    <row r="12" spans="1:28" ht="13.5" customHeight="1" x14ac:dyDescent="0.4">
      <c r="B12" s="37"/>
      <c r="C12" s="158" t="s">
        <v>14</v>
      </c>
      <c r="D12" s="159"/>
      <c r="E12" s="32">
        <v>470.5496688741722</v>
      </c>
      <c r="F12" s="33">
        <f>E12/E22</f>
        <v>3.7702369736649061E-2</v>
      </c>
      <c r="G12" s="32">
        <v>187.828125</v>
      </c>
      <c r="H12" s="33">
        <f t="shared" ref="H12" si="12">G12/G22</f>
        <v>1.8308173112069597E-2</v>
      </c>
      <c r="I12" s="32">
        <v>558.46341463414637</v>
      </c>
      <c r="J12" s="33">
        <f t="shared" ref="J12" si="13">I12/I22</f>
        <v>4.1397188093693568E-2</v>
      </c>
      <c r="K12" s="32">
        <v>612</v>
      </c>
      <c r="L12" s="33">
        <f t="shared" ref="L12" si="14">K12/K22</f>
        <v>6.2351775859629269E-2</v>
      </c>
      <c r="M12" s="32">
        <v>305.60000000000002</v>
      </c>
      <c r="N12" s="33">
        <f t="shared" ref="N12" si="15">M12/M22</f>
        <v>2.6907724818032403E-2</v>
      </c>
      <c r="U12" s="34"/>
      <c r="V12" s="35"/>
      <c r="W12" s="34"/>
    </row>
    <row r="13" spans="1:28" ht="13.5" customHeight="1" x14ac:dyDescent="0.4">
      <c r="B13" s="31" t="s">
        <v>15</v>
      </c>
      <c r="C13" s="158" t="s">
        <v>16</v>
      </c>
      <c r="D13" s="159"/>
      <c r="E13" s="32">
        <v>9270.9668874172185</v>
      </c>
      <c r="F13" s="33">
        <f>E13/E22</f>
        <v>0.74282789793887383</v>
      </c>
      <c r="G13" s="32">
        <v>7952.28125</v>
      </c>
      <c r="H13" s="33">
        <f t="shared" ref="H13" si="16">G13/G22</f>
        <v>0.77513280697906772</v>
      </c>
      <c r="I13" s="32">
        <v>9926.4731707317078</v>
      </c>
      <c r="J13" s="33">
        <f t="shared" ref="J13" si="17">I13/I22</f>
        <v>0.73581915339071113</v>
      </c>
      <c r="K13" s="32">
        <v>7395.666666666667</v>
      </c>
      <c r="L13" s="33">
        <f t="shared" ref="L13" si="18">K13/K22</f>
        <v>0.75348521296165283</v>
      </c>
      <c r="M13" s="32">
        <v>8189.1333333333332</v>
      </c>
      <c r="N13" s="33">
        <f t="shared" ref="N13" si="19">M13/M22</f>
        <v>0.72104367222352661</v>
      </c>
      <c r="U13" s="34"/>
      <c r="V13" s="35"/>
      <c r="W13" s="34"/>
    </row>
    <row r="14" spans="1:28" ht="13.5" customHeight="1" x14ac:dyDescent="0.4">
      <c r="B14" s="36"/>
      <c r="C14" s="158" t="s">
        <v>17</v>
      </c>
      <c r="D14" s="159"/>
      <c r="E14" s="32">
        <v>112.99337748344371</v>
      </c>
      <c r="F14" s="33">
        <f>E14/E22</f>
        <v>9.0534929200273909E-3</v>
      </c>
      <c r="G14" s="32">
        <v>87.734375</v>
      </c>
      <c r="H14" s="33">
        <f t="shared" ref="H14" si="20">G14/G22</f>
        <v>8.5517338012037914E-3</v>
      </c>
      <c r="I14" s="32">
        <v>112.58536585365853</v>
      </c>
      <c r="J14" s="33">
        <f t="shared" ref="J14" si="21">I14/I22</f>
        <v>8.3456094789924225E-3</v>
      </c>
      <c r="K14" s="32">
        <v>109.44444444444444</v>
      </c>
      <c r="L14" s="33">
        <f t="shared" ref="L14" si="22">K14/K22</f>
        <v>1.1150417433139947E-2</v>
      </c>
      <c r="M14" s="32">
        <v>230.6</v>
      </c>
      <c r="N14" s="33">
        <f t="shared" ref="N14" si="23">M14/M22</f>
        <v>2.0304061986381777E-2</v>
      </c>
      <c r="U14" s="34"/>
      <c r="V14" s="35"/>
      <c r="W14" s="34"/>
    </row>
    <row r="15" spans="1:28" ht="13.5" customHeight="1" x14ac:dyDescent="0.4">
      <c r="B15" s="36"/>
      <c r="C15" s="158" t="s">
        <v>18</v>
      </c>
      <c r="D15" s="159"/>
      <c r="E15" s="38">
        <v>-1.9536423841059603</v>
      </c>
      <c r="F15" s="33">
        <f>E15/E22</f>
        <v>-1.5653384195335132E-4</v>
      </c>
      <c r="G15" s="38">
        <v>-9.21875</v>
      </c>
      <c r="H15" s="33">
        <f t="shared" ref="H15" si="24">G15/G22</f>
        <v>-8.9857933084777153E-4</v>
      </c>
      <c r="I15" s="38">
        <v>0</v>
      </c>
      <c r="J15" s="33">
        <f t="shared" ref="J15" si="25">I15/I22</f>
        <v>0</v>
      </c>
      <c r="K15" s="38">
        <v>0</v>
      </c>
      <c r="L15" s="33">
        <f t="shared" ref="L15" si="26">K15/K22</f>
        <v>0</v>
      </c>
      <c r="M15" s="38">
        <v>0</v>
      </c>
      <c r="N15" s="33">
        <f t="shared" ref="N15" si="27">M15/M22</f>
        <v>0</v>
      </c>
      <c r="U15" s="34"/>
      <c r="V15" s="35"/>
      <c r="W15" s="34"/>
    </row>
    <row r="16" spans="1:28" ht="13.5" customHeight="1" x14ac:dyDescent="0.4">
      <c r="B16" s="36"/>
      <c r="C16" s="158" t="s">
        <v>19</v>
      </c>
      <c r="D16" s="159"/>
      <c r="E16" s="39">
        <v>37.943708609271525</v>
      </c>
      <c r="F16" s="33">
        <f>E16/E22</f>
        <v>3.0402055846499203E-3</v>
      </c>
      <c r="G16" s="39">
        <v>73.375</v>
      </c>
      <c r="H16" s="33">
        <f t="shared" ref="H16" si="28">G16/G22</f>
        <v>7.1520822672222631E-3</v>
      </c>
      <c r="I16" s="39">
        <v>15.55609756097561</v>
      </c>
      <c r="J16" s="33">
        <f t="shared" ref="J16" si="29">I16/I22</f>
        <v>1.1531260237654607E-3</v>
      </c>
      <c r="K16" s="39">
        <v>0</v>
      </c>
      <c r="L16" s="33">
        <f t="shared" ref="L16" si="30">K16/K22</f>
        <v>0</v>
      </c>
      <c r="M16" s="39">
        <v>238.26666666666668</v>
      </c>
      <c r="N16" s="33">
        <f t="shared" ref="N16" si="31">M16/M22</f>
        <v>2.09791030758394E-2</v>
      </c>
      <c r="U16" s="34"/>
      <c r="V16" s="40"/>
      <c r="W16" s="34"/>
    </row>
    <row r="17" spans="2:23" ht="13.5" customHeight="1" x14ac:dyDescent="0.4">
      <c r="B17" s="37"/>
      <c r="C17" s="158" t="s">
        <v>20</v>
      </c>
      <c r="D17" s="159"/>
      <c r="E17" s="39">
        <v>1745.635761589404</v>
      </c>
      <c r="F17" s="33">
        <f>E17/E22</f>
        <v>0.13986749808246043</v>
      </c>
      <c r="G17" s="39">
        <v>1049.515625</v>
      </c>
      <c r="H17" s="33">
        <f t="shared" ref="H17" si="32">G17/G22</f>
        <v>0.1022994492774813</v>
      </c>
      <c r="I17" s="39">
        <v>1949.0439024390244</v>
      </c>
      <c r="J17" s="33">
        <f t="shared" ref="J17" si="33">I17/I22</f>
        <v>0.14447667460005797</v>
      </c>
      <c r="K17" s="39">
        <v>1511.8333333333333</v>
      </c>
      <c r="L17" s="33">
        <f t="shared" ref="L17" si="34">K17/K22</f>
        <v>0.15402858355737936</v>
      </c>
      <c r="M17" s="39">
        <v>2216.4</v>
      </c>
      <c r="N17" s="33">
        <f t="shared" ref="N17" si="35">M17/M22</f>
        <v>0.19515144400093917</v>
      </c>
      <c r="U17" s="34"/>
      <c r="V17" s="40"/>
      <c r="W17" s="34"/>
    </row>
    <row r="18" spans="2:23" ht="13.5" customHeight="1" x14ac:dyDescent="0.4">
      <c r="B18" s="31" t="s">
        <v>21</v>
      </c>
      <c r="C18" s="158" t="s">
        <v>22</v>
      </c>
      <c r="D18" s="159"/>
      <c r="E18" s="39">
        <v>1.2615894039735098</v>
      </c>
      <c r="F18" s="33">
        <f>E18/E22</f>
        <v>1.010837182783506E-4</v>
      </c>
      <c r="G18" s="39">
        <v>0</v>
      </c>
      <c r="H18" s="33">
        <f t="shared" ref="H18" si="36">G18/G22</f>
        <v>0</v>
      </c>
      <c r="I18" s="39">
        <v>1.7365853658536585</v>
      </c>
      <c r="J18" s="33">
        <f t="shared" ref="J18" si="37">I18/I22</f>
        <v>1.2872777185967514E-4</v>
      </c>
      <c r="K18" s="39">
        <v>1.3888888888888888</v>
      </c>
      <c r="L18" s="33">
        <f t="shared" ref="L18" si="38">K18/K22</f>
        <v>1.4150275930380644E-4</v>
      </c>
      <c r="M18" s="39">
        <v>0</v>
      </c>
      <c r="N18" s="33">
        <f t="shared" ref="N18" si="39">M18/M22</f>
        <v>0</v>
      </c>
      <c r="U18" s="34"/>
      <c r="V18" s="40"/>
      <c r="W18" s="34"/>
    </row>
    <row r="19" spans="2:23" ht="13.5" customHeight="1" x14ac:dyDescent="0.4">
      <c r="B19" s="41" t="s">
        <v>23</v>
      </c>
      <c r="C19" s="158" t="s">
        <v>24</v>
      </c>
      <c r="D19" s="159"/>
      <c r="E19" s="39">
        <v>12.920529801324504</v>
      </c>
      <c r="F19" s="33">
        <f>E19/E22</f>
        <v>1.0352458496643677E-3</v>
      </c>
      <c r="G19" s="39">
        <v>0.984375</v>
      </c>
      <c r="H19" s="33">
        <f t="shared" ref="H19" si="40">G19/G22</f>
        <v>9.5949996344762037E-5</v>
      </c>
      <c r="I19" s="39">
        <v>17.292682926829269</v>
      </c>
      <c r="J19" s="33">
        <f t="shared" ref="J19" si="41">I19/I22</f>
        <v>1.281853795625136E-3</v>
      </c>
      <c r="K19" s="39">
        <v>5.833333333333333</v>
      </c>
      <c r="L19" s="33">
        <f t="shared" ref="L19" si="42">K19/K22</f>
        <v>5.9431158907598703E-4</v>
      </c>
      <c r="M19" s="39">
        <v>12.6</v>
      </c>
      <c r="N19" s="33">
        <f t="shared" ref="N19" si="43">M19/M22</f>
        <v>1.1094153557173045E-3</v>
      </c>
      <c r="U19" s="34"/>
      <c r="V19" s="40"/>
      <c r="W19" s="34"/>
    </row>
    <row r="20" spans="2:23" ht="13.5" customHeight="1" x14ac:dyDescent="0.4">
      <c r="B20" s="31" t="s">
        <v>25</v>
      </c>
      <c r="C20" s="158" t="s">
        <v>26</v>
      </c>
      <c r="D20" s="159"/>
      <c r="E20" s="39">
        <v>24.692052980132452</v>
      </c>
      <c r="F20" s="33">
        <f>E20/E22</f>
        <v>1.9784285753324422E-3</v>
      </c>
      <c r="G20" s="39">
        <v>116.515625</v>
      </c>
      <c r="H20" s="33">
        <f t="shared" ref="H20" si="44">G20/G22</f>
        <v>1.1357128932426835E-2</v>
      </c>
      <c r="I20" s="39">
        <v>0</v>
      </c>
      <c r="J20" s="33">
        <f t="shared" ref="J20" si="45">I20/I22</f>
        <v>0</v>
      </c>
      <c r="K20" s="39">
        <v>0</v>
      </c>
      <c r="L20" s="33">
        <f t="shared" ref="L20" si="46">K20/K22</f>
        <v>0</v>
      </c>
      <c r="M20" s="39">
        <v>0</v>
      </c>
      <c r="N20" s="33">
        <f t="shared" ref="N20" si="47">M20/M22</f>
        <v>0</v>
      </c>
      <c r="U20" s="34"/>
      <c r="V20" s="40"/>
      <c r="W20" s="34"/>
    </row>
    <row r="21" spans="2:23" ht="13.5" customHeight="1" x14ac:dyDescent="0.4">
      <c r="B21" s="41" t="s">
        <v>27</v>
      </c>
      <c r="C21" s="158" t="s">
        <v>28</v>
      </c>
      <c r="D21" s="159"/>
      <c r="E21" s="39">
        <v>270.9006622516556</v>
      </c>
      <c r="F21" s="33">
        <f>E21/E22</f>
        <v>2.1705672335402673E-2</v>
      </c>
      <c r="G21" s="39">
        <v>533.4375</v>
      </c>
      <c r="H21" s="33">
        <f t="shared" ref="H21" si="48">G21/G22</f>
        <v>5.1995759923971048E-2</v>
      </c>
      <c r="I21" s="39">
        <v>219.05853658536586</v>
      </c>
      <c r="J21" s="33">
        <f t="shared" ref="J21" si="49">I21/I22</f>
        <v>1.6238140592422561E-2</v>
      </c>
      <c r="K21" s="39">
        <v>28.277777777777779</v>
      </c>
      <c r="L21" s="33">
        <f t="shared" ref="L21" si="50">K21/K22</f>
        <v>2.880996179425499E-3</v>
      </c>
      <c r="M21" s="39">
        <v>150.4</v>
      </c>
      <c r="N21" s="33">
        <f t="shared" ref="N21" si="51">M21/M22</f>
        <v>1.324254519840338E-2</v>
      </c>
      <c r="U21" s="34"/>
      <c r="V21" s="40"/>
      <c r="W21" s="34"/>
    </row>
    <row r="22" spans="2:23" ht="13.5" customHeight="1" x14ac:dyDescent="0.4">
      <c r="B22" s="160" t="s">
        <v>29</v>
      </c>
      <c r="C22" s="161"/>
      <c r="D22" s="162"/>
      <c r="E22" s="42">
        <f>SUM(E9:E12,E18,E20)</f>
        <v>12480.639072847682</v>
      </c>
      <c r="F22" s="33">
        <f>E22/E22</f>
        <v>1</v>
      </c>
      <c r="G22" s="42">
        <f t="shared" ref="G22" si="52">SUM(G9:G12,G18,G20)</f>
        <v>10259.25</v>
      </c>
      <c r="H22" s="33">
        <f t="shared" ref="H22" si="53">G22/G22</f>
        <v>1</v>
      </c>
      <c r="I22" s="42">
        <f t="shared" ref="I22" si="54">SUM(I9:I12,I18,I20)</f>
        <v>13490.370731707319</v>
      </c>
      <c r="J22" s="33">
        <f t="shared" ref="J22" si="55">I22/I22</f>
        <v>1</v>
      </c>
      <c r="K22" s="42">
        <f t="shared" ref="K22" si="56">SUM(K9:K12,K18,K20)</f>
        <v>9815.2777777777774</v>
      </c>
      <c r="L22" s="33">
        <f t="shared" ref="L22" si="57">K22/K22</f>
        <v>1</v>
      </c>
      <c r="M22" s="42">
        <f t="shared" ref="M22" si="58">SUM(M9:M12,M18,M20)</f>
        <v>11357.333333333334</v>
      </c>
      <c r="N22" s="33">
        <f t="shared" ref="N22" si="59">M22/M22</f>
        <v>1</v>
      </c>
      <c r="U22" s="34"/>
      <c r="V22" s="35"/>
      <c r="W22" s="34"/>
    </row>
    <row r="23" spans="2:23" ht="13.5" customHeight="1" x14ac:dyDescent="0.4">
      <c r="B23" s="160" t="s">
        <v>30</v>
      </c>
      <c r="C23" s="161"/>
      <c r="D23" s="162"/>
      <c r="E23" s="42">
        <f>SUM(E13:E17,E19,E21)</f>
        <v>11449.407284768211</v>
      </c>
      <c r="F23" s="33">
        <f>E23/E22</f>
        <v>0.91737347886912524</v>
      </c>
      <c r="G23" s="42">
        <f t="shared" ref="G23" si="60">SUM(G13:G17,G19,G21)</f>
        <v>9688.109375</v>
      </c>
      <c r="H23" s="33">
        <f t="shared" ref="H23" si="61">G23/G22</f>
        <v>0.94432920291444311</v>
      </c>
      <c r="I23" s="42">
        <f t="shared" ref="I23" si="62">SUM(I13:I17,I19,I21)</f>
        <v>12240.009756097559</v>
      </c>
      <c r="J23" s="33">
        <f t="shared" ref="J23" si="63">I23/I22</f>
        <v>0.90731455788157456</v>
      </c>
      <c r="K23" s="42">
        <f t="shared" ref="K23" si="64">SUM(K13:K17,K19,K21)</f>
        <v>9051.0555555555566</v>
      </c>
      <c r="L23" s="33">
        <f t="shared" ref="L23" si="65">K23/K22</f>
        <v>0.9221395217206737</v>
      </c>
      <c r="M23" s="42">
        <f t="shared" ref="M23" si="66">SUM(M13:M17,M19,M21)</f>
        <v>11037.4</v>
      </c>
      <c r="N23" s="33">
        <f t="shared" ref="N23" si="67">M23/M22</f>
        <v>0.97183024184080757</v>
      </c>
      <c r="U23" s="34"/>
      <c r="V23" s="35"/>
      <c r="W23" s="34"/>
    </row>
    <row r="24" spans="2:23" ht="13.5" customHeight="1" x14ac:dyDescent="0.4">
      <c r="B24" s="160" t="s">
        <v>31</v>
      </c>
      <c r="C24" s="161"/>
      <c r="D24" s="162"/>
      <c r="E24" s="42">
        <f>E22-E23</f>
        <v>1031.2317880794708</v>
      </c>
      <c r="F24" s="33">
        <f>E24/E22</f>
        <v>8.2626521130874805E-2</v>
      </c>
      <c r="G24" s="42">
        <f t="shared" ref="G24" si="68">G22-G23</f>
        <v>571.140625</v>
      </c>
      <c r="H24" s="33">
        <f t="shared" ref="H24" si="69">G24/G22</f>
        <v>5.5670797085556938E-2</v>
      </c>
      <c r="I24" s="42">
        <f t="shared" ref="I24" si="70">I22-I23</f>
        <v>1250.3609756097594</v>
      </c>
      <c r="J24" s="33">
        <f t="shared" ref="J24" si="71">I24/I22</f>
        <v>9.2685442118425443E-2</v>
      </c>
      <c r="K24" s="42">
        <f t="shared" ref="K24" si="72">K22-K23</f>
        <v>764.22222222222081</v>
      </c>
      <c r="L24" s="33">
        <f t="shared" ref="L24" si="73">K24/K22</f>
        <v>7.7860478279326309E-2</v>
      </c>
      <c r="M24" s="42">
        <f t="shared" ref="M24" si="74">M22-M23</f>
        <v>319.9333333333343</v>
      </c>
      <c r="N24" s="33">
        <f t="shared" ref="N24" si="75">M24/M22</f>
        <v>2.8169758159192381E-2</v>
      </c>
      <c r="U24" s="34"/>
      <c r="V24" s="35"/>
      <c r="W24" s="34"/>
    </row>
    <row r="25" spans="2:23" ht="13.5" customHeight="1" x14ac:dyDescent="0.4">
      <c r="B25" s="160" t="s">
        <v>32</v>
      </c>
      <c r="C25" s="161"/>
      <c r="D25" s="162"/>
      <c r="E25" s="42">
        <v>302</v>
      </c>
      <c r="F25" s="43"/>
      <c r="G25" s="42">
        <v>64</v>
      </c>
      <c r="H25" s="43"/>
      <c r="I25" s="42">
        <v>205</v>
      </c>
      <c r="J25" s="43"/>
      <c r="K25" s="42">
        <v>18</v>
      </c>
      <c r="L25" s="43"/>
      <c r="M25" s="42">
        <v>15</v>
      </c>
      <c r="N25" s="43"/>
      <c r="U25" s="44"/>
      <c r="V25" s="35"/>
      <c r="W25" s="44"/>
    </row>
    <row r="26" spans="2:23" ht="9.75" customHeight="1" x14ac:dyDescent="0.4">
      <c r="B26" s="45"/>
      <c r="C26" s="46"/>
      <c r="D26" s="47"/>
      <c r="E26" s="48"/>
      <c r="F26" s="49"/>
      <c r="G26" s="48"/>
      <c r="H26" s="49"/>
      <c r="I26" s="48"/>
      <c r="J26" s="49"/>
      <c r="K26" s="48"/>
      <c r="L26" s="49"/>
      <c r="M26" s="48"/>
      <c r="N26" s="49"/>
    </row>
    <row r="27" spans="2:23" ht="13.5" customHeight="1" x14ac:dyDescent="0.4">
      <c r="B27" s="50" t="s">
        <v>33</v>
      </c>
      <c r="C27" s="51"/>
      <c r="D27" s="52"/>
      <c r="E27" s="42">
        <v>60.367549668874169</v>
      </c>
      <c r="F27" s="43"/>
      <c r="G27" s="42">
        <v>35.640625</v>
      </c>
      <c r="H27" s="43"/>
      <c r="I27" s="42">
        <v>45.829268292682926</v>
      </c>
      <c r="J27" s="43"/>
      <c r="K27" s="42">
        <v>0</v>
      </c>
      <c r="L27" s="43"/>
      <c r="M27" s="42">
        <v>437</v>
      </c>
      <c r="N27" s="43"/>
    </row>
    <row r="28" spans="2:23" ht="13.5" customHeight="1" x14ac:dyDescent="0.4">
      <c r="B28" s="53" t="s">
        <v>34</v>
      </c>
      <c r="C28" s="54"/>
      <c r="D28" s="55"/>
      <c r="E28" s="42">
        <v>83.993377483443709</v>
      </c>
      <c r="F28" s="43"/>
      <c r="G28" s="42">
        <v>3.21875</v>
      </c>
      <c r="H28" s="43"/>
      <c r="I28" s="42">
        <v>107.82439024390244</v>
      </c>
      <c r="J28" s="43"/>
      <c r="K28" s="42">
        <v>169.77777777777777</v>
      </c>
      <c r="L28" s="43"/>
      <c r="M28" s="42">
        <v>0</v>
      </c>
      <c r="N28" s="43"/>
    </row>
    <row r="29" spans="2:23" ht="13.5" customHeight="1" x14ac:dyDescent="0.4">
      <c r="B29" s="50" t="s">
        <v>35</v>
      </c>
      <c r="C29" s="51"/>
      <c r="D29" s="52"/>
      <c r="E29" s="42">
        <v>12.993377483443709</v>
      </c>
      <c r="F29" s="43"/>
      <c r="G29" s="42">
        <v>0</v>
      </c>
      <c r="H29" s="43"/>
      <c r="I29" s="42">
        <v>19.141463414634146</v>
      </c>
      <c r="J29" s="43"/>
      <c r="K29" s="42">
        <v>0</v>
      </c>
      <c r="L29" s="43"/>
      <c r="M29" s="42">
        <v>0</v>
      </c>
      <c r="N29" s="43"/>
    </row>
    <row r="30" spans="2:23" ht="13.5" customHeight="1" x14ac:dyDescent="0.4">
      <c r="B30" s="50" t="s">
        <v>36</v>
      </c>
      <c r="C30" s="51"/>
      <c r="D30" s="52"/>
      <c r="E30" s="42">
        <f>E24+E14+E15-SUM(E27:E29)</f>
        <v>984.91721854304706</v>
      </c>
      <c r="F30" s="43"/>
      <c r="G30" s="42">
        <f t="shared" ref="G30" si="76">G24+G14+G15-SUM(G27:G29)</f>
        <v>610.796875</v>
      </c>
      <c r="H30" s="43"/>
      <c r="I30" s="42">
        <f t="shared" ref="I30" si="77">I24+I14+I15-SUM(I27:I29)</f>
        <v>1190.1512195121984</v>
      </c>
      <c r="J30" s="43"/>
      <c r="K30" s="42">
        <f t="shared" ref="K30" si="78">K24+K14+K15-SUM(K27:K29)</f>
        <v>703.88888888888755</v>
      </c>
      <c r="L30" s="43"/>
      <c r="M30" s="42">
        <f t="shared" ref="M30" si="79">M24+M14+M15-SUM(M27:M29)</f>
        <v>113.53333333333433</v>
      </c>
      <c r="N30" s="43"/>
    </row>
    <row r="31" spans="2:23" ht="9.75" customHeight="1" x14ac:dyDescent="0.4">
      <c r="C31" s="56"/>
      <c r="D31" s="57"/>
      <c r="E31" s="58"/>
      <c r="F31" s="58"/>
      <c r="G31" s="58"/>
      <c r="H31" s="58"/>
      <c r="I31" s="58"/>
      <c r="J31" s="58"/>
      <c r="K31" s="58"/>
      <c r="L31" s="58"/>
      <c r="M31" s="58"/>
      <c r="N31" s="58"/>
    </row>
    <row r="32" spans="2:23" ht="13.5" customHeight="1" x14ac:dyDescent="0.4">
      <c r="B32" s="59" t="s">
        <v>37</v>
      </c>
      <c r="C32" s="60"/>
      <c r="D32" s="61"/>
      <c r="E32" s="62">
        <v>205.41610738255034</v>
      </c>
      <c r="F32" s="43"/>
      <c r="G32" s="62">
        <v>161.95238095238096</v>
      </c>
      <c r="H32" s="43"/>
      <c r="I32" s="62">
        <v>226.73399014778326</v>
      </c>
      <c r="J32" s="43"/>
      <c r="K32" s="62">
        <v>133.11111111111111</v>
      </c>
      <c r="L32" s="43"/>
      <c r="M32" s="62">
        <v>184.85714285714286</v>
      </c>
      <c r="N32" s="43"/>
    </row>
    <row r="33" spans="2:45" ht="13.5" customHeight="1" x14ac:dyDescent="0.4">
      <c r="B33" s="50" t="s">
        <v>38</v>
      </c>
      <c r="C33" s="51"/>
      <c r="D33" s="52"/>
      <c r="E33" s="62">
        <f>E22/E32</f>
        <v>60.757840423899914</v>
      </c>
      <c r="F33" s="43"/>
      <c r="G33" s="62">
        <f t="shared" ref="G33" si="80">G22/G32</f>
        <v>63.347324316377531</v>
      </c>
      <c r="H33" s="43"/>
      <c r="I33" s="62">
        <f t="shared" ref="I33" si="81">I22/I32</f>
        <v>59.498669444816862</v>
      </c>
      <c r="J33" s="43"/>
      <c r="K33" s="62">
        <f t="shared" ref="K33" si="82">K22/K32</f>
        <v>73.737479131886474</v>
      </c>
      <c r="L33" s="43"/>
      <c r="M33" s="62">
        <f t="shared" ref="M33" si="83">M22/M32</f>
        <v>61.438433797011854</v>
      </c>
      <c r="N33" s="43"/>
    </row>
    <row r="34" spans="2:45" ht="13.5" customHeight="1" x14ac:dyDescent="0.4">
      <c r="B34" s="50" t="s">
        <v>39</v>
      </c>
      <c r="C34" s="51"/>
      <c r="D34" s="52"/>
      <c r="E34" s="62">
        <f>E23/E32</f>
        <v>55.737631438248222</v>
      </c>
      <c r="F34" s="43"/>
      <c r="G34" s="62">
        <f>G23/G32</f>
        <v>59.820728278447511</v>
      </c>
      <c r="H34" s="43"/>
      <c r="I34" s="62">
        <f>I23/I32</f>
        <v>53.98400896186596</v>
      </c>
      <c r="J34" s="43"/>
      <c r="K34" s="62">
        <f>K23/K32</f>
        <v>67.996243739565955</v>
      </c>
      <c r="L34" s="43"/>
      <c r="M34" s="62">
        <f>M23/M32</f>
        <v>59.707727975270473</v>
      </c>
      <c r="N34" s="43"/>
    </row>
    <row r="35" spans="2:45" ht="13.5" customHeight="1" x14ac:dyDescent="0.4">
      <c r="B35" s="50" t="s">
        <v>40</v>
      </c>
      <c r="C35" s="51"/>
      <c r="D35" s="52"/>
      <c r="E35" s="62">
        <v>3.0879012681159423</v>
      </c>
      <c r="F35" s="43"/>
      <c r="G35" s="62">
        <v>3.0036666666666667</v>
      </c>
      <c r="H35" s="43"/>
      <c r="I35" s="62">
        <v>3.2059499999999996</v>
      </c>
      <c r="J35" s="43"/>
      <c r="K35" s="62">
        <v>2.1594117647058826</v>
      </c>
      <c r="L35" s="43"/>
      <c r="M35" s="62">
        <v>3.016428571428571</v>
      </c>
      <c r="N35" s="43"/>
    </row>
    <row r="36" spans="2:45" ht="13.5" customHeight="1" x14ac:dyDescent="0.4">
      <c r="B36" s="50" t="s">
        <v>41</v>
      </c>
      <c r="C36" s="51"/>
      <c r="D36" s="52"/>
      <c r="E36" s="62">
        <f>E13/E35</f>
        <v>3002.3521098761757</v>
      </c>
      <c r="F36" s="43"/>
      <c r="G36" s="62">
        <f>G13/G35</f>
        <v>2647.5245533237153</v>
      </c>
      <c r="H36" s="43"/>
      <c r="I36" s="62">
        <f>I13/I35</f>
        <v>3096.2657467308313</v>
      </c>
      <c r="J36" s="43"/>
      <c r="K36" s="62">
        <f>K13/K35</f>
        <v>3424.8524471079631</v>
      </c>
      <c r="L36" s="43"/>
      <c r="M36" s="62">
        <f>M13/M35</f>
        <v>2714.844107664378</v>
      </c>
      <c r="N36" s="43"/>
    </row>
    <row r="37" spans="2:45" ht="13.5" customHeight="1" x14ac:dyDescent="0.4">
      <c r="B37" s="63" t="s">
        <v>42</v>
      </c>
      <c r="C37" s="56"/>
      <c r="D37" s="57"/>
      <c r="E37" s="64"/>
      <c r="F37" s="65"/>
      <c r="G37" s="64"/>
      <c r="H37" s="65"/>
      <c r="I37" s="64"/>
      <c r="J37" s="65"/>
      <c r="K37" s="64"/>
      <c r="L37" s="65"/>
      <c r="M37" s="64"/>
      <c r="N37" s="65"/>
      <c r="O37" s="64"/>
      <c r="P37" s="65"/>
      <c r="Q37" s="64"/>
      <c r="R37" s="65"/>
      <c r="S37" s="64"/>
      <c r="T37" s="65"/>
      <c r="U37" s="64"/>
      <c r="V37" s="65"/>
      <c r="W37" s="64"/>
      <c r="X37" s="65"/>
    </row>
    <row r="38" spans="2:45" ht="9.75" customHeight="1" x14ac:dyDescent="0.4">
      <c r="B38" s="19"/>
      <c r="C38" s="12"/>
      <c r="D38" s="13"/>
      <c r="E38" s="14"/>
      <c r="F38" s="15"/>
      <c r="G38" s="185"/>
      <c r="H38" s="185"/>
      <c r="I38" s="185"/>
      <c r="J38" s="185"/>
      <c r="K38" s="185"/>
      <c r="L38" s="185"/>
      <c r="M38" s="185"/>
      <c r="N38" s="185"/>
      <c r="O38" s="185"/>
      <c r="P38" s="185"/>
      <c r="Q38" s="185"/>
      <c r="R38" s="185"/>
      <c r="S38" s="185"/>
      <c r="T38" s="185"/>
      <c r="U38" s="14"/>
      <c r="V38" s="17"/>
      <c r="W38" s="14"/>
      <c r="AS38" s="13"/>
    </row>
    <row r="39" spans="2:45" ht="13.5" customHeight="1" x14ac:dyDescent="0.4">
      <c r="B39" s="20" t="s">
        <v>43</v>
      </c>
      <c r="C39" s="12"/>
      <c r="D39" s="13"/>
      <c r="E39" s="14"/>
      <c r="F39" s="15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14"/>
      <c r="V39" s="17"/>
      <c r="W39" s="14"/>
      <c r="AS39" s="13"/>
    </row>
    <row r="40" spans="2:45" ht="12.75" customHeight="1" x14ac:dyDescent="0.4">
      <c r="C40" s="12"/>
      <c r="D40" s="13"/>
      <c r="E40" s="14"/>
      <c r="F40" s="15"/>
      <c r="G40" s="14"/>
      <c r="H40" s="15"/>
      <c r="I40" s="14"/>
      <c r="J40" s="15"/>
      <c r="K40" s="14"/>
      <c r="L40" s="15"/>
      <c r="M40" s="14"/>
      <c r="N40" s="15"/>
      <c r="O40" s="14"/>
      <c r="Q40" s="18"/>
      <c r="T40" s="21" t="s">
        <v>4</v>
      </c>
      <c r="AB40" s="22"/>
    </row>
    <row r="41" spans="2:45" ht="13.5" customHeight="1" x14ac:dyDescent="0.4">
      <c r="B41" s="23"/>
      <c r="C41" s="24"/>
      <c r="D41" s="25"/>
      <c r="E41" s="181" t="s">
        <v>5</v>
      </c>
      <c r="F41" s="182"/>
      <c r="G41" s="172" t="s">
        <v>44</v>
      </c>
      <c r="H41" s="175"/>
      <c r="I41" s="175"/>
      <c r="J41" s="175"/>
      <c r="K41" s="175"/>
      <c r="L41" s="175"/>
      <c r="M41" s="175"/>
      <c r="N41" s="175"/>
      <c r="O41" s="175"/>
      <c r="P41" s="175"/>
      <c r="Q41" s="175"/>
      <c r="R41" s="175"/>
      <c r="S41" s="175"/>
      <c r="T41" s="173"/>
    </row>
    <row r="42" spans="2:45" ht="23.25" customHeight="1" x14ac:dyDescent="0.4">
      <c r="B42" s="28"/>
      <c r="C42" s="29"/>
      <c r="D42" s="30"/>
      <c r="E42" s="183"/>
      <c r="F42" s="184"/>
      <c r="G42" s="172" t="s">
        <v>45</v>
      </c>
      <c r="H42" s="173"/>
      <c r="I42" s="172" t="s">
        <v>46</v>
      </c>
      <c r="J42" s="173"/>
      <c r="K42" s="172" t="s">
        <v>47</v>
      </c>
      <c r="L42" s="173"/>
      <c r="M42" s="172" t="s">
        <v>48</v>
      </c>
      <c r="N42" s="173"/>
      <c r="O42" s="172" t="s">
        <v>49</v>
      </c>
      <c r="P42" s="173"/>
      <c r="Q42" s="172" t="s">
        <v>50</v>
      </c>
      <c r="R42" s="173"/>
      <c r="S42" s="172" t="s">
        <v>51</v>
      </c>
      <c r="T42" s="173"/>
    </row>
    <row r="43" spans="2:45" ht="13.5" customHeight="1" x14ac:dyDescent="0.4">
      <c r="B43" s="67" t="s">
        <v>52</v>
      </c>
      <c r="C43" s="179" t="s">
        <v>53</v>
      </c>
      <c r="D43" s="180"/>
      <c r="E43" s="32">
        <v>11610.867549668874</v>
      </c>
      <c r="F43" s="33">
        <f t="shared" ref="F43" si="84">E43/E56</f>
        <v>0.93031033762757842</v>
      </c>
      <c r="G43" s="32">
        <v>469.71428571428572</v>
      </c>
      <c r="H43" s="33">
        <f t="shared" ref="H43" si="85">G43/G56</f>
        <v>0.93395824456753296</v>
      </c>
      <c r="I43" s="32">
        <v>1353.4827586206898</v>
      </c>
      <c r="J43" s="33">
        <f t="shared" ref="J43" si="86">I43/I56</f>
        <v>0.95972908210670438</v>
      </c>
      <c r="K43" s="32">
        <v>2630.2051282051284</v>
      </c>
      <c r="L43" s="33">
        <f t="shared" ref="L43" si="87">K43/K56</f>
        <v>0.89716274839070809</v>
      </c>
      <c r="M43" s="32">
        <v>4711.1296296296296</v>
      </c>
      <c r="N43" s="33">
        <f t="shared" ref="N43" si="88">M43/M56</f>
        <v>0.91342266456982402</v>
      </c>
      <c r="O43" s="32">
        <v>8428.4571428571435</v>
      </c>
      <c r="P43" s="33">
        <f t="shared" ref="P43" si="89">O43/O56</f>
        <v>0.86928950090318946</v>
      </c>
      <c r="Q43" s="32">
        <v>12699.65</v>
      </c>
      <c r="R43" s="33">
        <f t="shared" ref="R43" si="90">Q43/Q56</f>
        <v>0.942928951686553</v>
      </c>
      <c r="S43" s="32">
        <v>38115.288461538461</v>
      </c>
      <c r="T43" s="33">
        <f t="shared" ref="T43" si="91">S43/S56</f>
        <v>0.95019608031142733</v>
      </c>
      <c r="U43" s="68"/>
      <c r="V43" s="69"/>
      <c r="W43" s="68"/>
      <c r="X43" s="69"/>
      <c r="Y43" s="68"/>
      <c r="Z43" s="69"/>
      <c r="AA43" s="70"/>
      <c r="AB43" s="70"/>
      <c r="AC43" s="70"/>
      <c r="AD43" s="70"/>
    </row>
    <row r="44" spans="2:45" ht="13.5" customHeight="1" x14ac:dyDescent="0.4">
      <c r="B44" s="71"/>
      <c r="C44" s="179" t="s">
        <v>54</v>
      </c>
      <c r="D44" s="180"/>
      <c r="E44" s="32">
        <v>329.4701986754967</v>
      </c>
      <c r="F44" s="33">
        <f t="shared" ref="F44" si="92">E44/E56</f>
        <v>2.6398503854844844E-2</v>
      </c>
      <c r="G44" s="32">
        <v>16.714285714285715</v>
      </c>
      <c r="H44" s="33">
        <f t="shared" ref="H44" si="93">G44/G56</f>
        <v>3.3233915636983385E-2</v>
      </c>
      <c r="I44" s="32">
        <v>47.310344827586206</v>
      </c>
      <c r="J44" s="33">
        <f t="shared" ref="J44" si="94">I44/I56</f>
        <v>3.354687270771186E-2</v>
      </c>
      <c r="K44" s="32">
        <v>81.666666666666671</v>
      </c>
      <c r="L44" s="33">
        <f t="shared" ref="L44" si="95">K44/K56</f>
        <v>2.785649314301707E-2</v>
      </c>
      <c r="M44" s="32">
        <v>153.64814814814815</v>
      </c>
      <c r="N44" s="33">
        <f t="shared" ref="N44" si="96">M44/M56</f>
        <v>2.9790243937468132E-2</v>
      </c>
      <c r="O44" s="32">
        <v>277.97142857142859</v>
      </c>
      <c r="P44" s="33">
        <f t="shared" ref="P44" si="97">O44/O56</f>
        <v>2.8669261801133338E-2</v>
      </c>
      <c r="Q44" s="32">
        <v>282.52499999999998</v>
      </c>
      <c r="R44" s="33">
        <f t="shared" ref="R44" si="98">Q44/Q56</f>
        <v>2.0977034963581151E-2</v>
      </c>
      <c r="S44" s="32">
        <v>1054.2692307692307</v>
      </c>
      <c r="T44" s="33">
        <f t="shared" ref="T44" si="99">S44/S56</f>
        <v>2.6282432354689626E-2</v>
      </c>
      <c r="U44" s="68"/>
      <c r="V44" s="69"/>
      <c r="W44" s="68"/>
      <c r="X44" s="69"/>
      <c r="Y44" s="68"/>
      <c r="Z44" s="69"/>
      <c r="AA44" s="70"/>
      <c r="AB44" s="70"/>
      <c r="AC44" s="70"/>
      <c r="AD44" s="70"/>
    </row>
    <row r="45" spans="2:45" ht="13.5" customHeight="1" x14ac:dyDescent="0.4">
      <c r="B45" s="71"/>
      <c r="C45" s="179" t="s">
        <v>55</v>
      </c>
      <c r="D45" s="180"/>
      <c r="E45" s="32">
        <v>43.798013245033111</v>
      </c>
      <c r="F45" s="33">
        <f t="shared" ref="F45" si="100">E45/E56</f>
        <v>3.5092764873169116E-3</v>
      </c>
      <c r="G45" s="32">
        <v>0</v>
      </c>
      <c r="H45" s="33">
        <f t="shared" ref="H45" si="101">G45/G56</f>
        <v>0</v>
      </c>
      <c r="I45" s="32">
        <v>0.10344827586206896</v>
      </c>
      <c r="J45" s="33">
        <f t="shared" ref="J45" si="102">I45/I56</f>
        <v>7.3353220206367044E-5</v>
      </c>
      <c r="K45" s="32">
        <v>0.76923076923076927</v>
      </c>
      <c r="L45" s="33">
        <f t="shared" ref="L45" si="103">K45/K56</f>
        <v>2.6238455079764903E-4</v>
      </c>
      <c r="M45" s="32">
        <v>4.7407407407407405</v>
      </c>
      <c r="N45" s="33">
        <f t="shared" ref="N45" si="104">M45/M56</f>
        <v>9.1916384813689781E-4</v>
      </c>
      <c r="O45" s="32">
        <v>1.3</v>
      </c>
      <c r="P45" s="33">
        <f t="shared" ref="P45" si="105">O45/O56</f>
        <v>1.3407867323995959E-4</v>
      </c>
      <c r="Q45" s="32">
        <v>133.15</v>
      </c>
      <c r="R45" s="33">
        <f t="shared" ref="R45" si="106">Q45/Q56</f>
        <v>9.8861771715806762E-3</v>
      </c>
      <c r="S45" s="32">
        <v>144.63461538461539</v>
      </c>
      <c r="T45" s="33">
        <f t="shared" ref="T45" si="107">S45/S56</f>
        <v>3.6056724260264254E-3</v>
      </c>
      <c r="U45" s="68"/>
      <c r="V45" s="69"/>
      <c r="W45" s="68"/>
      <c r="X45" s="69"/>
      <c r="Y45" s="68"/>
      <c r="Z45" s="69"/>
      <c r="AA45" s="70"/>
      <c r="AB45" s="70"/>
      <c r="AC45" s="70"/>
      <c r="AD45" s="70"/>
    </row>
    <row r="46" spans="2:45" ht="13.5" customHeight="1" x14ac:dyDescent="0.4">
      <c r="B46" s="72"/>
      <c r="C46" s="179" t="s">
        <v>56</v>
      </c>
      <c r="D46" s="180"/>
      <c r="E46" s="32">
        <v>470.5496688741722</v>
      </c>
      <c r="F46" s="33">
        <f t="shared" ref="F46" si="108">E46/E56</f>
        <v>3.7702369736649061E-2</v>
      </c>
      <c r="G46" s="32">
        <v>16.5</v>
      </c>
      <c r="H46" s="33">
        <f t="shared" ref="H46" si="109">G46/G56</f>
        <v>3.2807839795483594E-2</v>
      </c>
      <c r="I46" s="32">
        <v>8.8965517241379306</v>
      </c>
      <c r="J46" s="33">
        <f t="shared" ref="J46" si="110">I46/I56</f>
        <v>6.3083769377475655E-3</v>
      </c>
      <c r="K46" s="32">
        <v>218.7948717948718</v>
      </c>
      <c r="L46" s="33">
        <f t="shared" ref="L46" si="111">K46/K56</f>
        <v>7.4630912398544635E-2</v>
      </c>
      <c r="M46" s="32">
        <v>246.61111111111111</v>
      </c>
      <c r="N46" s="33">
        <f t="shared" ref="N46" si="112">M46/M56</f>
        <v>4.7814472522027612E-2</v>
      </c>
      <c r="O46" s="32">
        <v>968.04285714285709</v>
      </c>
      <c r="P46" s="33">
        <f t="shared" ref="P46" si="113">O46/O56</f>
        <v>9.9841463019333845E-2</v>
      </c>
      <c r="Q46" s="32">
        <v>252.4</v>
      </c>
      <c r="R46" s="33">
        <f t="shared" ref="R46" si="114">Q46/Q56</f>
        <v>1.8740301300089846E-2</v>
      </c>
      <c r="S46" s="32">
        <v>798.19230769230774</v>
      </c>
      <c r="T46" s="33">
        <f t="shared" ref="T46" si="115">S46/S56</f>
        <v>1.9898556005139321E-2</v>
      </c>
      <c r="U46" s="68"/>
      <c r="V46" s="69"/>
      <c r="W46" s="68"/>
      <c r="X46" s="69"/>
      <c r="Y46" s="68"/>
      <c r="Z46" s="69"/>
      <c r="AA46" s="70"/>
      <c r="AB46" s="70"/>
      <c r="AC46" s="70"/>
      <c r="AD46" s="70"/>
    </row>
    <row r="47" spans="2:45" ht="13.5" customHeight="1" x14ac:dyDescent="0.4">
      <c r="B47" s="67" t="s">
        <v>57</v>
      </c>
      <c r="C47" s="179" t="s">
        <v>58</v>
      </c>
      <c r="D47" s="180"/>
      <c r="E47" s="32">
        <v>9270.9668874172185</v>
      </c>
      <c r="F47" s="33">
        <f t="shared" ref="F47" si="116">E47/E56</f>
        <v>0.74282789793887383</v>
      </c>
      <c r="G47" s="32">
        <v>397.5</v>
      </c>
      <c r="H47" s="33">
        <f t="shared" ref="H47" si="117">G47/G56</f>
        <v>0.7903706859821048</v>
      </c>
      <c r="I47" s="32">
        <v>1040.9655172413793</v>
      </c>
      <c r="J47" s="33">
        <f t="shared" ref="J47" si="118">I47/I56</f>
        <v>0.73812900386326941</v>
      </c>
      <c r="K47" s="32">
        <v>2138.0512820512822</v>
      </c>
      <c r="L47" s="33">
        <f t="shared" ref="L47" si="119">K47/K56</f>
        <v>0.72928911279037223</v>
      </c>
      <c r="M47" s="32">
        <v>4021.4444444444443</v>
      </c>
      <c r="N47" s="33">
        <f t="shared" ref="N47" si="120">M47/M56</f>
        <v>0.77970227708481432</v>
      </c>
      <c r="O47" s="32">
        <v>7144.3285714285712</v>
      </c>
      <c r="P47" s="33">
        <f t="shared" ref="P47" si="121">O47/O56</f>
        <v>0.73684776619036818</v>
      </c>
      <c r="Q47" s="32">
        <v>10084.424999999999</v>
      </c>
      <c r="R47" s="33">
        <f t="shared" ref="R47" si="122">Q47/Q56</f>
        <v>0.74875262653787045</v>
      </c>
      <c r="S47" s="32">
        <v>29520.923076923078</v>
      </c>
      <c r="T47" s="33">
        <f t="shared" ref="T47" si="123">S47/S56</f>
        <v>0.73594262373674424</v>
      </c>
      <c r="U47" s="68"/>
      <c r="V47" s="69"/>
      <c r="W47" s="68"/>
      <c r="X47" s="69"/>
      <c r="Y47" s="68"/>
      <c r="Z47" s="69"/>
      <c r="AA47" s="70"/>
      <c r="AB47" s="70"/>
      <c r="AC47" s="70"/>
      <c r="AD47" s="70"/>
    </row>
    <row r="48" spans="2:45" ht="13.5" customHeight="1" x14ac:dyDescent="0.4">
      <c r="B48" s="71"/>
      <c r="C48" s="179" t="s">
        <v>17</v>
      </c>
      <c r="D48" s="180"/>
      <c r="E48" s="32">
        <v>112.99337748344371</v>
      </c>
      <c r="F48" s="33">
        <f t="shared" ref="F48" si="124">E48/E56</f>
        <v>9.0534929200273909E-3</v>
      </c>
      <c r="G48" s="32">
        <v>5.7142857142857144</v>
      </c>
      <c r="H48" s="33">
        <f t="shared" ref="H48" si="125">G48/G56</f>
        <v>1.1362022439994318E-2</v>
      </c>
      <c r="I48" s="32">
        <v>7.6551724137931032</v>
      </c>
      <c r="J48" s="33">
        <f t="shared" ref="J48" si="126">I48/I56</f>
        <v>5.4281382952711607E-3</v>
      </c>
      <c r="K48" s="32">
        <v>21.333333333333332</v>
      </c>
      <c r="L48" s="33">
        <f t="shared" ref="L48" si="127">K48/K56</f>
        <v>7.2767982087881319E-3</v>
      </c>
      <c r="M48" s="32">
        <v>84.222222222222229</v>
      </c>
      <c r="N48" s="33">
        <f t="shared" ref="N48" si="128">M48/M56</f>
        <v>1.6329520239557079E-2</v>
      </c>
      <c r="O48" s="32">
        <v>128.69999999999999</v>
      </c>
      <c r="P48" s="33">
        <f t="shared" ref="P48" si="129">O48/O56</f>
        <v>1.3273788650755998E-2</v>
      </c>
      <c r="Q48" s="32">
        <v>236.85</v>
      </c>
      <c r="R48" s="33">
        <f t="shared" ref="R48" si="130">Q48/Q56</f>
        <v>1.7585738363416321E-2</v>
      </c>
      <c r="S48" s="32">
        <v>174.53846153846155</v>
      </c>
      <c r="T48" s="33">
        <f t="shared" ref="T48" si="131">S48/S56</f>
        <v>4.3511611406217045E-3</v>
      </c>
      <c r="U48" s="68"/>
      <c r="V48" s="69"/>
      <c r="W48" s="68"/>
      <c r="X48" s="69"/>
      <c r="Y48" s="68"/>
      <c r="Z48" s="69"/>
      <c r="AA48" s="70"/>
      <c r="AB48" s="70"/>
      <c r="AC48" s="70"/>
      <c r="AD48" s="70"/>
    </row>
    <row r="49" spans="2:30" ht="13.5" customHeight="1" x14ac:dyDescent="0.4">
      <c r="B49" s="71"/>
      <c r="C49" s="179" t="s">
        <v>59</v>
      </c>
      <c r="D49" s="180"/>
      <c r="E49" s="38">
        <v>-1.9536423841059603</v>
      </c>
      <c r="F49" s="33">
        <f t="shared" ref="F49" si="132">E49/E56</f>
        <v>-1.5653384195335132E-4</v>
      </c>
      <c r="G49" s="38">
        <v>0</v>
      </c>
      <c r="H49" s="33">
        <f t="shared" ref="H49" si="133">G49/G56</f>
        <v>0</v>
      </c>
      <c r="I49" s="38">
        <v>-6.8965517241379309E-2</v>
      </c>
      <c r="J49" s="33">
        <f t="shared" ref="J49" si="134">I49/I56</f>
        <v>-4.8902146804244698E-5</v>
      </c>
      <c r="K49" s="38">
        <v>-0.58974358974358976</v>
      </c>
      <c r="L49" s="33">
        <f t="shared" ref="L49" si="135">K49/K56</f>
        <v>-2.0116148894486425E-4</v>
      </c>
      <c r="M49" s="38">
        <v>-4.5925925925925926</v>
      </c>
      <c r="N49" s="33">
        <f t="shared" ref="N49" si="136">M49/M56</f>
        <v>-8.9043997788261985E-4</v>
      </c>
      <c r="O49" s="38">
        <v>-2.1142857142857143</v>
      </c>
      <c r="P49" s="33">
        <f t="shared" ref="P49" si="137">O49/O56</f>
        <v>-2.1806201801663757E-4</v>
      </c>
      <c r="Q49" s="38">
        <v>-1</v>
      </c>
      <c r="R49" s="33">
        <f t="shared" ref="R49" si="138">Q49/Q56</f>
        <v>-7.4248420364856745E-5</v>
      </c>
      <c r="S49" s="38">
        <v>-2.2115384615384617</v>
      </c>
      <c r="T49" s="33">
        <f t="shared" ref="T49" si="139">S49/S56</f>
        <v>-5.5132605902544737E-5</v>
      </c>
      <c r="U49" s="68"/>
      <c r="V49" s="69"/>
      <c r="W49" s="68"/>
      <c r="X49" s="69"/>
      <c r="Y49" s="68"/>
      <c r="Z49" s="69"/>
      <c r="AA49" s="70"/>
      <c r="AB49" s="70"/>
      <c r="AC49" s="70"/>
      <c r="AD49" s="70"/>
    </row>
    <row r="50" spans="2:30" ht="13.5" customHeight="1" x14ac:dyDescent="0.4">
      <c r="B50" s="71"/>
      <c r="C50" s="179" t="s">
        <v>60</v>
      </c>
      <c r="D50" s="180"/>
      <c r="E50" s="39">
        <v>37.943708609271525</v>
      </c>
      <c r="F50" s="33">
        <f t="shared" ref="F50" si="140">E50/E56</f>
        <v>3.0402055846499203E-3</v>
      </c>
      <c r="G50" s="39">
        <v>3.2857142857142856</v>
      </c>
      <c r="H50" s="33">
        <f t="shared" ref="H50" si="141">G50/G56</f>
        <v>6.5331629029967333E-3</v>
      </c>
      <c r="I50" s="39">
        <v>4.4482758620689653</v>
      </c>
      <c r="J50" s="33">
        <f t="shared" ref="J50" si="142">I50/I56</f>
        <v>3.1541884688737827E-3</v>
      </c>
      <c r="K50" s="39">
        <v>28.641025641025642</v>
      </c>
      <c r="L50" s="33">
        <f t="shared" ref="L50" si="143">K50/K56</f>
        <v>9.7694514413657983E-3</v>
      </c>
      <c r="M50" s="39">
        <v>16.518518518518519</v>
      </c>
      <c r="N50" s="33">
        <f t="shared" ref="N50" si="144">M50/M56</f>
        <v>3.2027115333520036E-3</v>
      </c>
      <c r="O50" s="39">
        <v>53.74285714285714</v>
      </c>
      <c r="P50" s="33">
        <f t="shared" ref="P50" si="145">O50/O56</f>
        <v>5.5429007552607462E-3</v>
      </c>
      <c r="Q50" s="39">
        <v>19</v>
      </c>
      <c r="R50" s="33">
        <f t="shared" ref="R50" si="146">Q50/Q56</f>
        <v>1.4107199869322783E-3</v>
      </c>
      <c r="S50" s="39">
        <v>73.634615384615387</v>
      </c>
      <c r="T50" s="33">
        <f t="shared" ref="T50" si="147">S50/S56</f>
        <v>1.8356760695725546E-3</v>
      </c>
      <c r="U50" s="68"/>
      <c r="V50" s="69"/>
      <c r="W50" s="68"/>
      <c r="X50" s="69"/>
      <c r="Y50" s="68"/>
      <c r="Z50" s="69"/>
      <c r="AA50" s="70"/>
      <c r="AB50" s="70"/>
      <c r="AC50" s="70"/>
      <c r="AD50" s="70"/>
    </row>
    <row r="51" spans="2:30" ht="13.5" customHeight="1" x14ac:dyDescent="0.4">
      <c r="B51" s="72"/>
      <c r="C51" s="179" t="s">
        <v>61</v>
      </c>
      <c r="D51" s="180"/>
      <c r="E51" s="39">
        <v>1745.635761589404</v>
      </c>
      <c r="F51" s="33">
        <f t="shared" ref="F51" si="148">E51/E56</f>
        <v>0.13986749808246043</v>
      </c>
      <c r="G51" s="39">
        <v>74.071428571428569</v>
      </c>
      <c r="H51" s="33">
        <f t="shared" ref="H51" si="149">G51/G56</f>
        <v>0.14728021587842635</v>
      </c>
      <c r="I51" s="39">
        <v>237.82758620689654</v>
      </c>
      <c r="J51" s="33">
        <f t="shared" ref="J51" si="150">I51/I56</f>
        <v>0.16863905325443782</v>
      </c>
      <c r="K51" s="39">
        <v>488.5128205128205</v>
      </c>
      <c r="L51" s="33">
        <f t="shared" ref="L51" si="151">K51/K56</f>
        <v>0.16663168205989362</v>
      </c>
      <c r="M51" s="39">
        <v>968.37037037037032</v>
      </c>
      <c r="N51" s="33">
        <f t="shared" ref="N51" si="152">M51/M56</f>
        <v>0.18775357791708852</v>
      </c>
      <c r="O51" s="39">
        <v>1921</v>
      </c>
      <c r="P51" s="33">
        <f t="shared" ref="P51" si="153">O51/O56</f>
        <v>0.19812702407227872</v>
      </c>
      <c r="Q51" s="39">
        <v>2038.125</v>
      </c>
      <c r="R51" s="33">
        <f t="shared" ref="R51" si="154">Q51/Q56</f>
        <v>0.15132756175612366</v>
      </c>
      <c r="S51" s="39">
        <v>4297.0961538461543</v>
      </c>
      <c r="T51" s="33">
        <f t="shared" ref="T51" si="155">S51/S56</f>
        <v>0.10712457092450191</v>
      </c>
      <c r="U51" s="68"/>
      <c r="V51" s="69"/>
      <c r="W51" s="68"/>
      <c r="X51" s="69"/>
      <c r="Y51" s="68"/>
      <c r="Z51" s="69"/>
      <c r="AA51" s="70"/>
      <c r="AB51" s="70"/>
      <c r="AC51" s="70"/>
      <c r="AD51" s="70"/>
    </row>
    <row r="52" spans="2:30" ht="13.5" customHeight="1" x14ac:dyDescent="0.4">
      <c r="B52" s="67" t="s">
        <v>62</v>
      </c>
      <c r="C52" s="179" t="s">
        <v>63</v>
      </c>
      <c r="D52" s="180"/>
      <c r="E52" s="39">
        <v>1.2615894039735098</v>
      </c>
      <c r="F52" s="33">
        <f t="shared" ref="F52" si="156">E52/E56</f>
        <v>1.010837182783506E-4</v>
      </c>
      <c r="G52" s="39">
        <v>0</v>
      </c>
      <c r="H52" s="33">
        <f t="shared" ref="H52" si="157">G52/G56</f>
        <v>0</v>
      </c>
      <c r="I52" s="39">
        <v>0.48275862068965519</v>
      </c>
      <c r="J52" s="33">
        <f t="shared" ref="J52" si="158">I52/I56</f>
        <v>3.4231502762971291E-4</v>
      </c>
      <c r="K52" s="39">
        <v>5.128205128205128E-2</v>
      </c>
      <c r="L52" s="33">
        <f t="shared" ref="L52" si="159">K52/K56</f>
        <v>1.7492303386509933E-5</v>
      </c>
      <c r="M52" s="39">
        <v>0.7407407407407407</v>
      </c>
      <c r="N52" s="33">
        <f t="shared" ref="N52" si="160">M52/M56</f>
        <v>1.4361935127139028E-4</v>
      </c>
      <c r="O52" s="39">
        <v>2.0285714285714285</v>
      </c>
      <c r="P52" s="33">
        <f t="shared" ref="P52" si="161">O52/O56</f>
        <v>2.0922166593488197E-4</v>
      </c>
      <c r="Q52" s="39">
        <v>3.6749999999999998</v>
      </c>
      <c r="R52" s="33">
        <f t="shared" ref="R52" si="162">Q52/Q56</f>
        <v>2.7286294484084854E-4</v>
      </c>
      <c r="S52" s="39">
        <v>0.69230769230769229</v>
      </c>
      <c r="T52" s="33">
        <f t="shared" ref="T52" si="163">S52/S56</f>
        <v>1.7258902717318349E-5</v>
      </c>
      <c r="U52" s="68"/>
      <c r="V52" s="69"/>
      <c r="W52" s="68"/>
      <c r="X52" s="69"/>
      <c r="Y52" s="68"/>
      <c r="Z52" s="69"/>
      <c r="AA52" s="70"/>
      <c r="AB52" s="70"/>
      <c r="AC52" s="70"/>
      <c r="AD52" s="70"/>
    </row>
    <row r="53" spans="2:30" ht="13.5" customHeight="1" x14ac:dyDescent="0.4">
      <c r="B53" s="73" t="s">
        <v>64</v>
      </c>
      <c r="C53" s="179" t="s">
        <v>24</v>
      </c>
      <c r="D53" s="180"/>
      <c r="E53" s="39">
        <v>12.920529801324504</v>
      </c>
      <c r="F53" s="33">
        <f t="shared" ref="F53" si="164">E53/E56</f>
        <v>1.0352458496643677E-3</v>
      </c>
      <c r="G53" s="39">
        <v>0.8571428571428571</v>
      </c>
      <c r="H53" s="33">
        <f t="shared" ref="H53" si="165">G53/G56</f>
        <v>1.7043033659991478E-3</v>
      </c>
      <c r="I53" s="39">
        <v>2.7241379310344827</v>
      </c>
      <c r="J53" s="33">
        <f t="shared" ref="J53" si="166">I53/I56</f>
        <v>1.9316347987676655E-3</v>
      </c>
      <c r="K53" s="39">
        <v>0.74358974358974361</v>
      </c>
      <c r="L53" s="33">
        <f t="shared" ref="L53" si="167">K53/K56</f>
        <v>2.5363839910439405E-4</v>
      </c>
      <c r="M53" s="39">
        <v>11.25925925925926</v>
      </c>
      <c r="N53" s="33">
        <f t="shared" ref="N53" si="168">M53/M56</f>
        <v>2.1830141393251326E-3</v>
      </c>
      <c r="O53" s="39">
        <v>7.9857142857142858</v>
      </c>
      <c r="P53" s="33">
        <f t="shared" ref="P53" si="169">O53/O56</f>
        <v>8.236261356168946E-4</v>
      </c>
      <c r="Q53" s="39">
        <v>50.05</v>
      </c>
      <c r="R53" s="33">
        <f t="shared" ref="R53" si="170">Q53/Q56</f>
        <v>3.7161334392610801E-3</v>
      </c>
      <c r="S53" s="39">
        <v>11.788461538461538</v>
      </c>
      <c r="T53" s="33">
        <f t="shared" ref="T53" si="171">S53/S56</f>
        <v>2.9388076015878189E-4</v>
      </c>
      <c r="U53" s="68"/>
      <c r="V53" s="69"/>
      <c r="W53" s="68"/>
      <c r="X53" s="69"/>
      <c r="Y53" s="68"/>
      <c r="Z53" s="69"/>
      <c r="AA53" s="70"/>
      <c r="AB53" s="70"/>
      <c r="AC53" s="70"/>
      <c r="AD53" s="70"/>
    </row>
    <row r="54" spans="2:30" ht="13.5" customHeight="1" x14ac:dyDescent="0.4">
      <c r="B54" s="67" t="s">
        <v>65</v>
      </c>
      <c r="C54" s="179" t="s">
        <v>66</v>
      </c>
      <c r="D54" s="180"/>
      <c r="E54" s="39">
        <v>24.692052980132452</v>
      </c>
      <c r="F54" s="33">
        <f t="shared" ref="F54" si="172">E54/E56</f>
        <v>1.9784285753324422E-3</v>
      </c>
      <c r="G54" s="39">
        <v>0</v>
      </c>
      <c r="H54" s="33">
        <f t="shared" ref="H54" si="173">G54/G56</f>
        <v>0</v>
      </c>
      <c r="I54" s="39">
        <v>0</v>
      </c>
      <c r="J54" s="33">
        <f t="shared" ref="J54" si="174">I54/I56</f>
        <v>0</v>
      </c>
      <c r="K54" s="39">
        <v>0.20512820512820512</v>
      </c>
      <c r="L54" s="33">
        <f t="shared" ref="L54" si="175">K54/K56</f>
        <v>6.9969213546039732E-5</v>
      </c>
      <c r="M54" s="39">
        <v>40.796296296296298</v>
      </c>
      <c r="N54" s="33">
        <f t="shared" ref="N54" si="176">M54/M56</f>
        <v>7.9098357712718212E-3</v>
      </c>
      <c r="O54" s="39">
        <v>18</v>
      </c>
      <c r="P54" s="33">
        <f t="shared" ref="P54" si="177">O54/O56</f>
        <v>1.8564739371686712E-3</v>
      </c>
      <c r="Q54" s="39">
        <v>96.9</v>
      </c>
      <c r="R54" s="33">
        <f t="shared" ref="R54" si="178">Q54/Q56</f>
        <v>7.1946719333546199E-3</v>
      </c>
      <c r="S54" s="39">
        <v>0</v>
      </c>
      <c r="T54" s="33">
        <f t="shared" ref="T54" si="179">S54/S56</f>
        <v>0</v>
      </c>
      <c r="U54" s="68"/>
      <c r="V54" s="69"/>
      <c r="W54" s="68"/>
      <c r="X54" s="69"/>
      <c r="Y54" s="68"/>
      <c r="Z54" s="69"/>
      <c r="AA54" s="70"/>
      <c r="AB54" s="70"/>
      <c r="AC54" s="70"/>
      <c r="AD54" s="70"/>
    </row>
    <row r="55" spans="2:30" ht="13.5" customHeight="1" x14ac:dyDescent="0.4">
      <c r="B55" s="73" t="s">
        <v>67</v>
      </c>
      <c r="C55" s="179" t="s">
        <v>68</v>
      </c>
      <c r="D55" s="180"/>
      <c r="E55" s="39">
        <v>270.9006622516556</v>
      </c>
      <c r="F55" s="33">
        <f t="shared" ref="F55" si="180">E55/E56</f>
        <v>2.1705672335402673E-2</v>
      </c>
      <c r="G55" s="39">
        <v>0</v>
      </c>
      <c r="H55" s="33">
        <f t="shared" ref="H55" si="181">G55/G56</f>
        <v>0</v>
      </c>
      <c r="I55" s="39">
        <v>8.8965517241379306</v>
      </c>
      <c r="J55" s="33">
        <f t="shared" ref="J55" si="182">I55/I56</f>
        <v>6.3083769377475655E-3</v>
      </c>
      <c r="K55" s="39">
        <v>35.153846153846153</v>
      </c>
      <c r="L55" s="33">
        <f t="shared" ref="L55" si="183">K55/K56</f>
        <v>1.1990973971452559E-2</v>
      </c>
      <c r="M55" s="39">
        <v>121.35185185185185</v>
      </c>
      <c r="N55" s="33">
        <f t="shared" ref="N55" si="184">M55/M56</f>
        <v>2.3528440222035516E-2</v>
      </c>
      <c r="O55" s="39">
        <v>225.14285714285714</v>
      </c>
      <c r="P55" s="33">
        <f t="shared" ref="P55" si="185">O55/O56</f>
        <v>2.3220658134744648E-2</v>
      </c>
      <c r="Q55" s="39">
        <v>206.95</v>
      </c>
      <c r="R55" s="33">
        <f t="shared" ref="R55" si="186">Q55/Q56</f>
        <v>1.5365710594507104E-2</v>
      </c>
      <c r="S55" s="39">
        <v>953.69230769230774</v>
      </c>
      <c r="T55" s="33">
        <f t="shared" ref="T55" si="187">S55/S56</f>
        <v>2.377509732103477E-2</v>
      </c>
      <c r="U55" s="68"/>
      <c r="V55" s="69"/>
      <c r="W55" s="68"/>
      <c r="X55" s="69"/>
      <c r="Y55" s="68"/>
      <c r="Z55" s="69"/>
      <c r="AA55" s="70"/>
      <c r="AB55" s="70"/>
      <c r="AC55" s="70"/>
      <c r="AD55" s="70"/>
    </row>
    <row r="56" spans="2:30" ht="13.5" customHeight="1" x14ac:dyDescent="0.4">
      <c r="B56" s="176" t="s">
        <v>69</v>
      </c>
      <c r="C56" s="177"/>
      <c r="D56" s="178"/>
      <c r="E56" s="42">
        <f t="shared" ref="E56" si="188">SUM(E43:E46,E52,E54)</f>
        <v>12480.639072847682</v>
      </c>
      <c r="F56" s="33">
        <f t="shared" ref="F56" si="189">E56/E56</f>
        <v>1</v>
      </c>
      <c r="G56" s="42">
        <f t="shared" ref="G56" si="190">SUM(G43:G46,G52,G54)</f>
        <v>502.92857142857144</v>
      </c>
      <c r="H56" s="33">
        <f t="shared" ref="H56" si="191">G56/G56</f>
        <v>1</v>
      </c>
      <c r="I56" s="42">
        <f t="shared" ref="I56" si="192">SUM(I43:I46,I52,I54)</f>
        <v>1410.2758620689658</v>
      </c>
      <c r="J56" s="33">
        <f t="shared" ref="J56" si="193">I56/I56</f>
        <v>1</v>
      </c>
      <c r="K56" s="42">
        <f t="shared" ref="K56" si="194">SUM(K43:K46,K52,K54)</f>
        <v>2931.6923076923081</v>
      </c>
      <c r="L56" s="33">
        <f t="shared" ref="L56" si="195">K56/K56</f>
        <v>1</v>
      </c>
      <c r="M56" s="42">
        <f t="shared" ref="M56" si="196">SUM(M43:M46,M52,M54)</f>
        <v>5157.666666666667</v>
      </c>
      <c r="N56" s="33">
        <f t="shared" ref="N56" si="197">M56/M56</f>
        <v>1</v>
      </c>
      <c r="O56" s="42">
        <f t="shared" ref="O56" si="198">SUM(O43:O46,O52,O54)</f>
        <v>9695.7999999999993</v>
      </c>
      <c r="P56" s="33">
        <f t="shared" ref="P56" si="199">O56/O56</f>
        <v>1</v>
      </c>
      <c r="Q56" s="42">
        <f t="shared" ref="Q56" si="200">SUM(Q43:Q46,Q52,Q54)</f>
        <v>13468.299999999997</v>
      </c>
      <c r="R56" s="33">
        <f t="shared" ref="R56" si="201">Q56/Q56</f>
        <v>1</v>
      </c>
      <c r="S56" s="42">
        <f t="shared" ref="S56" si="202">SUM(S43:S46,S52,S54)</f>
        <v>40113.076923076922</v>
      </c>
      <c r="T56" s="33">
        <f t="shared" ref="T56" si="203">S56/S56</f>
        <v>1</v>
      </c>
      <c r="U56" s="68"/>
      <c r="V56" s="69"/>
      <c r="W56" s="68"/>
      <c r="X56" s="69"/>
      <c r="Y56" s="68"/>
      <c r="Z56" s="69"/>
      <c r="AA56" s="70"/>
      <c r="AB56" s="70"/>
      <c r="AC56" s="70"/>
      <c r="AD56" s="70"/>
    </row>
    <row r="57" spans="2:30" ht="13.5" customHeight="1" x14ac:dyDescent="0.4">
      <c r="B57" s="176" t="s">
        <v>70</v>
      </c>
      <c r="C57" s="177"/>
      <c r="D57" s="178"/>
      <c r="E57" s="42">
        <f t="shared" ref="E57" si="204">SUM(E47:E51,E53,E55)</f>
        <v>11449.407284768211</v>
      </c>
      <c r="F57" s="33">
        <f t="shared" ref="F57" si="205">E57/E56</f>
        <v>0.91737347886912524</v>
      </c>
      <c r="G57" s="42">
        <f t="shared" ref="G57" si="206">SUM(G47:G51,G53,G55)</f>
        <v>481.42857142857139</v>
      </c>
      <c r="H57" s="33">
        <f t="shared" ref="H57" si="207">G57/G56</f>
        <v>0.95725039056952121</v>
      </c>
      <c r="I57" s="42">
        <f t="shared" ref="I57" si="208">SUM(I47:I51,I53,I55)</f>
        <v>1302.4482758620688</v>
      </c>
      <c r="J57" s="33">
        <f t="shared" ref="J57" si="209">I57/I56</f>
        <v>0.92354149347156311</v>
      </c>
      <c r="K57" s="42">
        <f t="shared" ref="K57" si="210">SUM(K47:K51,K53,K55)</f>
        <v>2711.8461538461543</v>
      </c>
      <c r="L57" s="33">
        <f t="shared" ref="L57" si="211">K57/K56</f>
        <v>0.92501049538203195</v>
      </c>
      <c r="M57" s="42">
        <f t="shared" ref="M57" si="212">SUM(M47:M51,M53,M55)</f>
        <v>5218.5740740740748</v>
      </c>
      <c r="N57" s="33">
        <f t="shared" ref="N57" si="213">M57/M56</f>
        <v>1.0118091011582901</v>
      </c>
      <c r="O57" s="42">
        <f t="shared" ref="O57" si="214">SUM(O47:O51,O53,O55)</f>
        <v>9478.7857142857138</v>
      </c>
      <c r="P57" s="33">
        <f t="shared" ref="P57" si="215">O57/O56</f>
        <v>0.9776177019210085</v>
      </c>
      <c r="Q57" s="42">
        <f t="shared" ref="Q57" si="216">SUM(Q47:Q51,Q53,Q55)</f>
        <v>12634.4</v>
      </c>
      <c r="R57" s="33">
        <f t="shared" ref="R57" si="217">Q57/Q56</f>
        <v>0.93808424225774611</v>
      </c>
      <c r="S57" s="42">
        <f t="shared" ref="S57" si="218">SUM(S47:S51,S53,S55)</f>
        <v>35029.461538461539</v>
      </c>
      <c r="T57" s="33">
        <f t="shared" ref="T57" si="219">S57/S56</f>
        <v>0.87326787734673139</v>
      </c>
      <c r="U57" s="68"/>
      <c r="V57" s="69"/>
      <c r="W57" s="68"/>
      <c r="X57" s="69"/>
      <c r="Y57" s="68"/>
      <c r="Z57" s="69"/>
      <c r="AA57" s="70"/>
      <c r="AB57" s="70"/>
      <c r="AC57" s="70"/>
      <c r="AD57" s="70"/>
    </row>
    <row r="58" spans="2:30" ht="13.5" customHeight="1" x14ac:dyDescent="0.4">
      <c r="B58" s="176" t="s">
        <v>71</v>
      </c>
      <c r="C58" s="177"/>
      <c r="D58" s="178"/>
      <c r="E58" s="42">
        <f t="shared" ref="E58" si="220">E56-E57</f>
        <v>1031.2317880794708</v>
      </c>
      <c r="F58" s="33">
        <f t="shared" ref="F58" si="221">E58/E56</f>
        <v>8.2626521130874805E-2</v>
      </c>
      <c r="G58" s="42">
        <f t="shared" ref="G58" si="222">G56-G57</f>
        <v>21.500000000000057</v>
      </c>
      <c r="H58" s="33">
        <f t="shared" ref="H58" si="223">G58/G56</f>
        <v>4.2749609430478737E-2</v>
      </c>
      <c r="I58" s="42">
        <f t="shared" ref="I58" si="224">I56-I57</f>
        <v>107.82758620689697</v>
      </c>
      <c r="J58" s="33">
        <f t="shared" ref="J58" si="225">I58/I56</f>
        <v>7.6458506528436873E-2</v>
      </c>
      <c r="K58" s="42">
        <f t="shared" ref="K58" si="226">K56-K57</f>
        <v>219.84615384615381</v>
      </c>
      <c r="L58" s="33">
        <f t="shared" ref="L58" si="227">K58/K56</f>
        <v>7.4989504617968078E-2</v>
      </c>
      <c r="M58" s="42">
        <f t="shared" ref="M58" si="228">M56-M57</f>
        <v>-60.907407407407845</v>
      </c>
      <c r="N58" s="33">
        <f t="shared" ref="N58" si="229">M58/M56</f>
        <v>-1.1809101158290152E-2</v>
      </c>
      <c r="O58" s="42">
        <f t="shared" ref="O58" si="230">O56-O57</f>
        <v>217.01428571428551</v>
      </c>
      <c r="P58" s="33">
        <f t="shared" ref="P58" si="231">O58/O56</f>
        <v>2.2382298078991471E-2</v>
      </c>
      <c r="Q58" s="42">
        <f t="shared" ref="Q58" si="232">Q56-Q57</f>
        <v>833.89999999999782</v>
      </c>
      <c r="R58" s="33">
        <f t="shared" ref="R58" si="233">Q58/Q56</f>
        <v>6.1915757742253885E-2</v>
      </c>
      <c r="S58" s="42">
        <f t="shared" ref="S58" si="234">S56-S57</f>
        <v>5083.6153846153829</v>
      </c>
      <c r="T58" s="33">
        <f t="shared" ref="T58" si="235">S58/S56</f>
        <v>0.12673212265326861</v>
      </c>
      <c r="U58" s="68"/>
      <c r="V58" s="69"/>
      <c r="W58" s="68"/>
      <c r="X58" s="69"/>
      <c r="Y58" s="68"/>
      <c r="Z58" s="69"/>
      <c r="AA58" s="70"/>
      <c r="AB58" s="70"/>
      <c r="AC58" s="70"/>
      <c r="AD58" s="70"/>
    </row>
    <row r="59" spans="2:30" ht="13.5" customHeight="1" x14ac:dyDescent="0.4">
      <c r="B59" s="176" t="s">
        <v>72</v>
      </c>
      <c r="C59" s="177"/>
      <c r="D59" s="178"/>
      <c r="E59" s="42">
        <v>302</v>
      </c>
      <c r="F59" s="43"/>
      <c r="G59" s="42">
        <v>14</v>
      </c>
      <c r="H59" s="43"/>
      <c r="I59" s="42">
        <v>29</v>
      </c>
      <c r="J59" s="43"/>
      <c r="K59" s="42">
        <v>39</v>
      </c>
      <c r="L59" s="43"/>
      <c r="M59" s="42">
        <v>54</v>
      </c>
      <c r="N59" s="43"/>
      <c r="O59" s="42">
        <v>70</v>
      </c>
      <c r="P59" s="43"/>
      <c r="Q59" s="42">
        <v>40</v>
      </c>
      <c r="R59" s="43"/>
      <c r="S59" s="42">
        <v>52</v>
      </c>
      <c r="T59" s="43"/>
      <c r="U59" s="68"/>
      <c r="V59" s="69"/>
      <c r="W59" s="68"/>
      <c r="X59" s="69"/>
      <c r="Y59" s="68"/>
      <c r="Z59" s="69"/>
      <c r="AA59" s="70"/>
      <c r="AB59" s="70"/>
      <c r="AC59" s="70"/>
      <c r="AD59" s="70"/>
    </row>
    <row r="60" spans="2:30" ht="9.75" customHeight="1" x14ac:dyDescent="0.4">
      <c r="B60" s="74"/>
      <c r="C60" s="75"/>
      <c r="D60" s="57"/>
      <c r="E60" s="48"/>
      <c r="F60" s="49"/>
      <c r="G60" s="48"/>
      <c r="H60" s="49"/>
      <c r="I60" s="48"/>
      <c r="J60" s="49"/>
      <c r="K60" s="48"/>
      <c r="L60" s="49"/>
      <c r="M60" s="48"/>
      <c r="N60" s="49"/>
      <c r="O60" s="48"/>
      <c r="P60" s="49"/>
      <c r="Q60" s="48"/>
      <c r="R60" s="49"/>
      <c r="S60" s="48"/>
      <c r="T60" s="49"/>
      <c r="U60" s="68"/>
      <c r="V60" s="69"/>
      <c r="W60" s="68"/>
      <c r="X60" s="69"/>
      <c r="Y60" s="68"/>
      <c r="Z60" s="69"/>
      <c r="AA60" s="70"/>
      <c r="AB60" s="70"/>
      <c r="AC60" s="70"/>
      <c r="AD60" s="70"/>
    </row>
    <row r="61" spans="2:30" ht="13.5" customHeight="1" x14ac:dyDescent="0.4">
      <c r="B61" s="59" t="s">
        <v>73</v>
      </c>
      <c r="C61" s="60"/>
      <c r="D61" s="61"/>
      <c r="E61" s="42">
        <v>60.367549668874169</v>
      </c>
      <c r="F61" s="43"/>
      <c r="G61" s="42">
        <v>0</v>
      </c>
      <c r="H61" s="43"/>
      <c r="I61" s="42">
        <v>7.5862068965517242</v>
      </c>
      <c r="J61" s="43"/>
      <c r="K61" s="42">
        <v>14.179487179487179</v>
      </c>
      <c r="L61" s="43"/>
      <c r="M61" s="42">
        <v>43.166666666666664</v>
      </c>
      <c r="N61" s="43"/>
      <c r="O61" s="42">
        <v>44.271428571428572</v>
      </c>
      <c r="P61" s="43"/>
      <c r="Q61" s="42">
        <v>136.82499999999999</v>
      </c>
      <c r="R61" s="43"/>
      <c r="S61" s="42">
        <v>126.05769230769231</v>
      </c>
      <c r="T61" s="43"/>
      <c r="U61" s="68"/>
      <c r="V61" s="69"/>
      <c r="W61" s="68"/>
      <c r="X61" s="69"/>
      <c r="Y61" s="68"/>
      <c r="Z61" s="69"/>
      <c r="AA61" s="70"/>
      <c r="AB61" s="70"/>
      <c r="AC61" s="70"/>
      <c r="AD61" s="70"/>
    </row>
    <row r="62" spans="2:30" ht="13.5" customHeight="1" x14ac:dyDescent="0.4">
      <c r="B62" s="76" t="s">
        <v>74</v>
      </c>
      <c r="C62" s="77"/>
      <c r="D62" s="78"/>
      <c r="E62" s="42">
        <v>83.993377483443709</v>
      </c>
      <c r="F62" s="43"/>
      <c r="G62" s="42">
        <v>1</v>
      </c>
      <c r="H62" s="43"/>
      <c r="I62" s="42">
        <v>1.5862068965517242</v>
      </c>
      <c r="J62" s="43"/>
      <c r="K62" s="42">
        <v>0</v>
      </c>
      <c r="L62" s="43"/>
      <c r="M62" s="42">
        <v>10.462962962962964</v>
      </c>
      <c r="N62" s="43"/>
      <c r="O62" s="42">
        <v>79.557142857142864</v>
      </c>
      <c r="P62" s="43"/>
      <c r="Q62" s="42">
        <v>160.44999999999999</v>
      </c>
      <c r="R62" s="43"/>
      <c r="S62" s="42">
        <v>245.26923076923077</v>
      </c>
      <c r="T62" s="43"/>
      <c r="U62" s="68"/>
      <c r="V62" s="69"/>
      <c r="W62" s="68"/>
      <c r="X62" s="69"/>
      <c r="Y62" s="68"/>
      <c r="Z62" s="69"/>
      <c r="AA62" s="70"/>
      <c r="AB62" s="70"/>
      <c r="AC62" s="70"/>
      <c r="AD62" s="70"/>
    </row>
    <row r="63" spans="2:30" ht="13.5" customHeight="1" x14ac:dyDescent="0.4">
      <c r="B63" s="59" t="s">
        <v>75</v>
      </c>
      <c r="C63" s="60"/>
      <c r="D63" s="61"/>
      <c r="E63" s="42">
        <v>12.993377483443709</v>
      </c>
      <c r="F63" s="43"/>
      <c r="G63" s="42">
        <v>0</v>
      </c>
      <c r="H63" s="43"/>
      <c r="I63" s="42">
        <v>0</v>
      </c>
      <c r="J63" s="43"/>
      <c r="K63" s="42">
        <v>0</v>
      </c>
      <c r="L63" s="43"/>
      <c r="M63" s="42">
        <v>0</v>
      </c>
      <c r="N63" s="43"/>
      <c r="O63" s="42">
        <v>8.2714285714285722</v>
      </c>
      <c r="P63" s="43"/>
      <c r="Q63" s="42">
        <v>25.6</v>
      </c>
      <c r="R63" s="43"/>
      <c r="S63" s="42">
        <v>44.634615384615387</v>
      </c>
      <c r="T63" s="43"/>
      <c r="U63" s="68"/>
      <c r="V63" s="69"/>
      <c r="W63" s="68"/>
      <c r="X63" s="69"/>
      <c r="Y63" s="68"/>
      <c r="Z63" s="69"/>
      <c r="AA63" s="70"/>
      <c r="AB63" s="70"/>
      <c r="AC63" s="70"/>
      <c r="AD63" s="70"/>
    </row>
    <row r="64" spans="2:30" ht="13.5" customHeight="1" x14ac:dyDescent="0.4">
      <c r="B64" s="59" t="s">
        <v>76</v>
      </c>
      <c r="C64" s="60"/>
      <c r="D64" s="61"/>
      <c r="E64" s="42">
        <f t="shared" ref="E64" si="236">E58+E48+E49-SUM(E61:E63)</f>
        <v>984.91721854304706</v>
      </c>
      <c r="F64" s="43"/>
      <c r="G64" s="42">
        <f t="shared" ref="G64" si="237">G58+G48+G49-SUM(G61:G63)</f>
        <v>26.214285714285772</v>
      </c>
      <c r="H64" s="43"/>
      <c r="I64" s="42">
        <f t="shared" ref="I64" si="238">I58+I48+I49-SUM(I61:I63)</f>
        <v>106.24137931034525</v>
      </c>
      <c r="J64" s="43"/>
      <c r="K64" s="42">
        <f t="shared" ref="K64" si="239">K58+K48+K49-SUM(K61:K63)</f>
        <v>226.41025641025638</v>
      </c>
      <c r="L64" s="43"/>
      <c r="M64" s="42">
        <f t="shared" ref="M64" si="240">M58+M48+M49-SUM(M61:M63)</f>
        <v>-34.907407407407831</v>
      </c>
      <c r="N64" s="43"/>
      <c r="O64" s="42">
        <f t="shared" ref="O64" si="241">O58+O48+O49-SUM(O61:O63)</f>
        <v>211.49999999999977</v>
      </c>
      <c r="P64" s="43"/>
      <c r="Q64" s="42">
        <f t="shared" ref="Q64" si="242">Q58+Q48+Q49-SUM(Q61:Q63)</f>
        <v>746.87499999999773</v>
      </c>
      <c r="R64" s="43"/>
      <c r="S64" s="42">
        <f t="shared" ref="S64" si="243">S58+S48+S49-SUM(S61:S63)</f>
        <v>4839.9807692307686</v>
      </c>
      <c r="T64" s="43"/>
      <c r="U64" s="68"/>
      <c r="V64" s="69"/>
      <c r="W64" s="68"/>
      <c r="X64" s="69"/>
      <c r="Y64" s="68"/>
      <c r="Z64" s="69"/>
      <c r="AA64" s="70"/>
      <c r="AB64" s="70"/>
      <c r="AC64" s="70"/>
      <c r="AD64" s="70"/>
    </row>
    <row r="65" spans="2:30" ht="9.75" customHeight="1" x14ac:dyDescent="0.4">
      <c r="C65" s="56"/>
      <c r="D65" s="57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68"/>
      <c r="V65" s="69"/>
      <c r="W65" s="68"/>
      <c r="X65" s="69"/>
      <c r="Y65" s="68"/>
      <c r="Z65" s="69"/>
      <c r="AA65" s="70"/>
      <c r="AB65" s="70"/>
      <c r="AC65" s="70"/>
      <c r="AD65" s="70"/>
    </row>
    <row r="66" spans="2:30" ht="13.5" customHeight="1" x14ac:dyDescent="0.4">
      <c r="B66" s="59" t="s">
        <v>37</v>
      </c>
      <c r="C66" s="60"/>
      <c r="D66" s="61"/>
      <c r="E66" s="62">
        <v>205.41610738255034</v>
      </c>
      <c r="F66" s="43"/>
      <c r="G66" s="62">
        <v>5.5714285714285712</v>
      </c>
      <c r="H66" s="43"/>
      <c r="I66" s="62">
        <v>20.931034482758619</v>
      </c>
      <c r="J66" s="43"/>
      <c r="K66" s="62">
        <v>41.025641025641029</v>
      </c>
      <c r="L66" s="43"/>
      <c r="M66" s="62">
        <v>73.518518518518519</v>
      </c>
      <c r="N66" s="43"/>
      <c r="O66" s="62">
        <v>140.35714285714286</v>
      </c>
      <c r="P66" s="43"/>
      <c r="Q66" s="62">
        <v>237.4</v>
      </c>
      <c r="R66" s="43"/>
      <c r="S66" s="62">
        <v>685.34615384615381</v>
      </c>
      <c r="T66" s="43"/>
      <c r="U66" s="68"/>
      <c r="V66" s="69"/>
      <c r="W66" s="68"/>
      <c r="X66" s="69"/>
      <c r="Y66" s="68"/>
      <c r="Z66" s="69"/>
      <c r="AA66" s="70"/>
      <c r="AB66" s="70"/>
      <c r="AC66" s="70"/>
      <c r="AD66" s="70"/>
    </row>
    <row r="67" spans="2:30" ht="13.5" customHeight="1" x14ac:dyDescent="0.4">
      <c r="B67" s="50" t="s">
        <v>38</v>
      </c>
      <c r="C67" s="51"/>
      <c r="D67" s="52"/>
      <c r="E67" s="62">
        <f t="shared" ref="E67" si="244">E56/E66</f>
        <v>60.757840423899914</v>
      </c>
      <c r="F67" s="43"/>
      <c r="G67" s="62">
        <f t="shared" ref="G67" si="245">G56/G66</f>
        <v>90.269230769230774</v>
      </c>
      <c r="H67" s="43"/>
      <c r="I67" s="62">
        <f t="shared" ref="I67" si="246">I56/I66</f>
        <v>67.377265238879758</v>
      </c>
      <c r="J67" s="43"/>
      <c r="K67" s="62">
        <f t="shared" ref="K67" si="247">K56/K66</f>
        <v>71.460000000000008</v>
      </c>
      <c r="L67" s="43"/>
      <c r="M67" s="62">
        <f t="shared" ref="M67" si="248">M56/M66</f>
        <v>70.154659949622172</v>
      </c>
      <c r="N67" s="43"/>
      <c r="O67" s="62">
        <f t="shared" ref="O67" si="249">O56/O66</f>
        <v>69.079491094147571</v>
      </c>
      <c r="P67" s="43"/>
      <c r="Q67" s="62">
        <f t="shared" ref="Q67" si="250">Q56/Q66</f>
        <v>56.732518955349612</v>
      </c>
      <c r="R67" s="43"/>
      <c r="S67" s="62">
        <f t="shared" ref="S67" si="251">S56/S66</f>
        <v>58.529659352376676</v>
      </c>
      <c r="T67" s="43"/>
    </row>
    <row r="68" spans="2:30" ht="13.5" customHeight="1" x14ac:dyDescent="0.4">
      <c r="B68" s="50" t="s">
        <v>39</v>
      </c>
      <c r="C68" s="51"/>
      <c r="D68" s="52"/>
      <c r="E68" s="62">
        <f t="shared" ref="E68" si="252">E57/E66</f>
        <v>55.737631438248222</v>
      </c>
      <c r="F68" s="43"/>
      <c r="G68" s="62">
        <f t="shared" ref="G68" si="253">G57/G66</f>
        <v>86.410256410256409</v>
      </c>
      <c r="H68" s="43"/>
      <c r="I68" s="62">
        <f t="shared" ref="I68" si="254">I57/I66</f>
        <v>62.225700164744644</v>
      </c>
      <c r="J68" s="43"/>
      <c r="K68" s="62">
        <f t="shared" ref="K68" si="255">K57/K66</f>
        <v>66.101250000000007</v>
      </c>
      <c r="L68" s="43"/>
      <c r="M68" s="62">
        <f t="shared" ref="M68" si="256">M57/M66</f>
        <v>70.98312342569271</v>
      </c>
      <c r="N68" s="43"/>
      <c r="O68" s="62">
        <f t="shared" ref="O68" si="257">O57/O66</f>
        <v>67.533333333333331</v>
      </c>
      <c r="P68" s="43"/>
      <c r="Q68" s="62">
        <f t="shared" ref="Q68" si="258">Q57/Q66</f>
        <v>53.219882055602355</v>
      </c>
      <c r="R68" s="43"/>
      <c r="S68" s="62">
        <f t="shared" ref="S68" si="259">S57/S66</f>
        <v>51.112071384477247</v>
      </c>
      <c r="T68" s="43"/>
    </row>
    <row r="69" spans="2:30" ht="13.5" customHeight="1" x14ac:dyDescent="0.4">
      <c r="B69" s="50" t="s">
        <v>40</v>
      </c>
      <c r="C69" s="51"/>
      <c r="D69" s="52"/>
      <c r="E69" s="62">
        <v>3.0879012681159423</v>
      </c>
      <c r="F69" s="43"/>
      <c r="G69" s="62">
        <v>2.6615384615384619</v>
      </c>
      <c r="H69" s="43"/>
      <c r="I69" s="62">
        <v>2.4651851851851854</v>
      </c>
      <c r="J69" s="43"/>
      <c r="K69" s="62">
        <v>1.5266764705882352</v>
      </c>
      <c r="L69" s="43"/>
      <c r="M69" s="62">
        <v>2.0036170212765958</v>
      </c>
      <c r="N69" s="43"/>
      <c r="O69" s="62">
        <v>2.4821875000000002</v>
      </c>
      <c r="P69" s="43"/>
      <c r="Q69" s="62">
        <v>3.7240540540540539</v>
      </c>
      <c r="R69" s="43"/>
      <c r="S69" s="62">
        <v>6.1374749999999993</v>
      </c>
      <c r="T69" s="43"/>
    </row>
    <row r="70" spans="2:30" ht="13.5" customHeight="1" x14ac:dyDescent="0.4">
      <c r="B70" s="50" t="s">
        <v>41</v>
      </c>
      <c r="C70" s="51"/>
      <c r="D70" s="52"/>
      <c r="E70" s="62">
        <f t="shared" ref="E70" si="260">E47/E69</f>
        <v>3002.3521098761757</v>
      </c>
      <c r="F70" s="43"/>
      <c r="G70" s="62">
        <f t="shared" ref="G70" si="261">G47/G69</f>
        <v>149.34971098265893</v>
      </c>
      <c r="H70" s="43"/>
      <c r="I70" s="62">
        <f t="shared" ref="I70" si="262">I47/I69</f>
        <v>422.26666114058349</v>
      </c>
      <c r="J70" s="43"/>
      <c r="K70" s="62">
        <f t="shared" ref="K70" si="263">K47/K69</f>
        <v>1400.4612786280002</v>
      </c>
      <c r="L70" s="43"/>
      <c r="M70" s="62">
        <f t="shared" ref="M70" si="264">M47/M69</f>
        <v>2007.0923743112337</v>
      </c>
      <c r="N70" s="43"/>
      <c r="O70" s="62">
        <f t="shared" ref="O70" si="265">O47/O69</f>
        <v>2878.2388805956725</v>
      </c>
      <c r="P70" s="43"/>
      <c r="Q70" s="62">
        <f t="shared" ref="Q70" si="266">Q47/Q69</f>
        <v>2707.9158502068362</v>
      </c>
      <c r="R70" s="43"/>
      <c r="S70" s="62">
        <f t="shared" ref="S70" si="267">S47/S69</f>
        <v>4809.9459593600104</v>
      </c>
      <c r="T70" s="43"/>
    </row>
    <row r="71" spans="2:30" ht="13.5" customHeight="1" x14ac:dyDescent="0.4">
      <c r="B71" s="63" t="s">
        <v>42</v>
      </c>
      <c r="C71" s="56"/>
      <c r="D71" s="57"/>
      <c r="E71" s="64"/>
      <c r="F71" s="65"/>
      <c r="G71" s="64"/>
      <c r="H71" s="65"/>
      <c r="I71" s="64"/>
      <c r="J71" s="65"/>
      <c r="K71" s="64"/>
      <c r="L71" s="65"/>
      <c r="M71" s="64"/>
      <c r="N71" s="65"/>
      <c r="O71" s="64"/>
      <c r="P71" s="65"/>
      <c r="Q71" s="64"/>
      <c r="R71" s="65"/>
      <c r="S71" s="64"/>
      <c r="T71" s="65"/>
      <c r="U71" s="64"/>
      <c r="V71" s="65"/>
      <c r="W71" s="64"/>
      <c r="X71" s="65"/>
    </row>
    <row r="72" spans="2:30" ht="9.75" customHeight="1" x14ac:dyDescent="0.4">
      <c r="B72" s="19"/>
      <c r="C72" s="12"/>
      <c r="D72" s="13"/>
      <c r="E72" s="14"/>
      <c r="F72" s="15"/>
      <c r="G72" s="14"/>
      <c r="H72" s="15"/>
      <c r="I72" s="14"/>
      <c r="J72" s="15"/>
      <c r="K72" s="14"/>
      <c r="L72" s="15"/>
      <c r="M72" s="14"/>
      <c r="N72" s="15"/>
      <c r="O72" s="14"/>
      <c r="P72" s="17"/>
      <c r="Q72" s="18"/>
    </row>
    <row r="73" spans="2:30" ht="13.5" customHeight="1" x14ac:dyDescent="0.4">
      <c r="B73" s="20" t="s">
        <v>77</v>
      </c>
      <c r="C73" s="12"/>
      <c r="D73" s="13"/>
      <c r="E73" s="14"/>
      <c r="F73" s="15"/>
      <c r="G73" s="14"/>
      <c r="H73" s="15"/>
      <c r="I73" s="14"/>
      <c r="J73" s="15"/>
      <c r="K73" s="14"/>
      <c r="L73" s="15"/>
      <c r="M73" s="14"/>
      <c r="N73" s="15"/>
      <c r="O73" s="14"/>
      <c r="P73" s="17"/>
      <c r="Q73" s="18"/>
    </row>
    <row r="74" spans="2:30" ht="12.75" customHeight="1" x14ac:dyDescent="0.4">
      <c r="C74" s="12"/>
      <c r="D74" s="13"/>
      <c r="E74" s="14"/>
      <c r="F74" s="15"/>
      <c r="G74" s="14"/>
      <c r="H74" s="15"/>
      <c r="I74" s="14"/>
      <c r="J74" s="15"/>
      <c r="K74" s="14"/>
      <c r="L74" s="15"/>
      <c r="M74" s="14"/>
      <c r="N74" s="15"/>
      <c r="O74" s="14"/>
      <c r="P74" s="17"/>
      <c r="Q74" s="18"/>
      <c r="V74" s="21" t="s">
        <v>4</v>
      </c>
      <c r="W74" s="79"/>
    </row>
    <row r="75" spans="2:30" ht="13.5" customHeight="1" x14ac:dyDescent="0.4">
      <c r="B75" s="80"/>
      <c r="C75" s="81"/>
      <c r="D75" s="82"/>
      <c r="E75" s="172" t="s">
        <v>5</v>
      </c>
      <c r="F75" s="173"/>
      <c r="G75" s="172" t="s">
        <v>78</v>
      </c>
      <c r="H75" s="173"/>
      <c r="I75" s="172" t="s">
        <v>79</v>
      </c>
      <c r="J75" s="175"/>
      <c r="K75" s="172" t="s">
        <v>80</v>
      </c>
      <c r="L75" s="173"/>
      <c r="M75" s="172" t="s">
        <v>81</v>
      </c>
      <c r="N75" s="173"/>
      <c r="O75" s="172" t="s">
        <v>82</v>
      </c>
      <c r="P75" s="175"/>
      <c r="Q75" s="172" t="s">
        <v>83</v>
      </c>
      <c r="R75" s="173"/>
      <c r="S75" s="172" t="s">
        <v>84</v>
      </c>
      <c r="T75" s="173"/>
      <c r="U75" s="172" t="s">
        <v>9</v>
      </c>
      <c r="V75" s="173"/>
    </row>
    <row r="76" spans="2:30" ht="13.5" customHeight="1" x14ac:dyDescent="0.4">
      <c r="B76" s="67" t="s">
        <v>52</v>
      </c>
      <c r="C76" s="179" t="s">
        <v>53</v>
      </c>
      <c r="D76" s="180"/>
      <c r="E76" s="32">
        <v>11610.867549668874</v>
      </c>
      <c r="F76" s="33">
        <f t="shared" ref="F76" si="268">E76/E89</f>
        <v>0.93031033762757842</v>
      </c>
      <c r="G76" s="32">
        <v>5322.9473684210525</v>
      </c>
      <c r="H76" s="33">
        <f t="shared" ref="H76" si="269">G76/G89</f>
        <v>0.70079547659303199</v>
      </c>
      <c r="I76" s="32">
        <v>17116.75</v>
      </c>
      <c r="J76" s="33">
        <f t="shared" ref="J76" si="270">I76/I89</f>
        <v>0.95306336576122608</v>
      </c>
      <c r="K76" s="32">
        <v>21396.807692307691</v>
      </c>
      <c r="L76" s="33">
        <f t="shared" ref="L76" si="271">K76/K89</f>
        <v>0.94421606832500538</v>
      </c>
      <c r="M76" s="32">
        <v>7766.5714285714284</v>
      </c>
      <c r="N76" s="33">
        <f t="shared" ref="N76" si="272">M76/M89</f>
        <v>0.91602873366320514</v>
      </c>
      <c r="O76" s="32">
        <v>10769.979591836734</v>
      </c>
      <c r="P76" s="33">
        <f t="shared" ref="P76" si="273">O76/O89</f>
        <v>0.93460266073503151</v>
      </c>
      <c r="Q76" s="32">
        <v>16892.032258064515</v>
      </c>
      <c r="R76" s="33">
        <f t="shared" ref="R76" si="274">Q76/Q89</f>
        <v>0.94936392165820938</v>
      </c>
      <c r="S76" s="32">
        <v>9739.9189189189183</v>
      </c>
      <c r="T76" s="33">
        <f t="shared" ref="T76" si="275">S76/S89</f>
        <v>0.9434422130943686</v>
      </c>
      <c r="U76" s="32">
        <v>8349.8390804597693</v>
      </c>
      <c r="V76" s="33">
        <f t="shared" ref="V76" si="276">U76/U89</f>
        <v>0.92578182249166241</v>
      </c>
      <c r="W76" s="68"/>
      <c r="X76" s="69"/>
    </row>
    <row r="77" spans="2:30" ht="13.5" customHeight="1" x14ac:dyDescent="0.4">
      <c r="B77" s="71"/>
      <c r="C77" s="179" t="s">
        <v>54</v>
      </c>
      <c r="D77" s="180"/>
      <c r="E77" s="32">
        <v>329.4701986754967</v>
      </c>
      <c r="F77" s="33">
        <f t="shared" ref="F77" si="277">E77/E89</f>
        <v>2.6398503854844844E-2</v>
      </c>
      <c r="G77" s="32">
        <v>135.89473684210526</v>
      </c>
      <c r="H77" s="33">
        <f t="shared" ref="H77" si="278">G77/G89</f>
        <v>1.7891294104603786E-2</v>
      </c>
      <c r="I77" s="32">
        <v>537.15625</v>
      </c>
      <c r="J77" s="33">
        <f t="shared" ref="J77" si="279">I77/I89</f>
        <v>2.9908945539584245E-2</v>
      </c>
      <c r="K77" s="32">
        <v>561.65384615384619</v>
      </c>
      <c r="L77" s="33">
        <f t="shared" ref="L77" si="280">K77/K89</f>
        <v>2.4785126547903543E-2</v>
      </c>
      <c r="M77" s="32">
        <v>212.23809523809524</v>
      </c>
      <c r="N77" s="33">
        <f t="shared" ref="N77" si="281">M77/M89</f>
        <v>2.5032434891518629E-2</v>
      </c>
      <c r="O77" s="32">
        <v>270.22448979591837</v>
      </c>
      <c r="P77" s="33">
        <f t="shared" ref="P77" si="282">O77/O89</f>
        <v>2.3449675554673994E-2</v>
      </c>
      <c r="Q77" s="32">
        <v>552.0322580645161</v>
      </c>
      <c r="R77" s="33">
        <f t="shared" ref="R77" si="283">Q77/Q89</f>
        <v>3.1025249146547307E-2</v>
      </c>
      <c r="S77" s="32">
        <v>296.40540540540542</v>
      </c>
      <c r="T77" s="33">
        <f t="shared" ref="T77" si="284">S77/S89</f>
        <v>2.8710852110445287E-2</v>
      </c>
      <c r="U77" s="32">
        <v>222.39080459770116</v>
      </c>
      <c r="V77" s="33">
        <f t="shared" ref="V77" si="285">U77/U89</f>
        <v>2.4657405059177528E-2</v>
      </c>
      <c r="W77" s="68"/>
      <c r="X77" s="69"/>
    </row>
    <row r="78" spans="2:30" ht="13.5" customHeight="1" x14ac:dyDescent="0.4">
      <c r="B78" s="71"/>
      <c r="C78" s="179" t="s">
        <v>55</v>
      </c>
      <c r="D78" s="180"/>
      <c r="E78" s="32">
        <v>43.798013245033111</v>
      </c>
      <c r="F78" s="33">
        <f t="shared" ref="F78" si="286">E78/E89</f>
        <v>3.5092764873169116E-3</v>
      </c>
      <c r="G78" s="32">
        <v>0</v>
      </c>
      <c r="H78" s="33">
        <f t="shared" ref="H78" si="287">G78/G89</f>
        <v>0</v>
      </c>
      <c r="I78" s="32">
        <v>0</v>
      </c>
      <c r="J78" s="33">
        <f t="shared" ref="J78" si="288">I78/I89</f>
        <v>0</v>
      </c>
      <c r="K78" s="32">
        <v>0</v>
      </c>
      <c r="L78" s="33">
        <f t="shared" ref="L78" si="289">K78/K89</f>
        <v>0</v>
      </c>
      <c r="M78" s="32">
        <v>48.047619047619051</v>
      </c>
      <c r="N78" s="33">
        <f t="shared" ref="N78" si="290">M78/M89</f>
        <v>5.6669793146830374E-3</v>
      </c>
      <c r="O78" s="32">
        <v>5.0612244897959187</v>
      </c>
      <c r="P78" s="33">
        <f t="shared" ref="P78" si="291">O78/O89</f>
        <v>4.3920546314924483E-4</v>
      </c>
      <c r="Q78" s="32">
        <v>24.806451612903224</v>
      </c>
      <c r="R78" s="33">
        <f t="shared" ref="R78" si="292">Q78/Q89</f>
        <v>1.3941691458946343E-3</v>
      </c>
      <c r="S78" s="32">
        <v>5.1351351351351351</v>
      </c>
      <c r="T78" s="33">
        <f t="shared" ref="T78" si="293">S78/S89</f>
        <v>4.974069390885935E-4</v>
      </c>
      <c r="U78" s="32">
        <v>126.56321839080459</v>
      </c>
      <c r="V78" s="33">
        <f t="shared" ref="V78" si="294">U78/U89</f>
        <v>1.4032597018120929E-2</v>
      </c>
      <c r="W78" s="68"/>
      <c r="X78" s="69"/>
    </row>
    <row r="79" spans="2:30" ht="13.5" customHeight="1" x14ac:dyDescent="0.4">
      <c r="B79" s="72"/>
      <c r="C79" s="179" t="s">
        <v>56</v>
      </c>
      <c r="D79" s="180"/>
      <c r="E79" s="32">
        <v>470.5496688741722</v>
      </c>
      <c r="F79" s="33">
        <f t="shared" ref="F79" si="295">E79/E89</f>
        <v>3.7702369736649061E-2</v>
      </c>
      <c r="G79" s="32">
        <v>2134.3684210526317</v>
      </c>
      <c r="H79" s="33">
        <f t="shared" ref="H79" si="296">G79/G89</f>
        <v>0.28100141356467756</v>
      </c>
      <c r="I79" s="32">
        <v>305.53125</v>
      </c>
      <c r="J79" s="33">
        <f t="shared" ref="J79" si="297">I79/I89</f>
        <v>1.7012028654401951E-2</v>
      </c>
      <c r="K79" s="32">
        <v>702.42307692307691</v>
      </c>
      <c r="L79" s="33">
        <f t="shared" ref="L79" si="298">K79/K89</f>
        <v>3.0997107864436234E-2</v>
      </c>
      <c r="M79" s="32">
        <v>448.04761904761904</v>
      </c>
      <c r="N79" s="33">
        <f t="shared" ref="N79" si="299">M79/M89</f>
        <v>5.2845003341776706E-2</v>
      </c>
      <c r="O79" s="32">
        <v>409.48979591836735</v>
      </c>
      <c r="P79" s="33">
        <f t="shared" ref="P79" si="300">O79/O89</f>
        <v>3.5534909750361277E-2</v>
      </c>
      <c r="Q79" s="32">
        <v>322.96774193548384</v>
      </c>
      <c r="R79" s="33">
        <f t="shared" ref="R79" si="301">Q79/Q89</f>
        <v>1.8151393353312197E-2</v>
      </c>
      <c r="S79" s="32">
        <v>264.02702702702703</v>
      </c>
      <c r="T79" s="33">
        <f t="shared" ref="T79" si="302">S79/S89</f>
        <v>2.5574570462928787E-2</v>
      </c>
      <c r="U79" s="32">
        <v>278.82758620689657</v>
      </c>
      <c r="V79" s="33">
        <f t="shared" ref="V79" si="303">U79/U89</f>
        <v>3.091478870816252E-2</v>
      </c>
      <c r="W79" s="68"/>
      <c r="X79" s="69"/>
    </row>
    <row r="80" spans="2:30" ht="13.5" customHeight="1" x14ac:dyDescent="0.4">
      <c r="B80" s="67" t="s">
        <v>57</v>
      </c>
      <c r="C80" s="179" t="s">
        <v>58</v>
      </c>
      <c r="D80" s="180"/>
      <c r="E80" s="32">
        <v>9270.9668874172185</v>
      </c>
      <c r="F80" s="33">
        <f t="shared" ref="F80" si="304">E80/E89</f>
        <v>0.74282789793887383</v>
      </c>
      <c r="G80" s="32">
        <v>4755.105263157895</v>
      </c>
      <c r="H80" s="33">
        <f t="shared" ref="H80" si="305">G80/G89</f>
        <v>0.62603592117298157</v>
      </c>
      <c r="I80" s="32">
        <v>14261.1875</v>
      </c>
      <c r="J80" s="33">
        <f t="shared" ref="J80" si="306">I80/I89</f>
        <v>0.79406519102644635</v>
      </c>
      <c r="K80" s="32">
        <v>15924.961538461539</v>
      </c>
      <c r="L80" s="33">
        <f t="shared" ref="L80" si="307">K80/K89</f>
        <v>0.70274990495329137</v>
      </c>
      <c r="M80" s="32">
        <v>6822.7142857142853</v>
      </c>
      <c r="N80" s="33">
        <f t="shared" ref="N80" si="308">M80/M89</f>
        <v>0.80470544625355944</v>
      </c>
      <c r="O80" s="32">
        <v>8025.9183673469388</v>
      </c>
      <c r="P80" s="33">
        <f t="shared" ref="P80" si="309">O80/O89</f>
        <v>0.69647714714799802</v>
      </c>
      <c r="Q80" s="32">
        <v>14355.677419354839</v>
      </c>
      <c r="R80" s="33">
        <f t="shared" ref="R80" si="310">Q80/Q89</f>
        <v>0.80681601862276409</v>
      </c>
      <c r="S80" s="32">
        <v>7742.27027027027</v>
      </c>
      <c r="T80" s="33">
        <f t="shared" ref="T80" si="311">S80/S89</f>
        <v>0.74994305999513067</v>
      </c>
      <c r="U80" s="32">
        <v>6563.6896551724139</v>
      </c>
      <c r="V80" s="33">
        <f t="shared" ref="V80" si="312">U80/U89</f>
        <v>0.72774391370672908</v>
      </c>
      <c r="W80" s="68"/>
      <c r="X80" s="69"/>
    </row>
    <row r="81" spans="2:24" ht="13.5" customHeight="1" x14ac:dyDescent="0.4">
      <c r="B81" s="71"/>
      <c r="C81" s="179" t="s">
        <v>17</v>
      </c>
      <c r="D81" s="180"/>
      <c r="E81" s="32">
        <v>112.99337748344371</v>
      </c>
      <c r="F81" s="33">
        <f t="shared" ref="F81" si="313">E81/E89</f>
        <v>9.0534929200273909E-3</v>
      </c>
      <c r="G81" s="32">
        <v>123.78947368421052</v>
      </c>
      <c r="H81" s="33">
        <f t="shared" ref="H81" si="314">G81/G89</f>
        <v>1.6297569223093767E-2</v>
      </c>
      <c r="I81" s="32">
        <v>27.5</v>
      </c>
      <c r="J81" s="33">
        <f t="shared" ref="J81" si="315">I81/I89</f>
        <v>1.5312043792445247E-3</v>
      </c>
      <c r="K81" s="32">
        <v>35.53846153846154</v>
      </c>
      <c r="L81" s="33">
        <f t="shared" ref="L81" si="316">K81/K89</f>
        <v>1.5682706930262873E-3</v>
      </c>
      <c r="M81" s="32">
        <v>336.1904761904762</v>
      </c>
      <c r="N81" s="33">
        <f t="shared" ref="N81" si="317">M81/M89</f>
        <v>3.9652005908485867E-2</v>
      </c>
      <c r="O81" s="32">
        <v>113.87755102040816</v>
      </c>
      <c r="P81" s="33">
        <f t="shared" ref="P81" si="318">O81/O89</f>
        <v>9.882122920858008E-3</v>
      </c>
      <c r="Q81" s="32">
        <v>70.741935483870961</v>
      </c>
      <c r="R81" s="33">
        <f t="shared" ref="R81" si="319">Q81/Q89</f>
        <v>3.9758295669010835E-3</v>
      </c>
      <c r="S81" s="32">
        <v>108.56756756756756</v>
      </c>
      <c r="T81" s="33">
        <f t="shared" ref="T81" si="320">S81/S89</f>
        <v>1.051622986483621E-2</v>
      </c>
      <c r="U81" s="32">
        <v>127.79310344827586</v>
      </c>
      <c r="V81" s="33">
        <f t="shared" ref="V81" si="321">U81/U89</f>
        <v>1.4168959553852374E-2</v>
      </c>
      <c r="W81" s="68"/>
      <c r="X81" s="69"/>
    </row>
    <row r="82" spans="2:24" ht="13.5" customHeight="1" x14ac:dyDescent="0.4">
      <c r="B82" s="71"/>
      <c r="C82" s="179" t="s">
        <v>59</v>
      </c>
      <c r="D82" s="180"/>
      <c r="E82" s="38">
        <v>-1.9536423841059603</v>
      </c>
      <c r="F82" s="33">
        <f t="shared" ref="F82" si="322">E82/E89</f>
        <v>-1.5653384195335132E-4</v>
      </c>
      <c r="G82" s="38">
        <v>0</v>
      </c>
      <c r="H82" s="33">
        <f t="shared" ref="H82" si="323">G82/G89</f>
        <v>0</v>
      </c>
      <c r="I82" s="38">
        <v>0</v>
      </c>
      <c r="J82" s="33">
        <f t="shared" ref="J82" si="324">I82/I89</f>
        <v>0</v>
      </c>
      <c r="K82" s="38">
        <v>-7.6923076923076927E-2</v>
      </c>
      <c r="L82" s="33">
        <f t="shared" ref="L82" si="325">K82/K89</f>
        <v>-3.3945253095807081E-6</v>
      </c>
      <c r="M82" s="38">
        <v>0</v>
      </c>
      <c r="N82" s="33">
        <f t="shared" ref="N82" si="326">M82/M89</f>
        <v>0</v>
      </c>
      <c r="O82" s="38">
        <v>-2.1428571428571428</v>
      </c>
      <c r="P82" s="33">
        <f t="shared" ref="P82" si="327">O82/O89</f>
        <v>-1.8595392593012379E-4</v>
      </c>
      <c r="Q82" s="38">
        <v>0</v>
      </c>
      <c r="R82" s="33">
        <f t="shared" ref="R82" si="328">Q82/Q89</f>
        <v>0</v>
      </c>
      <c r="S82" s="38">
        <v>-5.7297297297297298</v>
      </c>
      <c r="T82" s="33">
        <f t="shared" ref="T82" si="329">S82/S89</f>
        <v>-5.5500142677253588E-4</v>
      </c>
      <c r="U82" s="38">
        <v>-3.1149425287356323</v>
      </c>
      <c r="V82" s="33">
        <f t="shared" ref="V82" si="330">U82/U89</f>
        <v>-3.4536679610487441E-4</v>
      </c>
      <c r="W82" s="68"/>
      <c r="X82" s="69"/>
    </row>
    <row r="83" spans="2:24" ht="13.5" customHeight="1" x14ac:dyDescent="0.4">
      <c r="B83" s="71"/>
      <c r="C83" s="179" t="s">
        <v>60</v>
      </c>
      <c r="D83" s="180"/>
      <c r="E83" s="39">
        <v>37.943708609271525</v>
      </c>
      <c r="F83" s="33">
        <f t="shared" ref="F83" si="331">E83/E89</f>
        <v>3.0402055846499203E-3</v>
      </c>
      <c r="G83" s="39">
        <v>56.526315789473685</v>
      </c>
      <c r="H83" s="33">
        <f t="shared" ref="H83" si="332">G83/G89</f>
        <v>7.4420022727902657E-3</v>
      </c>
      <c r="I83" s="39">
        <v>14.25</v>
      </c>
      <c r="J83" s="33">
        <f t="shared" ref="J83" si="333">I83/I89</f>
        <v>7.9344226924489005E-4</v>
      </c>
      <c r="K83" s="39">
        <v>14.384615384615385</v>
      </c>
      <c r="L83" s="33">
        <f t="shared" ref="L83" si="334">K83/K89</f>
        <v>6.3477623289159239E-4</v>
      </c>
      <c r="M83" s="39">
        <v>0.19047619047619047</v>
      </c>
      <c r="N83" s="33">
        <f t="shared" ref="N83" si="335">M83/M89</f>
        <v>2.2465725727187461E-5</v>
      </c>
      <c r="O83" s="39">
        <v>18.938775510204081</v>
      </c>
      <c r="P83" s="33">
        <f t="shared" ref="P83" si="336">O83/O89</f>
        <v>1.6434785072681419E-3</v>
      </c>
      <c r="Q83" s="39">
        <v>14.387096774193548</v>
      </c>
      <c r="R83" s="33">
        <f t="shared" ref="R83" si="337">Q83/Q89</f>
        <v>8.0858184534331201E-4</v>
      </c>
      <c r="S83" s="39">
        <v>22.675675675675677</v>
      </c>
      <c r="T83" s="33">
        <f t="shared" ref="T83" si="338">S83/S89</f>
        <v>2.1964443257648943E-3</v>
      </c>
      <c r="U83" s="39">
        <v>84.34482758620689</v>
      </c>
      <c r="V83" s="33">
        <f t="shared" ref="V83" si="339">U83/U89</f>
        <v>9.3516662354891818E-3</v>
      </c>
      <c r="W83" s="68"/>
      <c r="X83" s="69"/>
    </row>
    <row r="84" spans="2:24" ht="13.5" customHeight="1" x14ac:dyDescent="0.4">
      <c r="B84" s="72"/>
      <c r="C84" s="179" t="s">
        <v>61</v>
      </c>
      <c r="D84" s="180"/>
      <c r="E84" s="39">
        <v>1745.635761589404</v>
      </c>
      <c r="F84" s="33">
        <f t="shared" ref="F84" si="340">E84/E89</f>
        <v>0.13986749808246043</v>
      </c>
      <c r="G84" s="39">
        <v>2054.4210526315787</v>
      </c>
      <c r="H84" s="33">
        <f t="shared" ref="H84" si="341">G84/G89</f>
        <v>0.27047590010809608</v>
      </c>
      <c r="I84" s="39">
        <v>1326.28125</v>
      </c>
      <c r="J84" s="33">
        <f t="shared" ref="J84" si="342">I84/I89</f>
        <v>7.3847551203996442E-2</v>
      </c>
      <c r="K84" s="39">
        <v>2965.1538461538462</v>
      </c>
      <c r="L84" s="33">
        <f t="shared" ref="L84" si="343">K84/K89</f>
        <v>0.13084876710840757</v>
      </c>
      <c r="M84" s="39">
        <v>1383.2857142857142</v>
      </c>
      <c r="N84" s="33">
        <f t="shared" ref="N84" si="344">M84/M89</f>
        <v>0.16315171666226713</v>
      </c>
      <c r="O84" s="39">
        <v>2018.0204081632653</v>
      </c>
      <c r="P84" s="33">
        <f t="shared" ref="P84" si="345">O84/O89</f>
        <v>0.17512078150236601</v>
      </c>
      <c r="Q84" s="39">
        <v>2360.4516129032259</v>
      </c>
      <c r="R84" s="33">
        <f t="shared" ref="R84" si="346">Q84/Q89</f>
        <v>0.13266181154966708</v>
      </c>
      <c r="S84" s="39">
        <v>1720.2972972972973</v>
      </c>
      <c r="T84" s="33">
        <f t="shared" ref="T84" si="347">S84/S89</f>
        <v>0.16663394252593716</v>
      </c>
      <c r="U84" s="39">
        <v>1193.7471264367816</v>
      </c>
      <c r="V84" s="33">
        <f t="shared" ref="V84" si="348">U84/U89</f>
        <v>0.1323557711301396</v>
      </c>
      <c r="W84" s="68"/>
      <c r="X84" s="69"/>
    </row>
    <row r="85" spans="2:24" ht="13.5" customHeight="1" x14ac:dyDescent="0.4">
      <c r="B85" s="67" t="s">
        <v>62</v>
      </c>
      <c r="C85" s="179" t="s">
        <v>63</v>
      </c>
      <c r="D85" s="180"/>
      <c r="E85" s="39">
        <v>1.2615894039735098</v>
      </c>
      <c r="F85" s="33">
        <f t="shared" ref="F85" si="349">E85/E89</f>
        <v>1.010837182783506E-4</v>
      </c>
      <c r="G85" s="39">
        <v>2.3684210526315788</v>
      </c>
      <c r="H85" s="33">
        <f t="shared" ref="H85" si="350">G85/G89</f>
        <v>3.1181573768674297E-4</v>
      </c>
      <c r="I85" s="39">
        <v>0.28125</v>
      </c>
      <c r="J85" s="33">
        <f t="shared" ref="J85" si="351">I85/I89</f>
        <v>1.5660044787728094E-5</v>
      </c>
      <c r="K85" s="39">
        <v>3.8461538461538464E-2</v>
      </c>
      <c r="L85" s="33">
        <f t="shared" ref="L85" si="352">K85/K89</f>
        <v>1.697262654790354E-6</v>
      </c>
      <c r="M85" s="39">
        <v>3.6190476190476191</v>
      </c>
      <c r="N85" s="33">
        <f t="shared" ref="N85" si="353">M85/M89</f>
        <v>4.2684878881656173E-4</v>
      </c>
      <c r="O85" s="39">
        <v>3.3265306122448979</v>
      </c>
      <c r="P85" s="33">
        <f t="shared" ref="P85" si="354">O85/O89</f>
        <v>2.8867133263438266E-4</v>
      </c>
      <c r="Q85" s="39">
        <v>1.1612903225806452</v>
      </c>
      <c r="R85" s="33">
        <f t="shared" ref="R85" si="355">Q85/Q89</f>
        <v>6.5266696036679907E-5</v>
      </c>
      <c r="S85" s="39">
        <v>0.10810810810810811</v>
      </c>
      <c r="T85" s="33">
        <f t="shared" ref="T85" si="356">S85/S89</f>
        <v>1.0471725033444073E-5</v>
      </c>
      <c r="U85" s="39">
        <v>0.54022988505747127</v>
      </c>
      <c r="V85" s="33">
        <f t="shared" ref="V85" si="357">U85/U89</f>
        <v>5.9897562424092608E-5</v>
      </c>
      <c r="W85" s="68"/>
      <c r="X85" s="69"/>
    </row>
    <row r="86" spans="2:24" ht="13.5" customHeight="1" x14ac:dyDescent="0.4">
      <c r="B86" s="73" t="s">
        <v>64</v>
      </c>
      <c r="C86" s="179" t="s">
        <v>24</v>
      </c>
      <c r="D86" s="180"/>
      <c r="E86" s="39">
        <v>12.920529801324504</v>
      </c>
      <c r="F86" s="33">
        <f t="shared" ref="F86" si="358">E86/E89</f>
        <v>1.0352458496643677E-3</v>
      </c>
      <c r="G86" s="39">
        <v>31.05263157894737</v>
      </c>
      <c r="H86" s="33">
        <f t="shared" ref="H86" si="359">G86/G89</f>
        <v>4.0882507830039636E-3</v>
      </c>
      <c r="I86" s="39">
        <v>0.46875</v>
      </c>
      <c r="J86" s="33">
        <f t="shared" ref="J86" si="360">I86/I89</f>
        <v>2.6100074646213487E-5</v>
      </c>
      <c r="K86" s="39">
        <v>9.7692307692307701</v>
      </c>
      <c r="L86" s="33">
        <f t="shared" ref="L86" si="361">K86/K89</f>
        <v>4.3110471431674998E-4</v>
      </c>
      <c r="M86" s="39">
        <v>71.38095238095238</v>
      </c>
      <c r="N86" s="33">
        <f t="shared" ref="N86" si="362">M86/M89</f>
        <v>8.4190307162635009E-3</v>
      </c>
      <c r="O86" s="39">
        <v>6.591836734693878</v>
      </c>
      <c r="P86" s="33">
        <f t="shared" ref="P86" si="363">O86/O89</f>
        <v>5.7202969595647609E-4</v>
      </c>
      <c r="Q86" s="39">
        <v>6.129032258064516</v>
      </c>
      <c r="R86" s="33">
        <f t="shared" ref="R86" si="364">Q86/Q89</f>
        <v>3.4446311797136611E-4</v>
      </c>
      <c r="S86" s="39">
        <v>6.9729729729729728</v>
      </c>
      <c r="T86" s="33">
        <f t="shared" ref="T86" si="365">S86/S89</f>
        <v>6.7542626465714269E-4</v>
      </c>
      <c r="U86" s="39">
        <v>8.8850574712643677</v>
      </c>
      <c r="V86" s="33">
        <f t="shared" ref="V86" si="366">U86/U89</f>
        <v>9.8512373944305504E-4</v>
      </c>
      <c r="W86" s="68"/>
      <c r="X86" s="69"/>
    </row>
    <row r="87" spans="2:24" ht="13.5" customHeight="1" x14ac:dyDescent="0.4">
      <c r="B87" s="67" t="s">
        <v>65</v>
      </c>
      <c r="C87" s="179" t="s">
        <v>66</v>
      </c>
      <c r="D87" s="180"/>
      <c r="E87" s="39">
        <v>24.692052980132452</v>
      </c>
      <c r="F87" s="33">
        <f t="shared" ref="F87" si="367">E87/E89</f>
        <v>1.9784285753324422E-3</v>
      </c>
      <c r="G87" s="39">
        <v>0</v>
      </c>
      <c r="H87" s="33">
        <f t="shared" ref="H87" si="368">G87/G89</f>
        <v>0</v>
      </c>
      <c r="I87" s="39">
        <v>0</v>
      </c>
      <c r="J87" s="33">
        <f t="shared" ref="J87" si="369">I87/I89</f>
        <v>0</v>
      </c>
      <c r="K87" s="39">
        <v>0</v>
      </c>
      <c r="L87" s="33">
        <f t="shared" ref="L87" si="370">K87/K89</f>
        <v>0</v>
      </c>
      <c r="M87" s="39">
        <v>0</v>
      </c>
      <c r="N87" s="33">
        <f t="shared" ref="N87" si="371">M87/M89</f>
        <v>0</v>
      </c>
      <c r="O87" s="39">
        <v>65.510204081632651</v>
      </c>
      <c r="P87" s="33">
        <f t="shared" ref="P87" si="372">O87/O89</f>
        <v>5.6848771641494992E-3</v>
      </c>
      <c r="Q87" s="39">
        <v>0</v>
      </c>
      <c r="R87" s="33">
        <f t="shared" ref="R87" si="373">Q87/Q89</f>
        <v>0</v>
      </c>
      <c r="S87" s="39">
        <v>18.216216216216218</v>
      </c>
      <c r="T87" s="33">
        <f t="shared" ref="T87" si="374">S87/S89</f>
        <v>1.7644856681353265E-3</v>
      </c>
      <c r="U87" s="39">
        <v>41.068965517241381</v>
      </c>
      <c r="V87" s="33">
        <f t="shared" ref="V87" si="375">U87/U89</f>
        <v>4.5534891604528272E-3</v>
      </c>
      <c r="W87" s="68"/>
      <c r="X87" s="69"/>
    </row>
    <row r="88" spans="2:24" ht="13.5" customHeight="1" x14ac:dyDescent="0.4">
      <c r="B88" s="73" t="s">
        <v>67</v>
      </c>
      <c r="C88" s="179" t="s">
        <v>68</v>
      </c>
      <c r="D88" s="180"/>
      <c r="E88" s="39">
        <v>270.9006622516556</v>
      </c>
      <c r="F88" s="33">
        <f t="shared" ref="F88" si="376">E88/E89</f>
        <v>2.1705672335402673E-2</v>
      </c>
      <c r="G88" s="39">
        <v>182.63157894736841</v>
      </c>
      <c r="H88" s="33">
        <f t="shared" ref="H88" si="377">G88/G89</f>
        <v>2.4044457994955512E-2</v>
      </c>
      <c r="I88" s="39">
        <v>316.96875</v>
      </c>
      <c r="J88" s="33">
        <f t="shared" ref="J88" si="378">I88/I89</f>
        <v>1.764887047576956E-2</v>
      </c>
      <c r="K88" s="39">
        <v>196.65384615384616</v>
      </c>
      <c r="L88" s="33">
        <f t="shared" ref="L88" si="379">K88/K89</f>
        <v>8.6781039539430803E-3</v>
      </c>
      <c r="M88" s="39">
        <v>31.80952380952381</v>
      </c>
      <c r="N88" s="33">
        <f t="shared" ref="N88" si="380">M88/M89</f>
        <v>3.7517761964403059E-3</v>
      </c>
      <c r="O88" s="39">
        <v>91.571428571428569</v>
      </c>
      <c r="P88" s="33">
        <f t="shared" ref="P88" si="381">O88/O89</f>
        <v>7.9464311014139574E-3</v>
      </c>
      <c r="Q88" s="39">
        <v>704.70967741935488</v>
      </c>
      <c r="R88" s="33">
        <f t="shared" ref="R88" si="382">Q88/Q89</f>
        <v>3.9606006711591916E-2</v>
      </c>
      <c r="S88" s="39">
        <v>580.1351351351351</v>
      </c>
      <c r="T88" s="33">
        <f t="shared" ref="T88" si="383">S88/S89</f>
        <v>5.6193894460719249E-2</v>
      </c>
      <c r="U88" s="39">
        <v>168.04597701149424</v>
      </c>
      <c r="V88" s="33">
        <f t="shared" ref="V88" si="384">U88/U89</f>
        <v>1.8631965162558169E-2</v>
      </c>
      <c r="W88" s="68"/>
      <c r="X88" s="69"/>
    </row>
    <row r="89" spans="2:24" ht="13.5" customHeight="1" x14ac:dyDescent="0.4">
      <c r="B89" s="176" t="s">
        <v>69</v>
      </c>
      <c r="C89" s="177"/>
      <c r="D89" s="178"/>
      <c r="E89" s="42">
        <f t="shared" ref="E89" si="385">SUM(E76:E79,E85,E87)</f>
        <v>12480.639072847682</v>
      </c>
      <c r="F89" s="33">
        <f t="shared" ref="F89" si="386">E89/E89</f>
        <v>1</v>
      </c>
      <c r="G89" s="42">
        <f t="shared" ref="G89" si="387">SUM(G76:G79,G85,G87)</f>
        <v>7595.5789473684208</v>
      </c>
      <c r="H89" s="33">
        <f t="shared" ref="H89" si="388">G89/G89</f>
        <v>1</v>
      </c>
      <c r="I89" s="42">
        <f t="shared" ref="I89" si="389">SUM(I76:I79,I85,I87)</f>
        <v>17959.71875</v>
      </c>
      <c r="J89" s="33">
        <f t="shared" ref="J89" si="390">I89/I89</f>
        <v>1</v>
      </c>
      <c r="K89" s="42">
        <f t="shared" ref="K89" si="391">SUM(K76:K79,K85,K87)</f>
        <v>22660.923076923078</v>
      </c>
      <c r="L89" s="33">
        <f t="shared" ref="L89" si="392">K89/K89</f>
        <v>1</v>
      </c>
      <c r="M89" s="42">
        <f t="shared" ref="M89" si="393">SUM(M76:M79,M85,M87)</f>
        <v>8478.5238095238092</v>
      </c>
      <c r="N89" s="33">
        <f t="shared" ref="N89" si="394">M89/M89</f>
        <v>1</v>
      </c>
      <c r="O89" s="42">
        <f t="shared" ref="O89" si="395">SUM(O76:O79,O85,O87)</f>
        <v>11523.591836734695</v>
      </c>
      <c r="P89" s="33">
        <f t="shared" ref="P89" si="396">O89/O89</f>
        <v>1</v>
      </c>
      <c r="Q89" s="42">
        <f t="shared" ref="Q89" si="397">SUM(Q76:Q79,Q85,Q87)</f>
        <v>17792.999999999996</v>
      </c>
      <c r="R89" s="33">
        <f t="shared" ref="R89" si="398">Q89/Q89</f>
        <v>1</v>
      </c>
      <c r="S89" s="42">
        <f t="shared" ref="S89" si="399">SUM(S76:S79,S85,S87)</f>
        <v>10323.81081081081</v>
      </c>
      <c r="T89" s="33">
        <f t="shared" ref="T89" si="400">S89/S89</f>
        <v>1</v>
      </c>
      <c r="U89" s="42">
        <f t="shared" ref="U89" si="401">SUM(U76:U79,U85,U87)</f>
        <v>9019.229885057468</v>
      </c>
      <c r="V89" s="33">
        <f t="shared" ref="V89" si="402">U89/U89</f>
        <v>1</v>
      </c>
      <c r="W89" s="68"/>
      <c r="X89" s="69"/>
    </row>
    <row r="90" spans="2:24" ht="13.5" customHeight="1" x14ac:dyDescent="0.4">
      <c r="B90" s="176" t="s">
        <v>70</v>
      </c>
      <c r="C90" s="177"/>
      <c r="D90" s="178"/>
      <c r="E90" s="42">
        <f t="shared" ref="E90" si="403">SUM(E80:E84,E86,E88)</f>
        <v>11449.407284768211</v>
      </c>
      <c r="F90" s="33">
        <f t="shared" ref="F90" si="404">E90/E89</f>
        <v>0.91737347886912524</v>
      </c>
      <c r="G90" s="42">
        <f t="shared" ref="G90" si="405">SUM(G80:G84,G86,G88)</f>
        <v>7203.5263157894742</v>
      </c>
      <c r="H90" s="33">
        <f t="shared" ref="H90" si="406">G90/G89</f>
        <v>0.94838410155492125</v>
      </c>
      <c r="I90" s="42">
        <f t="shared" ref="I90" si="407">SUM(I80:I84,I86,I88)</f>
        <v>15946.65625</v>
      </c>
      <c r="J90" s="33">
        <f t="shared" ref="J90" si="408">I90/I89</f>
        <v>0.88791235942934799</v>
      </c>
      <c r="K90" s="42">
        <f t="shared" ref="K90" si="409">SUM(K80:K84,K86,K88)</f>
        <v>19146.384615384617</v>
      </c>
      <c r="L90" s="33">
        <f t="shared" ref="L90" si="410">K90/K89</f>
        <v>0.8449075331305671</v>
      </c>
      <c r="M90" s="42">
        <f t="shared" ref="M90" si="411">SUM(M80:M84,M86,M88)</f>
        <v>8645.5714285714275</v>
      </c>
      <c r="N90" s="33">
        <f t="shared" ref="N90" si="412">M90/M89</f>
        <v>1.0197024414627434</v>
      </c>
      <c r="O90" s="42">
        <f t="shared" ref="O90" si="413">SUM(O80:O84,O86,O88)</f>
        <v>10272.775510204081</v>
      </c>
      <c r="P90" s="33">
        <f t="shared" ref="P90" si="414">O90/O89</f>
        <v>0.89145603694993047</v>
      </c>
      <c r="Q90" s="42">
        <f t="shared" ref="Q90" si="415">SUM(Q80:Q84,Q86,Q88)</f>
        <v>17512.096774193549</v>
      </c>
      <c r="R90" s="33">
        <f t="shared" ref="R90" si="416">Q90/Q89</f>
        <v>0.98421271141423894</v>
      </c>
      <c r="S90" s="42">
        <f t="shared" ref="S90" si="417">SUM(S80:S84,S86,S88)</f>
        <v>10175.189189189188</v>
      </c>
      <c r="T90" s="33">
        <f t="shared" ref="T90" si="418">S90/S89</f>
        <v>0.98560399601027271</v>
      </c>
      <c r="U90" s="42">
        <f t="shared" ref="U90" si="419">SUM(U80:U84,U86,U88)</f>
        <v>8143.3908045977005</v>
      </c>
      <c r="V90" s="33">
        <f t="shared" ref="V90" si="420">U90/U89</f>
        <v>0.9028920327321065</v>
      </c>
      <c r="W90" s="68"/>
      <c r="X90" s="69"/>
    </row>
    <row r="91" spans="2:24" ht="13.5" customHeight="1" x14ac:dyDescent="0.4">
      <c r="B91" s="176" t="s">
        <v>71</v>
      </c>
      <c r="C91" s="177"/>
      <c r="D91" s="178"/>
      <c r="E91" s="42">
        <f t="shared" ref="E91" si="421">E89-E90</f>
        <v>1031.2317880794708</v>
      </c>
      <c r="F91" s="33">
        <f t="shared" ref="F91" si="422">E91/E89</f>
        <v>8.2626521130874805E-2</v>
      </c>
      <c r="G91" s="42">
        <f t="shared" ref="G91" si="423">G89-G90</f>
        <v>392.0526315789466</v>
      </c>
      <c r="H91" s="33">
        <f t="shared" ref="H91" si="424">G91/G89</f>
        <v>5.1615898445078759E-2</v>
      </c>
      <c r="I91" s="42">
        <f t="shared" ref="I91" si="425">I89-I90</f>
        <v>2013.0625</v>
      </c>
      <c r="J91" s="33">
        <f t="shared" ref="J91" si="426">I91/I89</f>
        <v>0.11208764057065203</v>
      </c>
      <c r="K91" s="42">
        <f t="shared" ref="K91" si="427">K89-K90</f>
        <v>3514.538461538461</v>
      </c>
      <c r="L91" s="33">
        <f t="shared" ref="L91" si="428">K91/K89</f>
        <v>0.15509246686943295</v>
      </c>
      <c r="M91" s="42">
        <f t="shared" ref="M91" si="429">M89-M90</f>
        <v>-167.04761904761835</v>
      </c>
      <c r="N91" s="33">
        <f t="shared" ref="N91" si="430">M91/M89</f>
        <v>-1.970244146274332E-2</v>
      </c>
      <c r="O91" s="42">
        <f t="shared" ref="O91" si="431">O89-O90</f>
        <v>1250.8163265306139</v>
      </c>
      <c r="P91" s="33">
        <f t="shared" ref="P91" si="432">O91/O89</f>
        <v>0.10854396305006955</v>
      </c>
      <c r="Q91" s="42">
        <f t="shared" ref="Q91" si="433">Q89-Q90</f>
        <v>280.90322580644715</v>
      </c>
      <c r="R91" s="33">
        <f t="shared" ref="R91" si="434">Q91/Q89</f>
        <v>1.5787288585761099E-2</v>
      </c>
      <c r="S91" s="42">
        <f t="shared" ref="S91" si="435">S89-S90</f>
        <v>148.62162162162167</v>
      </c>
      <c r="T91" s="33">
        <f t="shared" ref="T91" si="436">S91/S89</f>
        <v>1.4396003989727244E-2</v>
      </c>
      <c r="U91" s="42">
        <f t="shared" ref="U91" si="437">U89-U90</f>
        <v>875.8390804597675</v>
      </c>
      <c r="V91" s="33">
        <f t="shared" ref="V91" si="438">U91/U89</f>
        <v>9.7107967267893502E-2</v>
      </c>
      <c r="W91" s="68"/>
      <c r="X91" s="69"/>
    </row>
    <row r="92" spans="2:24" ht="13.5" customHeight="1" x14ac:dyDescent="0.4">
      <c r="B92" s="176" t="s">
        <v>72</v>
      </c>
      <c r="C92" s="177"/>
      <c r="D92" s="178"/>
      <c r="E92" s="42">
        <v>302</v>
      </c>
      <c r="F92" s="43"/>
      <c r="G92" s="42">
        <v>19</v>
      </c>
      <c r="H92" s="43"/>
      <c r="I92" s="42">
        <v>32</v>
      </c>
      <c r="J92" s="43"/>
      <c r="K92" s="42">
        <v>26</v>
      </c>
      <c r="L92" s="43"/>
      <c r="M92" s="42">
        <v>21</v>
      </c>
      <c r="N92" s="43"/>
      <c r="O92" s="42">
        <v>49</v>
      </c>
      <c r="P92" s="43"/>
      <c r="Q92" s="42">
        <v>31</v>
      </c>
      <c r="R92" s="43"/>
      <c r="S92" s="42">
        <v>37</v>
      </c>
      <c r="T92" s="43"/>
      <c r="U92" s="42">
        <v>87</v>
      </c>
      <c r="V92" s="43"/>
      <c r="W92" s="68"/>
      <c r="X92" s="69"/>
    </row>
    <row r="93" spans="2:24" ht="9.75" customHeight="1" x14ac:dyDescent="0.4">
      <c r="B93" s="74"/>
      <c r="C93" s="75"/>
      <c r="D93" s="57"/>
      <c r="E93" s="48"/>
      <c r="F93" s="49"/>
      <c r="G93" s="48"/>
      <c r="H93" s="49"/>
      <c r="I93" s="48"/>
      <c r="J93" s="49"/>
      <c r="K93" s="48"/>
      <c r="L93" s="49"/>
      <c r="M93" s="48"/>
      <c r="N93" s="49"/>
      <c r="O93" s="48"/>
      <c r="P93" s="49"/>
      <c r="Q93" s="48"/>
      <c r="R93" s="49"/>
      <c r="S93" s="48"/>
      <c r="T93" s="49"/>
      <c r="U93" s="48"/>
      <c r="V93" s="49"/>
      <c r="W93" s="68"/>
      <c r="X93" s="69"/>
    </row>
    <row r="94" spans="2:24" ht="13.5" customHeight="1" x14ac:dyDescent="0.4">
      <c r="B94" s="59" t="s">
        <v>73</v>
      </c>
      <c r="C94" s="60"/>
      <c r="D94" s="61"/>
      <c r="E94" s="42">
        <v>60.367549668874169</v>
      </c>
      <c r="F94" s="43"/>
      <c r="G94" s="42">
        <v>0</v>
      </c>
      <c r="H94" s="43"/>
      <c r="I94" s="42">
        <v>0</v>
      </c>
      <c r="J94" s="43"/>
      <c r="K94" s="42">
        <v>0</v>
      </c>
      <c r="L94" s="43"/>
      <c r="M94" s="42">
        <v>155.47619047619048</v>
      </c>
      <c r="N94" s="43"/>
      <c r="O94" s="42">
        <v>4.4897959183673466</v>
      </c>
      <c r="P94" s="43"/>
      <c r="Q94" s="42">
        <v>17.838709677419356</v>
      </c>
      <c r="R94" s="43"/>
      <c r="S94" s="42">
        <v>166.02702702702703</v>
      </c>
      <c r="T94" s="43"/>
      <c r="U94" s="42">
        <v>92.52873563218391</v>
      </c>
      <c r="V94" s="43"/>
      <c r="W94" s="68"/>
      <c r="X94" s="69"/>
    </row>
    <row r="95" spans="2:24" ht="13.5" customHeight="1" x14ac:dyDescent="0.4">
      <c r="B95" s="76" t="s">
        <v>74</v>
      </c>
      <c r="C95" s="77"/>
      <c r="D95" s="78"/>
      <c r="E95" s="42">
        <v>83.993377483443709</v>
      </c>
      <c r="F95" s="43"/>
      <c r="G95" s="42">
        <v>2.0526315789473686</v>
      </c>
      <c r="H95" s="43"/>
      <c r="I95" s="42">
        <v>34.03125</v>
      </c>
      <c r="J95" s="43"/>
      <c r="K95" s="42">
        <v>84.192307692307693</v>
      </c>
      <c r="L95" s="43"/>
      <c r="M95" s="42">
        <v>85.285714285714292</v>
      </c>
      <c r="N95" s="43"/>
      <c r="O95" s="42">
        <v>155.14285714285714</v>
      </c>
      <c r="P95" s="43"/>
      <c r="Q95" s="42">
        <v>224.58064516129033</v>
      </c>
      <c r="R95" s="43"/>
      <c r="S95" s="42">
        <v>111.02702702702703</v>
      </c>
      <c r="T95" s="43"/>
      <c r="U95" s="42">
        <v>18.229885057471265</v>
      </c>
      <c r="V95" s="43"/>
      <c r="W95" s="68"/>
      <c r="X95" s="69"/>
    </row>
    <row r="96" spans="2:24" ht="13.5" customHeight="1" x14ac:dyDescent="0.4">
      <c r="B96" s="59" t="s">
        <v>75</v>
      </c>
      <c r="C96" s="60"/>
      <c r="D96" s="61"/>
      <c r="E96" s="42">
        <v>12.993377483443709</v>
      </c>
      <c r="F96" s="43"/>
      <c r="G96" s="42">
        <v>0</v>
      </c>
      <c r="H96" s="43"/>
      <c r="I96" s="42">
        <v>0</v>
      </c>
      <c r="J96" s="43"/>
      <c r="K96" s="42">
        <v>0</v>
      </c>
      <c r="L96" s="43"/>
      <c r="M96" s="42">
        <v>46.142857142857146</v>
      </c>
      <c r="N96" s="43"/>
      <c r="O96" s="42">
        <v>33.591836734693878</v>
      </c>
      <c r="P96" s="43"/>
      <c r="Q96" s="42">
        <v>4.67741935483871</v>
      </c>
      <c r="R96" s="43"/>
      <c r="S96" s="42">
        <v>12.27027027027027</v>
      </c>
      <c r="T96" s="43"/>
      <c r="U96" s="42">
        <v>8.1609195402298855</v>
      </c>
      <c r="V96" s="43"/>
      <c r="W96" s="68"/>
      <c r="X96" s="69"/>
    </row>
    <row r="97" spans="2:28" ht="13.5" customHeight="1" x14ac:dyDescent="0.4">
      <c r="B97" s="59" t="s">
        <v>76</v>
      </c>
      <c r="C97" s="60"/>
      <c r="D97" s="61"/>
      <c r="E97" s="42">
        <f t="shared" ref="E97" si="439">E91+E81+E82-SUM(E94:E96)</f>
        <v>984.91721854304706</v>
      </c>
      <c r="F97" s="43"/>
      <c r="G97" s="42">
        <f t="shared" ref="G97" si="440">G91+G81+G82-SUM(G94:G96)</f>
        <v>513.78947368420972</v>
      </c>
      <c r="H97" s="43"/>
      <c r="I97" s="42">
        <f t="shared" ref="I97" si="441">I91+I81+I82-SUM(I94:I96)</f>
        <v>2006.53125</v>
      </c>
      <c r="J97" s="43"/>
      <c r="K97" s="42">
        <f t="shared" ref="K97" si="442">K91+K81+K82-SUM(K94:K96)</f>
        <v>3465.8076923076919</v>
      </c>
      <c r="L97" s="43"/>
      <c r="M97" s="42">
        <f t="shared" ref="M97" si="443">M91+M81+M82-SUM(M94:M96)</f>
        <v>-117.76190476190408</v>
      </c>
      <c r="N97" s="43"/>
      <c r="O97" s="42">
        <f t="shared" ref="O97" si="444">O91+O81+O82-SUM(O94:O96)</f>
        <v>1169.3265306122466</v>
      </c>
      <c r="P97" s="43"/>
      <c r="Q97" s="42">
        <f t="shared" ref="Q97" si="445">Q91+Q81+Q82-SUM(Q94:Q96)</f>
        <v>104.54838709676972</v>
      </c>
      <c r="R97" s="43"/>
      <c r="S97" s="42">
        <f t="shared" ref="S97" si="446">S91+S81+S82-SUM(S94:S96)</f>
        <v>-37.864864864864842</v>
      </c>
      <c r="T97" s="43"/>
      <c r="U97" s="42">
        <f t="shared" ref="U97" si="447">U91+U81+U82-SUM(U94:U96)</f>
        <v>881.59770114942262</v>
      </c>
      <c r="V97" s="43"/>
      <c r="W97" s="68"/>
      <c r="X97" s="69"/>
    </row>
    <row r="98" spans="2:28" ht="9.75" customHeight="1" x14ac:dyDescent="0.4">
      <c r="C98" s="56"/>
      <c r="D98" s="57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  <c r="Q98" s="58"/>
      <c r="R98" s="58"/>
      <c r="S98" s="58"/>
      <c r="T98" s="58"/>
      <c r="U98" s="58"/>
      <c r="V98" s="58"/>
      <c r="W98" s="68"/>
      <c r="X98" s="69"/>
    </row>
    <row r="99" spans="2:28" ht="13.5" customHeight="1" x14ac:dyDescent="0.4">
      <c r="B99" s="59" t="s">
        <v>37</v>
      </c>
      <c r="C99" s="60"/>
      <c r="D99" s="61"/>
      <c r="E99" s="62">
        <v>205.41610738255034</v>
      </c>
      <c r="F99" s="43"/>
      <c r="G99" s="62">
        <v>110.05263157894737</v>
      </c>
      <c r="H99" s="43"/>
      <c r="I99" s="62">
        <v>264.45161290322579</v>
      </c>
      <c r="J99" s="43"/>
      <c r="K99" s="62">
        <v>355.61538461538464</v>
      </c>
      <c r="L99" s="43"/>
      <c r="M99" s="62">
        <v>121.47619047619048</v>
      </c>
      <c r="N99" s="43"/>
      <c r="O99" s="62">
        <v>194.54166666666666</v>
      </c>
      <c r="P99" s="43"/>
      <c r="Q99" s="62">
        <v>376.96666666666664</v>
      </c>
      <c r="R99" s="43"/>
      <c r="S99" s="62">
        <v>163.75675675675674</v>
      </c>
      <c r="T99" s="43"/>
      <c r="U99" s="62">
        <v>144.44186046511629</v>
      </c>
      <c r="V99" s="43"/>
      <c r="W99" s="68"/>
      <c r="X99" s="69"/>
    </row>
    <row r="100" spans="2:28" ht="13.5" customHeight="1" x14ac:dyDescent="0.4">
      <c r="B100" s="50" t="s">
        <v>38</v>
      </c>
      <c r="C100" s="51"/>
      <c r="D100" s="52"/>
      <c r="E100" s="62">
        <f t="shared" ref="E100" si="448">E89/E99</f>
        <v>60.757840423899914</v>
      </c>
      <c r="F100" s="43"/>
      <c r="G100" s="62">
        <f t="shared" ref="G100" si="449">G89/G99</f>
        <v>69.017694882831179</v>
      </c>
      <c r="H100" s="43"/>
      <c r="I100" s="62">
        <f t="shared" ref="I100" si="450">I89/I99</f>
        <v>67.913061874847529</v>
      </c>
      <c r="J100" s="43"/>
      <c r="K100" s="62">
        <f t="shared" ref="K100" si="451">K89/K99</f>
        <v>63.72312351287043</v>
      </c>
      <c r="L100" s="43"/>
      <c r="M100" s="62">
        <f t="shared" ref="M100" si="452">M89/M99</f>
        <v>69.79576636613092</v>
      </c>
      <c r="N100" s="43"/>
      <c r="O100" s="62">
        <f t="shared" ref="O100" si="453">O89/O99</f>
        <v>59.234569304269158</v>
      </c>
      <c r="P100" s="43"/>
      <c r="Q100" s="62">
        <f t="shared" ref="Q100" si="454">Q89/Q99</f>
        <v>47.200459810770177</v>
      </c>
      <c r="R100" s="43"/>
      <c r="S100" s="62">
        <f t="shared" ref="S100" si="455">S89/S99</f>
        <v>63.043571546459809</v>
      </c>
      <c r="T100" s="43"/>
      <c r="U100" s="62">
        <f t="shared" ref="U100" si="456">U89/U99</f>
        <v>62.441939310492849</v>
      </c>
      <c r="V100" s="43"/>
    </row>
    <row r="101" spans="2:28" ht="13.5" customHeight="1" x14ac:dyDescent="0.4">
      <c r="B101" s="50" t="s">
        <v>39</v>
      </c>
      <c r="C101" s="51"/>
      <c r="D101" s="52"/>
      <c r="E101" s="62">
        <f t="shared" ref="E101" si="457">E90/E99</f>
        <v>55.737631438248222</v>
      </c>
      <c r="F101" s="43"/>
      <c r="G101" s="62">
        <f t="shared" ref="G101" si="458">G90/G99</f>
        <v>65.455284552845526</v>
      </c>
      <c r="H101" s="43"/>
      <c r="I101" s="62">
        <f t="shared" ref="I101" si="459">I90/I99</f>
        <v>60.300847005367167</v>
      </c>
      <c r="J101" s="43"/>
      <c r="K101" s="62">
        <f t="shared" ref="K101" si="460">K90/K99</f>
        <v>53.840147090633785</v>
      </c>
      <c r="L101" s="43"/>
      <c r="M101" s="62">
        <f t="shared" ref="M101" si="461">M90/M99</f>
        <v>71.170913367306923</v>
      </c>
      <c r="N101" s="43"/>
      <c r="O101" s="62">
        <f t="shared" ref="O101" si="462">O90/O99</f>
        <v>52.805014402419779</v>
      </c>
      <c r="P101" s="43"/>
      <c r="Q101" s="62">
        <f t="shared" ref="Q101" si="463">Q90/Q99</f>
        <v>46.455292530356928</v>
      </c>
      <c r="R101" s="43"/>
      <c r="S101" s="62">
        <f t="shared" ref="S101" si="464">S90/S99</f>
        <v>62.135996038950324</v>
      </c>
      <c r="T101" s="43"/>
      <c r="U101" s="62">
        <f t="shared" ref="U101" si="465">U90/U99</f>
        <v>56.378329511785715</v>
      </c>
      <c r="V101" s="43"/>
    </row>
    <row r="102" spans="2:28" ht="13.5" customHeight="1" x14ac:dyDescent="0.4">
      <c r="B102" s="50" t="s">
        <v>40</v>
      </c>
      <c r="C102" s="51"/>
      <c r="D102" s="52"/>
      <c r="E102" s="62">
        <v>3.0879012681159423</v>
      </c>
      <c r="F102" s="43"/>
      <c r="G102" s="62">
        <v>1.65</v>
      </c>
      <c r="H102" s="43"/>
      <c r="I102" s="62">
        <v>3.8981249999999998</v>
      </c>
      <c r="J102" s="43"/>
      <c r="K102" s="62">
        <v>3.9217391304347822</v>
      </c>
      <c r="L102" s="43"/>
      <c r="M102" s="62">
        <v>1.7238095238095239</v>
      </c>
      <c r="N102" s="43"/>
      <c r="O102" s="62">
        <v>3.4085999999999999</v>
      </c>
      <c r="P102" s="43"/>
      <c r="Q102" s="62">
        <v>4.2410344827586206</v>
      </c>
      <c r="R102" s="43"/>
      <c r="S102" s="62">
        <v>2.7858333333333336</v>
      </c>
      <c r="T102" s="43"/>
      <c r="U102" s="62">
        <v>2.7085526315789479</v>
      </c>
      <c r="V102" s="43"/>
    </row>
    <row r="103" spans="2:28" ht="13.5" customHeight="1" x14ac:dyDescent="0.4">
      <c r="B103" s="50" t="s">
        <v>41</v>
      </c>
      <c r="C103" s="51"/>
      <c r="D103" s="52"/>
      <c r="E103" s="62">
        <f t="shared" ref="E103" si="466">E80/E102</f>
        <v>3002.3521098761757</v>
      </c>
      <c r="F103" s="43"/>
      <c r="G103" s="62">
        <f t="shared" ref="G103" si="467">G80/G102</f>
        <v>2881.8819776714518</v>
      </c>
      <c r="H103" s="43"/>
      <c r="I103" s="62">
        <f t="shared" ref="I103" si="468">I80/I102</f>
        <v>3658.4736251402919</v>
      </c>
      <c r="J103" s="43"/>
      <c r="K103" s="62">
        <f t="shared" ref="K103" si="469">K80/K102</f>
        <v>4060.6886406276658</v>
      </c>
      <c r="L103" s="43"/>
      <c r="M103" s="62">
        <f t="shared" ref="M103" si="470">M80/M102</f>
        <v>3957.9281767955795</v>
      </c>
      <c r="N103" s="43"/>
      <c r="O103" s="62">
        <f t="shared" ref="O103" si="471">O80/O102</f>
        <v>2354.6084513720998</v>
      </c>
      <c r="P103" s="43"/>
      <c r="Q103" s="62">
        <f t="shared" ref="Q103" si="472">Q80/Q102</f>
        <v>3384.9471108325097</v>
      </c>
      <c r="R103" s="43"/>
      <c r="S103" s="62">
        <f t="shared" ref="S103" si="473">S80/S102</f>
        <v>2779.157739851727</v>
      </c>
      <c r="T103" s="43"/>
      <c r="U103" s="62">
        <f t="shared" ref="U103" si="474">U80/U102</f>
        <v>2423.3199601316655</v>
      </c>
      <c r="V103" s="43"/>
    </row>
    <row r="104" spans="2:28" ht="13.5" customHeight="1" x14ac:dyDescent="0.4">
      <c r="B104" s="63" t="s">
        <v>42</v>
      </c>
      <c r="C104" s="56"/>
      <c r="D104" s="57"/>
      <c r="E104" s="64"/>
      <c r="F104" s="65"/>
      <c r="G104" s="64"/>
      <c r="H104" s="65"/>
      <c r="I104" s="64"/>
      <c r="J104" s="65"/>
      <c r="K104" s="64"/>
      <c r="L104" s="65"/>
      <c r="M104" s="64"/>
      <c r="N104" s="65"/>
      <c r="O104" s="64"/>
    </row>
    <row r="105" spans="2:28" s="88" customFormat="1" ht="13.5" customHeight="1" x14ac:dyDescent="0.4">
      <c r="B105" s="83" t="s">
        <v>85</v>
      </c>
      <c r="C105" s="84"/>
      <c r="D105" s="85"/>
      <c r="E105" s="86"/>
      <c r="F105" s="87"/>
      <c r="G105" s="86"/>
      <c r="H105" s="87"/>
      <c r="I105" s="86"/>
      <c r="J105" s="87"/>
      <c r="K105" s="86"/>
      <c r="L105" s="87"/>
      <c r="M105" s="86"/>
      <c r="O105" s="86"/>
      <c r="P105" s="89"/>
      <c r="Q105" s="90"/>
      <c r="R105" s="91"/>
      <c r="S105" s="92"/>
      <c r="T105" s="91"/>
      <c r="U105" s="92"/>
      <c r="V105" s="91"/>
      <c r="W105" s="92"/>
      <c r="X105" s="91"/>
      <c r="Y105" s="92"/>
      <c r="Z105" s="91"/>
      <c r="AB105" s="93"/>
    </row>
    <row r="106" spans="2:28" ht="13.5" customHeight="1" x14ac:dyDescent="0.4">
      <c r="N106" s="21" t="s">
        <v>4</v>
      </c>
    </row>
    <row r="107" spans="2:28" s="88" customFormat="1" ht="13.5" customHeight="1" x14ac:dyDescent="0.4">
      <c r="B107" s="94"/>
      <c r="C107" s="95"/>
      <c r="D107" s="96"/>
      <c r="E107" s="166" t="s">
        <v>5</v>
      </c>
      <c r="F107" s="167"/>
      <c r="G107" s="166" t="s">
        <v>6</v>
      </c>
      <c r="H107" s="167"/>
      <c r="I107" s="166" t="s">
        <v>7</v>
      </c>
      <c r="J107" s="167"/>
      <c r="K107" s="166" t="s">
        <v>8</v>
      </c>
      <c r="L107" s="167"/>
      <c r="M107" s="166" t="s">
        <v>9</v>
      </c>
      <c r="N107" s="167"/>
      <c r="O107" s="92"/>
      <c r="P107" s="91"/>
      <c r="Q107" s="92"/>
      <c r="R107" s="91"/>
      <c r="S107" s="92"/>
      <c r="T107" s="91"/>
      <c r="U107" s="97"/>
      <c r="V107" s="98"/>
      <c r="W107" s="97"/>
      <c r="X107" s="91"/>
      <c r="Y107" s="92"/>
      <c r="Z107" s="91"/>
    </row>
    <row r="108" spans="2:28" s="88" customFormat="1" ht="13.5" customHeight="1" x14ac:dyDescent="0.4">
      <c r="B108" s="99"/>
      <c r="C108" s="100"/>
      <c r="D108" s="101"/>
      <c r="E108" s="168"/>
      <c r="F108" s="169"/>
      <c r="G108" s="168"/>
      <c r="H108" s="169"/>
      <c r="I108" s="168"/>
      <c r="J108" s="169"/>
      <c r="K108" s="168"/>
      <c r="L108" s="169"/>
      <c r="M108" s="168"/>
      <c r="N108" s="169"/>
      <c r="O108" s="92"/>
      <c r="P108" s="91"/>
      <c r="Q108" s="92"/>
      <c r="R108" s="91"/>
      <c r="S108" s="92"/>
      <c r="T108" s="91"/>
      <c r="U108" s="97"/>
      <c r="V108" s="98"/>
      <c r="W108" s="97"/>
      <c r="X108" s="91"/>
      <c r="Y108" s="92"/>
      <c r="Z108" s="91"/>
    </row>
    <row r="109" spans="2:28" s="88" customFormat="1" ht="13.5" customHeight="1" x14ac:dyDescent="0.4">
      <c r="B109" s="31" t="s">
        <v>52</v>
      </c>
      <c r="C109" s="158" t="s">
        <v>53</v>
      </c>
      <c r="D109" s="159"/>
      <c r="E109" s="32">
        <v>12278.986348122868</v>
      </c>
      <c r="F109" s="33">
        <f t="shared" ref="F109" si="475">E109/E122</f>
        <v>0.97006156744890093</v>
      </c>
      <c r="G109" s="32">
        <v>8927.9772727272721</v>
      </c>
      <c r="H109" s="33">
        <f t="shared" ref="H109" si="476">G109/G122</f>
        <v>0.97088801561997984</v>
      </c>
      <c r="I109" s="32">
        <v>12818.940298507463</v>
      </c>
      <c r="J109" s="33">
        <f t="shared" ref="J109" si="477">I109/I122</f>
        <v>0.97690038380562438</v>
      </c>
      <c r="K109" s="32">
        <v>15757.16</v>
      </c>
      <c r="L109" s="33">
        <f t="shared" ref="L109" si="478">K109/K122</f>
        <v>0.91997356350829973</v>
      </c>
      <c r="M109" s="32">
        <v>10190.260869565218</v>
      </c>
      <c r="N109" s="33">
        <f t="shared" ref="N109" si="479">M109/M122</f>
        <v>0.98296000234860903</v>
      </c>
      <c r="O109" s="92"/>
      <c r="P109" s="91"/>
      <c r="Q109" s="92"/>
      <c r="R109" s="91"/>
      <c r="S109" s="92"/>
      <c r="T109" s="91"/>
      <c r="U109" s="34"/>
      <c r="V109" s="102"/>
      <c r="W109" s="34"/>
      <c r="X109" s="91"/>
      <c r="Y109" s="92"/>
      <c r="Z109" s="91"/>
    </row>
    <row r="110" spans="2:28" s="88" customFormat="1" ht="13.5" customHeight="1" x14ac:dyDescent="0.4">
      <c r="B110" s="36"/>
      <c r="C110" s="158" t="s">
        <v>54</v>
      </c>
      <c r="D110" s="159"/>
      <c r="E110" s="32">
        <v>118.93856655290102</v>
      </c>
      <c r="F110" s="33">
        <f t="shared" ref="F110" si="480">E110/E122</f>
        <v>9.3963564279123737E-3</v>
      </c>
      <c r="G110" s="32">
        <v>96.38636363636364</v>
      </c>
      <c r="H110" s="33">
        <f t="shared" ref="H110" si="481">G110/G122</f>
        <v>1.048169842564445E-2</v>
      </c>
      <c r="I110" s="32">
        <v>117.53731343283582</v>
      </c>
      <c r="J110" s="33">
        <f t="shared" ref="J110" si="482">I110/I122</f>
        <v>8.9572339000118656E-3</v>
      </c>
      <c r="K110" s="32">
        <v>216.92</v>
      </c>
      <c r="L110" s="33">
        <f t="shared" ref="L110" si="483">K110/K122</f>
        <v>1.2664760997300299E-2</v>
      </c>
      <c r="M110" s="32">
        <v>67.826086956521735</v>
      </c>
      <c r="N110" s="33">
        <f t="shared" ref="N110" si="484">M110/M122</f>
        <v>6.5425538607358684E-3</v>
      </c>
      <c r="O110" s="92"/>
      <c r="P110" s="91"/>
      <c r="Q110" s="92"/>
      <c r="R110" s="91"/>
      <c r="S110" s="92"/>
      <c r="T110" s="91"/>
      <c r="U110" s="34"/>
      <c r="V110" s="102"/>
      <c r="W110" s="34"/>
      <c r="X110" s="91"/>
      <c r="Y110" s="92"/>
      <c r="Z110" s="91"/>
    </row>
    <row r="111" spans="2:28" s="88" customFormat="1" ht="13.5" customHeight="1" x14ac:dyDescent="0.4">
      <c r="B111" s="36"/>
      <c r="C111" s="158" t="s">
        <v>55</v>
      </c>
      <c r="D111" s="159"/>
      <c r="E111" s="32">
        <v>84.522184300341294</v>
      </c>
      <c r="F111" s="33">
        <f t="shared" ref="F111" si="485">E111/E122</f>
        <v>6.6774015592197741E-3</v>
      </c>
      <c r="G111" s="32">
        <v>3.1818181818181817</v>
      </c>
      <c r="H111" s="33">
        <f t="shared" ref="H111" si="486">G111/G122</f>
        <v>3.4601220928795636E-4</v>
      </c>
      <c r="I111" s="32">
        <v>0.87064676616915426</v>
      </c>
      <c r="J111" s="33">
        <f t="shared" ref="J111" si="487">I111/I122</f>
        <v>6.6349880740828641E-5</v>
      </c>
      <c r="K111" s="32">
        <v>976.28</v>
      </c>
      <c r="L111" s="33">
        <f t="shared" ref="L111" si="488">K111/K122</f>
        <v>5.6999598314790408E-2</v>
      </c>
      <c r="M111" s="32">
        <v>1.8695652173913044</v>
      </c>
      <c r="N111" s="33">
        <f t="shared" ref="N111" si="489">M111/M122</f>
        <v>1.803396256484887E-4</v>
      </c>
      <c r="O111" s="92"/>
      <c r="P111" s="91"/>
      <c r="Q111" s="92"/>
      <c r="R111" s="91"/>
      <c r="S111" s="92"/>
      <c r="T111" s="91"/>
      <c r="U111" s="34"/>
      <c r="V111" s="102"/>
      <c r="W111" s="34"/>
      <c r="X111" s="91"/>
      <c r="Y111" s="92"/>
      <c r="Z111" s="91"/>
    </row>
    <row r="112" spans="2:28" s="88" customFormat="1" ht="13.5" customHeight="1" x14ac:dyDescent="0.4">
      <c r="B112" s="37"/>
      <c r="C112" s="158" t="s">
        <v>56</v>
      </c>
      <c r="D112" s="159"/>
      <c r="E112" s="32">
        <v>164.66894197952217</v>
      </c>
      <c r="F112" s="33">
        <f t="shared" ref="F112" si="490">E112/E122</f>
        <v>1.3009136702169823E-2</v>
      </c>
      <c r="G112" s="32">
        <v>100.81818181818181</v>
      </c>
      <c r="H112" s="33">
        <f t="shared" ref="H112" si="491">G112/G122</f>
        <v>1.096364400286696E-2</v>
      </c>
      <c r="I112" s="32">
        <v>183.68656716417911</v>
      </c>
      <c r="J112" s="33">
        <f t="shared" ref="J112" si="492">I112/I122</f>
        <v>1.3998308267612196E-2</v>
      </c>
      <c r="K112" s="32">
        <v>177.24</v>
      </c>
      <c r="L112" s="33">
        <f t="shared" ref="L112" si="493">K112/K122</f>
        <v>1.0348064904856652E-2</v>
      </c>
      <c r="M112" s="32">
        <v>106.95652173913044</v>
      </c>
      <c r="N112" s="33">
        <f t="shared" ref="N112" si="494">M112/M122</f>
        <v>1.0317104165006563E-2</v>
      </c>
      <c r="O112" s="92"/>
      <c r="P112" s="91"/>
      <c r="Q112" s="92"/>
      <c r="R112" s="91"/>
      <c r="S112" s="92"/>
      <c r="T112" s="91"/>
      <c r="U112" s="34"/>
      <c r="V112" s="102"/>
      <c r="W112" s="34"/>
      <c r="X112" s="91"/>
      <c r="Y112" s="92"/>
      <c r="Z112" s="91"/>
    </row>
    <row r="113" spans="2:26" s="88" customFormat="1" ht="13.5" customHeight="1" x14ac:dyDescent="0.4">
      <c r="B113" s="31" t="s">
        <v>57</v>
      </c>
      <c r="C113" s="158" t="s">
        <v>58</v>
      </c>
      <c r="D113" s="159"/>
      <c r="E113" s="32">
        <v>9928.8976109215018</v>
      </c>
      <c r="F113" s="33">
        <f t="shared" ref="F113" si="495">E113/E122</f>
        <v>0.78440041436829055</v>
      </c>
      <c r="G113" s="32">
        <v>7089.5</v>
      </c>
      <c r="H113" s="33">
        <f t="shared" ref="H113" si="496">G113/G122</f>
        <v>0.77095968957761807</v>
      </c>
      <c r="I113" s="32">
        <v>10100.621890547263</v>
      </c>
      <c r="J113" s="33">
        <f t="shared" ref="J113" si="497">I113/I122</f>
        <v>0.76974392358313615</v>
      </c>
      <c r="K113" s="32">
        <v>14875.04</v>
      </c>
      <c r="L113" s="33">
        <f t="shared" ref="L113" si="498">K113/K122</f>
        <v>0.8684714476548121</v>
      </c>
      <c r="M113" s="32">
        <v>8483.826086956522</v>
      </c>
      <c r="N113" s="33">
        <f t="shared" ref="N113" si="499">M113/M122</f>
        <v>0.81835605752414653</v>
      </c>
      <c r="O113" s="92"/>
      <c r="P113" s="91"/>
      <c r="Q113" s="92"/>
      <c r="R113" s="91"/>
      <c r="S113" s="92"/>
      <c r="T113" s="91"/>
      <c r="U113" s="34"/>
      <c r="V113" s="102"/>
      <c r="W113" s="34"/>
      <c r="X113" s="91"/>
      <c r="Y113" s="92"/>
      <c r="Z113" s="91"/>
    </row>
    <row r="114" spans="2:26" s="88" customFormat="1" ht="13.5" customHeight="1" x14ac:dyDescent="0.4">
      <c r="B114" s="36"/>
      <c r="C114" s="158" t="s">
        <v>17</v>
      </c>
      <c r="D114" s="159"/>
      <c r="E114" s="32">
        <v>118.66894197952219</v>
      </c>
      <c r="F114" s="33">
        <f t="shared" ref="F114" si="500">E114/E122</f>
        <v>9.3750556113091684E-3</v>
      </c>
      <c r="G114" s="32">
        <v>253.90909090909091</v>
      </c>
      <c r="H114" s="33">
        <f t="shared" ref="H114" si="501">G114/G122</f>
        <v>2.7611774301178917E-2</v>
      </c>
      <c r="I114" s="32">
        <v>88.019900497512438</v>
      </c>
      <c r="J114" s="33">
        <f t="shared" ref="J114" si="502">I114/I122</f>
        <v>6.707783371809945E-3</v>
      </c>
      <c r="K114" s="32">
        <v>235.76</v>
      </c>
      <c r="L114" s="33">
        <f t="shared" ref="L114" si="503">K114/K122</f>
        <v>1.3764724565385942E-2</v>
      </c>
      <c r="M114" s="32">
        <v>0.52173913043478259</v>
      </c>
      <c r="N114" s="33">
        <f t="shared" ref="N114" si="504">M114/M122</f>
        <v>5.0327337390275915E-5</v>
      </c>
      <c r="O114" s="92"/>
      <c r="P114" s="91"/>
      <c r="Q114" s="92"/>
      <c r="R114" s="91"/>
      <c r="S114" s="92"/>
      <c r="T114" s="91"/>
      <c r="U114" s="34"/>
      <c r="V114" s="102"/>
      <c r="W114" s="34"/>
      <c r="X114" s="91"/>
      <c r="Y114" s="92"/>
      <c r="Z114" s="91"/>
    </row>
    <row r="115" spans="2:26" s="88" customFormat="1" ht="13.5" customHeight="1" x14ac:dyDescent="0.4">
      <c r="B115" s="36"/>
      <c r="C115" s="158" t="s">
        <v>59</v>
      </c>
      <c r="D115" s="159"/>
      <c r="E115" s="38">
        <v>-3.9897610921501707</v>
      </c>
      <c r="F115" s="33">
        <f t="shared" ref="F115" si="505">E115/E122</f>
        <v>-3.1519815960944544E-4</v>
      </c>
      <c r="G115" s="38">
        <v>-26.568181818181817</v>
      </c>
      <c r="H115" s="33">
        <f t="shared" ref="H115" si="506">G115/G122</f>
        <v>-2.8892019475544356E-3</v>
      </c>
      <c r="I115" s="38">
        <v>0</v>
      </c>
      <c r="J115" s="33">
        <f t="shared" ref="J115" si="507">I115/I122</f>
        <v>0</v>
      </c>
      <c r="K115" s="38">
        <v>0</v>
      </c>
      <c r="L115" s="33">
        <f t="shared" ref="L115" si="508">K115/K122</f>
        <v>0</v>
      </c>
      <c r="M115" s="38">
        <v>0</v>
      </c>
      <c r="N115" s="33">
        <f t="shared" ref="N115" si="509">M115/M122</f>
        <v>0</v>
      </c>
      <c r="O115" s="92"/>
      <c r="P115" s="91"/>
      <c r="Q115" s="92"/>
      <c r="R115" s="91"/>
      <c r="S115" s="92"/>
      <c r="T115" s="91"/>
      <c r="U115" s="34"/>
      <c r="V115" s="102"/>
      <c r="W115" s="34"/>
      <c r="X115" s="91"/>
      <c r="Y115" s="92"/>
      <c r="Z115" s="91"/>
    </row>
    <row r="116" spans="2:26" s="88" customFormat="1" ht="13.5" customHeight="1" x14ac:dyDescent="0.4">
      <c r="B116" s="36"/>
      <c r="C116" s="158" t="s">
        <v>60</v>
      </c>
      <c r="D116" s="159"/>
      <c r="E116" s="39">
        <v>69.692832764505113</v>
      </c>
      <c r="F116" s="33">
        <f t="shared" ref="F116" si="510">E116/E122</f>
        <v>5.5058566460435207E-3</v>
      </c>
      <c r="G116" s="39">
        <v>62.545454545454547</v>
      </c>
      <c r="H116" s="33">
        <f t="shared" ref="H116" si="511">G116/G122</f>
        <v>6.8016114282889711E-3</v>
      </c>
      <c r="I116" s="39">
        <v>85.144278606965173</v>
      </c>
      <c r="J116" s="33">
        <f t="shared" ref="J116" si="512">I116/I122</f>
        <v>6.4886391942773789E-3</v>
      </c>
      <c r="K116" s="39">
        <v>21.84</v>
      </c>
      <c r="L116" s="33">
        <f t="shared" ref="L116" si="513">K116/K122</f>
        <v>1.2751170024941846E-3</v>
      </c>
      <c r="M116" s="39">
        <v>0.34782608695652173</v>
      </c>
      <c r="N116" s="33">
        <f t="shared" ref="N116" si="514">M116/M122</f>
        <v>3.3551558260183941E-5</v>
      </c>
      <c r="O116" s="92"/>
      <c r="P116" s="91"/>
      <c r="Q116" s="92"/>
      <c r="R116" s="91"/>
      <c r="S116" s="92"/>
      <c r="T116" s="91"/>
      <c r="U116" s="34"/>
      <c r="V116" s="103"/>
      <c r="W116" s="34"/>
      <c r="X116" s="91"/>
      <c r="Y116" s="92"/>
      <c r="Z116" s="91"/>
    </row>
    <row r="117" spans="2:26" s="88" customFormat="1" ht="13.5" customHeight="1" x14ac:dyDescent="0.4">
      <c r="B117" s="37"/>
      <c r="C117" s="158" t="s">
        <v>61</v>
      </c>
      <c r="D117" s="159"/>
      <c r="E117" s="39">
        <v>1635.0170648464164</v>
      </c>
      <c r="F117" s="33">
        <f t="shared" ref="F117" si="515">E117/E122</f>
        <v>0.12916923040419243</v>
      </c>
      <c r="G117" s="39">
        <v>1027.25</v>
      </c>
      <c r="H117" s="33">
        <f t="shared" ref="H117" si="516">G117/G122</f>
        <v>0.11171004176861672</v>
      </c>
      <c r="I117" s="39">
        <v>1753.7164179104477</v>
      </c>
      <c r="J117" s="33">
        <f t="shared" ref="J117" si="517">I117/I122</f>
        <v>0.13364647949428499</v>
      </c>
      <c r="K117" s="39">
        <v>2264.12</v>
      </c>
      <c r="L117" s="33">
        <f t="shared" ref="L117" si="518">K117/K122</f>
        <v>0.13218946463768924</v>
      </c>
      <c r="M117" s="39">
        <v>1076.5652173913043</v>
      </c>
      <c r="N117" s="33">
        <f t="shared" ref="N117" si="519">M117/M122</f>
        <v>0.10384626676005182</v>
      </c>
      <c r="O117" s="92"/>
      <c r="P117" s="91"/>
      <c r="Q117" s="92"/>
      <c r="R117" s="91"/>
      <c r="S117" s="92"/>
      <c r="T117" s="91"/>
      <c r="U117" s="34"/>
      <c r="V117" s="103"/>
      <c r="W117" s="34"/>
      <c r="X117" s="91"/>
      <c r="Y117" s="92"/>
      <c r="Z117" s="91"/>
    </row>
    <row r="118" spans="2:26" s="88" customFormat="1" ht="13.5" customHeight="1" x14ac:dyDescent="0.4">
      <c r="B118" s="31" t="s">
        <v>62</v>
      </c>
      <c r="C118" s="158" t="s">
        <v>63</v>
      </c>
      <c r="D118" s="159"/>
      <c r="E118" s="39">
        <v>0.74402730375426618</v>
      </c>
      <c r="F118" s="33">
        <f t="shared" ref="F118" si="520">E118/E122</f>
        <v>5.8779468601248165E-5</v>
      </c>
      <c r="G118" s="39">
        <v>0.15909090909090909</v>
      </c>
      <c r="H118" s="33">
        <f t="shared" ref="H118" si="521">G118/G122</f>
        <v>1.730061046439782E-5</v>
      </c>
      <c r="I118" s="39">
        <v>1.0199004975124377</v>
      </c>
      <c r="J118" s="33">
        <f t="shared" ref="J118" si="522">I118/I122</f>
        <v>7.7724146010684978E-5</v>
      </c>
      <c r="K118" s="39">
        <v>0.24</v>
      </c>
      <c r="L118" s="33">
        <f t="shared" ref="L118" si="523">K118/K122</f>
        <v>1.4012274752683347E-5</v>
      </c>
      <c r="M118" s="39">
        <v>0</v>
      </c>
      <c r="N118" s="33">
        <f t="shared" ref="N118" si="524">M118/M122</f>
        <v>0</v>
      </c>
      <c r="O118" s="92"/>
      <c r="P118" s="91"/>
      <c r="Q118" s="92"/>
      <c r="R118" s="91"/>
      <c r="S118" s="92"/>
      <c r="T118" s="91"/>
      <c r="U118" s="34"/>
      <c r="V118" s="103"/>
      <c r="W118" s="34"/>
      <c r="X118" s="91"/>
      <c r="Y118" s="92"/>
      <c r="Z118" s="91"/>
    </row>
    <row r="119" spans="2:26" s="88" customFormat="1" ht="13.5" customHeight="1" x14ac:dyDescent="0.4">
      <c r="B119" s="41" t="s">
        <v>64</v>
      </c>
      <c r="C119" s="158" t="s">
        <v>24</v>
      </c>
      <c r="D119" s="159"/>
      <c r="E119" s="39">
        <v>9.8054607508532428</v>
      </c>
      <c r="F119" s="33">
        <f t="shared" ref="F119" si="525">E119/E122</f>
        <v>7.7464868482287155E-4</v>
      </c>
      <c r="G119" s="39">
        <v>2.9545454545454546</v>
      </c>
      <c r="H119" s="33">
        <f t="shared" ref="H119" si="526">G119/G122</f>
        <v>3.2129705148167381E-4</v>
      </c>
      <c r="I119" s="39">
        <v>9.7910447761194028</v>
      </c>
      <c r="J119" s="33">
        <f t="shared" ref="J119" si="527">I119/I122</f>
        <v>7.4615180170257576E-4</v>
      </c>
      <c r="K119" s="39">
        <v>31</v>
      </c>
      <c r="L119" s="33">
        <f t="shared" ref="L119" si="528">K119/K122</f>
        <v>1.809918822221599E-3</v>
      </c>
      <c r="M119" s="39">
        <v>0</v>
      </c>
      <c r="N119" s="33">
        <f t="shared" ref="N119" si="529">M119/M122</f>
        <v>0</v>
      </c>
      <c r="O119" s="92"/>
      <c r="P119" s="91"/>
      <c r="Q119" s="92"/>
      <c r="R119" s="91"/>
      <c r="S119" s="92"/>
      <c r="T119" s="91"/>
      <c r="U119" s="34"/>
      <c r="V119" s="103"/>
      <c r="W119" s="34"/>
      <c r="X119" s="91"/>
      <c r="Y119" s="92"/>
      <c r="Z119" s="91"/>
    </row>
    <row r="120" spans="2:26" s="88" customFormat="1" ht="13.5" customHeight="1" x14ac:dyDescent="0.4">
      <c r="B120" s="31" t="s">
        <v>65</v>
      </c>
      <c r="C120" s="158" t="s">
        <v>66</v>
      </c>
      <c r="D120" s="159"/>
      <c r="E120" s="39">
        <v>10.085324232081911</v>
      </c>
      <c r="F120" s="33">
        <f t="shared" ref="F120" si="530">E120/E122</f>
        <v>7.9675839319581809E-4</v>
      </c>
      <c r="G120" s="39">
        <v>67.159090909090907</v>
      </c>
      <c r="H120" s="33">
        <f t="shared" ref="H120" si="531">G120/G122</f>
        <v>7.3033291317565075E-3</v>
      </c>
      <c r="I120" s="39">
        <v>0</v>
      </c>
      <c r="J120" s="33">
        <f t="shared" ref="J120" si="532">I120/I122</f>
        <v>0</v>
      </c>
      <c r="K120" s="39">
        <v>0</v>
      </c>
      <c r="L120" s="33">
        <f t="shared" ref="L120" si="533">K120/K122</f>
        <v>0</v>
      </c>
      <c r="M120" s="39">
        <v>0</v>
      </c>
      <c r="N120" s="33">
        <f t="shared" ref="N120" si="534">M120/M122</f>
        <v>0</v>
      </c>
      <c r="O120" s="92"/>
      <c r="P120" s="91"/>
      <c r="Q120" s="92"/>
      <c r="R120" s="91"/>
      <c r="S120" s="92"/>
      <c r="T120" s="91"/>
      <c r="U120" s="34"/>
      <c r="V120" s="103"/>
      <c r="W120" s="34"/>
      <c r="X120" s="91"/>
      <c r="Y120" s="92"/>
      <c r="Z120" s="91"/>
    </row>
    <row r="121" spans="2:26" s="88" customFormat="1" ht="13.5" customHeight="1" x14ac:dyDescent="0.4">
      <c r="B121" s="41" t="s">
        <v>67</v>
      </c>
      <c r="C121" s="158" t="s">
        <v>68</v>
      </c>
      <c r="D121" s="159"/>
      <c r="E121" s="39">
        <v>190.05802047781569</v>
      </c>
      <c r="F121" s="33">
        <f t="shared" ref="F121" si="535">E121/E122</f>
        <v>1.5014918660539939E-2</v>
      </c>
      <c r="G121" s="39">
        <v>790.38636363636363</v>
      </c>
      <c r="H121" s="33">
        <f t="shared" ref="H121" si="536">G121/G122</f>
        <v>8.5951904302908985E-2</v>
      </c>
      <c r="I121" s="39">
        <v>101.66169154228855</v>
      </c>
      <c r="J121" s="33">
        <f t="shared" ref="J121" si="537">I121/I122</f>
        <v>7.7473912174748135E-3</v>
      </c>
      <c r="K121" s="39">
        <v>0.24</v>
      </c>
      <c r="L121" s="33">
        <f t="shared" ref="L121" si="538">K121/K122</f>
        <v>1.4012274752683347E-5</v>
      </c>
      <c r="M121" s="39">
        <v>20.434782608695652</v>
      </c>
      <c r="N121" s="33">
        <f t="shared" ref="N121" si="539">M121/M122</f>
        <v>1.9711540477858067E-3</v>
      </c>
      <c r="O121" s="92"/>
      <c r="P121" s="91"/>
      <c r="Q121" s="92"/>
      <c r="R121" s="91"/>
      <c r="S121" s="92"/>
      <c r="T121" s="91"/>
      <c r="U121" s="34"/>
      <c r="V121" s="103"/>
      <c r="W121" s="34"/>
      <c r="X121" s="91"/>
      <c r="Y121" s="92"/>
      <c r="Z121" s="91"/>
    </row>
    <row r="122" spans="2:26" s="88" customFormat="1" ht="13.5" customHeight="1" x14ac:dyDescent="0.4">
      <c r="B122" s="160" t="s">
        <v>69</v>
      </c>
      <c r="C122" s="161"/>
      <c r="D122" s="162"/>
      <c r="E122" s="42">
        <f t="shared" ref="E122" si="540">SUM(E109:E112,E118,E120)</f>
        <v>12657.945392491469</v>
      </c>
      <c r="F122" s="33">
        <f t="shared" ref="F122" si="541">E122/E122</f>
        <v>1</v>
      </c>
      <c r="G122" s="42">
        <f t="shared" ref="G122" si="542">SUM(G109:G112,G118,G120)</f>
        <v>9195.6818181818162</v>
      </c>
      <c r="H122" s="33">
        <f t="shared" ref="H122" si="543">G122/G122</f>
        <v>1</v>
      </c>
      <c r="I122" s="42">
        <f t="shared" ref="I122" si="544">SUM(I109:I112,I118,I120)</f>
        <v>13122.05472636816</v>
      </c>
      <c r="J122" s="33">
        <f t="shared" ref="J122" si="545">I122/I122</f>
        <v>1</v>
      </c>
      <c r="K122" s="42">
        <f t="shared" ref="K122" si="546">SUM(K109:K112,K118,K120)</f>
        <v>17127.840000000004</v>
      </c>
      <c r="L122" s="33">
        <f t="shared" ref="L122" si="547">K122/K122</f>
        <v>1</v>
      </c>
      <c r="M122" s="42">
        <f t="shared" ref="M122" si="548">SUM(M109:M112,M118,M120)</f>
        <v>10366.913043478262</v>
      </c>
      <c r="N122" s="33">
        <f t="shared" ref="N122" si="549">M122/M122</f>
        <v>1</v>
      </c>
      <c r="O122" s="92"/>
      <c r="P122" s="91"/>
      <c r="Q122" s="92"/>
      <c r="R122" s="91"/>
      <c r="S122" s="92"/>
      <c r="T122" s="91"/>
      <c r="U122" s="34"/>
      <c r="V122" s="102"/>
      <c r="W122" s="34"/>
      <c r="X122" s="91"/>
      <c r="Y122" s="92"/>
      <c r="Z122" s="91"/>
    </row>
    <row r="123" spans="2:26" s="88" customFormat="1" ht="13.5" customHeight="1" x14ac:dyDescent="0.4">
      <c r="B123" s="160" t="s">
        <v>70</v>
      </c>
      <c r="C123" s="161"/>
      <c r="D123" s="162"/>
      <c r="E123" s="42">
        <f t="shared" ref="E123" si="550">SUM(E113:E117,E119,E121)</f>
        <v>11948.150170648463</v>
      </c>
      <c r="F123" s="33">
        <f t="shared" ref="F123" si="551">E123/E122</f>
        <v>0.94392492621558888</v>
      </c>
      <c r="G123" s="42">
        <f t="shared" ref="G123" si="552">SUM(G113:G117,G119,G121)</f>
        <v>9199.9772727272739</v>
      </c>
      <c r="H123" s="33">
        <f t="shared" ref="H123" si="553">G123/G122</f>
        <v>1.0004671164825392</v>
      </c>
      <c r="I123" s="42">
        <f t="shared" ref="I123" si="554">SUM(I113:I117,I119,I121)</f>
        <v>12138.955223880597</v>
      </c>
      <c r="J123" s="33">
        <f t="shared" ref="J123" si="555">I123/I122</f>
        <v>0.92508036866268584</v>
      </c>
      <c r="K123" s="42">
        <f t="shared" ref="K123" si="556">SUM(K113:K117,K119,K121)</f>
        <v>17428.000000000004</v>
      </c>
      <c r="L123" s="33">
        <f t="shared" ref="L123" si="557">K123/K122</f>
        <v>1.017524684957356</v>
      </c>
      <c r="M123" s="42">
        <f t="shared" ref="M123" si="558">SUM(M113:M117,M119,M121)</f>
        <v>9581.6956521739121</v>
      </c>
      <c r="N123" s="33">
        <f t="shared" ref="N123" si="559">M123/M122</f>
        <v>0.92425735722763458</v>
      </c>
      <c r="O123" s="92"/>
      <c r="P123" s="91"/>
      <c r="Q123" s="92"/>
      <c r="R123" s="91"/>
      <c r="S123" s="92"/>
      <c r="T123" s="91"/>
      <c r="U123" s="34"/>
      <c r="V123" s="102"/>
      <c r="W123" s="34"/>
      <c r="X123" s="91"/>
      <c r="Y123" s="92"/>
      <c r="Z123" s="91"/>
    </row>
    <row r="124" spans="2:26" s="88" customFormat="1" ht="13.5" customHeight="1" x14ac:dyDescent="0.4">
      <c r="B124" s="160" t="s">
        <v>71</v>
      </c>
      <c r="C124" s="161"/>
      <c r="D124" s="162"/>
      <c r="E124" s="42">
        <f t="shared" ref="E124" si="560">E122-E123</f>
        <v>709.79522184300549</v>
      </c>
      <c r="F124" s="33">
        <f t="shared" ref="F124" si="561">E124/E122</f>
        <v>5.6075073784411088E-2</v>
      </c>
      <c r="G124" s="42">
        <f t="shared" ref="G124" si="562">G122-G123</f>
        <v>-4.2954545454576873</v>
      </c>
      <c r="H124" s="33">
        <f t="shared" ref="H124" si="563">G124/G122</f>
        <v>-4.6711648253908281E-4</v>
      </c>
      <c r="I124" s="42">
        <f t="shared" ref="I124" si="564">I122-I123</f>
        <v>983.09950248756286</v>
      </c>
      <c r="J124" s="33">
        <f t="shared" ref="J124" si="565">I124/I122</f>
        <v>7.4919631337314121E-2</v>
      </c>
      <c r="K124" s="42">
        <f t="shared" ref="K124" si="566">K122-K123</f>
        <v>-300.15999999999985</v>
      </c>
      <c r="L124" s="33">
        <f t="shared" ref="L124" si="567">K124/K122</f>
        <v>-1.7524684957355964E-2</v>
      </c>
      <c r="M124" s="42">
        <f t="shared" ref="M124" si="568">M122-M123</f>
        <v>785.2173913043498</v>
      </c>
      <c r="N124" s="33">
        <f t="shared" ref="N124" si="569">M124/M122</f>
        <v>7.5742642772365448E-2</v>
      </c>
      <c r="O124" s="92"/>
      <c r="P124" s="91"/>
      <c r="Q124" s="92"/>
      <c r="R124" s="91"/>
      <c r="S124" s="92"/>
      <c r="T124" s="91"/>
      <c r="U124" s="34"/>
      <c r="V124" s="102"/>
      <c r="W124" s="34"/>
      <c r="X124" s="91"/>
      <c r="Y124" s="92"/>
      <c r="Z124" s="91"/>
    </row>
    <row r="125" spans="2:26" s="88" customFormat="1" ht="13.5" customHeight="1" x14ac:dyDescent="0.4">
      <c r="B125" s="160" t="s">
        <v>72</v>
      </c>
      <c r="C125" s="161"/>
      <c r="D125" s="162"/>
      <c r="E125" s="42">
        <v>293</v>
      </c>
      <c r="F125" s="43"/>
      <c r="G125" s="42">
        <v>44</v>
      </c>
      <c r="H125" s="43"/>
      <c r="I125" s="42">
        <v>201</v>
      </c>
      <c r="J125" s="43"/>
      <c r="K125" s="42">
        <v>25</v>
      </c>
      <c r="L125" s="43"/>
      <c r="M125" s="42">
        <v>23</v>
      </c>
      <c r="N125" s="43"/>
      <c r="O125" s="92"/>
      <c r="P125" s="91"/>
      <c r="Q125" s="92"/>
      <c r="R125" s="91"/>
      <c r="S125" s="92"/>
      <c r="T125" s="91"/>
      <c r="U125" s="104"/>
      <c r="V125" s="102"/>
      <c r="W125" s="104"/>
      <c r="X125" s="91"/>
      <c r="Y125" s="92"/>
      <c r="Z125" s="91"/>
    </row>
    <row r="126" spans="2:26" s="88" customFormat="1" ht="13.5" customHeight="1" x14ac:dyDescent="0.4">
      <c r="B126" s="45"/>
      <c r="C126" s="46"/>
      <c r="D126" s="47"/>
      <c r="E126" s="48"/>
      <c r="F126" s="49"/>
      <c r="G126" s="48"/>
      <c r="H126" s="49"/>
      <c r="I126" s="48"/>
      <c r="J126" s="49"/>
      <c r="K126" s="48"/>
      <c r="L126" s="49"/>
      <c r="M126" s="48"/>
      <c r="N126" s="49"/>
      <c r="O126" s="92"/>
      <c r="P126" s="91"/>
      <c r="Q126" s="92"/>
      <c r="R126" s="91"/>
      <c r="S126" s="92"/>
      <c r="T126" s="91"/>
      <c r="U126" s="92"/>
      <c r="V126" s="91"/>
      <c r="W126" s="92"/>
      <c r="X126" s="91"/>
      <c r="Y126" s="92"/>
      <c r="Z126" s="91"/>
    </row>
    <row r="127" spans="2:26" s="88" customFormat="1" ht="13.5" customHeight="1" x14ac:dyDescent="0.4">
      <c r="B127" s="50" t="s">
        <v>73</v>
      </c>
      <c r="C127" s="51"/>
      <c r="D127" s="52"/>
      <c r="E127" s="42">
        <v>45.757679180887372</v>
      </c>
      <c r="F127" s="43"/>
      <c r="G127" s="42">
        <v>6.9318181818181817</v>
      </c>
      <c r="H127" s="43"/>
      <c r="I127" s="42">
        <v>65.184079601990049</v>
      </c>
      <c r="J127" s="43"/>
      <c r="K127" s="42">
        <v>0</v>
      </c>
      <c r="L127" s="43"/>
      <c r="M127" s="42">
        <v>0</v>
      </c>
      <c r="N127" s="43"/>
      <c r="O127" s="92"/>
      <c r="P127" s="91"/>
      <c r="Q127" s="92"/>
      <c r="R127" s="91"/>
      <c r="S127" s="92"/>
      <c r="T127" s="91"/>
      <c r="U127" s="92"/>
      <c r="V127" s="91"/>
      <c r="W127" s="92"/>
      <c r="X127" s="91"/>
      <c r="Y127" s="92"/>
      <c r="Z127" s="91"/>
    </row>
    <row r="128" spans="2:26" s="88" customFormat="1" ht="13.5" customHeight="1" x14ac:dyDescent="0.4">
      <c r="B128" s="53" t="s">
        <v>74</v>
      </c>
      <c r="C128" s="54"/>
      <c r="D128" s="55"/>
      <c r="E128" s="42">
        <v>48.938566552901023</v>
      </c>
      <c r="F128" s="43"/>
      <c r="G128" s="42">
        <v>2.5</v>
      </c>
      <c r="H128" s="43"/>
      <c r="I128" s="42">
        <v>52.676616915422883</v>
      </c>
      <c r="J128" s="43"/>
      <c r="K128" s="42">
        <v>142.32</v>
      </c>
      <c r="L128" s="43"/>
      <c r="M128" s="42">
        <v>3.6086956521739131</v>
      </c>
      <c r="N128" s="43"/>
      <c r="O128" s="92"/>
      <c r="P128" s="91"/>
      <c r="Q128" s="92"/>
      <c r="R128" s="91"/>
      <c r="S128" s="92"/>
      <c r="T128" s="91"/>
      <c r="U128" s="92"/>
      <c r="V128" s="91"/>
      <c r="W128" s="92"/>
      <c r="X128" s="91"/>
      <c r="Y128" s="92"/>
      <c r="Z128" s="91"/>
    </row>
    <row r="129" spans="2:39" s="88" customFormat="1" ht="13.5" customHeight="1" x14ac:dyDescent="0.4">
      <c r="B129" s="50" t="s">
        <v>75</v>
      </c>
      <c r="C129" s="51"/>
      <c r="D129" s="52"/>
      <c r="E129" s="42">
        <v>0.20477815699658702</v>
      </c>
      <c r="F129" s="43"/>
      <c r="G129" s="42">
        <v>0</v>
      </c>
      <c r="H129" s="43"/>
      <c r="I129" s="42">
        <v>0.29850746268656714</v>
      </c>
      <c r="J129" s="43"/>
      <c r="K129" s="42">
        <v>0</v>
      </c>
      <c r="L129" s="43"/>
      <c r="M129" s="42">
        <v>0</v>
      </c>
      <c r="N129" s="43"/>
      <c r="O129" s="92"/>
      <c r="P129" s="91"/>
      <c r="Q129" s="92"/>
      <c r="R129" s="91"/>
      <c r="S129" s="92"/>
      <c r="T129" s="91"/>
      <c r="U129" s="92"/>
      <c r="V129" s="91"/>
      <c r="W129" s="92"/>
      <c r="X129" s="91"/>
      <c r="Y129" s="92"/>
      <c r="Z129" s="91"/>
    </row>
    <row r="130" spans="2:39" s="88" customFormat="1" ht="13.5" customHeight="1" x14ac:dyDescent="0.4">
      <c r="B130" s="50" t="s">
        <v>76</v>
      </c>
      <c r="C130" s="51"/>
      <c r="D130" s="52"/>
      <c r="E130" s="42">
        <f t="shared" ref="E130" si="570">E124+E114+E115-SUM(E127:E129)</f>
        <v>729.57337883959258</v>
      </c>
      <c r="F130" s="43"/>
      <c r="G130" s="42">
        <f t="shared" ref="G130" si="571">G124+G114+G115-SUM(G127:G129)</f>
        <v>213.61363636363322</v>
      </c>
      <c r="H130" s="43"/>
      <c r="I130" s="42">
        <f t="shared" ref="I130" si="572">I124+I114+I115-SUM(I127:I129)</f>
        <v>952.96019900497583</v>
      </c>
      <c r="J130" s="43"/>
      <c r="K130" s="42">
        <f t="shared" ref="K130" si="573">K124+K114+K115-SUM(K127:K129)</f>
        <v>-206.71999999999986</v>
      </c>
      <c r="L130" s="43"/>
      <c r="M130" s="42">
        <f t="shared" ref="M130" si="574">M124+M114+M115-SUM(M127:M129)</f>
        <v>782.13043478261068</v>
      </c>
      <c r="N130" s="43"/>
      <c r="O130" s="92"/>
      <c r="P130" s="91"/>
      <c r="Q130" s="92"/>
      <c r="R130" s="91"/>
    </row>
    <row r="131" spans="2:39" s="88" customFormat="1" ht="13.5" customHeight="1" x14ac:dyDescent="0.4">
      <c r="C131" s="105"/>
      <c r="D131" s="47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92"/>
      <c r="P131" s="91"/>
      <c r="Q131" s="92"/>
      <c r="R131" s="91"/>
      <c r="S131" s="92"/>
      <c r="T131" s="91"/>
      <c r="U131" s="92"/>
      <c r="V131" s="91"/>
      <c r="W131" s="92"/>
      <c r="X131" s="91"/>
      <c r="Y131" s="92"/>
      <c r="Z131" s="91"/>
    </row>
    <row r="132" spans="2:39" s="88" customFormat="1" ht="13.5" customHeight="1" x14ac:dyDescent="0.4">
      <c r="B132" s="50" t="s">
        <v>37</v>
      </c>
      <c r="C132" s="51"/>
      <c r="D132" s="52"/>
      <c r="E132" s="62">
        <v>308.77580071174378</v>
      </c>
      <c r="F132" s="43"/>
      <c r="G132" s="62">
        <v>135.70731707317074</v>
      </c>
      <c r="H132" s="43"/>
      <c r="I132" s="62">
        <v>349.10309278350513</v>
      </c>
      <c r="J132" s="43"/>
      <c r="K132" s="62">
        <v>395.875</v>
      </c>
      <c r="L132" s="43"/>
      <c r="M132" s="62">
        <v>180.68181818181819</v>
      </c>
      <c r="N132" s="43"/>
      <c r="O132" s="106"/>
      <c r="P132" s="107"/>
      <c r="Q132" s="106"/>
      <c r="R132" s="107"/>
      <c r="S132" s="106"/>
      <c r="T132" s="107"/>
      <c r="U132" s="106"/>
      <c r="V132" s="91"/>
      <c r="W132" s="92"/>
      <c r="X132" s="91"/>
      <c r="Y132" s="92"/>
      <c r="Z132" s="91"/>
    </row>
    <row r="133" spans="2:39" ht="13.5" customHeight="1" x14ac:dyDescent="0.4">
      <c r="B133" s="50" t="s">
        <v>38</v>
      </c>
      <c r="C133" s="51"/>
      <c r="D133" s="52"/>
      <c r="E133" s="62">
        <f t="shared" ref="E133" si="575">E122/E132</f>
        <v>40.993968320426234</v>
      </c>
      <c r="F133" s="43"/>
      <c r="G133" s="62">
        <f t="shared" ref="G133" si="576">G122/G132</f>
        <v>67.761134893144217</v>
      </c>
      <c r="H133" s="43"/>
      <c r="I133" s="62">
        <f t="shared" ref="I133" si="577">I122/I132</f>
        <v>37.587907405064868</v>
      </c>
      <c r="J133" s="43"/>
      <c r="K133" s="62">
        <f t="shared" ref="K133" si="578">K122/K132</f>
        <v>43.265778339122207</v>
      </c>
      <c r="L133" s="43"/>
      <c r="M133" s="62">
        <f t="shared" ref="M133" si="579">M122/M132</f>
        <v>57.376625649439433</v>
      </c>
      <c r="N133" s="43"/>
    </row>
    <row r="134" spans="2:39" ht="13.5" customHeight="1" x14ac:dyDescent="0.4">
      <c r="B134" s="50" t="s">
        <v>39</v>
      </c>
      <c r="C134" s="51"/>
      <c r="D134" s="52"/>
      <c r="E134" s="62">
        <f t="shared" ref="E134" si="580">E123/E132</f>
        <v>38.695228522142521</v>
      </c>
      <c r="F134" s="43"/>
      <c r="G134" s="62">
        <f t="shared" ref="G134" si="581">G123/G132</f>
        <v>67.792787236128362</v>
      </c>
      <c r="H134" s="43"/>
      <c r="I134" s="62">
        <f t="shared" ref="I134" si="582">I123/I132</f>
        <v>34.771835239536308</v>
      </c>
      <c r="J134" s="43"/>
      <c r="K134" s="62">
        <f t="shared" ref="K134" si="583">K123/K132</f>
        <v>44.023997473950118</v>
      </c>
      <c r="L134" s="43"/>
      <c r="M134" s="62">
        <f t="shared" ref="M134" si="584">M123/M132</f>
        <v>53.030768389390204</v>
      </c>
      <c r="N134" s="43"/>
    </row>
    <row r="135" spans="2:39" ht="13.5" customHeight="1" x14ac:dyDescent="0.4">
      <c r="B135" s="50" t="s">
        <v>40</v>
      </c>
      <c r="C135" s="51"/>
      <c r="D135" s="52"/>
      <c r="E135" s="62">
        <v>3.5497046413502105</v>
      </c>
      <c r="F135" s="43"/>
      <c r="G135" s="62">
        <v>3.252820512820513</v>
      </c>
      <c r="H135" s="43"/>
      <c r="I135" s="62">
        <v>3.3215527950310557</v>
      </c>
      <c r="J135" s="43"/>
      <c r="K135" s="62">
        <v>3.9105263157894741</v>
      </c>
      <c r="L135" s="43"/>
      <c r="M135" s="62">
        <v>5.8527777777777779</v>
      </c>
      <c r="N135" s="43"/>
    </row>
    <row r="136" spans="2:39" ht="13.5" customHeight="1" x14ac:dyDescent="0.4">
      <c r="B136" s="50" t="s">
        <v>41</v>
      </c>
      <c r="C136" s="51"/>
      <c r="D136" s="52"/>
      <c r="E136" s="62">
        <f t="shared" ref="E136" si="585">E113/E135</f>
        <v>2797.1052845525819</v>
      </c>
      <c r="F136" s="43"/>
      <c r="G136" s="62">
        <f t="shared" ref="G136" si="586">G113/G135</f>
        <v>2179.4931420463504</v>
      </c>
      <c r="H136" s="43"/>
      <c r="I136" s="62">
        <f t="shared" ref="I136" si="587">I113/I135</f>
        <v>3040.9337180060766</v>
      </c>
      <c r="J136" s="43"/>
      <c r="K136" s="62">
        <f t="shared" ref="K136" si="588">K113/K135</f>
        <v>3803.8460296096905</v>
      </c>
      <c r="L136" s="43"/>
      <c r="M136" s="62">
        <f t="shared" ref="M136" si="589">M113/M135</f>
        <v>1449.5383916964156</v>
      </c>
      <c r="N136" s="43"/>
    </row>
    <row r="137" spans="2:39" s="88" customFormat="1" ht="13.5" customHeight="1" x14ac:dyDescent="0.4">
      <c r="B137" s="108" t="s">
        <v>42</v>
      </c>
      <c r="C137" s="105"/>
      <c r="D137" s="47"/>
      <c r="E137" s="109"/>
      <c r="F137" s="58"/>
      <c r="G137" s="109"/>
      <c r="H137" s="58"/>
      <c r="I137" s="109"/>
      <c r="J137" s="58"/>
      <c r="K137" s="109"/>
      <c r="L137" s="58"/>
      <c r="M137" s="109"/>
      <c r="N137" s="58"/>
      <c r="O137" s="109"/>
      <c r="P137" s="58"/>
      <c r="Q137" s="109"/>
      <c r="R137" s="58"/>
      <c r="S137" s="109"/>
      <c r="T137" s="58"/>
      <c r="U137" s="109"/>
      <c r="V137" s="58"/>
      <c r="W137" s="109"/>
      <c r="X137" s="58"/>
      <c r="Y137" s="92"/>
      <c r="Z137" s="91"/>
    </row>
    <row r="138" spans="2:39" s="88" customFormat="1" ht="13.5" customHeight="1" x14ac:dyDescent="0.4">
      <c r="B138" s="110"/>
      <c r="C138" s="84"/>
      <c r="D138" s="85"/>
      <c r="E138" s="86" t="s">
        <v>86</v>
      </c>
      <c r="F138" s="87"/>
      <c r="G138" s="86"/>
      <c r="H138" s="87"/>
      <c r="I138" s="86"/>
      <c r="J138" s="87"/>
      <c r="K138" s="86"/>
      <c r="L138" s="87"/>
      <c r="M138" s="86"/>
      <c r="N138" s="87"/>
      <c r="O138" s="86"/>
      <c r="P138" s="89"/>
      <c r="Q138" s="86"/>
      <c r="R138" s="91"/>
      <c r="S138" s="92"/>
      <c r="T138" s="91"/>
      <c r="U138" s="92"/>
      <c r="V138" s="91"/>
      <c r="W138" s="92"/>
      <c r="X138" s="91"/>
      <c r="Y138" s="92"/>
      <c r="Z138" s="91"/>
      <c r="AM138" s="85"/>
    </row>
    <row r="139" spans="2:39" s="88" customFormat="1" ht="13.5" customHeight="1" x14ac:dyDescent="0.4">
      <c r="B139" s="83" t="s">
        <v>87</v>
      </c>
      <c r="C139" s="84"/>
      <c r="D139" s="85"/>
      <c r="E139" s="86"/>
      <c r="F139" s="87"/>
      <c r="G139" s="86"/>
      <c r="H139" s="87"/>
      <c r="I139" s="86"/>
      <c r="J139" s="87"/>
      <c r="K139" s="86"/>
      <c r="L139" s="87"/>
      <c r="M139" s="86"/>
      <c r="N139" s="87"/>
      <c r="O139" s="86"/>
      <c r="P139" s="89"/>
      <c r="Q139" s="86"/>
      <c r="R139" s="91"/>
      <c r="S139" s="92"/>
      <c r="T139" s="91"/>
      <c r="U139" s="92"/>
      <c r="V139" s="91"/>
      <c r="W139" s="92"/>
      <c r="X139" s="91"/>
      <c r="Y139" s="92"/>
      <c r="Z139" s="91"/>
      <c r="AM139" s="85"/>
    </row>
    <row r="140" spans="2:39" s="88" customFormat="1" ht="13.5" customHeight="1" x14ac:dyDescent="0.4">
      <c r="C140" s="84"/>
      <c r="D140" s="85"/>
      <c r="E140" s="86"/>
      <c r="F140" s="87"/>
      <c r="G140" s="14"/>
      <c r="H140" s="15"/>
      <c r="I140" s="14"/>
      <c r="J140" s="15"/>
      <c r="K140" s="14"/>
      <c r="L140" s="15"/>
      <c r="M140" s="14"/>
      <c r="N140" s="15"/>
      <c r="O140" s="14"/>
      <c r="P140" s="5"/>
      <c r="Q140" s="18"/>
      <c r="R140" s="5"/>
      <c r="S140" s="4"/>
      <c r="T140" s="21" t="s">
        <v>4</v>
      </c>
      <c r="U140" s="92"/>
      <c r="V140" s="91"/>
      <c r="W140" s="92"/>
      <c r="X140" s="91"/>
      <c r="Y140" s="92"/>
      <c r="Z140" s="91"/>
      <c r="AB140" s="93"/>
    </row>
    <row r="141" spans="2:39" s="88" customFormat="1" ht="13.5" customHeight="1" x14ac:dyDescent="0.4">
      <c r="B141" s="94"/>
      <c r="C141" s="95"/>
      <c r="D141" s="96"/>
      <c r="E141" s="166" t="s">
        <v>5</v>
      </c>
      <c r="F141" s="167"/>
      <c r="G141" s="172" t="s">
        <v>44</v>
      </c>
      <c r="H141" s="175"/>
      <c r="I141" s="175"/>
      <c r="J141" s="175"/>
      <c r="K141" s="175"/>
      <c r="L141" s="175"/>
      <c r="M141" s="175"/>
      <c r="N141" s="175"/>
      <c r="O141" s="175"/>
      <c r="P141" s="175"/>
      <c r="Q141" s="175"/>
      <c r="R141" s="175"/>
      <c r="S141" s="175"/>
      <c r="T141" s="173"/>
      <c r="U141" s="92"/>
      <c r="V141" s="91"/>
      <c r="W141" s="92"/>
      <c r="X141" s="91"/>
      <c r="Y141" s="92"/>
      <c r="Z141" s="91"/>
    </row>
    <row r="142" spans="2:39" s="88" customFormat="1" ht="23.25" customHeight="1" x14ac:dyDescent="0.4">
      <c r="B142" s="99"/>
      <c r="C142" s="100"/>
      <c r="D142" s="101"/>
      <c r="E142" s="168"/>
      <c r="F142" s="169"/>
      <c r="G142" s="172" t="s">
        <v>45</v>
      </c>
      <c r="H142" s="173"/>
      <c r="I142" s="172" t="s">
        <v>46</v>
      </c>
      <c r="J142" s="173"/>
      <c r="K142" s="172" t="s">
        <v>47</v>
      </c>
      <c r="L142" s="173"/>
      <c r="M142" s="172" t="s">
        <v>48</v>
      </c>
      <c r="N142" s="173"/>
      <c r="O142" s="172" t="s">
        <v>49</v>
      </c>
      <c r="P142" s="173"/>
      <c r="Q142" s="172" t="s">
        <v>50</v>
      </c>
      <c r="R142" s="173"/>
      <c r="S142" s="172" t="s">
        <v>51</v>
      </c>
      <c r="T142" s="173"/>
      <c r="U142" s="92"/>
      <c r="V142" s="91"/>
      <c r="W142" s="92"/>
      <c r="X142" s="91"/>
      <c r="Y142" s="92"/>
      <c r="Z142" s="91"/>
    </row>
    <row r="143" spans="2:39" s="88" customFormat="1" ht="13.5" customHeight="1" x14ac:dyDescent="0.4">
      <c r="B143" s="31" t="s">
        <v>52</v>
      </c>
      <c r="C143" s="158" t="s">
        <v>53</v>
      </c>
      <c r="D143" s="159"/>
      <c r="E143" s="32">
        <v>12278.986348122868</v>
      </c>
      <c r="F143" s="33">
        <f t="shared" ref="F143" si="590">E143/E156</f>
        <v>0.97006156744890093</v>
      </c>
      <c r="G143" s="32">
        <v>355.35714285714283</v>
      </c>
      <c r="H143" s="33">
        <f t="shared" ref="H143" si="591">G143/G156</f>
        <v>0.90509399636143117</v>
      </c>
      <c r="I143" s="32">
        <v>1211.6415094339623</v>
      </c>
      <c r="J143" s="33">
        <f t="shared" ref="J143" si="592">I143/I156</f>
        <v>0.93124800603265756</v>
      </c>
      <c r="K143" s="32">
        <v>2535.5714285714284</v>
      </c>
      <c r="L143" s="33">
        <f t="shared" ref="L143" si="593">K143/K156</f>
        <v>0.97810842460563474</v>
      </c>
      <c r="M143" s="32">
        <v>4211.6000000000004</v>
      </c>
      <c r="N143" s="33">
        <f t="shared" ref="N143" si="594">M143/M156</f>
        <v>0.97512309821616927</v>
      </c>
      <c r="O143" s="32">
        <v>9320.6388888888887</v>
      </c>
      <c r="P143" s="33">
        <f t="shared" ref="P143" si="595">O143/O156</f>
        <v>0.98073561820807031</v>
      </c>
      <c r="Q143" s="32">
        <v>8686.954545454546</v>
      </c>
      <c r="R143" s="33">
        <f t="shared" ref="R143" si="596">Q143/Q156</f>
        <v>0.96038131228108947</v>
      </c>
      <c r="S143" s="32">
        <v>38885.418181818182</v>
      </c>
      <c r="T143" s="33">
        <f t="shared" ref="T143" si="597">S143/S156</f>
        <v>0.96536909479918009</v>
      </c>
      <c r="U143" s="111"/>
      <c r="V143" s="112"/>
      <c r="W143" s="111"/>
      <c r="X143" s="112"/>
      <c r="Y143" s="111"/>
      <c r="Z143" s="112"/>
      <c r="AA143" s="113"/>
      <c r="AB143" s="113"/>
      <c r="AC143" s="113"/>
      <c r="AD143" s="113"/>
      <c r="AE143" s="113"/>
      <c r="AF143" s="113"/>
      <c r="AG143" s="113"/>
      <c r="AH143" s="113"/>
    </row>
    <row r="144" spans="2:39" s="88" customFormat="1" ht="13.5" customHeight="1" x14ac:dyDescent="0.4">
      <c r="B144" s="36"/>
      <c r="C144" s="158" t="s">
        <v>54</v>
      </c>
      <c r="D144" s="159"/>
      <c r="E144" s="32">
        <v>118.93856655290102</v>
      </c>
      <c r="F144" s="33">
        <f t="shared" ref="F144" si="598">E144/E156</f>
        <v>9.3963564279123737E-3</v>
      </c>
      <c r="G144" s="32">
        <v>3.7142857142857144</v>
      </c>
      <c r="H144" s="33">
        <f t="shared" ref="H144" si="599">G144/G156</f>
        <v>9.4602789569436033E-3</v>
      </c>
      <c r="I144" s="32">
        <v>12.415094339622641</v>
      </c>
      <c r="J144" s="33">
        <f t="shared" ref="J144" si="600">I144/I156</f>
        <v>9.5420400823689779E-3</v>
      </c>
      <c r="K144" s="32">
        <v>27.5</v>
      </c>
      <c r="L144" s="33">
        <f t="shared" ref="L144" si="601">K144/K156</f>
        <v>1.0608252393745264E-2</v>
      </c>
      <c r="M144" s="32">
        <v>51.644444444444446</v>
      </c>
      <c r="N144" s="33">
        <f t="shared" ref="N144" si="602">M144/M156</f>
        <v>1.1957377403438003E-2</v>
      </c>
      <c r="O144" s="32">
        <v>78.833333333333329</v>
      </c>
      <c r="P144" s="33">
        <f t="shared" ref="P144" si="603">O144/O156</f>
        <v>8.2949955280679482E-3</v>
      </c>
      <c r="Q144" s="32">
        <v>97.272727272727266</v>
      </c>
      <c r="R144" s="33">
        <f t="shared" ref="R144" si="604">Q144/Q156</f>
        <v>1.0753930963783371E-2</v>
      </c>
      <c r="S144" s="32">
        <v>406.36363636363637</v>
      </c>
      <c r="T144" s="33">
        <f t="shared" ref="T144" si="605">S144/S156</f>
        <v>1.0088380532810932E-2</v>
      </c>
      <c r="U144" s="111"/>
      <c r="V144" s="112"/>
      <c r="W144" s="111"/>
      <c r="X144" s="112"/>
      <c r="Y144" s="111"/>
      <c r="Z144" s="112"/>
      <c r="AA144" s="113"/>
      <c r="AB144" s="113"/>
      <c r="AC144" s="113"/>
      <c r="AD144" s="113"/>
      <c r="AE144" s="113"/>
      <c r="AF144" s="113"/>
      <c r="AG144" s="113"/>
      <c r="AH144" s="113"/>
    </row>
    <row r="145" spans="2:34" s="88" customFormat="1" ht="13.5" customHeight="1" x14ac:dyDescent="0.4">
      <c r="B145" s="36"/>
      <c r="C145" s="158" t="s">
        <v>55</v>
      </c>
      <c r="D145" s="159"/>
      <c r="E145" s="32">
        <v>84.522184300341294</v>
      </c>
      <c r="F145" s="33">
        <f t="shared" ref="F145" si="606">E145/E156</f>
        <v>6.6774015592197741E-3</v>
      </c>
      <c r="G145" s="32">
        <v>0.7142857142857143</v>
      </c>
      <c r="H145" s="33">
        <f t="shared" ref="H145" si="607">G145/G156</f>
        <v>1.8192844147968468E-3</v>
      </c>
      <c r="I145" s="32">
        <v>5.6603773584905662E-2</v>
      </c>
      <c r="J145" s="33">
        <f t="shared" ref="J145" si="608">I145/I156</f>
        <v>4.3504742016879841E-5</v>
      </c>
      <c r="K145" s="32">
        <v>0.8928571428571429</v>
      </c>
      <c r="L145" s="33">
        <f t="shared" ref="L145" si="609">K145/K156</f>
        <v>3.4442377901770343E-4</v>
      </c>
      <c r="M145" s="32">
        <v>9.4444444444444446</v>
      </c>
      <c r="N145" s="33">
        <f t="shared" ref="N145" si="610">M145/M156</f>
        <v>2.1866976748972249E-3</v>
      </c>
      <c r="O145" s="32">
        <v>0.19444444444444445</v>
      </c>
      <c r="P145" s="33">
        <f t="shared" ref="P145" si="611">O145/O156</f>
        <v>2.0459819836672178E-5</v>
      </c>
      <c r="Q145" s="32">
        <v>6.1363636363636367</v>
      </c>
      <c r="R145" s="33">
        <f t="shared" ref="R145" si="612">Q145/Q156</f>
        <v>6.7840218696764258E-4</v>
      </c>
      <c r="S145" s="32">
        <v>438.85454545454547</v>
      </c>
      <c r="T145" s="33">
        <f t="shared" ref="T145" si="613">S145/S156</f>
        <v>1.0894999593756486E-2</v>
      </c>
      <c r="U145" s="111"/>
      <c r="V145" s="112"/>
      <c r="W145" s="111"/>
      <c r="X145" s="112"/>
      <c r="Y145" s="111"/>
      <c r="Z145" s="112"/>
      <c r="AA145" s="113"/>
      <c r="AB145" s="113"/>
      <c r="AC145" s="113"/>
      <c r="AD145" s="113"/>
      <c r="AE145" s="113"/>
      <c r="AF145" s="113"/>
      <c r="AG145" s="113"/>
      <c r="AH145" s="113"/>
    </row>
    <row r="146" spans="2:34" s="88" customFormat="1" ht="13.5" customHeight="1" x14ac:dyDescent="0.4">
      <c r="B146" s="37"/>
      <c r="C146" s="158" t="s">
        <v>56</v>
      </c>
      <c r="D146" s="159"/>
      <c r="E146" s="32">
        <v>164.66894197952217</v>
      </c>
      <c r="F146" s="33">
        <f t="shared" ref="F146" si="614">E146/E156</f>
        <v>1.3009136702169823E-2</v>
      </c>
      <c r="G146" s="32">
        <v>32.80952380952381</v>
      </c>
      <c r="H146" s="33">
        <f t="shared" ref="H146" si="615">G146/G156</f>
        <v>8.3565797453001828E-2</v>
      </c>
      <c r="I146" s="32">
        <v>59.150943396226417</v>
      </c>
      <c r="J146" s="33">
        <f t="shared" ref="J146" si="616">I146/I156</f>
        <v>4.5462455407639435E-2</v>
      </c>
      <c r="K146" s="32">
        <v>28</v>
      </c>
      <c r="L146" s="33">
        <f t="shared" ref="L146" si="617">K146/K156</f>
        <v>1.0801129709995179E-2</v>
      </c>
      <c r="M146" s="32">
        <v>46.244444444444447</v>
      </c>
      <c r="N146" s="33">
        <f t="shared" ref="N146" si="618">M146/M156</f>
        <v>1.0707100850496766E-2</v>
      </c>
      <c r="O146" s="32">
        <v>102.08333333333333</v>
      </c>
      <c r="P146" s="33">
        <f t="shared" ref="P146" si="619">O146/O156</f>
        <v>1.0741405414252891E-2</v>
      </c>
      <c r="Q146" s="32">
        <v>254.95454545454547</v>
      </c>
      <c r="R146" s="33">
        <f t="shared" ref="R146" si="620">Q146/Q156</f>
        <v>2.8186354568159315E-2</v>
      </c>
      <c r="S146" s="32">
        <v>510.8</v>
      </c>
      <c r="T146" s="33">
        <f t="shared" ref="T146" si="621">S146/S156</f>
        <v>1.2681116898827307E-2</v>
      </c>
      <c r="U146" s="111"/>
      <c r="V146" s="112"/>
      <c r="W146" s="111"/>
      <c r="X146" s="112"/>
      <c r="Y146" s="111"/>
      <c r="Z146" s="112"/>
      <c r="AA146" s="113"/>
      <c r="AB146" s="113"/>
      <c r="AC146" s="113"/>
      <c r="AD146" s="113"/>
      <c r="AE146" s="113"/>
      <c r="AF146" s="113"/>
      <c r="AG146" s="113"/>
      <c r="AH146" s="113"/>
    </row>
    <row r="147" spans="2:34" s="88" customFormat="1" ht="13.5" customHeight="1" x14ac:dyDescent="0.4">
      <c r="B147" s="31" t="s">
        <v>57</v>
      </c>
      <c r="C147" s="158" t="s">
        <v>58</v>
      </c>
      <c r="D147" s="159"/>
      <c r="E147" s="32">
        <v>9928.8976109215018</v>
      </c>
      <c r="F147" s="33">
        <f t="shared" ref="F147" si="622">E147/E156</f>
        <v>0.78440041436829055</v>
      </c>
      <c r="G147" s="32">
        <v>325.95238095238096</v>
      </c>
      <c r="H147" s="33">
        <f t="shared" ref="H147" si="623">G147/G156</f>
        <v>0.8302001212856277</v>
      </c>
      <c r="I147" s="32">
        <v>1127.7169811320755</v>
      </c>
      <c r="J147" s="33">
        <f t="shared" ref="J147" si="624">I147/I156</f>
        <v>0.8667449752022971</v>
      </c>
      <c r="K147" s="32">
        <v>1989.1785714285713</v>
      </c>
      <c r="L147" s="33">
        <f t="shared" ref="L147" si="625">K147/K156</f>
        <v>0.76733484879796099</v>
      </c>
      <c r="M147" s="32">
        <v>3479.088888888889</v>
      </c>
      <c r="N147" s="33">
        <f t="shared" ref="N147" si="626">M147/M156</f>
        <v>0.80552282655114038</v>
      </c>
      <c r="O147" s="32">
        <v>7569.6944444444443</v>
      </c>
      <c r="P147" s="33">
        <f t="shared" ref="P147" si="627">O147/O156</f>
        <v>0.79649786341024253</v>
      </c>
      <c r="Q147" s="32">
        <v>7159.954545454545</v>
      </c>
      <c r="R147" s="33">
        <f t="shared" ref="R147" si="628">Q147/Q156</f>
        <v>0.79156469695523024</v>
      </c>
      <c r="S147" s="32">
        <v>31076.563636363637</v>
      </c>
      <c r="T147" s="33">
        <f t="shared" ref="T147" si="629">S147/S156</f>
        <v>0.77150653149289961</v>
      </c>
      <c r="U147" s="111"/>
      <c r="V147" s="112"/>
      <c r="W147" s="111"/>
      <c r="X147" s="112"/>
      <c r="Y147" s="111"/>
      <c r="Z147" s="112"/>
      <c r="AA147" s="113"/>
      <c r="AB147" s="113"/>
      <c r="AC147" s="113"/>
      <c r="AD147" s="113"/>
      <c r="AE147" s="113"/>
      <c r="AF147" s="113"/>
      <c r="AG147" s="113"/>
      <c r="AH147" s="113"/>
    </row>
    <row r="148" spans="2:34" s="88" customFormat="1" ht="13.5" customHeight="1" x14ac:dyDescent="0.4">
      <c r="B148" s="36"/>
      <c r="C148" s="158" t="s">
        <v>17</v>
      </c>
      <c r="D148" s="159"/>
      <c r="E148" s="32">
        <v>118.66894197952219</v>
      </c>
      <c r="F148" s="33">
        <f t="shared" ref="F148" si="630">E148/E156</f>
        <v>9.3750556113091684E-3</v>
      </c>
      <c r="G148" s="32">
        <v>12.047619047619047</v>
      </c>
      <c r="H148" s="33">
        <f t="shared" ref="H148" si="631">G148/G156</f>
        <v>3.0685263796240148E-2</v>
      </c>
      <c r="I148" s="32">
        <v>17.754716981132077</v>
      </c>
      <c r="J148" s="33">
        <f t="shared" ref="J148" si="632">I148/I156</f>
        <v>1.3645987412627979E-2</v>
      </c>
      <c r="K148" s="32">
        <v>15.5</v>
      </c>
      <c r="L148" s="33">
        <f t="shared" ref="L148" si="633">K148/K156</f>
        <v>5.9791968037473308E-3</v>
      </c>
      <c r="M148" s="32">
        <v>54.8</v>
      </c>
      <c r="N148" s="33">
        <f t="shared" ref="N148" si="634">M148/M156</f>
        <v>1.2687991685403664E-2</v>
      </c>
      <c r="O148" s="32">
        <v>188.75</v>
      </c>
      <c r="P148" s="33">
        <f t="shared" ref="P148" si="635">O148/O156</f>
        <v>1.9860639398598206E-2</v>
      </c>
      <c r="Q148" s="32">
        <v>331.27272727272725</v>
      </c>
      <c r="R148" s="33">
        <f t="shared" ref="R148" si="636">Q148/Q156</f>
        <v>3.6623667693482805E-2</v>
      </c>
      <c r="S148" s="32">
        <v>197.63636363636363</v>
      </c>
      <c r="T148" s="33">
        <f t="shared" ref="T148" si="637">S148/S156</f>
        <v>4.9065188542127434E-3</v>
      </c>
      <c r="U148" s="111"/>
      <c r="V148" s="112"/>
      <c r="W148" s="111"/>
      <c r="X148" s="112"/>
      <c r="Y148" s="111"/>
      <c r="Z148" s="112"/>
      <c r="AA148" s="113"/>
      <c r="AB148" s="113"/>
      <c r="AC148" s="113"/>
      <c r="AD148" s="113"/>
      <c r="AE148" s="113"/>
      <c r="AF148" s="113"/>
      <c r="AG148" s="113"/>
      <c r="AH148" s="113"/>
    </row>
    <row r="149" spans="2:34" s="88" customFormat="1" ht="13.5" customHeight="1" x14ac:dyDescent="0.4">
      <c r="B149" s="36"/>
      <c r="C149" s="158" t="s">
        <v>59</v>
      </c>
      <c r="D149" s="159"/>
      <c r="E149" s="38">
        <v>-3.9897610921501707</v>
      </c>
      <c r="F149" s="33">
        <f t="shared" ref="F149" si="638">E149/E156</f>
        <v>-3.1519815960944544E-4</v>
      </c>
      <c r="G149" s="38">
        <v>-0.14285714285714285</v>
      </c>
      <c r="H149" s="33">
        <f t="shared" ref="H149" si="639">G149/G156</f>
        <v>-3.6385688295936932E-4</v>
      </c>
      <c r="I149" s="38">
        <v>-1.7924528301886793</v>
      </c>
      <c r="J149" s="33">
        <f t="shared" ref="J149" si="640">I149/I156</f>
        <v>-1.3776501638678618E-3</v>
      </c>
      <c r="K149" s="38">
        <v>-1.0714285714285714</v>
      </c>
      <c r="L149" s="33">
        <f t="shared" ref="L149" si="641">K149/K156</f>
        <v>-4.1330853482124408E-4</v>
      </c>
      <c r="M149" s="38">
        <v>-0.13333333333333333</v>
      </c>
      <c r="N149" s="33">
        <f t="shared" ref="N149" si="642">M149/M156</f>
        <v>-3.0871025998549061E-5</v>
      </c>
      <c r="O149" s="38">
        <v>0</v>
      </c>
      <c r="P149" s="33">
        <f t="shared" ref="P149" si="643">O149/O156</f>
        <v>0</v>
      </c>
      <c r="Q149" s="38">
        <v>0</v>
      </c>
      <c r="R149" s="33">
        <f t="shared" ref="R149" si="644">Q149/Q156</f>
        <v>0</v>
      </c>
      <c r="S149" s="38">
        <v>-10.636363636363637</v>
      </c>
      <c r="T149" s="33">
        <f t="shared" ref="T149" si="645">S149/S156</f>
        <v>-2.6405828240243381E-4</v>
      </c>
      <c r="U149" s="111"/>
      <c r="V149" s="112"/>
      <c r="W149" s="111"/>
      <c r="X149" s="112"/>
      <c r="Y149" s="111"/>
      <c r="Z149" s="112"/>
      <c r="AA149" s="113"/>
      <c r="AB149" s="113"/>
      <c r="AC149" s="113"/>
      <c r="AD149" s="113"/>
      <c r="AE149" s="113"/>
      <c r="AF149" s="113"/>
      <c r="AG149" s="113"/>
      <c r="AH149" s="113"/>
    </row>
    <row r="150" spans="2:34" s="88" customFormat="1" ht="13.5" customHeight="1" x14ac:dyDescent="0.4">
      <c r="B150" s="36"/>
      <c r="C150" s="158" t="s">
        <v>60</v>
      </c>
      <c r="D150" s="159"/>
      <c r="E150" s="39">
        <v>69.692832764505113</v>
      </c>
      <c r="F150" s="33">
        <f t="shared" ref="F150" si="646">E150/E156</f>
        <v>5.5058566460435207E-3</v>
      </c>
      <c r="G150" s="39">
        <v>0.33333333333333331</v>
      </c>
      <c r="H150" s="33">
        <f t="shared" ref="H150" si="647">G150/G156</f>
        <v>8.4899939357186175E-4</v>
      </c>
      <c r="I150" s="39">
        <v>1.6037735849056605</v>
      </c>
      <c r="J150" s="33">
        <f t="shared" ref="J150" si="648">I150/I156</f>
        <v>1.2326343571449289E-3</v>
      </c>
      <c r="K150" s="39">
        <v>2.3214285714285716</v>
      </c>
      <c r="L150" s="33">
        <f t="shared" ref="L150" si="649">K150/K156</f>
        <v>8.9550182544602896E-4</v>
      </c>
      <c r="M150" s="39">
        <v>0.8</v>
      </c>
      <c r="N150" s="33">
        <f t="shared" ref="N150" si="650">M150/M156</f>
        <v>1.8522615599129438E-4</v>
      </c>
      <c r="O150" s="39">
        <v>31.722222222222221</v>
      </c>
      <c r="P150" s="33">
        <f t="shared" ref="P150" si="651">O150/O156</f>
        <v>3.3378734647828037E-3</v>
      </c>
      <c r="Q150" s="39">
        <v>31.681818181818183</v>
      </c>
      <c r="R150" s="33">
        <f t="shared" ref="R150" si="652">Q150/Q156</f>
        <v>3.5025653653070143E-3</v>
      </c>
      <c r="S150" s="39">
        <v>307.45454545454544</v>
      </c>
      <c r="T150" s="33">
        <f t="shared" ref="T150" si="653">S150/S156</f>
        <v>7.6328641973079569E-3</v>
      </c>
      <c r="U150" s="111"/>
      <c r="V150" s="112"/>
      <c r="W150" s="111"/>
      <c r="X150" s="112"/>
      <c r="Y150" s="111"/>
      <c r="Z150" s="112"/>
      <c r="AA150" s="113"/>
      <c r="AB150" s="113"/>
      <c r="AC150" s="113"/>
      <c r="AD150" s="113"/>
      <c r="AE150" s="113"/>
      <c r="AF150" s="113"/>
      <c r="AG150" s="113"/>
      <c r="AH150" s="113"/>
    </row>
    <row r="151" spans="2:34" s="88" customFormat="1" ht="13.5" customHeight="1" x14ac:dyDescent="0.4">
      <c r="B151" s="37"/>
      <c r="C151" s="158" t="s">
        <v>61</v>
      </c>
      <c r="D151" s="159"/>
      <c r="E151" s="39">
        <v>1635.0170648464164</v>
      </c>
      <c r="F151" s="33">
        <f t="shared" ref="F151" si="654">E151/E156</f>
        <v>0.12916923040419243</v>
      </c>
      <c r="G151" s="39">
        <v>85.547619047619051</v>
      </c>
      <c r="H151" s="33">
        <f t="shared" ref="H151" si="655">G151/G156</f>
        <v>0.21788963007883569</v>
      </c>
      <c r="I151" s="39">
        <v>284.49056603773585</v>
      </c>
      <c r="J151" s="33">
        <f t="shared" ref="J151" si="656">I151/I156</f>
        <v>0.21865483337683808</v>
      </c>
      <c r="K151" s="39">
        <v>473.39285714285717</v>
      </c>
      <c r="L151" s="33">
        <f t="shared" ref="L151" si="657">K151/K156</f>
        <v>0.18261348763518634</v>
      </c>
      <c r="M151" s="39">
        <v>651.82222222222219</v>
      </c>
      <c r="N151" s="33">
        <f t="shared" ref="N151" si="658">M151/M156</f>
        <v>0.15091815576490683</v>
      </c>
      <c r="O151" s="39">
        <v>1718.4722222222222</v>
      </c>
      <c r="P151" s="33">
        <f t="shared" ref="P151" si="659">O151/O156</f>
        <v>0.18082096488510346</v>
      </c>
      <c r="Q151" s="39">
        <v>1243.909090909091</v>
      </c>
      <c r="R151" s="33">
        <f t="shared" ref="R151" si="660">Q151/Q156</f>
        <v>0.13751966110041858</v>
      </c>
      <c r="S151" s="39">
        <v>4962.8909090909092</v>
      </c>
      <c r="T151" s="33">
        <f t="shared" ref="T151" si="661">S151/S156</f>
        <v>0.12320869180561696</v>
      </c>
      <c r="U151" s="111"/>
      <c r="V151" s="112"/>
      <c r="W151" s="111"/>
      <c r="X151" s="112"/>
      <c r="Y151" s="111"/>
      <c r="Z151" s="112"/>
      <c r="AA151" s="113"/>
      <c r="AB151" s="113"/>
      <c r="AC151" s="113"/>
      <c r="AD151" s="113"/>
      <c r="AE151" s="113"/>
      <c r="AF151" s="113"/>
      <c r="AG151" s="113"/>
      <c r="AH151" s="113"/>
    </row>
    <row r="152" spans="2:34" s="88" customFormat="1" ht="13.5" customHeight="1" x14ac:dyDescent="0.4">
      <c r="B152" s="31" t="s">
        <v>62</v>
      </c>
      <c r="C152" s="158" t="s">
        <v>63</v>
      </c>
      <c r="D152" s="159"/>
      <c r="E152" s="39">
        <v>0.74402730375426618</v>
      </c>
      <c r="F152" s="33">
        <f t="shared" ref="F152" si="662">E152/E156</f>
        <v>5.8779468601248165E-5</v>
      </c>
      <c r="G152" s="39">
        <v>2.3809523809523808E-2</v>
      </c>
      <c r="H152" s="33">
        <f t="shared" ref="H152" si="663">G152/G156</f>
        <v>6.0642813826561554E-5</v>
      </c>
      <c r="I152" s="39">
        <v>0.15094339622641509</v>
      </c>
      <c r="J152" s="33">
        <f t="shared" ref="J152" si="664">I152/I156</f>
        <v>1.1601264537834624E-4</v>
      </c>
      <c r="K152" s="39">
        <v>0.35714285714285715</v>
      </c>
      <c r="L152" s="33">
        <f t="shared" ref="L152" si="665">K152/K156</f>
        <v>1.3776951160708137E-4</v>
      </c>
      <c r="M152" s="39">
        <v>0.1111111111111111</v>
      </c>
      <c r="N152" s="33">
        <f t="shared" ref="N152" si="666">M152/M156</f>
        <v>2.5725854998790882E-5</v>
      </c>
      <c r="O152" s="39">
        <v>1.9722222222222223</v>
      </c>
      <c r="P152" s="33">
        <f t="shared" ref="P152" si="667">O152/O156</f>
        <v>2.0752102977196065E-4</v>
      </c>
      <c r="Q152" s="39">
        <v>0</v>
      </c>
      <c r="R152" s="33">
        <f t="shared" ref="R152" si="668">Q152/Q156</f>
        <v>0</v>
      </c>
      <c r="S152" s="39">
        <v>2.2363636363636363</v>
      </c>
      <c r="T152" s="33">
        <f t="shared" ref="T152" si="669">S152/S156</f>
        <v>5.5519946556409156E-5</v>
      </c>
      <c r="U152" s="111"/>
      <c r="V152" s="112"/>
      <c r="W152" s="111"/>
      <c r="X152" s="112"/>
      <c r="Y152" s="111"/>
      <c r="Z152" s="112"/>
      <c r="AA152" s="113"/>
      <c r="AB152" s="113"/>
      <c r="AC152" s="113"/>
      <c r="AD152" s="113"/>
      <c r="AE152" s="113"/>
      <c r="AF152" s="113"/>
      <c r="AG152" s="113"/>
      <c r="AH152" s="113"/>
    </row>
    <row r="153" spans="2:34" s="88" customFormat="1" ht="13.5" customHeight="1" x14ac:dyDescent="0.4">
      <c r="B153" s="41" t="s">
        <v>64</v>
      </c>
      <c r="C153" s="158" t="s">
        <v>24</v>
      </c>
      <c r="D153" s="159"/>
      <c r="E153" s="39">
        <v>9.8054607508532428</v>
      </c>
      <c r="F153" s="33">
        <f t="shared" ref="F153" si="670">E153/E156</f>
        <v>7.7464868482287155E-4</v>
      </c>
      <c r="G153" s="39">
        <v>0.26190476190476192</v>
      </c>
      <c r="H153" s="33">
        <f t="shared" ref="H153" si="671">G153/G156</f>
        <v>6.670709520921772E-4</v>
      </c>
      <c r="I153" s="39">
        <v>1.0943396226415094</v>
      </c>
      <c r="J153" s="33">
        <f t="shared" ref="J153" si="672">I153/I156</f>
        <v>8.4109167899301023E-4</v>
      </c>
      <c r="K153" s="39">
        <v>2.8214285714285716</v>
      </c>
      <c r="L153" s="33">
        <f t="shared" ref="L153" si="673">K153/K156</f>
        <v>1.0883791416959427E-3</v>
      </c>
      <c r="M153" s="39">
        <v>1.2222222222222223</v>
      </c>
      <c r="N153" s="33">
        <f t="shared" ref="N153" si="674">M153/M156</f>
        <v>2.8298440498669973E-4</v>
      </c>
      <c r="O153" s="39">
        <v>12.777777777777779</v>
      </c>
      <c r="P153" s="33">
        <f t="shared" ref="P153" si="675">O153/O156</f>
        <v>1.3445024464098859E-3</v>
      </c>
      <c r="Q153" s="39">
        <v>9.7727272727272734</v>
      </c>
      <c r="R153" s="33">
        <f t="shared" ref="R153" si="676">Q153/Q156</f>
        <v>1.0804182977632827E-3</v>
      </c>
      <c r="S153" s="39">
        <v>22.6</v>
      </c>
      <c r="T153" s="33">
        <f t="shared" ref="T153" si="677">S153/S156</f>
        <v>5.6106742739525672E-4</v>
      </c>
      <c r="U153" s="111"/>
      <c r="V153" s="112"/>
      <c r="W153" s="111"/>
      <c r="X153" s="112"/>
      <c r="Y153" s="111"/>
      <c r="Z153" s="112"/>
      <c r="AA153" s="113"/>
      <c r="AB153" s="113"/>
      <c r="AC153" s="113"/>
      <c r="AD153" s="113"/>
      <c r="AE153" s="113"/>
      <c r="AF153" s="113"/>
      <c r="AG153" s="113"/>
      <c r="AH153" s="113"/>
    </row>
    <row r="154" spans="2:34" s="88" customFormat="1" ht="13.5" customHeight="1" x14ac:dyDescent="0.4">
      <c r="B154" s="31" t="s">
        <v>65</v>
      </c>
      <c r="C154" s="158" t="s">
        <v>66</v>
      </c>
      <c r="D154" s="159"/>
      <c r="E154" s="39">
        <v>10.085324232081911</v>
      </c>
      <c r="F154" s="33">
        <f t="shared" ref="F154" si="678">E154/E156</f>
        <v>7.9675839319581809E-4</v>
      </c>
      <c r="G154" s="39">
        <v>0</v>
      </c>
      <c r="H154" s="33">
        <f t="shared" ref="H154" si="679">G154/G156</f>
        <v>0</v>
      </c>
      <c r="I154" s="39">
        <v>17.679245283018869</v>
      </c>
      <c r="J154" s="33">
        <f t="shared" ref="J154" si="680">I154/I156</f>
        <v>1.3587981089938805E-2</v>
      </c>
      <c r="K154" s="39">
        <v>0</v>
      </c>
      <c r="L154" s="33">
        <f t="shared" ref="L154" si="681">K154/K156</f>
        <v>0</v>
      </c>
      <c r="M154" s="39">
        <v>0</v>
      </c>
      <c r="N154" s="33">
        <f t="shared" ref="N154" si="682">M154/M156</f>
        <v>0</v>
      </c>
      <c r="O154" s="39">
        <v>0</v>
      </c>
      <c r="P154" s="33">
        <f t="shared" ref="P154" si="683">O154/O156</f>
        <v>0</v>
      </c>
      <c r="Q154" s="39">
        <v>0</v>
      </c>
      <c r="R154" s="33">
        <f t="shared" ref="R154" si="684">Q154/Q156</f>
        <v>0</v>
      </c>
      <c r="S154" s="39">
        <v>36.690909090909088</v>
      </c>
      <c r="T154" s="33">
        <f t="shared" ref="T154" si="685">S154/S156</f>
        <v>9.1088822886856635E-4</v>
      </c>
      <c r="U154" s="111"/>
      <c r="V154" s="112"/>
      <c r="W154" s="111"/>
      <c r="X154" s="112"/>
      <c r="Y154" s="111"/>
      <c r="Z154" s="112"/>
      <c r="AA154" s="113"/>
      <c r="AB154" s="113"/>
      <c r="AC154" s="113"/>
      <c r="AD154" s="113"/>
      <c r="AE154" s="113"/>
      <c r="AF154" s="113"/>
      <c r="AG154" s="113"/>
      <c r="AH154" s="113"/>
    </row>
    <row r="155" spans="2:34" s="88" customFormat="1" ht="13.5" customHeight="1" x14ac:dyDescent="0.4">
      <c r="B155" s="41" t="s">
        <v>67</v>
      </c>
      <c r="C155" s="158" t="s">
        <v>68</v>
      </c>
      <c r="D155" s="159"/>
      <c r="E155" s="39">
        <v>190.05802047781569</v>
      </c>
      <c r="F155" s="33">
        <f t="shared" ref="F155" si="686">E155/E156</f>
        <v>1.5014918660539939E-2</v>
      </c>
      <c r="G155" s="39">
        <v>11.738095238095237</v>
      </c>
      <c r="H155" s="33">
        <f t="shared" ref="H155" si="687">G155/G156</f>
        <v>2.9896907216494847E-2</v>
      </c>
      <c r="I155" s="39">
        <v>36.528301886792455</v>
      </c>
      <c r="J155" s="33">
        <f t="shared" ref="J155" si="688">I155/I156</f>
        <v>2.8075060181559794E-2</v>
      </c>
      <c r="K155" s="39">
        <v>3.6785714285714284</v>
      </c>
      <c r="L155" s="33">
        <f t="shared" ref="L155" si="689">K155/K156</f>
        <v>1.4190259695529379E-3</v>
      </c>
      <c r="M155" s="39">
        <v>33.93333333333333</v>
      </c>
      <c r="N155" s="33">
        <f t="shared" ref="N155" si="690">M155/M156</f>
        <v>7.8566761166307345E-3</v>
      </c>
      <c r="O155" s="39">
        <v>539.38888888888891</v>
      </c>
      <c r="P155" s="33">
        <f t="shared" ref="P155" si="691">O155/O156</f>
        <v>5.6755540226928622E-2</v>
      </c>
      <c r="Q155" s="39">
        <v>0</v>
      </c>
      <c r="R155" s="33">
        <f t="shared" ref="R155" si="692">Q155/Q156</f>
        <v>0</v>
      </c>
      <c r="S155" s="39">
        <v>482.85454545454547</v>
      </c>
      <c r="T155" s="33">
        <f t="shared" ref="T155" si="693">S155/S156</f>
        <v>1.1987343257711853E-2</v>
      </c>
      <c r="U155" s="111"/>
      <c r="V155" s="112"/>
      <c r="W155" s="111"/>
      <c r="X155" s="112"/>
      <c r="Y155" s="111"/>
      <c r="Z155" s="112"/>
      <c r="AA155" s="113"/>
      <c r="AB155" s="113"/>
      <c r="AC155" s="113"/>
      <c r="AD155" s="113"/>
      <c r="AE155" s="113"/>
      <c r="AF155" s="113"/>
      <c r="AG155" s="113"/>
      <c r="AH155" s="113"/>
    </row>
    <row r="156" spans="2:34" s="88" customFormat="1" ht="13.5" customHeight="1" x14ac:dyDescent="0.4">
      <c r="B156" s="160" t="s">
        <v>69</v>
      </c>
      <c r="C156" s="161"/>
      <c r="D156" s="162"/>
      <c r="E156" s="42">
        <f t="shared" ref="E156" si="694">SUM(E143:E146,E152,E154)</f>
        <v>12657.945392491469</v>
      </c>
      <c r="F156" s="33">
        <f t="shared" ref="F156" si="695">E156/E156</f>
        <v>1</v>
      </c>
      <c r="G156" s="42">
        <f t="shared" ref="G156" si="696">SUM(G143:G146,G152,G154)</f>
        <v>392.61904761904759</v>
      </c>
      <c r="H156" s="33">
        <f t="shared" ref="H156" si="697">G156/G156</f>
        <v>1</v>
      </c>
      <c r="I156" s="42">
        <f t="shared" ref="I156" si="698">SUM(I143:I146,I152,I154)</f>
        <v>1301.0943396226414</v>
      </c>
      <c r="J156" s="33">
        <f t="shared" ref="J156" si="699">I156/I156</f>
        <v>1</v>
      </c>
      <c r="K156" s="42">
        <f t="shared" ref="K156" si="700">SUM(K143:K146,K152,K154)</f>
        <v>2592.3214285714284</v>
      </c>
      <c r="L156" s="33">
        <f t="shared" ref="L156" si="701">K156/K156</f>
        <v>1</v>
      </c>
      <c r="M156" s="42">
        <f t="shared" ref="M156" si="702">SUM(M143:M146,M152,M154)</f>
        <v>4319.0444444444447</v>
      </c>
      <c r="N156" s="33">
        <f t="shared" ref="N156" si="703">M156/M156</f>
        <v>1</v>
      </c>
      <c r="O156" s="42">
        <f t="shared" ref="O156" si="704">SUM(O143:O146,O152,O154)</f>
        <v>9503.7222222222244</v>
      </c>
      <c r="P156" s="33">
        <f t="shared" ref="P156" si="705">O156/O156</f>
        <v>1</v>
      </c>
      <c r="Q156" s="42">
        <f t="shared" ref="Q156" si="706">SUM(Q143:Q146,Q152,Q154)</f>
        <v>9045.3181818181838</v>
      </c>
      <c r="R156" s="33">
        <f t="shared" ref="R156" si="707">Q156/Q156</f>
        <v>1</v>
      </c>
      <c r="S156" s="42">
        <f t="shared" ref="S156" si="708">SUM(S143:S146,S152,S154)</f>
        <v>40280.363636363647</v>
      </c>
      <c r="T156" s="33">
        <f t="shared" ref="T156" si="709">S156/S156</f>
        <v>1</v>
      </c>
      <c r="U156" s="111"/>
      <c r="V156" s="112"/>
      <c r="W156" s="111"/>
      <c r="X156" s="112"/>
      <c r="Y156" s="111"/>
      <c r="Z156" s="112"/>
      <c r="AA156" s="113"/>
      <c r="AB156" s="113"/>
      <c r="AC156" s="113"/>
      <c r="AD156" s="113"/>
      <c r="AE156" s="113"/>
      <c r="AF156" s="113"/>
      <c r="AG156" s="113"/>
      <c r="AH156" s="113"/>
    </row>
    <row r="157" spans="2:34" s="88" customFormat="1" ht="13.5" customHeight="1" x14ac:dyDescent="0.4">
      <c r="B157" s="160" t="s">
        <v>70</v>
      </c>
      <c r="C157" s="161"/>
      <c r="D157" s="162"/>
      <c r="E157" s="42">
        <f t="shared" ref="E157" si="710">SUM(E147:E151,E153,E155)</f>
        <v>11948.150170648463</v>
      </c>
      <c r="F157" s="33">
        <f t="shared" ref="F157" si="711">E157/E156</f>
        <v>0.94392492621558888</v>
      </c>
      <c r="G157" s="42">
        <f t="shared" ref="G157" si="712">SUM(G147:G151,G153,G155)</f>
        <v>435.73809523809518</v>
      </c>
      <c r="H157" s="33">
        <f t="shared" ref="H157" si="713">G157/G156</f>
        <v>1.1098241358399028</v>
      </c>
      <c r="I157" s="42">
        <f t="shared" ref="I157" si="714">SUM(I147:I151,I153,I155)</f>
        <v>1467.3962264150941</v>
      </c>
      <c r="J157" s="33">
        <f t="shared" ref="J157" si="715">I157/I156</f>
        <v>1.1278169320455929</v>
      </c>
      <c r="K157" s="42">
        <f t="shared" ref="K157" si="716">SUM(K147:K151,K153,K155)</f>
        <v>2485.8214285714284</v>
      </c>
      <c r="L157" s="33">
        <f t="shared" ref="L157" si="717">K157/K156</f>
        <v>0.95891713163876835</v>
      </c>
      <c r="M157" s="42">
        <f t="shared" ref="M157" si="718">SUM(M147:M151,M153,M155)</f>
        <v>4221.5333333333347</v>
      </c>
      <c r="N157" s="33">
        <f t="shared" ref="N157" si="719">M157/M156</f>
        <v>0.9774229896530614</v>
      </c>
      <c r="O157" s="42">
        <f t="shared" ref="O157" si="720">SUM(O147:O151,O153,O155)</f>
        <v>10060.805555555555</v>
      </c>
      <c r="P157" s="33">
        <f t="shared" ref="P157" si="721">O157/O156</f>
        <v>1.0586173838320654</v>
      </c>
      <c r="Q157" s="42">
        <f t="shared" ref="Q157" si="722">SUM(Q147:Q151,Q153,Q155)</f>
        <v>8776.5909090909081</v>
      </c>
      <c r="R157" s="33">
        <f t="shared" ref="R157" si="723">Q157/Q156</f>
        <v>0.97029100941220192</v>
      </c>
      <c r="S157" s="42">
        <f t="shared" ref="S157" si="724">SUM(S147:S151,S153,S155)</f>
        <v>37039.363636363632</v>
      </c>
      <c r="T157" s="33">
        <f t="shared" ref="T157" si="725">S157/S156</f>
        <v>0.91953895875274183</v>
      </c>
      <c r="U157" s="111"/>
      <c r="V157" s="112"/>
      <c r="W157" s="111"/>
      <c r="X157" s="112"/>
      <c r="Y157" s="111"/>
      <c r="Z157" s="112"/>
      <c r="AA157" s="113"/>
      <c r="AB157" s="113"/>
      <c r="AC157" s="113"/>
      <c r="AD157" s="113"/>
      <c r="AE157" s="113"/>
      <c r="AF157" s="113"/>
      <c r="AG157" s="113"/>
      <c r="AH157" s="113"/>
    </row>
    <row r="158" spans="2:34" s="88" customFormat="1" ht="13.5" customHeight="1" x14ac:dyDescent="0.4">
      <c r="B158" s="160" t="s">
        <v>71</v>
      </c>
      <c r="C158" s="161"/>
      <c r="D158" s="162"/>
      <c r="E158" s="42">
        <f t="shared" ref="E158" si="726">E156-E157</f>
        <v>709.79522184300549</v>
      </c>
      <c r="F158" s="33">
        <f t="shared" ref="F158" si="727">E158/E156</f>
        <v>5.6075073784411088E-2</v>
      </c>
      <c r="G158" s="42">
        <f t="shared" ref="G158" si="728">G156-G157</f>
        <v>-43.119047619047592</v>
      </c>
      <c r="H158" s="33">
        <f t="shared" ref="H158" si="729">G158/G156</f>
        <v>-0.10982413583990291</v>
      </c>
      <c r="I158" s="42">
        <f t="shared" ref="I158" si="730">I156-I157</f>
        <v>-166.30188679245271</v>
      </c>
      <c r="J158" s="33">
        <f t="shared" ref="J158" si="731">I158/I156</f>
        <v>-0.12781693204559288</v>
      </c>
      <c r="K158" s="42">
        <f t="shared" ref="K158" si="732">K156-K157</f>
        <v>106.5</v>
      </c>
      <c r="L158" s="33">
        <f t="shared" ref="L158" si="733">K158/K156</f>
        <v>4.1082868361231664E-2</v>
      </c>
      <c r="M158" s="42">
        <f t="shared" ref="M158" si="734">M156-M157</f>
        <v>97.51111111111004</v>
      </c>
      <c r="N158" s="33">
        <f t="shared" ref="N158" si="735">M158/M156</f>
        <v>2.2577010346938632E-2</v>
      </c>
      <c r="O158" s="42">
        <f t="shared" ref="O158" si="736">O156-O157</f>
        <v>-557.0833333333303</v>
      </c>
      <c r="P158" s="33">
        <f t="shared" ref="P158" si="737">O158/O156</f>
        <v>-5.8617383832065467E-2</v>
      </c>
      <c r="Q158" s="42">
        <f t="shared" ref="Q158" si="738">Q156-Q157</f>
        <v>268.7272727272757</v>
      </c>
      <c r="R158" s="33">
        <f t="shared" ref="R158" si="739">Q158/Q156</f>
        <v>2.9708990587798127E-2</v>
      </c>
      <c r="S158" s="42">
        <f t="shared" ref="S158" si="740">S156-S157</f>
        <v>3241.0000000000146</v>
      </c>
      <c r="T158" s="33">
        <f t="shared" ref="T158" si="741">S158/S156</f>
        <v>8.0461041247258197E-2</v>
      </c>
      <c r="U158" s="111"/>
      <c r="V158" s="112"/>
      <c r="W158" s="111"/>
      <c r="X158" s="112"/>
      <c r="Y158" s="111"/>
      <c r="Z158" s="112"/>
      <c r="AA158" s="113"/>
      <c r="AB158" s="113"/>
      <c r="AC158" s="113"/>
      <c r="AD158" s="113"/>
      <c r="AE158" s="113"/>
      <c r="AF158" s="113"/>
      <c r="AG158" s="113"/>
      <c r="AH158" s="113"/>
    </row>
    <row r="159" spans="2:34" s="88" customFormat="1" ht="13.5" customHeight="1" x14ac:dyDescent="0.4">
      <c r="B159" s="160" t="s">
        <v>72</v>
      </c>
      <c r="C159" s="161"/>
      <c r="D159" s="162"/>
      <c r="E159" s="42">
        <v>293</v>
      </c>
      <c r="F159" s="43"/>
      <c r="G159" s="42">
        <v>42</v>
      </c>
      <c r="H159" s="43"/>
      <c r="I159" s="42">
        <v>53</v>
      </c>
      <c r="J159" s="43"/>
      <c r="K159" s="42">
        <v>28</v>
      </c>
      <c r="L159" s="43"/>
      <c r="M159" s="42">
        <v>45</v>
      </c>
      <c r="N159" s="43"/>
      <c r="O159" s="42">
        <v>36</v>
      </c>
      <c r="P159" s="43"/>
      <c r="Q159" s="42">
        <v>22</v>
      </c>
      <c r="R159" s="43"/>
      <c r="S159" s="42">
        <v>55</v>
      </c>
      <c r="T159" s="43"/>
      <c r="U159" s="111"/>
      <c r="V159" s="112"/>
      <c r="W159" s="111"/>
      <c r="X159" s="112"/>
      <c r="Y159" s="111"/>
      <c r="Z159" s="112"/>
      <c r="AA159" s="113"/>
      <c r="AB159" s="113"/>
      <c r="AC159" s="113"/>
      <c r="AD159" s="113"/>
      <c r="AE159" s="113"/>
      <c r="AF159" s="113"/>
      <c r="AG159" s="113"/>
      <c r="AH159" s="113"/>
    </row>
    <row r="160" spans="2:34" s="88" customFormat="1" ht="13.5" customHeight="1" x14ac:dyDescent="0.4">
      <c r="B160" s="45"/>
      <c r="C160" s="46"/>
      <c r="D160" s="47"/>
      <c r="E160" s="48"/>
      <c r="F160" s="49"/>
      <c r="G160" s="48"/>
      <c r="H160" s="49"/>
      <c r="I160" s="48"/>
      <c r="J160" s="49"/>
      <c r="K160" s="48"/>
      <c r="L160" s="49"/>
      <c r="M160" s="48"/>
      <c r="N160" s="49"/>
      <c r="O160" s="48"/>
      <c r="P160" s="49"/>
      <c r="Q160" s="48"/>
      <c r="R160" s="49"/>
      <c r="S160" s="48"/>
      <c r="T160" s="49"/>
      <c r="U160" s="111"/>
      <c r="V160" s="112"/>
      <c r="W160" s="111"/>
      <c r="X160" s="112"/>
      <c r="Y160" s="111"/>
      <c r="Z160" s="112"/>
      <c r="AA160" s="113"/>
      <c r="AB160" s="113"/>
      <c r="AC160" s="113"/>
      <c r="AD160" s="113"/>
      <c r="AE160" s="113"/>
      <c r="AF160" s="113"/>
      <c r="AG160" s="113"/>
      <c r="AH160" s="113"/>
    </row>
    <row r="161" spans="2:37" s="88" customFormat="1" ht="13.5" customHeight="1" x14ac:dyDescent="0.4">
      <c r="B161" s="50" t="s">
        <v>73</v>
      </c>
      <c r="C161" s="51"/>
      <c r="D161" s="52"/>
      <c r="E161" s="42">
        <v>45.757679180887372</v>
      </c>
      <c r="F161" s="43"/>
      <c r="G161" s="42">
        <v>0</v>
      </c>
      <c r="H161" s="43"/>
      <c r="I161" s="42">
        <v>7.5471698113207544E-2</v>
      </c>
      <c r="J161" s="43"/>
      <c r="K161" s="42">
        <v>0</v>
      </c>
      <c r="L161" s="43"/>
      <c r="M161" s="42">
        <v>25.355555555555554</v>
      </c>
      <c r="N161" s="43"/>
      <c r="O161" s="42">
        <v>7.416666666666667</v>
      </c>
      <c r="P161" s="43"/>
      <c r="Q161" s="42">
        <v>121.59090909090909</v>
      </c>
      <c r="R161" s="43"/>
      <c r="S161" s="42">
        <v>97.672727272727272</v>
      </c>
      <c r="T161" s="43"/>
      <c r="U161" s="111"/>
      <c r="V161" s="112"/>
      <c r="W161" s="111"/>
      <c r="X161" s="112"/>
      <c r="Y161" s="111"/>
      <c r="Z161" s="112"/>
      <c r="AA161" s="113"/>
      <c r="AB161" s="113"/>
      <c r="AC161" s="113"/>
      <c r="AD161" s="113"/>
      <c r="AE161" s="113"/>
      <c r="AF161" s="113"/>
      <c r="AG161" s="113"/>
      <c r="AH161" s="113"/>
    </row>
    <row r="162" spans="2:37" s="88" customFormat="1" ht="13.5" customHeight="1" x14ac:dyDescent="0.4">
      <c r="B162" s="53" t="s">
        <v>74</v>
      </c>
      <c r="C162" s="54"/>
      <c r="D162" s="55"/>
      <c r="E162" s="42">
        <v>48.938566552901023</v>
      </c>
      <c r="F162" s="43"/>
      <c r="G162" s="42">
        <v>0.2857142857142857</v>
      </c>
      <c r="H162" s="43"/>
      <c r="I162" s="42">
        <v>0.11320754716981132</v>
      </c>
      <c r="J162" s="43"/>
      <c r="K162" s="42">
        <v>0</v>
      </c>
      <c r="L162" s="43"/>
      <c r="M162" s="42">
        <v>3.088888888888889</v>
      </c>
      <c r="N162" s="43"/>
      <c r="O162" s="42">
        <v>47.888888888888886</v>
      </c>
      <c r="P162" s="43"/>
      <c r="Q162" s="42">
        <v>161.86363636363637</v>
      </c>
      <c r="R162" s="43"/>
      <c r="S162" s="42">
        <v>47.563636363636363</v>
      </c>
      <c r="T162" s="43"/>
      <c r="U162" s="111"/>
      <c r="V162" s="112"/>
      <c r="W162" s="111"/>
      <c r="X162" s="112"/>
      <c r="Y162" s="111"/>
      <c r="Z162" s="112"/>
      <c r="AA162" s="113"/>
      <c r="AB162" s="113"/>
      <c r="AC162" s="113"/>
      <c r="AD162" s="113"/>
      <c r="AE162" s="113"/>
      <c r="AF162" s="113"/>
      <c r="AG162" s="113"/>
      <c r="AH162" s="113"/>
    </row>
    <row r="163" spans="2:37" s="88" customFormat="1" ht="13.5" customHeight="1" x14ac:dyDescent="0.4">
      <c r="B163" s="50" t="s">
        <v>75</v>
      </c>
      <c r="C163" s="51"/>
      <c r="D163" s="52"/>
      <c r="E163" s="42">
        <v>0.20477815699658702</v>
      </c>
      <c r="F163" s="43"/>
      <c r="G163" s="42">
        <v>0.61904761904761907</v>
      </c>
      <c r="H163" s="43"/>
      <c r="I163" s="42">
        <v>0</v>
      </c>
      <c r="J163" s="43"/>
      <c r="K163" s="42">
        <v>0</v>
      </c>
      <c r="L163" s="43"/>
      <c r="M163" s="42">
        <v>0</v>
      </c>
      <c r="N163" s="43"/>
      <c r="O163" s="42">
        <v>0</v>
      </c>
      <c r="P163" s="43"/>
      <c r="Q163" s="42">
        <v>1.5454545454545454</v>
      </c>
      <c r="R163" s="43"/>
      <c r="S163" s="42">
        <v>0</v>
      </c>
      <c r="T163" s="43"/>
      <c r="U163" s="111"/>
      <c r="V163" s="112"/>
      <c r="W163" s="111"/>
      <c r="X163" s="112"/>
      <c r="Y163" s="111"/>
      <c r="Z163" s="112"/>
      <c r="AA163" s="113"/>
      <c r="AB163" s="113"/>
      <c r="AC163" s="113"/>
      <c r="AD163" s="113"/>
      <c r="AE163" s="113"/>
      <c r="AF163" s="113"/>
      <c r="AG163" s="113"/>
      <c r="AH163" s="113"/>
    </row>
    <row r="164" spans="2:37" s="88" customFormat="1" ht="13.5" customHeight="1" x14ac:dyDescent="0.4">
      <c r="B164" s="50" t="s">
        <v>76</v>
      </c>
      <c r="C164" s="51"/>
      <c r="D164" s="52"/>
      <c r="E164" s="42">
        <f t="shared" ref="E164" si="742">E158+E148+E149-SUM(E161:E163)</f>
        <v>729.57337883959258</v>
      </c>
      <c r="F164" s="43"/>
      <c r="G164" s="42">
        <f t="shared" ref="G164" si="743">G158+G148+G149-SUM(G161:G163)</f>
        <v>-32.119047619047592</v>
      </c>
      <c r="H164" s="43"/>
      <c r="I164" s="42">
        <f t="shared" ref="I164" si="744">I158+I148+I149-SUM(I161:I163)</f>
        <v>-150.52830188679232</v>
      </c>
      <c r="J164" s="43"/>
      <c r="K164" s="42">
        <f t="shared" ref="K164" si="745">K158+K148+K149-SUM(K161:K163)</f>
        <v>120.92857142857143</v>
      </c>
      <c r="L164" s="43"/>
      <c r="M164" s="42">
        <f t="shared" ref="M164" si="746">M158+M148+M149-SUM(M161:M163)</f>
        <v>123.73333333333228</v>
      </c>
      <c r="N164" s="43"/>
      <c r="O164" s="42">
        <f t="shared" ref="O164" si="747">O158+O148+O149-SUM(O161:O163)</f>
        <v>-423.63888888888584</v>
      </c>
      <c r="P164" s="43"/>
      <c r="Q164" s="42">
        <f t="shared" ref="Q164" si="748">Q158+Q148+Q149-SUM(Q161:Q163)</f>
        <v>315.0000000000029</v>
      </c>
      <c r="R164" s="43"/>
      <c r="S164" s="42">
        <f t="shared" ref="S164" si="749">S158+S148+S149-SUM(S161:S163)</f>
        <v>3282.7636363636511</v>
      </c>
      <c r="T164" s="43"/>
      <c r="U164" s="111"/>
      <c r="V164" s="112"/>
      <c r="W164" s="111"/>
      <c r="X164" s="112"/>
      <c r="Y164" s="113"/>
      <c r="Z164" s="113"/>
      <c r="AA164" s="113"/>
      <c r="AB164" s="113"/>
      <c r="AC164" s="113"/>
      <c r="AD164" s="113"/>
      <c r="AE164" s="113"/>
      <c r="AF164" s="113"/>
    </row>
    <row r="165" spans="2:37" s="88" customFormat="1" ht="13.5" customHeight="1" x14ac:dyDescent="0.4">
      <c r="C165" s="105"/>
      <c r="D165" s="47"/>
      <c r="E165" s="58"/>
      <c r="F165" s="58"/>
      <c r="G165" s="58"/>
      <c r="H165" s="58"/>
      <c r="I165" s="58"/>
      <c r="J165" s="58"/>
      <c r="K165" s="58"/>
      <c r="L165" s="58"/>
      <c r="M165" s="58"/>
      <c r="N165" s="58"/>
      <c r="O165" s="58"/>
      <c r="P165" s="58"/>
      <c r="Q165" s="58"/>
      <c r="R165" s="58"/>
      <c r="S165" s="58"/>
      <c r="T165" s="58"/>
      <c r="U165" s="111"/>
      <c r="V165" s="112"/>
      <c r="W165" s="111"/>
      <c r="X165" s="112"/>
      <c r="Y165" s="111"/>
      <c r="Z165" s="112"/>
      <c r="AA165" s="113"/>
      <c r="AB165" s="113"/>
      <c r="AC165" s="113"/>
      <c r="AD165" s="113"/>
      <c r="AE165" s="113"/>
      <c r="AF165" s="113"/>
      <c r="AG165" s="113"/>
      <c r="AH165" s="113"/>
    </row>
    <row r="166" spans="2:37" s="88" customFormat="1" ht="13.5" customHeight="1" x14ac:dyDescent="0.4">
      <c r="B166" s="50" t="s">
        <v>37</v>
      </c>
      <c r="C166" s="51"/>
      <c r="D166" s="52"/>
      <c r="E166" s="62">
        <v>308.77580071174378</v>
      </c>
      <c r="F166" s="43"/>
      <c r="G166" s="62">
        <v>5.2619047619047619</v>
      </c>
      <c r="H166" s="43"/>
      <c r="I166" s="62">
        <v>18.79245283018868</v>
      </c>
      <c r="J166" s="43"/>
      <c r="K166" s="62">
        <v>39.642857142857146</v>
      </c>
      <c r="L166" s="43"/>
      <c r="M166" s="62">
        <v>71.86666666666666</v>
      </c>
      <c r="N166" s="43"/>
      <c r="O166" s="62">
        <v>135.08333333333334</v>
      </c>
      <c r="P166" s="43"/>
      <c r="Q166" s="62">
        <v>236.95454545454547</v>
      </c>
      <c r="R166" s="43"/>
      <c r="S166" s="62">
        <v>1293.2545454545455</v>
      </c>
      <c r="T166" s="43"/>
      <c r="U166" s="114"/>
      <c r="V166" s="115"/>
      <c r="W166" s="114"/>
      <c r="X166" s="115"/>
      <c r="Y166" s="114"/>
      <c r="Z166" s="115"/>
      <c r="AA166" s="116"/>
      <c r="AB166" s="116"/>
      <c r="AC166" s="116"/>
      <c r="AD166" s="116"/>
      <c r="AE166" s="116"/>
      <c r="AF166" s="116"/>
      <c r="AG166" s="116"/>
      <c r="AH166" s="116"/>
      <c r="AI166" s="117"/>
      <c r="AJ166" s="117"/>
      <c r="AK166" s="117"/>
    </row>
    <row r="167" spans="2:37" ht="13.5" customHeight="1" x14ac:dyDescent="0.4">
      <c r="B167" s="50" t="s">
        <v>38</v>
      </c>
      <c r="C167" s="51"/>
      <c r="D167" s="52"/>
      <c r="E167" s="62">
        <f t="shared" ref="E167" si="750">E156/E166</f>
        <v>40.993968320426234</v>
      </c>
      <c r="F167" s="43"/>
      <c r="G167" s="62">
        <f t="shared" ref="G167" si="751">G156/G166</f>
        <v>74.615384615384613</v>
      </c>
      <c r="H167" s="43"/>
      <c r="I167" s="62">
        <f t="shared" ref="I167" si="752">I156/I166</f>
        <v>69.234939759036138</v>
      </c>
      <c r="J167" s="43"/>
      <c r="K167" s="62">
        <f t="shared" ref="K167" si="753">K156/K166</f>
        <v>65.391891891891888</v>
      </c>
      <c r="L167" s="43"/>
      <c r="M167" s="62">
        <f t="shared" ref="M167" si="754">M156/M166</f>
        <v>60.098021026592463</v>
      </c>
      <c r="N167" s="43"/>
      <c r="O167" s="62">
        <f t="shared" ref="O167" si="755">O156/O166</f>
        <v>70.354513674686416</v>
      </c>
      <c r="P167" s="43"/>
      <c r="Q167" s="62">
        <f t="shared" ref="Q167" si="756">Q156/Q166</f>
        <v>38.173220794168429</v>
      </c>
      <c r="R167" s="43"/>
      <c r="S167" s="62">
        <f t="shared" ref="S167" si="757">S156/S166</f>
        <v>31.146508456466428</v>
      </c>
      <c r="T167" s="43"/>
    </row>
    <row r="168" spans="2:37" ht="13.5" customHeight="1" x14ac:dyDescent="0.4">
      <c r="B168" s="50" t="s">
        <v>39</v>
      </c>
      <c r="C168" s="51"/>
      <c r="D168" s="52"/>
      <c r="E168" s="62">
        <f t="shared" ref="E168" si="758">E157/E166</f>
        <v>38.695228522142521</v>
      </c>
      <c r="F168" s="43"/>
      <c r="G168" s="62">
        <f t="shared" ref="G168" si="759">G157/G166</f>
        <v>82.809954751131215</v>
      </c>
      <c r="H168" s="43"/>
      <c r="I168" s="62">
        <f t="shared" ref="I168" si="760">I157/I166</f>
        <v>78.084337349397572</v>
      </c>
      <c r="J168" s="43"/>
      <c r="K168" s="62">
        <f t="shared" ref="K168" si="761">K157/K166</f>
        <v>62.705405405405401</v>
      </c>
      <c r="L168" s="43"/>
      <c r="M168" s="62">
        <f t="shared" ref="M168" si="762">M157/M166</f>
        <v>58.741187384044551</v>
      </c>
      <c r="N168" s="43"/>
      <c r="O168" s="62">
        <f t="shared" ref="O168" si="763">O157/O166</f>
        <v>74.478511207073808</v>
      </c>
      <c r="P168" s="43"/>
      <c r="Q168" s="62">
        <f t="shared" ref="Q168" si="764">Q157/Q166</f>
        <v>37.039132936888542</v>
      </c>
      <c r="R168" s="43"/>
      <c r="S168" s="62">
        <f t="shared" ref="S168" si="765">S157/S166</f>
        <v>28.640427954842608</v>
      </c>
      <c r="T168" s="43"/>
    </row>
    <row r="169" spans="2:37" ht="13.5" customHeight="1" x14ac:dyDescent="0.4">
      <c r="B169" s="50" t="s">
        <v>40</v>
      </c>
      <c r="C169" s="51"/>
      <c r="D169" s="52"/>
      <c r="E169" s="62">
        <v>3.5497046413502105</v>
      </c>
      <c r="F169" s="43"/>
      <c r="G169" s="62">
        <v>1.6305405405405402</v>
      </c>
      <c r="H169" s="43"/>
      <c r="I169" s="62">
        <v>2.02952380952381</v>
      </c>
      <c r="J169" s="43"/>
      <c r="K169" s="62">
        <v>2.6695652173913045</v>
      </c>
      <c r="L169" s="43"/>
      <c r="M169" s="62">
        <v>3.2597222222222224</v>
      </c>
      <c r="N169" s="43"/>
      <c r="O169" s="62">
        <v>3.3634615384615385</v>
      </c>
      <c r="P169" s="43"/>
      <c r="Q169" s="62">
        <v>4.4444444444444446</v>
      </c>
      <c r="R169" s="43"/>
      <c r="S169" s="62">
        <v>6.9909302325581395</v>
      </c>
      <c r="T169" s="43"/>
    </row>
    <row r="170" spans="2:37" ht="13.5" customHeight="1" x14ac:dyDescent="0.4">
      <c r="B170" s="50" t="s">
        <v>41</v>
      </c>
      <c r="C170" s="51"/>
      <c r="D170" s="52"/>
      <c r="E170" s="62">
        <f t="shared" ref="E170" si="766">E147/E169</f>
        <v>2797.1052845525819</v>
      </c>
      <c r="F170" s="43"/>
      <c r="G170" s="62">
        <f t="shared" ref="G170" si="767">G147/G169</f>
        <v>199.90449353950103</v>
      </c>
      <c r="H170" s="43"/>
      <c r="I170" s="62">
        <f t="shared" ref="I170" si="768">I147/I169</f>
        <v>555.65595034663488</v>
      </c>
      <c r="J170" s="43"/>
      <c r="K170" s="62">
        <f t="shared" ref="K170" si="769">K147/K169</f>
        <v>745.13203815728241</v>
      </c>
      <c r="L170" s="43"/>
      <c r="M170" s="62">
        <f t="shared" ref="M170" si="770">M147/M169</f>
        <v>1067.2961227098424</v>
      </c>
      <c r="N170" s="43"/>
      <c r="O170" s="62">
        <f t="shared" ref="O170" si="771">O147/O169</f>
        <v>2250.566673019503</v>
      </c>
      <c r="P170" s="43"/>
      <c r="Q170" s="62">
        <f t="shared" ref="Q170" si="772">Q147/Q169</f>
        <v>1610.9897727272726</v>
      </c>
      <c r="R170" s="43"/>
      <c r="S170" s="62">
        <f t="shared" ref="S170" si="773">S147/S169</f>
        <v>4445.2687414378643</v>
      </c>
      <c r="T170" s="43"/>
    </row>
    <row r="171" spans="2:37" s="88" customFormat="1" ht="13.5" customHeight="1" x14ac:dyDescent="0.4">
      <c r="B171" s="108" t="s">
        <v>42</v>
      </c>
      <c r="C171" s="105"/>
      <c r="D171" s="47"/>
      <c r="E171" s="109"/>
      <c r="F171" s="58"/>
      <c r="G171" s="109"/>
      <c r="H171" s="58"/>
      <c r="I171" s="109"/>
      <c r="J171" s="58"/>
      <c r="K171" s="109"/>
      <c r="L171" s="58"/>
      <c r="M171" s="109"/>
      <c r="N171" s="58"/>
      <c r="O171" s="109"/>
      <c r="P171" s="58"/>
      <c r="Q171" s="109"/>
      <c r="R171" s="58"/>
      <c r="S171" s="109"/>
      <c r="T171" s="58"/>
      <c r="U171" s="109"/>
      <c r="V171" s="58"/>
      <c r="W171" s="109"/>
      <c r="X171" s="58"/>
      <c r="Y171" s="92"/>
      <c r="Z171" s="91"/>
    </row>
    <row r="172" spans="2:37" s="88" customFormat="1" ht="13.5" customHeight="1" x14ac:dyDescent="0.4">
      <c r="B172" s="108"/>
      <c r="C172" s="105"/>
      <c r="D172" s="47"/>
      <c r="E172" s="109"/>
      <c r="F172" s="58"/>
      <c r="G172" s="109"/>
      <c r="H172" s="58"/>
      <c r="I172" s="109"/>
      <c r="J172" s="58"/>
      <c r="K172" s="109"/>
      <c r="L172" s="58"/>
      <c r="M172" s="109"/>
      <c r="N172" s="58"/>
      <c r="O172" s="109"/>
      <c r="P172" s="58"/>
      <c r="Q172" s="109"/>
      <c r="R172" s="58"/>
      <c r="S172" s="109"/>
      <c r="T172" s="58"/>
      <c r="U172" s="109"/>
      <c r="V172" s="58"/>
      <c r="W172" s="109"/>
      <c r="X172" s="58"/>
      <c r="Y172" s="92"/>
      <c r="Z172" s="91"/>
    </row>
    <row r="173" spans="2:37" s="88" customFormat="1" ht="13.5" customHeight="1" x14ac:dyDescent="0.4">
      <c r="B173" s="83" t="s">
        <v>88</v>
      </c>
      <c r="C173" s="84"/>
      <c r="D173" s="85"/>
      <c r="E173" s="86"/>
      <c r="F173" s="87"/>
      <c r="G173" s="86"/>
      <c r="H173" s="87"/>
      <c r="I173" s="86"/>
      <c r="J173" s="87"/>
      <c r="K173" s="86"/>
      <c r="L173" s="87"/>
      <c r="M173" s="86"/>
      <c r="N173" s="87"/>
      <c r="O173" s="86"/>
      <c r="P173" s="89"/>
      <c r="Q173" s="90"/>
      <c r="R173" s="91"/>
      <c r="S173" s="92"/>
      <c r="T173" s="91"/>
      <c r="U173" s="92"/>
      <c r="V173" s="91"/>
      <c r="W173" s="92"/>
      <c r="X173" s="91"/>
      <c r="Y173" s="92"/>
      <c r="Z173" s="91"/>
    </row>
    <row r="174" spans="2:37" s="88" customFormat="1" ht="13.5" customHeight="1" x14ac:dyDescent="0.4">
      <c r="C174" s="84"/>
      <c r="D174" s="85"/>
      <c r="E174" s="86"/>
      <c r="F174" s="87"/>
      <c r="G174" s="86"/>
      <c r="H174" s="87"/>
      <c r="I174" s="86"/>
      <c r="J174" s="87"/>
      <c r="K174" s="86"/>
      <c r="L174" s="87"/>
      <c r="M174" s="86"/>
      <c r="N174" s="87"/>
      <c r="O174" s="86"/>
      <c r="P174" s="89"/>
      <c r="Q174" s="90"/>
      <c r="R174" s="91"/>
      <c r="S174" s="92"/>
      <c r="T174" s="91"/>
      <c r="U174" s="92"/>
      <c r="V174" s="21" t="s">
        <v>4</v>
      </c>
      <c r="W174" s="118"/>
      <c r="X174" s="91"/>
      <c r="Y174" s="92"/>
      <c r="Z174" s="91"/>
    </row>
    <row r="175" spans="2:37" s="88" customFormat="1" ht="13.5" customHeight="1" x14ac:dyDescent="0.4">
      <c r="B175" s="119"/>
      <c r="C175" s="120"/>
      <c r="D175" s="121"/>
      <c r="E175" s="163" t="s">
        <v>5</v>
      </c>
      <c r="F175" s="164"/>
      <c r="G175" s="163" t="s">
        <v>78</v>
      </c>
      <c r="H175" s="164"/>
      <c r="I175" s="163" t="s">
        <v>79</v>
      </c>
      <c r="J175" s="165"/>
      <c r="K175" s="163" t="s">
        <v>80</v>
      </c>
      <c r="L175" s="164"/>
      <c r="M175" s="163" t="s">
        <v>81</v>
      </c>
      <c r="N175" s="164"/>
      <c r="O175" s="163" t="s">
        <v>82</v>
      </c>
      <c r="P175" s="165"/>
      <c r="Q175" s="163" t="s">
        <v>83</v>
      </c>
      <c r="R175" s="164"/>
      <c r="S175" s="172" t="s">
        <v>84</v>
      </c>
      <c r="T175" s="173"/>
      <c r="U175" s="163" t="s">
        <v>9</v>
      </c>
      <c r="V175" s="164"/>
      <c r="W175" s="92"/>
      <c r="X175" s="91"/>
      <c r="Y175" s="92"/>
      <c r="Z175" s="91"/>
    </row>
    <row r="176" spans="2:37" s="88" customFormat="1" ht="13.5" customHeight="1" x14ac:dyDescent="0.4">
      <c r="B176" s="31" t="s">
        <v>52</v>
      </c>
      <c r="C176" s="158" t="s">
        <v>53</v>
      </c>
      <c r="D176" s="159"/>
      <c r="E176" s="32">
        <v>12278.986348122868</v>
      </c>
      <c r="F176" s="33">
        <f t="shared" ref="F176" si="774">E176/E189</f>
        <v>0.97006156744890093</v>
      </c>
      <c r="G176" s="32">
        <v>9823.44</v>
      </c>
      <c r="H176" s="33">
        <f t="shared" ref="H176" si="775">G176/G189</f>
        <v>0.98562811287208985</v>
      </c>
      <c r="I176" s="32">
        <v>22386.727272727272</v>
      </c>
      <c r="J176" s="33">
        <f t="shared" ref="J176" si="776">I176/I189</f>
        <v>0.9774505328755434</v>
      </c>
      <c r="K176" s="32">
        <v>25049.14814814815</v>
      </c>
      <c r="L176" s="33">
        <f t="shared" ref="L176" si="777">K176/K189</f>
        <v>0.95273292284199751</v>
      </c>
      <c r="M176" s="32">
        <v>9015.95652173913</v>
      </c>
      <c r="N176" s="33">
        <f t="shared" ref="N176" si="778">M176/M189</f>
        <v>0.97305604174389626</v>
      </c>
      <c r="O176" s="32">
        <v>7812.7857142857147</v>
      </c>
      <c r="P176" s="33">
        <f t="shared" ref="P176" si="779">O176/O189</f>
        <v>0.98080164992826413</v>
      </c>
      <c r="Q176" s="32">
        <v>6044.3666666666668</v>
      </c>
      <c r="R176" s="33">
        <f t="shared" ref="R176" si="780">Q176/Q189</f>
        <v>0.93699489469006425</v>
      </c>
      <c r="S176" s="32">
        <v>12317.595238095239</v>
      </c>
      <c r="T176" s="33">
        <f t="shared" ref="T176" si="781">S176/S189</f>
        <v>0.98030257667688658</v>
      </c>
      <c r="U176" s="32">
        <v>7610.666666666667</v>
      </c>
      <c r="V176" s="33">
        <f t="shared" ref="V176" si="782">U176/U189</f>
        <v>0.9652836937152135</v>
      </c>
      <c r="W176" s="111"/>
      <c r="X176" s="112"/>
      <c r="Y176" s="92"/>
      <c r="Z176" s="91"/>
    </row>
    <row r="177" spans="2:26" s="88" customFormat="1" ht="13.5" customHeight="1" x14ac:dyDescent="0.4">
      <c r="B177" s="36"/>
      <c r="C177" s="158" t="s">
        <v>54</v>
      </c>
      <c r="D177" s="159"/>
      <c r="E177" s="32">
        <v>118.93856655290102</v>
      </c>
      <c r="F177" s="33">
        <f t="shared" ref="F177" si="783">E177/E189</f>
        <v>9.3963564279123737E-3</v>
      </c>
      <c r="G177" s="32">
        <v>55.16</v>
      </c>
      <c r="H177" s="33">
        <f t="shared" ref="H177" si="784">G177/G189</f>
        <v>5.5344407566009944E-3</v>
      </c>
      <c r="I177" s="32">
        <v>179.5</v>
      </c>
      <c r="J177" s="33">
        <f t="shared" ref="J177" si="785">I177/I189</f>
        <v>7.8373389961696478E-3</v>
      </c>
      <c r="K177" s="32">
        <v>234.92592592592592</v>
      </c>
      <c r="L177" s="33">
        <f t="shared" ref="L177" si="786">K177/K189</f>
        <v>8.9353004235921234E-3</v>
      </c>
      <c r="M177" s="32">
        <v>138.65217391304347</v>
      </c>
      <c r="N177" s="33">
        <f t="shared" ref="N177" si="787">M177/M189</f>
        <v>1.4964173263447343E-2</v>
      </c>
      <c r="O177" s="32">
        <v>88.214285714285708</v>
      </c>
      <c r="P177" s="33">
        <f t="shared" ref="P177" si="788">O177/O189</f>
        <v>1.1074246771879483E-2</v>
      </c>
      <c r="Q177" s="32">
        <v>96.7</v>
      </c>
      <c r="R177" s="33">
        <f t="shared" ref="R177" si="789">Q177/Q189</f>
        <v>1.4990388788987412E-2</v>
      </c>
      <c r="S177" s="32">
        <v>130.33333333333334</v>
      </c>
      <c r="T177" s="33">
        <f t="shared" ref="T177" si="790">S177/S189</f>
        <v>1.0372649857693461E-2</v>
      </c>
      <c r="U177" s="32">
        <v>66</v>
      </c>
      <c r="V177" s="33">
        <f t="shared" ref="V177" si="791">U177/U189</f>
        <v>8.3709780726879939E-3</v>
      </c>
      <c r="W177" s="111"/>
      <c r="X177" s="112"/>
      <c r="Y177" s="92"/>
      <c r="Z177" s="91"/>
    </row>
    <row r="178" spans="2:26" s="88" customFormat="1" ht="13.5" customHeight="1" x14ac:dyDescent="0.4">
      <c r="B178" s="36"/>
      <c r="C178" s="158" t="s">
        <v>55</v>
      </c>
      <c r="D178" s="159"/>
      <c r="E178" s="32">
        <v>84.522184300341294</v>
      </c>
      <c r="F178" s="33">
        <f t="shared" ref="F178" si="792">E178/E189</f>
        <v>6.6774015592197741E-3</v>
      </c>
      <c r="G178" s="32">
        <v>0.08</v>
      </c>
      <c r="H178" s="33">
        <f t="shared" ref="H178" si="793">G178/G189</f>
        <v>8.0267451147222545E-6</v>
      </c>
      <c r="I178" s="32">
        <v>0.54545454545454541</v>
      </c>
      <c r="J178" s="33">
        <f t="shared" ref="J178" si="794">I178/I189</f>
        <v>2.3815666739436761E-5</v>
      </c>
      <c r="K178" s="32">
        <v>889.33333333333337</v>
      </c>
      <c r="L178" s="33">
        <f t="shared" ref="L178" si="795">K178/K189</f>
        <v>3.3825387635392411E-2</v>
      </c>
      <c r="M178" s="32">
        <v>7.7391304347826084</v>
      </c>
      <c r="N178" s="33">
        <f t="shared" ref="N178" si="796">M178/M189</f>
        <v>8.3525332107043813E-4</v>
      </c>
      <c r="O178" s="32">
        <v>0.16666666666666666</v>
      </c>
      <c r="P178" s="33">
        <f t="shared" ref="P178" si="797">O178/O189</f>
        <v>2.0923003347680534E-5</v>
      </c>
      <c r="Q178" s="32">
        <v>17.033333333333335</v>
      </c>
      <c r="R178" s="33">
        <f t="shared" ref="R178" si="798">Q178/Q189</f>
        <v>2.6404993695872347E-3</v>
      </c>
      <c r="S178" s="32">
        <v>0.52380952380952384</v>
      </c>
      <c r="T178" s="33">
        <f t="shared" ref="T178" si="799">S178/S189</f>
        <v>4.1687668408705909E-5</v>
      </c>
      <c r="U178" s="32">
        <v>0.15</v>
      </c>
      <c r="V178" s="33">
        <f t="shared" ref="V178" si="800">U178/U189</f>
        <v>1.9024950165199985E-5</v>
      </c>
      <c r="W178" s="111"/>
      <c r="X178" s="112"/>
      <c r="Y178" s="92"/>
      <c r="Z178" s="91"/>
    </row>
    <row r="179" spans="2:26" s="88" customFormat="1" ht="13.5" customHeight="1" x14ac:dyDescent="0.4">
      <c r="B179" s="37"/>
      <c r="C179" s="158" t="s">
        <v>56</v>
      </c>
      <c r="D179" s="159"/>
      <c r="E179" s="32">
        <v>164.66894197952217</v>
      </c>
      <c r="F179" s="33">
        <f t="shared" ref="F179" si="801">E179/E189</f>
        <v>1.3009136702169823E-2</v>
      </c>
      <c r="G179" s="32">
        <v>87.8</v>
      </c>
      <c r="H179" s="33">
        <f t="shared" ref="H179" si="802">G179/G189</f>
        <v>8.8093527634076733E-3</v>
      </c>
      <c r="I179" s="32">
        <v>316.13636363636363</v>
      </c>
      <c r="J179" s="33">
        <f t="shared" ref="J179" si="803">I179/I189</f>
        <v>1.3803163514398555E-2</v>
      </c>
      <c r="K179" s="32">
        <v>118.48148148148148</v>
      </c>
      <c r="L179" s="33">
        <f t="shared" ref="L179" si="804">K179/K189</f>
        <v>4.5063890990180043E-3</v>
      </c>
      <c r="M179" s="32">
        <v>101.26086956521739</v>
      </c>
      <c r="N179" s="33">
        <f t="shared" ref="N179" si="805">M179/M189</f>
        <v>1.0928679689736239E-2</v>
      </c>
      <c r="O179" s="32">
        <v>64.404761904761898</v>
      </c>
      <c r="P179" s="33">
        <f t="shared" ref="P179" si="806">O179/O189</f>
        <v>8.085246293639407E-3</v>
      </c>
      <c r="Q179" s="32">
        <v>225.06666666666666</v>
      </c>
      <c r="R179" s="33">
        <f t="shared" ref="R179" si="807">Q179/Q189</f>
        <v>3.4889729439242678E-2</v>
      </c>
      <c r="S179" s="32">
        <v>114.80952380952381</v>
      </c>
      <c r="T179" s="33">
        <f t="shared" ref="T179" si="808">S179/S189</f>
        <v>9.1371789575809027E-3</v>
      </c>
      <c r="U179" s="32">
        <v>205.6</v>
      </c>
      <c r="V179" s="33">
        <f t="shared" ref="V179" si="809">U179/U189</f>
        <v>2.607686502643411E-2</v>
      </c>
      <c r="W179" s="111"/>
      <c r="X179" s="112"/>
      <c r="Y179" s="92"/>
      <c r="Z179" s="91"/>
    </row>
    <row r="180" spans="2:26" s="88" customFormat="1" ht="13.5" customHeight="1" x14ac:dyDescent="0.4">
      <c r="B180" s="31" t="s">
        <v>57</v>
      </c>
      <c r="C180" s="158" t="s">
        <v>58</v>
      </c>
      <c r="D180" s="159"/>
      <c r="E180" s="32">
        <v>9928.8976109215018</v>
      </c>
      <c r="F180" s="33">
        <f t="shared" ref="F180" si="810">E180/E189</f>
        <v>0.78440041436829055</v>
      </c>
      <c r="G180" s="32">
        <v>7653.04</v>
      </c>
      <c r="H180" s="33">
        <f t="shared" ref="H180" si="811">G180/G189</f>
        <v>0.76786251790967497</v>
      </c>
      <c r="I180" s="32">
        <v>17577.386363636364</v>
      </c>
      <c r="J180" s="33">
        <f t="shared" ref="J180" si="812">I180/I189</f>
        <v>0.76746482227558699</v>
      </c>
      <c r="K180" s="32">
        <v>22792.222222222223</v>
      </c>
      <c r="L180" s="33">
        <f t="shared" ref="L180" si="813">K180/K189</f>
        <v>0.86689177481859636</v>
      </c>
      <c r="M180" s="32">
        <v>7380</v>
      </c>
      <c r="N180" s="33">
        <f t="shared" ref="N180" si="814">M180/M189</f>
        <v>0.79649381302525935</v>
      </c>
      <c r="O180" s="32">
        <v>6214.6904761904761</v>
      </c>
      <c r="P180" s="33">
        <f t="shared" ref="P180" si="815">O180/O189</f>
        <v>0.78017993782879014</v>
      </c>
      <c r="Q180" s="32">
        <v>5058.7666666666664</v>
      </c>
      <c r="R180" s="33">
        <f t="shared" ref="R180" si="816">Q180/Q189</f>
        <v>0.78420764349641381</v>
      </c>
      <c r="S180" s="32">
        <v>9393.8809523809523</v>
      </c>
      <c r="T180" s="33">
        <f t="shared" ref="T180" si="817">S180/S189</f>
        <v>0.74761717077163881</v>
      </c>
      <c r="U180" s="32">
        <v>5866.3833333333332</v>
      </c>
      <c r="V180" s="33">
        <f t="shared" ref="V180" si="818">U180/U189</f>
        <v>0.74405100377750955</v>
      </c>
      <c r="W180" s="111"/>
      <c r="X180" s="112"/>
      <c r="Y180" s="92"/>
      <c r="Z180" s="91"/>
    </row>
    <row r="181" spans="2:26" s="88" customFormat="1" ht="13.5" customHeight="1" x14ac:dyDescent="0.4">
      <c r="B181" s="36"/>
      <c r="C181" s="158" t="s">
        <v>17</v>
      </c>
      <c r="D181" s="159"/>
      <c r="E181" s="32">
        <v>118.66894197952219</v>
      </c>
      <c r="F181" s="33">
        <f t="shared" ref="F181" si="819">E181/E189</f>
        <v>9.3750556113091684E-3</v>
      </c>
      <c r="G181" s="32">
        <v>69.28</v>
      </c>
      <c r="H181" s="33">
        <f t="shared" ref="H181" si="820">G181/G189</f>
        <v>6.9511612693494724E-3</v>
      </c>
      <c r="I181" s="32">
        <v>63.06818181818182</v>
      </c>
      <c r="J181" s="33">
        <f t="shared" ref="J181" si="821">I181/I189</f>
        <v>2.7536864667473755E-3</v>
      </c>
      <c r="K181" s="32">
        <v>298.81481481481484</v>
      </c>
      <c r="L181" s="33">
        <f t="shared" ref="L181" si="822">K181/K189</f>
        <v>1.1365285167513992E-2</v>
      </c>
      <c r="M181" s="32">
        <v>66.217391304347828</v>
      </c>
      <c r="N181" s="33">
        <f t="shared" ref="N181" si="823">M181/M189</f>
        <v>7.1465775729790864E-3</v>
      </c>
      <c r="O181" s="32">
        <v>196.23809523809524</v>
      </c>
      <c r="P181" s="33">
        <f t="shared" ref="P181" si="824">O181/O189</f>
        <v>2.4635341941654711E-2</v>
      </c>
      <c r="Q181" s="32">
        <v>151.96666666666667</v>
      </c>
      <c r="R181" s="33">
        <f t="shared" ref="R181" si="825">Q181/Q189</f>
        <v>2.3557801616336992E-2</v>
      </c>
      <c r="S181" s="32">
        <v>16.738095238095237</v>
      </c>
      <c r="T181" s="33">
        <f t="shared" ref="T181" si="826">S181/S189</f>
        <v>1.3321104950600113E-3</v>
      </c>
      <c r="U181" s="32">
        <v>119.46666666666667</v>
      </c>
      <c r="V181" s="33">
        <f t="shared" ref="V181" si="827">U181/U189</f>
        <v>1.5152315864905943E-2</v>
      </c>
      <c r="W181" s="111"/>
      <c r="X181" s="112"/>
      <c r="Y181" s="92"/>
      <c r="Z181" s="91"/>
    </row>
    <row r="182" spans="2:26" s="88" customFormat="1" ht="13.5" customHeight="1" x14ac:dyDescent="0.4">
      <c r="B182" s="36"/>
      <c r="C182" s="158" t="s">
        <v>59</v>
      </c>
      <c r="D182" s="159"/>
      <c r="E182" s="38">
        <v>-3.9897610921501707</v>
      </c>
      <c r="F182" s="33">
        <f t="shared" ref="F182" si="828">E182/E189</f>
        <v>-3.1519815960944544E-4</v>
      </c>
      <c r="G182" s="38">
        <v>0</v>
      </c>
      <c r="H182" s="33">
        <f t="shared" ref="H182" si="829">G182/G189</f>
        <v>0</v>
      </c>
      <c r="I182" s="38">
        <v>-0.36363636363636365</v>
      </c>
      <c r="J182" s="33">
        <f t="shared" ref="J182" si="830">I182/I189</f>
        <v>-1.5877111159624508E-5</v>
      </c>
      <c r="K182" s="38">
        <v>0</v>
      </c>
      <c r="L182" s="33">
        <f t="shared" ref="L182" si="831">K182/K189</f>
        <v>0</v>
      </c>
      <c r="M182" s="38">
        <v>0</v>
      </c>
      <c r="N182" s="33">
        <f t="shared" ref="N182" si="832">M182/M189</f>
        <v>0</v>
      </c>
      <c r="O182" s="38">
        <v>-10.642857142857142</v>
      </c>
      <c r="P182" s="33">
        <f t="shared" ref="P182" si="833">O182/O189</f>
        <v>-1.3360832137733142E-3</v>
      </c>
      <c r="Q182" s="38">
        <v>-22.3</v>
      </c>
      <c r="R182" s="33">
        <f t="shared" ref="R182" si="834">Q182/Q189</f>
        <v>-3.4569355738823093E-3</v>
      </c>
      <c r="S182" s="38">
        <v>0</v>
      </c>
      <c r="T182" s="33">
        <f t="shared" ref="T182" si="835">S182/S189</f>
        <v>0</v>
      </c>
      <c r="U182" s="38">
        <v>-0.6166666666666667</v>
      </c>
      <c r="V182" s="33">
        <f t="shared" ref="V182" si="836">U182/U189</f>
        <v>-7.8213684012488826E-5</v>
      </c>
      <c r="W182" s="111"/>
      <c r="X182" s="112"/>
      <c r="Y182" s="92"/>
      <c r="Z182" s="91"/>
    </row>
    <row r="183" spans="2:26" s="88" customFormat="1" ht="13.5" customHeight="1" x14ac:dyDescent="0.4">
      <c r="B183" s="36"/>
      <c r="C183" s="158" t="s">
        <v>60</v>
      </c>
      <c r="D183" s="159"/>
      <c r="E183" s="39">
        <v>69.692832764505113</v>
      </c>
      <c r="F183" s="33">
        <f t="shared" ref="F183" si="837">E183/E189</f>
        <v>5.5058566460435207E-3</v>
      </c>
      <c r="G183" s="39">
        <v>2</v>
      </c>
      <c r="H183" s="33">
        <f t="shared" ref="H183" si="838">G183/G189</f>
        <v>2.0066862786805636E-4</v>
      </c>
      <c r="I183" s="39">
        <v>16.65909090909091</v>
      </c>
      <c r="J183" s="33">
        <f t="shared" ref="J183" si="839">I183/I189</f>
        <v>7.2737015500029783E-4</v>
      </c>
      <c r="K183" s="39">
        <v>46.592592592592595</v>
      </c>
      <c r="L183" s="33">
        <f t="shared" ref="L183" si="840">K183/K189</f>
        <v>1.7721280045528759E-3</v>
      </c>
      <c r="M183" s="39">
        <v>4.3913043478260869</v>
      </c>
      <c r="N183" s="33">
        <f t="shared" ref="N183" si="841">M183/M189</f>
        <v>4.7393587319165308E-4</v>
      </c>
      <c r="O183" s="39">
        <v>12.714285714285714</v>
      </c>
      <c r="P183" s="33">
        <f t="shared" ref="P183" si="842">O183/O189</f>
        <v>1.5961262553802009E-3</v>
      </c>
      <c r="Q183" s="39">
        <v>35.200000000000003</v>
      </c>
      <c r="R183" s="33">
        <f t="shared" ref="R183" si="843">Q183/Q189</f>
        <v>5.4566875426303721E-3</v>
      </c>
      <c r="S183" s="39">
        <v>305.95238095238096</v>
      </c>
      <c r="T183" s="33">
        <f t="shared" ref="T183" si="844">S183/S189</f>
        <v>2.4349388138721405E-2</v>
      </c>
      <c r="U183" s="39">
        <v>63.966666666666669</v>
      </c>
      <c r="V183" s="33">
        <f t="shared" ref="V183" si="845">U183/U189</f>
        <v>8.1130843037819488E-3</v>
      </c>
      <c r="W183" s="111"/>
      <c r="X183" s="112"/>
      <c r="Y183" s="92"/>
      <c r="Z183" s="91"/>
    </row>
    <row r="184" spans="2:26" s="88" customFormat="1" ht="13.5" customHeight="1" x14ac:dyDescent="0.4">
      <c r="B184" s="37"/>
      <c r="C184" s="158" t="s">
        <v>61</v>
      </c>
      <c r="D184" s="159"/>
      <c r="E184" s="39">
        <v>1635.0170648464164</v>
      </c>
      <c r="F184" s="33">
        <f t="shared" ref="F184" si="846">E184/E189</f>
        <v>0.12916923040419243</v>
      </c>
      <c r="G184" s="39">
        <v>1605.68</v>
      </c>
      <c r="H184" s="33">
        <f t="shared" ref="H184" si="847">G184/G189</f>
        <v>0.16110480119759038</v>
      </c>
      <c r="I184" s="39">
        <v>1871.909090909091</v>
      </c>
      <c r="J184" s="33">
        <f t="shared" ref="J184" si="848">I184/I189</f>
        <v>8.1731398971957067E-2</v>
      </c>
      <c r="K184" s="39">
        <v>3102.5555555555557</v>
      </c>
      <c r="L184" s="33">
        <f t="shared" ref="L184" si="849">K184/K189</f>
        <v>0.11800428522527015</v>
      </c>
      <c r="M184" s="39">
        <v>1188.7826086956522</v>
      </c>
      <c r="N184" s="33">
        <f t="shared" ref="N184" si="850">M184/M189</f>
        <v>0.12830054103768496</v>
      </c>
      <c r="O184" s="39">
        <v>944.45238095238096</v>
      </c>
      <c r="P184" s="33">
        <f t="shared" ref="P184" si="851">O184/O189</f>
        <v>0.11856468197034913</v>
      </c>
      <c r="Q184" s="39">
        <v>957.36666666666667</v>
      </c>
      <c r="R184" s="33">
        <f t="shared" ref="R184" si="852">Q184/Q189</f>
        <v>0.14841053306049895</v>
      </c>
      <c r="S184" s="39">
        <v>2432.5</v>
      </c>
      <c r="T184" s="33">
        <f t="shared" ref="T184" si="853">S184/S189</f>
        <v>0.1935918474079745</v>
      </c>
      <c r="U184" s="39">
        <v>1248.1666666666667</v>
      </c>
      <c r="V184" s="33">
        <f t="shared" ref="V184" si="854">U184/U189</f>
        <v>0.15830872420798076</v>
      </c>
      <c r="W184" s="111"/>
      <c r="X184" s="112"/>
      <c r="Y184" s="92"/>
      <c r="Z184" s="91"/>
    </row>
    <row r="185" spans="2:26" s="88" customFormat="1" ht="13.5" customHeight="1" x14ac:dyDescent="0.4">
      <c r="B185" s="31" t="s">
        <v>62</v>
      </c>
      <c r="C185" s="158" t="s">
        <v>63</v>
      </c>
      <c r="D185" s="159"/>
      <c r="E185" s="39">
        <v>0.74402730375426618</v>
      </c>
      <c r="F185" s="33">
        <f t="shared" ref="F185" si="855">E185/E189</f>
        <v>5.8779468601248165E-5</v>
      </c>
      <c r="G185" s="39">
        <v>0.2</v>
      </c>
      <c r="H185" s="33">
        <f t="shared" ref="H185" si="856">G185/G189</f>
        <v>2.0066862786805637E-5</v>
      </c>
      <c r="I185" s="39">
        <v>0.70454545454545459</v>
      </c>
      <c r="J185" s="33">
        <f t="shared" ref="J185" si="857">I185/I189</f>
        <v>3.0761902871772482E-5</v>
      </c>
      <c r="K185" s="39">
        <v>0</v>
      </c>
      <c r="L185" s="33">
        <f t="shared" ref="L185" si="858">K185/K189</f>
        <v>0</v>
      </c>
      <c r="M185" s="39">
        <v>2</v>
      </c>
      <c r="N185" s="33">
        <f t="shared" ref="N185" si="859">M185/M189</f>
        <v>2.1585198184966378E-4</v>
      </c>
      <c r="O185" s="39">
        <v>0.14285714285714285</v>
      </c>
      <c r="P185" s="33">
        <f t="shared" ref="P185" si="860">O185/O189</f>
        <v>1.7934002869440459E-5</v>
      </c>
      <c r="Q185" s="39">
        <v>0.36666666666666664</v>
      </c>
      <c r="R185" s="33">
        <f t="shared" ref="R185" si="861">Q185/Q189</f>
        <v>5.6840495235733029E-5</v>
      </c>
      <c r="S185" s="39">
        <v>2.3809523809523808E-2</v>
      </c>
      <c r="T185" s="33">
        <f t="shared" ref="T185" si="862">S185/S189</f>
        <v>1.8948940185775411E-6</v>
      </c>
      <c r="U185" s="39">
        <v>1.9666666666666666</v>
      </c>
      <c r="V185" s="33">
        <f t="shared" ref="V185" si="863">U185/U189</f>
        <v>2.4943823549928868E-4</v>
      </c>
      <c r="W185" s="111"/>
      <c r="X185" s="112"/>
      <c r="Y185" s="92"/>
      <c r="Z185" s="91"/>
    </row>
    <row r="186" spans="2:26" s="88" customFormat="1" ht="13.5" customHeight="1" x14ac:dyDescent="0.4">
      <c r="B186" s="41" t="s">
        <v>64</v>
      </c>
      <c r="C186" s="158" t="s">
        <v>24</v>
      </c>
      <c r="D186" s="159"/>
      <c r="E186" s="39">
        <v>9.8054607508532428</v>
      </c>
      <c r="F186" s="33">
        <f t="shared" ref="F186" si="864">E186/E189</f>
        <v>7.7464868482287155E-4</v>
      </c>
      <c r="G186" s="39">
        <v>0.92</v>
      </c>
      <c r="H186" s="33">
        <f t="shared" ref="H186" si="865">G186/G189</f>
        <v>9.230756881930593E-5</v>
      </c>
      <c r="I186" s="39">
        <v>5.5909090909090908</v>
      </c>
      <c r="J186" s="33">
        <f t="shared" ref="J186" si="866">I186/I189</f>
        <v>2.4411058407922679E-4</v>
      </c>
      <c r="K186" s="39">
        <v>14.074074074074074</v>
      </c>
      <c r="L186" s="33">
        <f t="shared" ref="L186" si="867">K186/K189</f>
        <v>5.3530098706684639E-4</v>
      </c>
      <c r="M186" s="39">
        <v>5.3478260869565215</v>
      </c>
      <c r="N186" s="33">
        <f t="shared" ref="N186" si="868">M186/M189</f>
        <v>5.7716942972844878E-4</v>
      </c>
      <c r="O186" s="39">
        <v>5.5</v>
      </c>
      <c r="P186" s="33">
        <f t="shared" ref="P186" si="869">O186/O189</f>
        <v>6.9045911047345768E-4</v>
      </c>
      <c r="Q186" s="39">
        <v>3.3</v>
      </c>
      <c r="R186" s="33">
        <f t="shared" ref="R186" si="870">Q186/Q189</f>
        <v>5.1156445712159724E-4</v>
      </c>
      <c r="S186" s="39">
        <v>23.476190476190474</v>
      </c>
      <c r="T186" s="33">
        <f t="shared" ref="T186" si="871">S186/S189</f>
        <v>1.8683655023174555E-3</v>
      </c>
      <c r="U186" s="39">
        <v>13.083333333333334</v>
      </c>
      <c r="V186" s="33">
        <f t="shared" ref="V186" si="872">U186/U189</f>
        <v>1.6593984310757765E-3</v>
      </c>
      <c r="W186" s="111"/>
      <c r="X186" s="112"/>
      <c r="Y186" s="92"/>
      <c r="Z186" s="91"/>
    </row>
    <row r="187" spans="2:26" s="88" customFormat="1" ht="13.5" customHeight="1" x14ac:dyDescent="0.4">
      <c r="B187" s="31" t="s">
        <v>65</v>
      </c>
      <c r="C187" s="158" t="s">
        <v>66</v>
      </c>
      <c r="D187" s="159"/>
      <c r="E187" s="39">
        <v>10.085324232081911</v>
      </c>
      <c r="F187" s="33">
        <f t="shared" ref="F187" si="873">E187/E189</f>
        <v>7.9675839319581809E-4</v>
      </c>
      <c r="G187" s="39">
        <v>0</v>
      </c>
      <c r="H187" s="33">
        <f t="shared" ref="H187" si="874">G187/G189</f>
        <v>0</v>
      </c>
      <c r="I187" s="39">
        <v>19.568181818181817</v>
      </c>
      <c r="J187" s="33">
        <f t="shared" ref="J187" si="875">I187/I189</f>
        <v>8.5438704427729371E-4</v>
      </c>
      <c r="K187" s="39">
        <v>0</v>
      </c>
      <c r="L187" s="33">
        <f t="shared" ref="L187" si="876">K187/K189</f>
        <v>0</v>
      </c>
      <c r="M187" s="39">
        <v>0</v>
      </c>
      <c r="N187" s="33">
        <f t="shared" ref="N187" si="877">M187/M189</f>
        <v>0</v>
      </c>
      <c r="O187" s="39">
        <v>0</v>
      </c>
      <c r="P187" s="33">
        <f t="shared" ref="P187" si="878">O187/O189</f>
        <v>0</v>
      </c>
      <c r="Q187" s="39">
        <v>67.266666666666666</v>
      </c>
      <c r="R187" s="33">
        <f t="shared" ref="R187" si="879">Q187/Q189</f>
        <v>1.0427647216882659E-2</v>
      </c>
      <c r="S187" s="39">
        <v>1.8095238095238095</v>
      </c>
      <c r="T187" s="33">
        <f t="shared" ref="T187" si="880">S187/S189</f>
        <v>1.4401194541189313E-4</v>
      </c>
      <c r="U187" s="39">
        <v>0</v>
      </c>
      <c r="V187" s="33">
        <f t="shared" ref="V187" si="881">U187/U189</f>
        <v>0</v>
      </c>
      <c r="W187" s="111"/>
      <c r="X187" s="112"/>
      <c r="Y187" s="92"/>
      <c r="Z187" s="91"/>
    </row>
    <row r="188" spans="2:26" s="88" customFormat="1" ht="13.5" customHeight="1" x14ac:dyDescent="0.4">
      <c r="B188" s="41" t="s">
        <v>67</v>
      </c>
      <c r="C188" s="158" t="s">
        <v>68</v>
      </c>
      <c r="D188" s="159"/>
      <c r="E188" s="39">
        <v>190.05802047781569</v>
      </c>
      <c r="F188" s="33">
        <f t="shared" ref="F188" si="882">E188/E189</f>
        <v>1.5014918660539939E-2</v>
      </c>
      <c r="G188" s="39">
        <v>0.24</v>
      </c>
      <c r="H188" s="33">
        <f t="shared" ref="H188" si="883">G188/G189</f>
        <v>2.4080235344166762E-5</v>
      </c>
      <c r="I188" s="39">
        <v>122.06818181818181</v>
      </c>
      <c r="J188" s="33">
        <f t="shared" ref="J188" si="884">I188/I189</f>
        <v>5.3297477523964517E-3</v>
      </c>
      <c r="K188" s="39">
        <v>0</v>
      </c>
      <c r="L188" s="33">
        <f t="shared" ref="L188" si="885">K188/K189</f>
        <v>0</v>
      </c>
      <c r="M188" s="39">
        <v>11.434782608695652</v>
      </c>
      <c r="N188" s="33">
        <f t="shared" ref="N188" si="886">M188/M189</f>
        <v>1.2341102440535125E-3</v>
      </c>
      <c r="O188" s="39">
        <v>154.57142857142858</v>
      </c>
      <c r="P188" s="33">
        <f t="shared" ref="P188" si="887">O188/O189</f>
        <v>1.9404591104734581E-2</v>
      </c>
      <c r="Q188" s="39">
        <v>10.9</v>
      </c>
      <c r="R188" s="33">
        <f t="shared" ref="R188" si="888">Q188/Q189</f>
        <v>1.6897129038258821E-3</v>
      </c>
      <c r="S188" s="39">
        <v>34.023809523809526</v>
      </c>
      <c r="T188" s="33">
        <f t="shared" ref="T188" si="889">S188/S189</f>
        <v>2.7078035525473065E-3</v>
      </c>
      <c r="U188" s="39">
        <v>696.65</v>
      </c>
      <c r="V188" s="33">
        <f t="shared" ref="V188" si="890">U188/U189</f>
        <v>8.8358210217243785E-2</v>
      </c>
      <c r="W188" s="111"/>
      <c r="X188" s="112"/>
      <c r="Y188" s="92"/>
      <c r="Z188" s="91"/>
    </row>
    <row r="189" spans="2:26" s="88" customFormat="1" ht="13.5" customHeight="1" x14ac:dyDescent="0.4">
      <c r="B189" s="160" t="s">
        <v>69</v>
      </c>
      <c r="C189" s="161"/>
      <c r="D189" s="162"/>
      <c r="E189" s="42">
        <f t="shared" ref="E189" si="891">SUM(E176:E179,E185,E187)</f>
        <v>12657.945392491469</v>
      </c>
      <c r="F189" s="33">
        <f t="shared" ref="F189" si="892">E189/E189</f>
        <v>1</v>
      </c>
      <c r="G189" s="42">
        <f t="shared" ref="G189" si="893">SUM(G176:G179,G185,G187)</f>
        <v>9966.68</v>
      </c>
      <c r="H189" s="33">
        <f t="shared" ref="H189" si="894">G189/G189</f>
        <v>1</v>
      </c>
      <c r="I189" s="42">
        <f t="shared" ref="I189" si="895">SUM(I176:I179,I185,I187)</f>
        <v>22903.181818181816</v>
      </c>
      <c r="J189" s="33">
        <f t="shared" ref="J189" si="896">I189/I189</f>
        <v>1</v>
      </c>
      <c r="K189" s="42">
        <f t="shared" ref="K189" si="897">SUM(K176:K179,K185,K187)</f>
        <v>26291.888888888891</v>
      </c>
      <c r="L189" s="33">
        <f t="shared" ref="L189" si="898">K189/K189</f>
        <v>1</v>
      </c>
      <c r="M189" s="42">
        <f t="shared" ref="M189" si="899">SUM(M176:M179,M185,M187)</f>
        <v>9265.608695652174</v>
      </c>
      <c r="N189" s="33">
        <f t="shared" ref="N189" si="900">M189/M189</f>
        <v>1</v>
      </c>
      <c r="O189" s="42">
        <f t="shared" ref="O189" si="901">SUM(O176:O179,O185,O187)</f>
        <v>7965.7142857142853</v>
      </c>
      <c r="P189" s="33">
        <f t="shared" ref="P189" si="902">O189/O189</f>
        <v>1</v>
      </c>
      <c r="Q189" s="42">
        <f t="shared" ref="Q189" si="903">SUM(Q176:Q179,Q185,Q187)</f>
        <v>6450.8</v>
      </c>
      <c r="R189" s="33">
        <f t="shared" ref="R189" si="904">Q189/Q189</f>
        <v>1</v>
      </c>
      <c r="S189" s="42">
        <f t="shared" ref="S189" si="905">SUM(S176:S179,S185,S187)</f>
        <v>12565.095238095237</v>
      </c>
      <c r="T189" s="33">
        <f t="shared" ref="T189" si="906">S189/S189</f>
        <v>1</v>
      </c>
      <c r="U189" s="42">
        <f t="shared" ref="U189" si="907">SUM(U176:U179,U185,U187)</f>
        <v>7884.3833333333332</v>
      </c>
      <c r="V189" s="33">
        <f t="shared" ref="V189" si="908">U189/U189</f>
        <v>1</v>
      </c>
      <c r="W189" s="111"/>
      <c r="X189" s="112"/>
      <c r="Y189" s="92"/>
      <c r="Z189" s="91"/>
    </row>
    <row r="190" spans="2:26" s="88" customFormat="1" ht="13.5" customHeight="1" x14ac:dyDescent="0.4">
      <c r="B190" s="160" t="s">
        <v>70</v>
      </c>
      <c r="C190" s="161"/>
      <c r="D190" s="162"/>
      <c r="E190" s="42">
        <f t="shared" ref="E190" si="909">SUM(E180:E184,E186,E188)</f>
        <v>11948.150170648463</v>
      </c>
      <c r="F190" s="33">
        <f t="shared" ref="F190" si="910">E190/E189</f>
        <v>0.94392492621558888</v>
      </c>
      <c r="G190" s="42">
        <f t="shared" ref="G190" si="911">SUM(G180:G184,G186,G188)</f>
        <v>9331.16</v>
      </c>
      <c r="H190" s="33">
        <f t="shared" ref="H190" si="912">G190/G189</f>
        <v>0.93623553680864635</v>
      </c>
      <c r="I190" s="42">
        <f t="shared" ref="I190" si="913">SUM(I180:I184,I186,I188)</f>
        <v>19656.31818181818</v>
      </c>
      <c r="J190" s="33">
        <f t="shared" ref="J190" si="914">I190/I189</f>
        <v>0.85823525909460774</v>
      </c>
      <c r="K190" s="42">
        <f t="shared" ref="K190" si="915">SUM(K180:K184,K186,K188)</f>
        <v>26254.259259259255</v>
      </c>
      <c r="L190" s="33">
        <f t="shared" ref="L190" si="916">K190/K189</f>
        <v>0.99856877420300005</v>
      </c>
      <c r="M190" s="42">
        <f t="shared" ref="M190" si="917">SUM(M180:M184,M186,M188)</f>
        <v>8656.173913043478</v>
      </c>
      <c r="N190" s="33">
        <f t="shared" ref="N190" si="918">M190/M189</f>
        <v>0.93422614718289698</v>
      </c>
      <c r="O190" s="42">
        <f t="shared" ref="O190" si="919">SUM(O180:O184,O186,O188)</f>
        <v>7517.5238095238092</v>
      </c>
      <c r="P190" s="33">
        <f t="shared" ref="P190" si="920">O190/O189</f>
        <v>0.94373505499760879</v>
      </c>
      <c r="Q190" s="42">
        <f t="shared" ref="Q190" si="921">SUM(Q180:Q184,Q186,Q188)</f>
        <v>6195.1999999999989</v>
      </c>
      <c r="R190" s="33">
        <f t="shared" ref="R190" si="922">Q190/Q189</f>
        <v>0.96037700750294519</v>
      </c>
      <c r="S190" s="42">
        <f t="shared" ref="S190" si="923">SUM(S180:S184,S186,S188)</f>
        <v>12206.571428571429</v>
      </c>
      <c r="T190" s="33">
        <f t="shared" ref="T190" si="924">S190/S189</f>
        <v>0.97146668586825957</v>
      </c>
      <c r="U190" s="42">
        <f t="shared" ref="U190" si="925">SUM(U180:U184,U186,U188)</f>
        <v>8007.0999999999985</v>
      </c>
      <c r="V190" s="33">
        <f t="shared" ref="V190" si="926">U190/U189</f>
        <v>1.0155645231184851</v>
      </c>
      <c r="W190" s="111"/>
      <c r="X190" s="112"/>
      <c r="Y190" s="92"/>
      <c r="Z190" s="91"/>
    </row>
    <row r="191" spans="2:26" s="88" customFormat="1" ht="13.5" customHeight="1" x14ac:dyDescent="0.4">
      <c r="B191" s="160" t="s">
        <v>71</v>
      </c>
      <c r="C191" s="161"/>
      <c r="D191" s="162"/>
      <c r="E191" s="42">
        <f t="shared" ref="E191" si="927">E189-E190</f>
        <v>709.79522184300549</v>
      </c>
      <c r="F191" s="33">
        <f t="shared" ref="F191" si="928">E191/E189</f>
        <v>5.6075073784411088E-2</v>
      </c>
      <c r="G191" s="42">
        <f t="shared" ref="G191" si="929">G189-G190</f>
        <v>635.52000000000044</v>
      </c>
      <c r="H191" s="33">
        <f t="shared" ref="H191" si="930">G191/G189</f>
        <v>6.3764463191353635E-2</v>
      </c>
      <c r="I191" s="42">
        <f t="shared" ref="I191" si="931">I189-I190</f>
        <v>3246.863636363636</v>
      </c>
      <c r="J191" s="33">
        <f t="shared" ref="J191" si="932">I191/I189</f>
        <v>0.14176474090539226</v>
      </c>
      <c r="K191" s="42">
        <f t="shared" ref="K191" si="933">K189-K190</f>
        <v>37.629629629635019</v>
      </c>
      <c r="L191" s="33">
        <f t="shared" ref="L191" si="934">K191/K189</f>
        <v>1.4312257969999838E-3</v>
      </c>
      <c r="M191" s="42">
        <f t="shared" ref="M191" si="935">M189-M190</f>
        <v>609.43478260869597</v>
      </c>
      <c r="N191" s="33">
        <f t="shared" ref="N191" si="936">M191/M189</f>
        <v>6.5773852817103018E-2</v>
      </c>
      <c r="O191" s="42">
        <f t="shared" ref="O191" si="937">O189-O190</f>
        <v>448.19047619047615</v>
      </c>
      <c r="P191" s="33">
        <f t="shared" ref="P191" si="938">O191/O189</f>
        <v>5.6264945002391195E-2</v>
      </c>
      <c r="Q191" s="42">
        <f t="shared" ref="Q191" si="939">Q189-Q190</f>
        <v>255.60000000000127</v>
      </c>
      <c r="R191" s="33">
        <f t="shared" ref="R191" si="940">Q191/Q189</f>
        <v>3.9622992497054824E-2</v>
      </c>
      <c r="S191" s="42">
        <f t="shared" ref="S191" si="941">S189-S190</f>
        <v>358.52380952380736</v>
      </c>
      <c r="T191" s="33">
        <f t="shared" ref="T191" si="942">S191/S189</f>
        <v>2.8533314131740442E-2</v>
      </c>
      <c r="U191" s="42">
        <f t="shared" ref="U191" si="943">U189-U190</f>
        <v>-122.71666666666533</v>
      </c>
      <c r="V191" s="33">
        <f t="shared" ref="V191" si="944">U191/U189</f>
        <v>-1.5564523118485107E-2</v>
      </c>
      <c r="W191" s="111"/>
      <c r="X191" s="112"/>
      <c r="Y191" s="92"/>
      <c r="Z191" s="91"/>
    </row>
    <row r="192" spans="2:26" s="88" customFormat="1" ht="13.5" customHeight="1" x14ac:dyDescent="0.4">
      <c r="B192" s="160" t="s">
        <v>72</v>
      </c>
      <c r="C192" s="161"/>
      <c r="D192" s="162"/>
      <c r="E192" s="42">
        <v>293</v>
      </c>
      <c r="F192" s="43"/>
      <c r="G192" s="42">
        <v>25</v>
      </c>
      <c r="H192" s="43"/>
      <c r="I192" s="42">
        <v>44</v>
      </c>
      <c r="J192" s="43"/>
      <c r="K192" s="42">
        <v>27</v>
      </c>
      <c r="L192" s="43"/>
      <c r="M192" s="42">
        <v>23</v>
      </c>
      <c r="N192" s="43"/>
      <c r="O192" s="42">
        <v>42</v>
      </c>
      <c r="P192" s="43"/>
      <c r="Q192" s="42">
        <v>30</v>
      </c>
      <c r="R192" s="43"/>
      <c r="S192" s="42">
        <v>42</v>
      </c>
      <c r="T192" s="43"/>
      <c r="U192" s="42">
        <v>60</v>
      </c>
      <c r="V192" s="43"/>
      <c r="W192" s="111"/>
      <c r="X192" s="112"/>
      <c r="Y192" s="92"/>
      <c r="Z192" s="91"/>
    </row>
    <row r="193" spans="2:29" s="88" customFormat="1" ht="13.5" customHeight="1" x14ac:dyDescent="0.4">
      <c r="B193" s="45"/>
      <c r="C193" s="46"/>
      <c r="D193" s="47"/>
      <c r="E193" s="48"/>
      <c r="F193" s="49"/>
      <c r="G193" s="48"/>
      <c r="H193" s="49"/>
      <c r="I193" s="48"/>
      <c r="J193" s="49"/>
      <c r="K193" s="48"/>
      <c r="L193" s="49"/>
      <c r="M193" s="48"/>
      <c r="N193" s="49"/>
      <c r="O193" s="48"/>
      <c r="P193" s="49"/>
      <c r="Q193" s="48"/>
      <c r="R193" s="49"/>
      <c r="S193" s="48"/>
      <c r="T193" s="49"/>
      <c r="U193" s="48"/>
      <c r="V193" s="49"/>
      <c r="W193" s="111"/>
      <c r="X193" s="112"/>
      <c r="Y193" s="92"/>
      <c r="Z193" s="91"/>
    </row>
    <row r="194" spans="2:29" s="88" customFormat="1" ht="13.5" customHeight="1" x14ac:dyDescent="0.4">
      <c r="B194" s="50" t="s">
        <v>73</v>
      </c>
      <c r="C194" s="51"/>
      <c r="D194" s="52"/>
      <c r="E194" s="42">
        <v>45.757679180887372</v>
      </c>
      <c r="F194" s="43"/>
      <c r="G194" s="42">
        <v>0</v>
      </c>
      <c r="H194" s="43"/>
      <c r="I194" s="42">
        <v>5.1590909090909092</v>
      </c>
      <c r="J194" s="43"/>
      <c r="K194" s="42">
        <v>99.074074074074076</v>
      </c>
      <c r="L194" s="43"/>
      <c r="M194" s="42">
        <v>1.7391304347826086</v>
      </c>
      <c r="N194" s="43"/>
      <c r="O194" s="42">
        <v>1.4761904761904763</v>
      </c>
      <c r="P194" s="43"/>
      <c r="Q194" s="42">
        <v>8.2333333333333325</v>
      </c>
      <c r="R194" s="43"/>
      <c r="S194" s="42">
        <v>0</v>
      </c>
      <c r="T194" s="43"/>
      <c r="U194" s="42">
        <v>169.26666666666668</v>
      </c>
      <c r="V194" s="43"/>
      <c r="W194" s="111"/>
      <c r="X194" s="112"/>
      <c r="Y194" s="92"/>
      <c r="Z194" s="91"/>
    </row>
    <row r="195" spans="2:29" s="88" customFormat="1" ht="13.5" customHeight="1" x14ac:dyDescent="0.4">
      <c r="B195" s="53" t="s">
        <v>74</v>
      </c>
      <c r="C195" s="54"/>
      <c r="D195" s="55"/>
      <c r="E195" s="42">
        <v>48.938566552901023</v>
      </c>
      <c r="F195" s="43"/>
      <c r="G195" s="42">
        <v>1.6</v>
      </c>
      <c r="H195" s="43"/>
      <c r="I195" s="42">
        <v>36.113636363636367</v>
      </c>
      <c r="J195" s="43"/>
      <c r="K195" s="42">
        <v>131.88888888888889</v>
      </c>
      <c r="L195" s="43"/>
      <c r="M195" s="42">
        <v>40</v>
      </c>
      <c r="N195" s="43"/>
      <c r="O195" s="42">
        <v>2.6666666666666665</v>
      </c>
      <c r="P195" s="43"/>
      <c r="Q195" s="42">
        <v>5.833333333333333</v>
      </c>
      <c r="R195" s="43"/>
      <c r="S195" s="42">
        <v>136.21428571428572</v>
      </c>
      <c r="T195" s="43"/>
      <c r="U195" s="42">
        <v>37.016666666666666</v>
      </c>
      <c r="V195" s="43"/>
      <c r="W195" s="111"/>
      <c r="X195" s="112"/>
      <c r="Y195" s="92"/>
      <c r="Z195" s="91"/>
    </row>
    <row r="196" spans="2:29" s="88" customFormat="1" ht="13.5" customHeight="1" x14ac:dyDescent="0.4">
      <c r="B196" s="50" t="s">
        <v>75</v>
      </c>
      <c r="C196" s="51"/>
      <c r="D196" s="52"/>
      <c r="E196" s="42">
        <v>0.20477815699658702</v>
      </c>
      <c r="F196" s="43"/>
      <c r="G196" s="42">
        <v>0</v>
      </c>
      <c r="H196" s="43"/>
      <c r="I196" s="42">
        <v>0</v>
      </c>
      <c r="J196" s="43"/>
      <c r="K196" s="42">
        <v>1.2592592592592593</v>
      </c>
      <c r="L196" s="43"/>
      <c r="M196" s="42">
        <v>0</v>
      </c>
      <c r="N196" s="43"/>
      <c r="O196" s="42">
        <v>0.61904761904761907</v>
      </c>
      <c r="P196" s="43"/>
      <c r="Q196" s="42">
        <v>0</v>
      </c>
      <c r="R196" s="43"/>
      <c r="S196" s="42">
        <v>0</v>
      </c>
      <c r="T196" s="43"/>
      <c r="U196" s="42">
        <v>0</v>
      </c>
      <c r="V196" s="43"/>
      <c r="W196" s="111"/>
      <c r="X196" s="112"/>
      <c r="Y196" s="92"/>
      <c r="Z196" s="91"/>
    </row>
    <row r="197" spans="2:29" s="88" customFormat="1" ht="13.5" customHeight="1" x14ac:dyDescent="0.4">
      <c r="B197" s="50" t="s">
        <v>76</v>
      </c>
      <c r="C197" s="51"/>
      <c r="D197" s="52"/>
      <c r="E197" s="42">
        <f t="shared" ref="E197" si="945">E191+E181+E182-SUM(E194:E196)</f>
        <v>729.57337883959258</v>
      </c>
      <c r="F197" s="43"/>
      <c r="G197" s="42">
        <f t="shared" ref="G197" si="946">G191+G181+G182-SUM(G194:G196)</f>
        <v>703.20000000000039</v>
      </c>
      <c r="H197" s="43"/>
      <c r="I197" s="42">
        <f t="shared" ref="I197" si="947">I191+I181+I182-SUM(I194:I196)</f>
        <v>3268.295454545454</v>
      </c>
      <c r="J197" s="43"/>
      <c r="K197" s="42">
        <f t="shared" ref="K197" si="948">K191+K181+K182-SUM(K194:K196)</f>
        <v>104.22222222222763</v>
      </c>
      <c r="L197" s="43"/>
      <c r="M197" s="42">
        <f t="shared" ref="M197" si="949">M191+M181+M182-SUM(M194:M196)</f>
        <v>633.91304347826122</v>
      </c>
      <c r="N197" s="43"/>
      <c r="O197" s="42">
        <f t="shared" ref="O197" si="950">O191+O181+O182-SUM(O194:O196)</f>
        <v>629.0238095238094</v>
      </c>
      <c r="P197" s="43"/>
      <c r="Q197" s="42">
        <f t="shared" ref="Q197" si="951">Q191+Q181+Q182-SUM(Q194:Q196)</f>
        <v>371.2000000000013</v>
      </c>
      <c r="R197" s="43"/>
      <c r="S197" s="42">
        <f t="shared" ref="S197" si="952">S191+S181+S182-SUM(S194:S196)</f>
        <v>239.04761904761688</v>
      </c>
      <c r="T197" s="43"/>
      <c r="U197" s="42">
        <f t="shared" ref="U197" si="953">U191+U181+U182-SUM(U194:U196)</f>
        <v>-210.1499999999987</v>
      </c>
      <c r="V197" s="43"/>
      <c r="W197" s="111"/>
      <c r="X197" s="112"/>
      <c r="Y197" s="92"/>
      <c r="Z197" s="91"/>
    </row>
    <row r="198" spans="2:29" s="88" customFormat="1" ht="13.5" customHeight="1" x14ac:dyDescent="0.4">
      <c r="C198" s="105"/>
      <c r="D198" s="47"/>
      <c r="E198" s="58"/>
      <c r="F198" s="58"/>
      <c r="G198" s="58"/>
      <c r="H198" s="58"/>
      <c r="I198" s="58"/>
      <c r="J198" s="58"/>
      <c r="K198" s="58"/>
      <c r="L198" s="58"/>
      <c r="M198" s="58"/>
      <c r="N198" s="58"/>
      <c r="O198" s="58"/>
      <c r="P198" s="58"/>
      <c r="Q198" s="58"/>
      <c r="R198" s="58"/>
      <c r="S198" s="58"/>
      <c r="T198" s="58"/>
      <c r="U198" s="58"/>
      <c r="V198" s="58"/>
      <c r="W198" s="111"/>
      <c r="X198" s="112"/>
      <c r="Y198" s="92"/>
      <c r="Z198" s="91"/>
    </row>
    <row r="199" spans="2:29" s="88" customFormat="1" ht="13.5" customHeight="1" x14ac:dyDescent="0.4">
      <c r="B199" s="50" t="s">
        <v>37</v>
      </c>
      <c r="C199" s="51"/>
      <c r="D199" s="52"/>
      <c r="E199" s="62">
        <v>308.77580071174378</v>
      </c>
      <c r="F199" s="43"/>
      <c r="G199" s="62">
        <v>344.96</v>
      </c>
      <c r="H199" s="43"/>
      <c r="I199" s="62">
        <v>737.44186046511629</v>
      </c>
      <c r="J199" s="43"/>
      <c r="K199" s="62">
        <v>471.23076923076923</v>
      </c>
      <c r="L199" s="43"/>
      <c r="M199" s="62">
        <v>83.043478260869563</v>
      </c>
      <c r="N199" s="43"/>
      <c r="O199" s="62">
        <v>158.97499999999999</v>
      </c>
      <c r="P199" s="43"/>
      <c r="Q199" s="62">
        <v>151.37931034482759</v>
      </c>
      <c r="R199" s="43"/>
      <c r="S199" s="62">
        <v>348.38461538461536</v>
      </c>
      <c r="T199" s="43"/>
      <c r="U199" s="62">
        <v>141.67857142857142</v>
      </c>
      <c r="V199" s="43"/>
      <c r="W199" s="114"/>
      <c r="X199" s="115"/>
      <c r="Y199" s="106"/>
      <c r="Z199" s="107"/>
      <c r="AA199" s="117"/>
      <c r="AB199" s="117"/>
      <c r="AC199" s="117"/>
    </row>
    <row r="200" spans="2:29" ht="13.5" customHeight="1" x14ac:dyDescent="0.4">
      <c r="B200" s="50" t="s">
        <v>38</v>
      </c>
      <c r="C200" s="51"/>
      <c r="D200" s="52"/>
      <c r="E200" s="62">
        <f t="shared" ref="E200" si="954">E189/E199</f>
        <v>40.993968320426234</v>
      </c>
      <c r="F200" s="43"/>
      <c r="G200" s="62">
        <f t="shared" ref="G200" si="955">G189/G199</f>
        <v>28.892277365491655</v>
      </c>
      <c r="H200" s="43"/>
      <c r="I200" s="62">
        <f t="shared" ref="I200" si="956">I189/I199</f>
        <v>31.057610160259163</v>
      </c>
      <c r="J200" s="43"/>
      <c r="K200" s="62">
        <f t="shared" ref="K200" si="957">K189/K199</f>
        <v>55.794083505640806</v>
      </c>
      <c r="L200" s="43"/>
      <c r="M200" s="62">
        <f t="shared" ref="M200" si="958">M189/M199</f>
        <v>111.57539267015707</v>
      </c>
      <c r="N200" s="43"/>
      <c r="O200" s="62">
        <f t="shared" ref="O200" si="959">O189/O199</f>
        <v>50.10671039920922</v>
      </c>
      <c r="P200" s="43"/>
      <c r="Q200" s="62">
        <f t="shared" ref="Q200" si="960">Q189/Q199</f>
        <v>42.613485193621869</v>
      </c>
      <c r="R200" s="43"/>
      <c r="S200" s="62">
        <f t="shared" ref="S200" si="961">S189/S199</f>
        <v>36.066733957879904</v>
      </c>
      <c r="T200" s="43"/>
      <c r="U200" s="62">
        <f t="shared" ref="U200" si="962">U189/U199</f>
        <v>55.649794134946646</v>
      </c>
      <c r="V200" s="43"/>
    </row>
    <row r="201" spans="2:29" ht="13.5" customHeight="1" x14ac:dyDescent="0.4">
      <c r="B201" s="50" t="s">
        <v>39</v>
      </c>
      <c r="C201" s="51"/>
      <c r="D201" s="52"/>
      <c r="E201" s="62">
        <f t="shared" ref="E201" si="963">E190/E199</f>
        <v>38.695228522142521</v>
      </c>
      <c r="F201" s="43"/>
      <c r="G201" s="62">
        <f t="shared" ref="G201" si="964">G190/G199</f>
        <v>27.049976808905381</v>
      </c>
      <c r="H201" s="43"/>
      <c r="I201" s="62">
        <f t="shared" ref="I201" si="965">I190/I199</f>
        <v>26.654736102749347</v>
      </c>
      <c r="J201" s="43"/>
      <c r="K201" s="62">
        <f t="shared" ref="K201" si="966">K190/K199</f>
        <v>55.714229574007561</v>
      </c>
      <c r="L201" s="43"/>
      <c r="M201" s="62">
        <f t="shared" ref="M201" si="967">M190/M199</f>
        <v>104.23664921465969</v>
      </c>
      <c r="N201" s="43"/>
      <c r="O201" s="62">
        <f t="shared" ref="O201" si="968">O190/O199</f>
        <v>47.287459094346971</v>
      </c>
      <c r="P201" s="43"/>
      <c r="Q201" s="62">
        <f t="shared" ref="Q201" si="969">Q190/Q199</f>
        <v>40.925011389521636</v>
      </c>
      <c r="R201" s="43"/>
      <c r="S201" s="62">
        <f t="shared" ref="S201" si="970">S190/S199</f>
        <v>35.037630508153811</v>
      </c>
      <c r="T201" s="43"/>
      <c r="U201" s="62">
        <f t="shared" ref="U201" si="971">U190/U199</f>
        <v>56.51595664229896</v>
      </c>
      <c r="V201" s="43"/>
    </row>
    <row r="202" spans="2:29" ht="13.5" customHeight="1" x14ac:dyDescent="0.4">
      <c r="B202" s="50" t="s">
        <v>40</v>
      </c>
      <c r="C202" s="51"/>
      <c r="D202" s="52"/>
      <c r="E202" s="62">
        <v>3.5497046413502105</v>
      </c>
      <c r="F202" s="43"/>
      <c r="G202" s="62">
        <v>3.9252631578947366</v>
      </c>
      <c r="H202" s="43"/>
      <c r="I202" s="62">
        <v>3.8909090909090911</v>
      </c>
      <c r="J202" s="43"/>
      <c r="K202" s="62">
        <v>3.5291666666666668</v>
      </c>
      <c r="L202" s="43"/>
      <c r="M202" s="62">
        <v>7.015625</v>
      </c>
      <c r="N202" s="43"/>
      <c r="O202" s="62">
        <v>2.6500000000000004</v>
      </c>
      <c r="P202" s="43"/>
      <c r="Q202" s="62">
        <v>1.55</v>
      </c>
      <c r="R202" s="43"/>
      <c r="S202" s="62">
        <v>3.6108333333333329</v>
      </c>
      <c r="T202" s="43"/>
      <c r="U202" s="62">
        <v>3.6090196078431371</v>
      </c>
      <c r="V202" s="43"/>
    </row>
    <row r="203" spans="2:29" ht="13.5" customHeight="1" x14ac:dyDescent="0.4">
      <c r="B203" s="50" t="s">
        <v>41</v>
      </c>
      <c r="C203" s="51"/>
      <c r="D203" s="52"/>
      <c r="E203" s="62">
        <f t="shared" ref="E203" si="972">E180/E202</f>
        <v>2797.1052845525819</v>
      </c>
      <c r="F203" s="43"/>
      <c r="G203" s="62">
        <f t="shared" ref="G203" si="973">G180/G202</f>
        <v>1949.6883883078574</v>
      </c>
      <c r="H203" s="43"/>
      <c r="I203" s="62">
        <f t="shared" ref="I203" si="974">I180/I202</f>
        <v>4517.5525700934577</v>
      </c>
      <c r="J203" s="43"/>
      <c r="K203" s="62">
        <f t="shared" ref="K203" si="975">K180/K202</f>
        <v>6458.2447855175124</v>
      </c>
      <c r="L203" s="43"/>
      <c r="M203" s="62">
        <f t="shared" ref="M203" si="976">M180/M202</f>
        <v>1051.9376391982182</v>
      </c>
      <c r="N203" s="43"/>
      <c r="O203" s="62">
        <f t="shared" ref="O203" si="977">O180/O202</f>
        <v>2345.1662174303679</v>
      </c>
      <c r="P203" s="43"/>
      <c r="Q203" s="62">
        <f t="shared" ref="Q203" si="978">Q180/Q202</f>
        <v>3263.7204301075267</v>
      </c>
      <c r="R203" s="43"/>
      <c r="S203" s="62">
        <f t="shared" ref="S203" si="979">S180/S202</f>
        <v>2601.5825393162113</v>
      </c>
      <c r="T203" s="43"/>
      <c r="U203" s="62">
        <f t="shared" ref="U203" si="980">U180/U202</f>
        <v>1625.4783766163207</v>
      </c>
      <c r="V203" s="43"/>
    </row>
    <row r="204" spans="2:29" s="88" customFormat="1" ht="13.5" customHeight="1" x14ac:dyDescent="0.4">
      <c r="B204" s="108" t="s">
        <v>42</v>
      </c>
      <c r="C204" s="105"/>
      <c r="D204" s="47"/>
      <c r="E204" s="109"/>
      <c r="F204" s="58"/>
      <c r="G204" s="109"/>
      <c r="H204" s="58"/>
      <c r="I204" s="109"/>
      <c r="J204" s="58"/>
      <c r="K204" s="109"/>
      <c r="L204" s="58"/>
      <c r="M204" s="109"/>
      <c r="N204" s="58"/>
      <c r="O204" s="109"/>
      <c r="P204" s="91"/>
      <c r="Q204" s="92"/>
      <c r="R204" s="91"/>
      <c r="S204" s="92"/>
      <c r="T204" s="91"/>
      <c r="U204" s="92"/>
      <c r="V204" s="91"/>
      <c r="W204" s="92"/>
      <c r="X204" s="91"/>
      <c r="Y204" s="92"/>
      <c r="Z204" s="91"/>
    </row>
    <row r="205" spans="2:29" ht="13.5" customHeight="1" x14ac:dyDescent="0.4"/>
    <row r="206" spans="2:29" s="88" customFormat="1" ht="13.5" customHeight="1" x14ac:dyDescent="0.4">
      <c r="B206" s="83" t="s">
        <v>89</v>
      </c>
      <c r="C206" s="84"/>
      <c r="D206" s="85"/>
      <c r="E206" s="86"/>
      <c r="F206" s="87"/>
      <c r="G206" s="86"/>
      <c r="H206" s="87"/>
      <c r="I206" s="86"/>
      <c r="J206" s="87"/>
      <c r="K206" s="86"/>
      <c r="L206" s="87"/>
      <c r="M206" s="86"/>
      <c r="O206" s="86"/>
      <c r="P206" s="89"/>
      <c r="Q206" s="90"/>
      <c r="R206" s="91"/>
      <c r="S206" s="92"/>
      <c r="T206" s="91"/>
      <c r="U206" s="92"/>
      <c r="V206" s="91"/>
      <c r="W206" s="92"/>
      <c r="X206" s="91"/>
      <c r="Y206" s="92"/>
      <c r="Z206" s="91"/>
      <c r="AB206" s="93"/>
    </row>
    <row r="207" spans="2:29" ht="13.5" customHeight="1" x14ac:dyDescent="0.4">
      <c r="N207" s="21" t="s">
        <v>4</v>
      </c>
    </row>
    <row r="208" spans="2:29" s="88" customFormat="1" ht="13.5" customHeight="1" x14ac:dyDescent="0.4">
      <c r="B208" s="94"/>
      <c r="C208" s="95"/>
      <c r="D208" s="96"/>
      <c r="E208" s="166" t="s">
        <v>5</v>
      </c>
      <c r="F208" s="167"/>
      <c r="G208" s="166" t="s">
        <v>6</v>
      </c>
      <c r="H208" s="167"/>
      <c r="I208" s="166" t="s">
        <v>7</v>
      </c>
      <c r="J208" s="167"/>
      <c r="K208" s="166" t="s">
        <v>8</v>
      </c>
      <c r="L208" s="167"/>
      <c r="M208" s="166" t="s">
        <v>9</v>
      </c>
      <c r="N208" s="167"/>
      <c r="O208" s="92"/>
      <c r="P208" s="91"/>
      <c r="Q208" s="92"/>
      <c r="R208" s="91"/>
      <c r="S208" s="92"/>
      <c r="T208" s="91"/>
      <c r="U208" s="92"/>
      <c r="V208" s="91"/>
      <c r="W208" s="97"/>
      <c r="X208" s="98"/>
      <c r="Y208" s="97"/>
      <c r="Z208" s="91"/>
    </row>
    <row r="209" spans="2:26" s="88" customFormat="1" ht="13.5" customHeight="1" x14ac:dyDescent="0.4">
      <c r="B209" s="99"/>
      <c r="C209" s="100"/>
      <c r="D209" s="101"/>
      <c r="E209" s="168"/>
      <c r="F209" s="169"/>
      <c r="G209" s="168"/>
      <c r="H209" s="169"/>
      <c r="I209" s="168"/>
      <c r="J209" s="169"/>
      <c r="K209" s="168"/>
      <c r="L209" s="169"/>
      <c r="M209" s="168"/>
      <c r="N209" s="169"/>
      <c r="O209" s="92"/>
      <c r="P209" s="91"/>
      <c r="Q209" s="92"/>
      <c r="R209" s="91"/>
      <c r="S209" s="92"/>
      <c r="T209" s="91"/>
      <c r="U209" s="92"/>
      <c r="V209" s="91"/>
      <c r="W209" s="97"/>
      <c r="X209" s="98"/>
      <c r="Y209" s="97"/>
      <c r="Z209" s="91"/>
    </row>
    <row r="210" spans="2:26" s="88" customFormat="1" ht="13.5" customHeight="1" x14ac:dyDescent="0.4">
      <c r="B210" s="31" t="s">
        <v>52</v>
      </c>
      <c r="C210" s="158" t="s">
        <v>53</v>
      </c>
      <c r="D210" s="159"/>
      <c r="E210" s="32">
        <v>5181.0617283950614</v>
      </c>
      <c r="F210" s="33">
        <f t="shared" ref="F210" si="981">E210/E223</f>
        <v>0.95228111019967299</v>
      </c>
      <c r="G210" s="32">
        <v>4980.7283950617284</v>
      </c>
      <c r="H210" s="33">
        <f t="shared" ref="H210" si="982">G210/G223</f>
        <v>0.95344544805713505</v>
      </c>
      <c r="I210" s="32">
        <v>5242.1414141414143</v>
      </c>
      <c r="J210" s="33">
        <f t="shared" ref="J210" si="983">I210/I223</f>
        <v>0.95053211607374255</v>
      </c>
      <c r="K210" s="32">
        <v>6108.5806451612907</v>
      </c>
      <c r="L210" s="33">
        <f t="shared" ref="L210" si="984">K210/K223</f>
        <v>0.95744325852070189</v>
      </c>
      <c r="M210" s="32">
        <v>3422.5</v>
      </c>
      <c r="N210" s="33">
        <f t="shared" ref="N210" si="985">M210/M223</f>
        <v>0.9602204408817635</v>
      </c>
      <c r="O210" s="92"/>
      <c r="P210" s="91"/>
      <c r="Q210" s="92"/>
      <c r="R210" s="91"/>
      <c r="S210" s="92"/>
      <c r="T210" s="91"/>
      <c r="U210" s="92"/>
      <c r="V210" s="91"/>
      <c r="W210" s="34"/>
      <c r="X210" s="102"/>
      <c r="Y210" s="34"/>
      <c r="Z210" s="91"/>
    </row>
    <row r="211" spans="2:26" s="88" customFormat="1" ht="13.5" customHeight="1" x14ac:dyDescent="0.4">
      <c r="B211" s="36"/>
      <c r="C211" s="158" t="s">
        <v>54</v>
      </c>
      <c r="D211" s="159"/>
      <c r="E211" s="32">
        <v>117.66049382716049</v>
      </c>
      <c r="F211" s="33">
        <f t="shared" ref="F211" si="986">E211/E223</f>
        <v>2.1626043379158626E-2</v>
      </c>
      <c r="G211" s="32">
        <v>88.444444444444443</v>
      </c>
      <c r="H211" s="33">
        <f t="shared" ref="H211" si="987">G211/G223</f>
        <v>1.6930646739361625E-2</v>
      </c>
      <c r="I211" s="32">
        <v>133.64646464646464</v>
      </c>
      <c r="J211" s="33">
        <f t="shared" ref="J211" si="988">I211/I223</f>
        <v>2.4233466213536926E-2</v>
      </c>
      <c r="K211" s="32">
        <v>101.09677419354838</v>
      </c>
      <c r="L211" s="33">
        <f t="shared" ref="L211" si="989">K211/K223</f>
        <v>1.5845649019379824E-2</v>
      </c>
      <c r="M211" s="32">
        <v>97.285714285714292</v>
      </c>
      <c r="N211" s="33">
        <f t="shared" ref="N211" si="990">M211/M223</f>
        <v>2.7294589178356716E-2</v>
      </c>
      <c r="O211" s="92"/>
      <c r="P211" s="91"/>
      <c r="Q211" s="92"/>
      <c r="R211" s="91"/>
      <c r="S211" s="92"/>
      <c r="T211" s="91"/>
      <c r="U211" s="92"/>
      <c r="V211" s="91"/>
      <c r="W211" s="34"/>
      <c r="X211" s="102"/>
      <c r="Y211" s="34"/>
      <c r="Z211" s="91"/>
    </row>
    <row r="212" spans="2:26" s="88" customFormat="1" ht="13.5" customHeight="1" x14ac:dyDescent="0.4">
      <c r="B212" s="36"/>
      <c r="C212" s="158" t="s">
        <v>55</v>
      </c>
      <c r="D212" s="159"/>
      <c r="E212" s="32">
        <v>16.944444444444443</v>
      </c>
      <c r="F212" s="33">
        <f t="shared" ref="F212" si="991">E212/E223</f>
        <v>3.1143953137710728E-3</v>
      </c>
      <c r="G212" s="32">
        <v>38.74074074074074</v>
      </c>
      <c r="H212" s="33">
        <f t="shared" ref="H212" si="992">G212/G223</f>
        <v>7.4160203054322704E-3</v>
      </c>
      <c r="I212" s="32">
        <v>8.8787878787878789</v>
      </c>
      <c r="J212" s="33">
        <f t="shared" ref="J212" si="993">I212/I223</f>
        <v>1.6099476080189677E-3</v>
      </c>
      <c r="K212" s="32">
        <v>17.741935483870968</v>
      </c>
      <c r="L212" s="33">
        <f t="shared" ref="L212" si="994">K212/K223</f>
        <v>2.7808254501145192E-3</v>
      </c>
      <c r="M212" s="32">
        <v>3.1428571428571428</v>
      </c>
      <c r="N212" s="33">
        <f t="shared" ref="N212" si="995">M212/M223</f>
        <v>8.8176352705410818E-4</v>
      </c>
      <c r="O212" s="92"/>
      <c r="P212" s="91"/>
      <c r="Q212" s="92"/>
      <c r="R212" s="91"/>
      <c r="S212" s="92"/>
      <c r="T212" s="91"/>
      <c r="U212" s="92"/>
      <c r="V212" s="91"/>
      <c r="W212" s="34"/>
      <c r="X212" s="102"/>
      <c r="Y212" s="34"/>
      <c r="Z212" s="91"/>
    </row>
    <row r="213" spans="2:26" s="88" customFormat="1" ht="13.5" customHeight="1" x14ac:dyDescent="0.4">
      <c r="B213" s="37"/>
      <c r="C213" s="158" t="s">
        <v>56</v>
      </c>
      <c r="D213" s="159"/>
      <c r="E213" s="32">
        <v>118.12962962962963</v>
      </c>
      <c r="F213" s="33">
        <f t="shared" ref="F213" si="996">E213/E223</f>
        <v>2.1712270717536258E-2</v>
      </c>
      <c r="G213" s="32">
        <v>89.209876543209873</v>
      </c>
      <c r="H213" s="33">
        <f t="shared" ref="H213" si="997">G213/G223</f>
        <v>1.7077171041126063E-2</v>
      </c>
      <c r="I213" s="32">
        <v>130.07575757575756</v>
      </c>
      <c r="J213" s="33">
        <f t="shared" ref="J213" si="998">I213/I223</f>
        <v>2.3586007192564564E-2</v>
      </c>
      <c r="K213" s="32">
        <v>152.06451612903226</v>
      </c>
      <c r="L213" s="33">
        <f t="shared" ref="L213" si="999">K213/K223</f>
        <v>2.3834202130617897E-2</v>
      </c>
      <c r="M213" s="32">
        <v>41.357142857142854</v>
      </c>
      <c r="N213" s="33">
        <f t="shared" ref="N213" si="1000">M213/M223</f>
        <v>1.160320641282565E-2</v>
      </c>
      <c r="O213" s="92"/>
      <c r="P213" s="91"/>
      <c r="Q213" s="92"/>
      <c r="R213" s="91"/>
      <c r="S213" s="92"/>
      <c r="T213" s="91"/>
      <c r="U213" s="92"/>
      <c r="V213" s="91"/>
      <c r="W213" s="34"/>
      <c r="X213" s="102"/>
      <c r="Y213" s="34"/>
      <c r="Z213" s="91"/>
    </row>
    <row r="214" spans="2:26" s="88" customFormat="1" ht="13.5" customHeight="1" x14ac:dyDescent="0.4">
      <c r="B214" s="31" t="s">
        <v>57</v>
      </c>
      <c r="C214" s="158" t="s">
        <v>58</v>
      </c>
      <c r="D214" s="159"/>
      <c r="E214" s="32">
        <v>4213.2438271604942</v>
      </c>
      <c r="F214" s="33">
        <f t="shared" ref="F214" si="1001">E214/E223</f>
        <v>0.77439581298197968</v>
      </c>
      <c r="G214" s="32">
        <v>4106.1975308641977</v>
      </c>
      <c r="H214" s="33">
        <f t="shared" ref="H214" si="1002">G214/G223</f>
        <v>0.78603670670088721</v>
      </c>
      <c r="I214" s="32">
        <v>4118.2525252525256</v>
      </c>
      <c r="J214" s="33">
        <f t="shared" ref="J214" si="1003">I214/I223</f>
        <v>0.74674278660135296</v>
      </c>
      <c r="K214" s="32">
        <v>5529.8709677419356</v>
      </c>
      <c r="L214" s="33">
        <f t="shared" ref="L214" si="1004">K214/K223</f>
        <v>0.86673778838423921</v>
      </c>
      <c r="M214" s="32">
        <v>3260.6428571428573</v>
      </c>
      <c r="N214" s="33">
        <f t="shared" ref="N214" si="1005">M214/M223</f>
        <v>0.91480961923847703</v>
      </c>
      <c r="O214" s="92"/>
      <c r="P214" s="91"/>
      <c r="Q214" s="92"/>
      <c r="R214" s="91"/>
      <c r="S214" s="92"/>
      <c r="T214" s="91"/>
      <c r="U214" s="92"/>
      <c r="V214" s="91"/>
      <c r="W214" s="34"/>
      <c r="X214" s="102"/>
      <c r="Y214" s="34"/>
      <c r="Z214" s="91"/>
    </row>
    <row r="215" spans="2:26" s="88" customFormat="1" ht="13.5" customHeight="1" x14ac:dyDescent="0.4">
      <c r="B215" s="36"/>
      <c r="C215" s="158" t="s">
        <v>17</v>
      </c>
      <c r="D215" s="159"/>
      <c r="E215" s="32">
        <v>39.441358024691361</v>
      </c>
      <c r="F215" s="33">
        <f t="shared" ref="F215" si="1006">E215/E223</f>
        <v>7.2493365600511013E-3</v>
      </c>
      <c r="G215" s="32">
        <v>25.074074074074073</v>
      </c>
      <c r="H215" s="33">
        <f t="shared" ref="H215" si="1007">G215/G223</f>
        <v>4.7998525303801593E-3</v>
      </c>
      <c r="I215" s="32">
        <v>45.585858585858588</v>
      </c>
      <c r="J215" s="33">
        <f t="shared" ref="J215" si="1008">I215/I223</f>
        <v>8.2658629749597281E-3</v>
      </c>
      <c r="K215" s="32">
        <v>43.935483870967744</v>
      </c>
      <c r="L215" s="33">
        <f t="shared" ref="L215" si="1009">K215/K223</f>
        <v>6.8863350237381368E-3</v>
      </c>
      <c r="M215" s="32">
        <v>25.714285714285715</v>
      </c>
      <c r="N215" s="33">
        <f t="shared" ref="N215" si="1010">M215/M223</f>
        <v>7.214428857715431E-3</v>
      </c>
      <c r="O215" s="92"/>
      <c r="P215" s="91"/>
      <c r="Q215" s="92"/>
      <c r="R215" s="91"/>
      <c r="S215" s="92"/>
      <c r="T215" s="91"/>
      <c r="U215" s="92"/>
      <c r="V215" s="91"/>
      <c r="W215" s="34"/>
      <c r="X215" s="102"/>
      <c r="Y215" s="34"/>
      <c r="Z215" s="91"/>
    </row>
    <row r="216" spans="2:26" s="88" customFormat="1" ht="13.5" customHeight="1" x14ac:dyDescent="0.4">
      <c r="B216" s="36"/>
      <c r="C216" s="158" t="s">
        <v>59</v>
      </c>
      <c r="D216" s="159"/>
      <c r="E216" s="38">
        <v>-1.3858024691358024</v>
      </c>
      <c r="F216" s="33">
        <f t="shared" ref="F216" si="1011">E216/E223</f>
        <v>-2.5471101928655951E-4</v>
      </c>
      <c r="G216" s="38">
        <v>-5.5432098765432096</v>
      </c>
      <c r="H216" s="33">
        <f t="shared" ref="H216" si="1012">G216/G223</f>
        <v>-1.0611195401972879E-3</v>
      </c>
      <c r="I216" s="38">
        <v>0</v>
      </c>
      <c r="J216" s="33">
        <f t="shared" ref="J216" si="1013">I216/I223</f>
        <v>0</v>
      </c>
      <c r="K216" s="38">
        <v>0</v>
      </c>
      <c r="L216" s="33">
        <f t="shared" ref="L216" si="1014">K216/K223</f>
        <v>0</v>
      </c>
      <c r="M216" s="38">
        <v>0</v>
      </c>
      <c r="N216" s="33">
        <f t="shared" ref="N216" si="1015">M216/M223</f>
        <v>0</v>
      </c>
      <c r="O216" s="92"/>
      <c r="P216" s="91"/>
      <c r="Q216" s="92"/>
      <c r="R216" s="91"/>
      <c r="S216" s="92"/>
      <c r="T216" s="91"/>
      <c r="U216" s="92"/>
      <c r="V216" s="91"/>
      <c r="W216" s="34"/>
      <c r="X216" s="102"/>
      <c r="Y216" s="34"/>
      <c r="Z216" s="91"/>
    </row>
    <row r="217" spans="2:26" s="88" customFormat="1" ht="13.5" customHeight="1" x14ac:dyDescent="0.4">
      <c r="B217" s="36"/>
      <c r="C217" s="158" t="s">
        <v>60</v>
      </c>
      <c r="D217" s="159"/>
      <c r="E217" s="39">
        <v>42.089506172839506</v>
      </c>
      <c r="F217" s="33">
        <f t="shared" ref="F217" si="1016">E217/E223</f>
        <v>7.7360671937880014E-3</v>
      </c>
      <c r="G217" s="39">
        <v>17.938271604938272</v>
      </c>
      <c r="H217" s="33">
        <f t="shared" ref="H217" si="1017">G217/G223</f>
        <v>3.4338679107052544E-3</v>
      </c>
      <c r="I217" s="39">
        <v>52.353535353535356</v>
      </c>
      <c r="J217" s="33">
        <f t="shared" ref="J217" si="1018">I217/I223</f>
        <v>9.4930130288535947E-3</v>
      </c>
      <c r="K217" s="39">
        <v>57.41935483870968</v>
      </c>
      <c r="L217" s="33">
        <f t="shared" ref="L217" si="1019">K217/K223</f>
        <v>8.9997623658251719E-3</v>
      </c>
      <c r="M217" s="39">
        <v>2.7142857142857144</v>
      </c>
      <c r="N217" s="33">
        <f t="shared" ref="N217" si="1020">M217/M223</f>
        <v>7.6152304609218438E-4</v>
      </c>
      <c r="O217" s="92"/>
      <c r="P217" s="91"/>
      <c r="Q217" s="92"/>
      <c r="R217" s="91"/>
      <c r="S217" s="92"/>
      <c r="T217" s="91"/>
      <c r="U217" s="92"/>
      <c r="V217" s="91"/>
      <c r="W217" s="34"/>
      <c r="X217" s="103"/>
      <c r="Y217" s="34"/>
      <c r="Z217" s="91"/>
    </row>
    <row r="218" spans="2:26" s="88" customFormat="1" ht="13.5" customHeight="1" x14ac:dyDescent="0.4">
      <c r="B218" s="37"/>
      <c r="C218" s="158" t="s">
        <v>61</v>
      </c>
      <c r="D218" s="159"/>
      <c r="E218" s="39">
        <v>701.52469135802471</v>
      </c>
      <c r="F218" s="33">
        <f t="shared" ref="F218" si="1021">E218/E223</f>
        <v>0.12894050427108969</v>
      </c>
      <c r="G218" s="39">
        <v>419.2962962962963</v>
      </c>
      <c r="H218" s="33">
        <f t="shared" ref="H218" si="1022">G218/G223</f>
        <v>8.0264594529444289E-2</v>
      </c>
      <c r="I218" s="39">
        <v>733.1565656565657</v>
      </c>
      <c r="J218" s="33">
        <f t="shared" ref="J218" si="1023">I218/I223</f>
        <v>0.132939729532465</v>
      </c>
      <c r="K218" s="39">
        <v>1417.1935483870968</v>
      </c>
      <c r="L218" s="33">
        <f t="shared" ref="L218" si="1024">K218/K223</f>
        <v>0.22212728090887485</v>
      </c>
      <c r="M218" s="39">
        <v>302.35714285714283</v>
      </c>
      <c r="N218" s="33">
        <f t="shared" ref="N218" si="1025">M218/M223</f>
        <v>8.4829659318637271E-2</v>
      </c>
      <c r="O218" s="92"/>
      <c r="P218" s="91"/>
      <c r="Q218" s="92"/>
      <c r="R218" s="91"/>
      <c r="S218" s="92"/>
      <c r="T218" s="91"/>
      <c r="U218" s="92"/>
      <c r="V218" s="91"/>
      <c r="W218" s="34"/>
      <c r="X218" s="103"/>
      <c r="Y218" s="34"/>
      <c r="Z218" s="91"/>
    </row>
    <row r="219" spans="2:26" s="88" customFormat="1" ht="13.5" customHeight="1" x14ac:dyDescent="0.4">
      <c r="B219" s="31" t="s">
        <v>62</v>
      </c>
      <c r="C219" s="158" t="s">
        <v>63</v>
      </c>
      <c r="D219" s="159"/>
      <c r="E219" s="39">
        <v>0.18827160493827161</v>
      </c>
      <c r="F219" s="33">
        <f t="shared" ref="F219" si="1026">E219/E223</f>
        <v>3.4604392375234147E-5</v>
      </c>
      <c r="G219" s="39">
        <v>0</v>
      </c>
      <c r="H219" s="33">
        <f t="shared" ref="H219" si="1027">G219/G223</f>
        <v>0</v>
      </c>
      <c r="I219" s="39">
        <v>0.21212121212121213</v>
      </c>
      <c r="J219" s="33">
        <f t="shared" ref="J219" si="1028">I219/I223</f>
        <v>3.8462912136971923E-5</v>
      </c>
      <c r="K219" s="39">
        <v>0.61290322580645162</v>
      </c>
      <c r="L219" s="33">
        <f t="shared" ref="L219" si="1029">K219/K223</f>
        <v>9.6064879185774293E-5</v>
      </c>
      <c r="M219" s="39">
        <v>0</v>
      </c>
      <c r="N219" s="33">
        <f t="shared" ref="N219" si="1030">M219/M223</f>
        <v>0</v>
      </c>
      <c r="O219" s="92"/>
      <c r="P219" s="91"/>
      <c r="Q219" s="92"/>
      <c r="R219" s="91"/>
      <c r="S219" s="92"/>
      <c r="T219" s="91"/>
      <c r="U219" s="92"/>
      <c r="V219" s="91"/>
      <c r="W219" s="34"/>
      <c r="X219" s="103"/>
      <c r="Y219" s="34"/>
      <c r="Z219" s="91"/>
    </row>
    <row r="220" spans="2:26" s="88" customFormat="1" ht="13.5" customHeight="1" x14ac:dyDescent="0.4">
      <c r="B220" s="41" t="s">
        <v>64</v>
      </c>
      <c r="C220" s="158" t="s">
        <v>24</v>
      </c>
      <c r="D220" s="159"/>
      <c r="E220" s="39">
        <v>3.6851851851851851</v>
      </c>
      <c r="F220" s="33">
        <f t="shared" ref="F220" si="1031">E220/E223</f>
        <v>6.7733843436114047E-4</v>
      </c>
      <c r="G220" s="39">
        <v>1.2345679012345678E-2</v>
      </c>
      <c r="H220" s="33">
        <f t="shared" ref="H220" si="1032">G220/G223</f>
        <v>2.3632951897489704E-6</v>
      </c>
      <c r="I220" s="39">
        <v>5.8939393939393936</v>
      </c>
      <c r="J220" s="33">
        <f t="shared" ref="J220" si="1033">I220/I223</f>
        <v>1.0687194872344341E-3</v>
      </c>
      <c r="K220" s="39">
        <v>0.58064516129032262</v>
      </c>
      <c r="L220" s="33">
        <f t="shared" ref="L220" si="1034">K220/K223</f>
        <v>9.1008832912838818E-5</v>
      </c>
      <c r="M220" s="39">
        <v>0.5714285714285714</v>
      </c>
      <c r="N220" s="33">
        <f t="shared" ref="N220" si="1035">M220/M223</f>
        <v>1.6032064128256512E-4</v>
      </c>
      <c r="O220" s="92"/>
      <c r="P220" s="91"/>
      <c r="Q220" s="92"/>
      <c r="R220" s="91"/>
      <c r="S220" s="92"/>
      <c r="T220" s="91"/>
      <c r="U220" s="92"/>
      <c r="V220" s="91"/>
      <c r="W220" s="34"/>
      <c r="X220" s="103"/>
      <c r="Y220" s="34"/>
      <c r="Z220" s="91"/>
    </row>
    <row r="221" spans="2:26" s="88" customFormat="1" ht="13.5" customHeight="1" x14ac:dyDescent="0.4">
      <c r="B221" s="31" t="s">
        <v>65</v>
      </c>
      <c r="C221" s="158" t="s">
        <v>66</v>
      </c>
      <c r="D221" s="159"/>
      <c r="E221" s="39">
        <v>6.7006172839506171</v>
      </c>
      <c r="F221" s="33">
        <f t="shared" ref="F221" si="1036">E221/E223</f>
        <v>1.2315759974857923E-3</v>
      </c>
      <c r="G221" s="39">
        <v>26.802469135802468</v>
      </c>
      <c r="H221" s="33">
        <f t="shared" ref="H221" si="1037">G221/G223</f>
        <v>5.1307138569450152E-3</v>
      </c>
      <c r="I221" s="39">
        <v>0</v>
      </c>
      <c r="J221" s="33">
        <f t="shared" ref="J221" si="1038">I221/I223</f>
        <v>0</v>
      </c>
      <c r="K221" s="39">
        <v>0</v>
      </c>
      <c r="L221" s="33">
        <f t="shared" ref="L221" si="1039">K221/K223</f>
        <v>0</v>
      </c>
      <c r="M221" s="39">
        <v>0</v>
      </c>
      <c r="N221" s="33">
        <f t="shared" ref="N221" si="1040">M221/M223</f>
        <v>0</v>
      </c>
      <c r="O221" s="92"/>
      <c r="P221" s="91"/>
      <c r="Q221" s="92"/>
      <c r="R221" s="91"/>
      <c r="S221" s="92"/>
      <c r="T221" s="91"/>
      <c r="U221" s="92"/>
      <c r="V221" s="91"/>
      <c r="W221" s="34"/>
      <c r="X221" s="103"/>
      <c r="Y221" s="34"/>
      <c r="Z221" s="91"/>
    </row>
    <row r="222" spans="2:26" s="88" customFormat="1" ht="13.5" customHeight="1" x14ac:dyDescent="0.4">
      <c r="B222" s="41" t="s">
        <v>67</v>
      </c>
      <c r="C222" s="158" t="s">
        <v>68</v>
      </c>
      <c r="D222" s="159"/>
      <c r="E222" s="39">
        <v>106.25308641975309</v>
      </c>
      <c r="F222" s="33">
        <f t="shared" ref="F222" si="1041">E222/E223</f>
        <v>1.9529357572291978E-2</v>
      </c>
      <c r="G222" s="39">
        <v>179.22222222222223</v>
      </c>
      <c r="H222" s="33">
        <f t="shared" ref="H222" si="1042">G222/G223</f>
        <v>3.4307956269585806E-2</v>
      </c>
      <c r="I222" s="39">
        <v>1.707070707070707</v>
      </c>
      <c r="J222" s="33">
        <f t="shared" ref="J222" si="1043">I222/I223</f>
        <v>3.0953486434039308E-4</v>
      </c>
      <c r="K222" s="39">
        <v>614.41935483870964</v>
      </c>
      <c r="L222" s="33">
        <f t="shared" ref="L222" si="1044">K222/K223</f>
        <v>9.6302513360602263E-2</v>
      </c>
      <c r="M222" s="39">
        <v>37.428571428571431</v>
      </c>
      <c r="N222" s="33">
        <f t="shared" ref="N222" si="1045">M222/M223</f>
        <v>1.0501002004008017E-2</v>
      </c>
      <c r="O222" s="92"/>
      <c r="P222" s="91"/>
      <c r="Q222" s="92"/>
      <c r="R222" s="91"/>
      <c r="S222" s="92"/>
      <c r="T222" s="91"/>
      <c r="U222" s="92"/>
      <c r="V222" s="91"/>
      <c r="W222" s="34"/>
      <c r="X222" s="103"/>
      <c r="Y222" s="34"/>
      <c r="Z222" s="91"/>
    </row>
    <row r="223" spans="2:26" s="88" customFormat="1" ht="13.5" customHeight="1" x14ac:dyDescent="0.4">
      <c r="B223" s="160" t="s">
        <v>69</v>
      </c>
      <c r="C223" s="161"/>
      <c r="D223" s="162"/>
      <c r="E223" s="42">
        <f t="shared" ref="E223" si="1046">SUM(E210:E213,E219,E221)</f>
        <v>5440.6851851851852</v>
      </c>
      <c r="F223" s="33">
        <f t="shared" ref="F223" si="1047">E223/E223</f>
        <v>1</v>
      </c>
      <c r="G223" s="42">
        <f t="shared" ref="G223" si="1048">SUM(G210:G213,G219,G221)</f>
        <v>5223.9259259259261</v>
      </c>
      <c r="H223" s="33">
        <f t="shared" ref="H223" si="1049">G223/G223</f>
        <v>1</v>
      </c>
      <c r="I223" s="42">
        <f t="shared" ref="I223" si="1050">SUM(I210:I213,I219,I221)</f>
        <v>5514.954545454546</v>
      </c>
      <c r="J223" s="33">
        <f t="shared" ref="J223" si="1051">I223/I223</f>
        <v>1</v>
      </c>
      <c r="K223" s="42">
        <f t="shared" ref="K223" si="1052">SUM(K210:K213,K219,K221)</f>
        <v>6380.0967741935492</v>
      </c>
      <c r="L223" s="33">
        <f t="shared" ref="L223" si="1053">K223/K223</f>
        <v>1</v>
      </c>
      <c r="M223" s="42">
        <f t="shared" ref="M223" si="1054">SUM(M210:M213,M219,M221)</f>
        <v>3564.2857142857142</v>
      </c>
      <c r="N223" s="33">
        <f t="shared" ref="N223" si="1055">M223/M223</f>
        <v>1</v>
      </c>
      <c r="O223" s="92"/>
      <c r="P223" s="91"/>
      <c r="Q223" s="92"/>
      <c r="R223" s="91"/>
      <c r="S223" s="92"/>
      <c r="T223" s="91"/>
      <c r="U223" s="92"/>
      <c r="V223" s="91"/>
      <c r="W223" s="34"/>
      <c r="X223" s="102"/>
      <c r="Y223" s="34"/>
      <c r="Z223" s="91"/>
    </row>
    <row r="224" spans="2:26" s="88" customFormat="1" ht="13.5" customHeight="1" x14ac:dyDescent="0.4">
      <c r="B224" s="160" t="s">
        <v>70</v>
      </c>
      <c r="C224" s="161"/>
      <c r="D224" s="162"/>
      <c r="E224" s="42">
        <f t="shared" ref="E224" si="1056">SUM(E214:E218,E220,E222)</f>
        <v>5104.8518518518522</v>
      </c>
      <c r="F224" s="33">
        <f t="shared" ref="F224" si="1057">E224/E223</f>
        <v>0.93827370599427506</v>
      </c>
      <c r="G224" s="42">
        <f t="shared" ref="G224" si="1058">SUM(G214:G218,G220,G222)</f>
        <v>4742.1975308641986</v>
      </c>
      <c r="H224" s="33">
        <f t="shared" ref="H224" si="1059">G224/G223</f>
        <v>0.90778422169599537</v>
      </c>
      <c r="I224" s="42">
        <f t="shared" ref="I224" si="1060">SUM(I214:I218,I220,I222)</f>
        <v>4956.9494949494947</v>
      </c>
      <c r="J224" s="33">
        <f t="shared" ref="J224" si="1061">I224/I223</f>
        <v>0.89881964648920598</v>
      </c>
      <c r="K224" s="42">
        <f t="shared" ref="K224" si="1062">SUM(K214:K218,K220,K222)</f>
        <v>7663.4193548387093</v>
      </c>
      <c r="L224" s="33">
        <f t="shared" ref="L224" si="1063">K224/K223</f>
        <v>1.2011446888761923</v>
      </c>
      <c r="M224" s="42">
        <f t="shared" ref="M224" si="1064">SUM(M214:M218,M220,M222)</f>
        <v>3629.4285714285716</v>
      </c>
      <c r="N224" s="33">
        <f t="shared" ref="N224" si="1065">M224/M223</f>
        <v>1.0182765531062126</v>
      </c>
      <c r="O224" s="92"/>
      <c r="P224" s="91"/>
      <c r="Q224" s="92"/>
      <c r="R224" s="91"/>
      <c r="S224" s="92"/>
      <c r="T224" s="91"/>
      <c r="U224" s="92"/>
      <c r="V224" s="91"/>
      <c r="W224" s="34"/>
      <c r="X224" s="102"/>
      <c r="Y224" s="34"/>
      <c r="Z224" s="91"/>
    </row>
    <row r="225" spans="2:39" s="88" customFormat="1" ht="13.5" customHeight="1" x14ac:dyDescent="0.4">
      <c r="B225" s="160" t="s">
        <v>71</v>
      </c>
      <c r="C225" s="161"/>
      <c r="D225" s="162"/>
      <c r="E225" s="42">
        <f t="shared" ref="E225" si="1066">E223-E224</f>
        <v>335.83333333333303</v>
      </c>
      <c r="F225" s="33">
        <f t="shared" ref="F225" si="1067">E225/E223</f>
        <v>6.1726294005724984E-2</v>
      </c>
      <c r="G225" s="42">
        <f t="shared" ref="G225" si="1068">G223-G224</f>
        <v>481.7283950617275</v>
      </c>
      <c r="H225" s="33">
        <f t="shared" ref="H225" si="1069">G225/G223</f>
        <v>9.2215778304004667E-2</v>
      </c>
      <c r="I225" s="42">
        <f t="shared" ref="I225" si="1070">I223-I224</f>
        <v>558.00505050505126</v>
      </c>
      <c r="J225" s="33">
        <f t="shared" ref="J225" si="1071">I225/I223</f>
        <v>0.101180353510794</v>
      </c>
      <c r="K225" s="42">
        <f t="shared" ref="K225" si="1072">K223-K224</f>
        <v>-1283.3225806451601</v>
      </c>
      <c r="L225" s="33">
        <f t="shared" ref="L225" si="1073">K225/K223</f>
        <v>-0.20114468887619238</v>
      </c>
      <c r="M225" s="42">
        <f t="shared" ref="M225" si="1074">M223-M224</f>
        <v>-65.142857142857338</v>
      </c>
      <c r="N225" s="33">
        <f t="shared" ref="N225" si="1075">M225/M223</f>
        <v>-1.8276553106212481E-2</v>
      </c>
      <c r="O225" s="92"/>
      <c r="P225" s="91"/>
      <c r="Q225" s="92"/>
      <c r="R225" s="91"/>
      <c r="S225" s="92"/>
      <c r="T225" s="91"/>
      <c r="U225" s="92"/>
      <c r="V225" s="91"/>
      <c r="W225" s="34"/>
      <c r="X225" s="102"/>
      <c r="Y225" s="34"/>
      <c r="Z225" s="91"/>
    </row>
    <row r="226" spans="2:39" s="88" customFormat="1" ht="13.5" customHeight="1" x14ac:dyDescent="0.4">
      <c r="B226" s="160" t="s">
        <v>72</v>
      </c>
      <c r="C226" s="161"/>
      <c r="D226" s="162"/>
      <c r="E226" s="42">
        <v>324</v>
      </c>
      <c r="F226" s="43"/>
      <c r="G226" s="42">
        <v>81</v>
      </c>
      <c r="H226" s="43"/>
      <c r="I226" s="42">
        <v>198</v>
      </c>
      <c r="J226" s="43"/>
      <c r="K226" s="42">
        <v>31</v>
      </c>
      <c r="L226" s="43"/>
      <c r="M226" s="42">
        <v>14</v>
      </c>
      <c r="N226" s="43"/>
      <c r="O226" s="92"/>
      <c r="P226" s="91"/>
      <c r="Q226" s="92"/>
      <c r="R226" s="91"/>
      <c r="S226" s="92"/>
      <c r="T226" s="91"/>
      <c r="U226" s="92"/>
      <c r="V226" s="91"/>
      <c r="W226" s="104"/>
      <c r="X226" s="102"/>
      <c r="Y226" s="104"/>
      <c r="Z226" s="91"/>
    </row>
    <row r="227" spans="2:39" s="88" customFormat="1" ht="13.5" customHeight="1" x14ac:dyDescent="0.4">
      <c r="B227" s="45"/>
      <c r="C227" s="46"/>
      <c r="D227" s="47"/>
      <c r="E227" s="48"/>
      <c r="F227" s="49"/>
      <c r="G227" s="48"/>
      <c r="H227" s="49"/>
      <c r="I227" s="48"/>
      <c r="J227" s="49"/>
      <c r="K227" s="48"/>
      <c r="L227" s="49"/>
      <c r="M227" s="48"/>
      <c r="N227" s="49"/>
      <c r="O227" s="92"/>
      <c r="P227" s="91"/>
      <c r="Q227" s="92"/>
      <c r="R227" s="91"/>
      <c r="S227" s="92"/>
      <c r="T227" s="91"/>
      <c r="U227" s="92"/>
      <c r="V227" s="91"/>
      <c r="W227" s="92"/>
      <c r="X227" s="91"/>
      <c r="Y227" s="92"/>
      <c r="Z227" s="91"/>
    </row>
    <row r="228" spans="2:39" s="88" customFormat="1" ht="13.5" customHeight="1" x14ac:dyDescent="0.4">
      <c r="B228" s="50" t="s">
        <v>73</v>
      </c>
      <c r="C228" s="51"/>
      <c r="D228" s="52"/>
      <c r="E228" s="42">
        <v>11.975308641975309</v>
      </c>
      <c r="F228" s="43"/>
      <c r="G228" s="42">
        <v>0.23456790123456789</v>
      </c>
      <c r="H228" s="43"/>
      <c r="I228" s="42">
        <v>14.146464646464647</v>
      </c>
      <c r="J228" s="43"/>
      <c r="K228" s="42">
        <v>33.741935483870968</v>
      </c>
      <c r="L228" s="43"/>
      <c r="M228" s="42">
        <v>1</v>
      </c>
      <c r="N228" s="43"/>
      <c r="O228" s="92"/>
      <c r="P228" s="91"/>
      <c r="Q228" s="92"/>
      <c r="R228" s="91"/>
      <c r="S228" s="92"/>
      <c r="T228" s="91"/>
      <c r="U228" s="92"/>
      <c r="V228" s="91"/>
      <c r="W228" s="92"/>
      <c r="X228" s="91"/>
      <c r="Y228" s="92"/>
      <c r="Z228" s="91"/>
    </row>
    <row r="229" spans="2:39" s="88" customFormat="1" ht="13.5" customHeight="1" x14ac:dyDescent="0.4">
      <c r="B229" s="53" t="s">
        <v>74</v>
      </c>
      <c r="C229" s="54"/>
      <c r="D229" s="55"/>
      <c r="E229" s="42">
        <v>34.836419753086417</v>
      </c>
      <c r="F229" s="43"/>
      <c r="G229" s="42">
        <v>0</v>
      </c>
      <c r="H229" s="43"/>
      <c r="I229" s="42">
        <v>55.712121212121211</v>
      </c>
      <c r="J229" s="43"/>
      <c r="K229" s="42">
        <v>7.354838709677419</v>
      </c>
      <c r="L229" s="43"/>
      <c r="M229" s="42">
        <v>2</v>
      </c>
      <c r="N229" s="43"/>
      <c r="O229" s="92"/>
      <c r="P229" s="91"/>
      <c r="Q229" s="92"/>
      <c r="R229" s="91"/>
      <c r="S229" s="92"/>
      <c r="T229" s="91"/>
      <c r="U229" s="92"/>
      <c r="V229" s="91"/>
      <c r="W229" s="92"/>
      <c r="X229" s="91"/>
      <c r="Y229" s="92"/>
      <c r="Z229" s="91"/>
    </row>
    <row r="230" spans="2:39" s="88" customFormat="1" ht="13.5" customHeight="1" x14ac:dyDescent="0.4">
      <c r="B230" s="50" t="s">
        <v>75</v>
      </c>
      <c r="C230" s="51"/>
      <c r="D230" s="52"/>
      <c r="E230" s="42">
        <v>0.95370370370370372</v>
      </c>
      <c r="F230" s="43"/>
      <c r="G230" s="42">
        <v>0</v>
      </c>
      <c r="H230" s="43"/>
      <c r="I230" s="42">
        <v>1.5353535353535352</v>
      </c>
      <c r="J230" s="43"/>
      <c r="K230" s="42">
        <v>0.16129032258064516</v>
      </c>
      <c r="L230" s="43"/>
      <c r="M230" s="42">
        <v>0</v>
      </c>
      <c r="N230" s="43"/>
      <c r="O230" s="92"/>
      <c r="P230" s="91"/>
      <c r="Q230" s="92"/>
      <c r="R230" s="91"/>
      <c r="S230" s="92"/>
      <c r="T230" s="91"/>
      <c r="U230" s="92"/>
      <c r="V230" s="91"/>
      <c r="W230" s="92"/>
      <c r="X230" s="91"/>
      <c r="Y230" s="92"/>
      <c r="Z230" s="91"/>
    </row>
    <row r="231" spans="2:39" s="88" customFormat="1" ht="13.5" customHeight="1" x14ac:dyDescent="0.4">
      <c r="B231" s="50" t="s">
        <v>76</v>
      </c>
      <c r="C231" s="51"/>
      <c r="D231" s="52"/>
      <c r="E231" s="42">
        <f t="shared" ref="E231" si="1076">E225+E215+E216-SUM(E228:E230)</f>
        <v>326.12345679012316</v>
      </c>
      <c r="F231" s="43"/>
      <c r="G231" s="42">
        <f t="shared" ref="G231" si="1077">G225+G215+G216-SUM(G228:G230)</f>
        <v>501.0246913580238</v>
      </c>
      <c r="H231" s="43"/>
      <c r="I231" s="42">
        <f t="shared" ref="I231" si="1078">I225+I215+I216-SUM(I228:I230)</f>
        <v>532.19696969697043</v>
      </c>
      <c r="J231" s="43"/>
      <c r="K231" s="42">
        <f t="shared" ref="K231" si="1079">K225+K215+K216-SUM(K228:K230)</f>
        <v>-1280.6451612903213</v>
      </c>
      <c r="L231" s="43"/>
      <c r="M231" s="42">
        <f t="shared" ref="M231" si="1080">M225+M215+M216-SUM(M228:M230)</f>
        <v>-42.428571428571622</v>
      </c>
      <c r="N231" s="43"/>
      <c r="O231" s="92"/>
      <c r="P231" s="91"/>
      <c r="Q231" s="92"/>
      <c r="R231" s="91"/>
    </row>
    <row r="232" spans="2:39" s="88" customFormat="1" ht="13.5" customHeight="1" x14ac:dyDescent="0.4">
      <c r="C232" s="105"/>
      <c r="D232" s="47"/>
      <c r="E232" s="58"/>
      <c r="F232" s="58"/>
      <c r="G232" s="58"/>
      <c r="H232" s="58"/>
      <c r="I232" s="58"/>
      <c r="J232" s="58"/>
      <c r="K232" s="58"/>
      <c r="L232" s="58"/>
      <c r="M232" s="58"/>
      <c r="N232" s="58"/>
      <c r="O232" s="92"/>
      <c r="P232" s="91"/>
      <c r="Q232" s="92"/>
      <c r="R232" s="91"/>
      <c r="S232" s="92"/>
      <c r="T232" s="91"/>
      <c r="U232" s="92"/>
      <c r="V232" s="91"/>
      <c r="W232" s="92"/>
      <c r="X232" s="91"/>
      <c r="Y232" s="92"/>
      <c r="Z232" s="91"/>
    </row>
    <row r="233" spans="2:39" s="88" customFormat="1" ht="13.5" customHeight="1" x14ac:dyDescent="0.4">
      <c r="B233" s="50" t="s">
        <v>37</v>
      </c>
      <c r="C233" s="51"/>
      <c r="D233" s="52"/>
      <c r="E233" s="62">
        <v>84.398734177215189</v>
      </c>
      <c r="F233" s="43"/>
      <c r="G233" s="62">
        <v>65.162499999999994</v>
      </c>
      <c r="H233" s="43"/>
      <c r="I233" s="62">
        <v>93.626943005181346</v>
      </c>
      <c r="J233" s="43"/>
      <c r="K233" s="62">
        <v>89.766666666666666</v>
      </c>
      <c r="L233" s="43"/>
      <c r="M233" s="62">
        <v>53.384615384615387</v>
      </c>
      <c r="N233" s="43"/>
      <c r="O233" s="106"/>
      <c r="P233" s="107"/>
      <c r="Q233" s="106"/>
      <c r="R233" s="107"/>
      <c r="S233" s="106"/>
      <c r="T233" s="107"/>
      <c r="U233" s="106"/>
      <c r="V233" s="91"/>
      <c r="W233" s="92"/>
      <c r="X233" s="91"/>
      <c r="Y233" s="92"/>
      <c r="Z233" s="91"/>
    </row>
    <row r="234" spans="2:39" ht="13.5" customHeight="1" x14ac:dyDescent="0.4">
      <c r="B234" s="50" t="s">
        <v>38</v>
      </c>
      <c r="C234" s="51"/>
      <c r="D234" s="52"/>
      <c r="E234" s="62">
        <f t="shared" ref="E234" si="1081">E223/E233</f>
        <v>64.464061436764851</v>
      </c>
      <c r="F234" s="43"/>
      <c r="G234" s="62">
        <f t="shared" ref="G234" si="1082">G223/G233</f>
        <v>80.167671988120873</v>
      </c>
      <c r="H234" s="43"/>
      <c r="I234" s="62">
        <f t="shared" ref="I234" si="1083">I223/I233</f>
        <v>58.903499018966649</v>
      </c>
      <c r="J234" s="43"/>
      <c r="K234" s="62">
        <f t="shared" ref="K234" si="1084">K223/K233</f>
        <v>71.074230681695681</v>
      </c>
      <c r="L234" s="43"/>
      <c r="M234" s="62">
        <f t="shared" ref="M234" si="1085">M223/M233</f>
        <v>66.766158913132969</v>
      </c>
      <c r="N234" s="43"/>
    </row>
    <row r="235" spans="2:39" ht="13.5" customHeight="1" x14ac:dyDescent="0.4">
      <c r="B235" s="50" t="s">
        <v>39</v>
      </c>
      <c r="C235" s="51"/>
      <c r="D235" s="52"/>
      <c r="E235" s="62">
        <f t="shared" ref="E235" si="1086">E224/E233</f>
        <v>60.484933827715984</v>
      </c>
      <c r="F235" s="43"/>
      <c r="G235" s="62">
        <f t="shared" ref="G235" si="1087">G224/G233</f>
        <v>72.77494772091616</v>
      </c>
      <c r="H235" s="43"/>
      <c r="I235" s="62">
        <f t="shared" ref="I235" si="1088">I224/I233</f>
        <v>52.9436221652049</v>
      </c>
      <c r="J235" s="43"/>
      <c r="K235" s="62">
        <f t="shared" ref="K235" si="1089">K224/K233</f>
        <v>85.370434699280096</v>
      </c>
      <c r="L235" s="43"/>
      <c r="M235" s="62">
        <f t="shared" ref="M235" si="1090">M224/M233</f>
        <v>67.986414162206671</v>
      </c>
      <c r="N235" s="43"/>
    </row>
    <row r="236" spans="2:39" ht="13.5" customHeight="1" x14ac:dyDescent="0.4">
      <c r="B236" s="50" t="s">
        <v>40</v>
      </c>
      <c r="C236" s="51"/>
      <c r="D236" s="52"/>
      <c r="E236" s="62">
        <v>2.7126775362318845</v>
      </c>
      <c r="F236" s="43"/>
      <c r="G236" s="62">
        <v>3.1515277777777779</v>
      </c>
      <c r="H236" s="43"/>
      <c r="I236" s="62">
        <v>2.7072499999999997</v>
      </c>
      <c r="J236" s="43"/>
      <c r="K236" s="62">
        <v>1.7518518518518518</v>
      </c>
      <c r="L236" s="43"/>
      <c r="M236" s="62">
        <v>2.3461538461538463</v>
      </c>
      <c r="N236" s="43"/>
    </row>
    <row r="237" spans="2:39" ht="13.5" customHeight="1" x14ac:dyDescent="0.4">
      <c r="B237" s="50" t="s">
        <v>41</v>
      </c>
      <c r="C237" s="51"/>
      <c r="D237" s="52"/>
      <c r="E237" s="62">
        <f t="shared" ref="E237" si="1091">E214/E236</f>
        <v>1553.1679570779395</v>
      </c>
      <c r="F237" s="43"/>
      <c r="G237" s="62">
        <f t="shared" ref="G237" si="1092">G214/G236</f>
        <v>1302.9228426346226</v>
      </c>
      <c r="H237" s="43"/>
      <c r="I237" s="62">
        <f t="shared" ref="I237" si="1093">I214/I236</f>
        <v>1521.1940253957064</v>
      </c>
      <c r="J237" s="43"/>
      <c r="K237" s="62">
        <f t="shared" ref="K237" si="1094">K214/K236</f>
        <v>3156.5859646729868</v>
      </c>
      <c r="L237" s="43"/>
      <c r="M237" s="62">
        <f t="shared" ref="M237" si="1095">M214/M236</f>
        <v>1389.7822014051521</v>
      </c>
      <c r="N237" s="43"/>
    </row>
    <row r="238" spans="2:39" s="88" customFormat="1" ht="13.5" customHeight="1" x14ac:dyDescent="0.4">
      <c r="B238" s="108" t="s">
        <v>42</v>
      </c>
      <c r="C238" s="105"/>
      <c r="D238" s="47"/>
      <c r="E238" s="109"/>
      <c r="F238" s="58"/>
      <c r="G238" s="109"/>
      <c r="H238" s="58"/>
      <c r="I238" s="109"/>
      <c r="J238" s="58"/>
      <c r="K238" s="109"/>
      <c r="L238" s="58"/>
      <c r="M238" s="109"/>
      <c r="N238" s="58"/>
      <c r="O238" s="109"/>
      <c r="P238" s="58"/>
      <c r="Q238" s="109"/>
      <c r="R238" s="58"/>
      <c r="S238" s="109"/>
      <c r="T238" s="58"/>
      <c r="U238" s="109"/>
      <c r="V238" s="58"/>
      <c r="W238" s="109"/>
      <c r="X238" s="58"/>
      <c r="Y238" s="92"/>
      <c r="Z238" s="91"/>
    </row>
    <row r="239" spans="2:39" s="88" customFormat="1" ht="13.5" customHeight="1" x14ac:dyDescent="0.4">
      <c r="B239" s="108"/>
      <c r="C239" s="105"/>
      <c r="D239" s="47"/>
      <c r="E239" s="109"/>
      <c r="F239" s="58"/>
      <c r="G239" s="109"/>
      <c r="H239" s="58"/>
      <c r="I239" s="109"/>
      <c r="J239" s="58"/>
      <c r="K239" s="109"/>
      <c r="L239" s="58"/>
      <c r="M239" s="109"/>
      <c r="N239" s="58"/>
      <c r="O239" s="109"/>
      <c r="P239" s="58"/>
      <c r="Q239" s="109"/>
      <c r="R239" s="58"/>
      <c r="S239" s="109"/>
      <c r="T239" s="58"/>
      <c r="U239" s="109"/>
      <c r="V239" s="58"/>
      <c r="W239" s="109"/>
      <c r="X239" s="58"/>
      <c r="Y239" s="92"/>
      <c r="Z239" s="91"/>
    </row>
    <row r="240" spans="2:39" s="88" customFormat="1" ht="13.5" customHeight="1" x14ac:dyDescent="0.4">
      <c r="B240" s="83" t="s">
        <v>90</v>
      </c>
      <c r="C240" s="84"/>
      <c r="D240" s="85"/>
      <c r="E240" s="86"/>
      <c r="F240" s="87"/>
      <c r="G240" s="86"/>
      <c r="H240" s="87"/>
      <c r="I240" s="86"/>
      <c r="J240" s="87"/>
      <c r="K240" s="86"/>
      <c r="L240" s="87"/>
      <c r="M240" s="86"/>
      <c r="N240" s="87"/>
      <c r="O240" s="86"/>
      <c r="P240" s="89"/>
      <c r="Q240" s="86"/>
      <c r="R240" s="91"/>
      <c r="S240" s="92"/>
      <c r="T240" s="91"/>
      <c r="U240" s="92"/>
      <c r="V240" s="91"/>
      <c r="W240" s="92"/>
      <c r="X240" s="91"/>
      <c r="Y240" s="92"/>
      <c r="Z240" s="91"/>
      <c r="AM240" s="85"/>
    </row>
    <row r="241" spans="2:34" s="88" customFormat="1" ht="13.5" customHeight="1" x14ac:dyDescent="0.4">
      <c r="C241" s="84"/>
      <c r="D241" s="85"/>
      <c r="E241" s="86"/>
      <c r="F241" s="87"/>
      <c r="G241" s="14"/>
      <c r="H241" s="15"/>
      <c r="I241" s="14"/>
      <c r="J241" s="15"/>
      <c r="K241" s="14"/>
      <c r="L241" s="15"/>
      <c r="M241" s="14"/>
      <c r="N241" s="15"/>
      <c r="O241" s="14"/>
      <c r="P241" s="5"/>
      <c r="Q241" s="18"/>
      <c r="R241" s="5"/>
      <c r="S241" s="4"/>
      <c r="T241" s="21" t="s">
        <v>4</v>
      </c>
      <c r="U241" s="92"/>
      <c r="V241" s="91"/>
      <c r="W241" s="92"/>
      <c r="X241" s="91"/>
      <c r="Y241" s="92"/>
      <c r="Z241" s="91"/>
      <c r="AB241" s="93"/>
    </row>
    <row r="242" spans="2:34" s="88" customFormat="1" ht="13.5" customHeight="1" x14ac:dyDescent="0.4">
      <c r="B242" s="94"/>
      <c r="C242" s="95"/>
      <c r="D242" s="96"/>
      <c r="E242" s="166" t="s">
        <v>5</v>
      </c>
      <c r="F242" s="167"/>
      <c r="G242" s="172" t="s">
        <v>44</v>
      </c>
      <c r="H242" s="175"/>
      <c r="I242" s="175"/>
      <c r="J242" s="175"/>
      <c r="K242" s="175"/>
      <c r="L242" s="175"/>
      <c r="M242" s="175"/>
      <c r="N242" s="175"/>
      <c r="O242" s="175"/>
      <c r="P242" s="175"/>
      <c r="Q242" s="175"/>
      <c r="R242" s="175"/>
      <c r="S242" s="175"/>
      <c r="T242" s="173"/>
      <c r="U242" s="92"/>
      <c r="V242" s="91"/>
      <c r="W242" s="92"/>
      <c r="X242" s="91"/>
      <c r="Y242" s="92"/>
      <c r="Z242" s="91"/>
    </row>
    <row r="243" spans="2:34" s="88" customFormat="1" ht="23.25" customHeight="1" x14ac:dyDescent="0.4">
      <c r="B243" s="99"/>
      <c r="C243" s="100"/>
      <c r="D243" s="101"/>
      <c r="E243" s="168"/>
      <c r="F243" s="169"/>
      <c r="G243" s="172" t="s">
        <v>45</v>
      </c>
      <c r="H243" s="173"/>
      <c r="I243" s="172" t="s">
        <v>46</v>
      </c>
      <c r="J243" s="173"/>
      <c r="K243" s="172" t="s">
        <v>47</v>
      </c>
      <c r="L243" s="173"/>
      <c r="M243" s="172" t="s">
        <v>48</v>
      </c>
      <c r="N243" s="173"/>
      <c r="O243" s="172" t="s">
        <v>49</v>
      </c>
      <c r="P243" s="173"/>
      <c r="Q243" s="172" t="s">
        <v>50</v>
      </c>
      <c r="R243" s="173"/>
      <c r="S243" s="172" t="s">
        <v>51</v>
      </c>
      <c r="T243" s="173"/>
      <c r="U243" s="92"/>
      <c r="V243" s="91"/>
      <c r="W243" s="92"/>
      <c r="X243" s="91"/>
      <c r="Y243" s="92"/>
      <c r="Z243" s="91"/>
    </row>
    <row r="244" spans="2:34" s="88" customFormat="1" ht="13.5" customHeight="1" x14ac:dyDescent="0.4">
      <c r="B244" s="31" t="s">
        <v>52</v>
      </c>
      <c r="C244" s="158" t="s">
        <v>53</v>
      </c>
      <c r="D244" s="159"/>
      <c r="E244" s="32">
        <v>5181.0617283950614</v>
      </c>
      <c r="F244" s="33">
        <f t="shared" ref="F244" si="1096">E244/E257</f>
        <v>0.95228111019967299</v>
      </c>
      <c r="G244" s="32">
        <v>710.05747126436779</v>
      </c>
      <c r="H244" s="33">
        <f t="shared" ref="H244" si="1097">G244/G257</f>
        <v>0.88992451308055787</v>
      </c>
      <c r="I244" s="32">
        <v>2156.3163265306121</v>
      </c>
      <c r="J244" s="33">
        <f t="shared" ref="J244" si="1098">I244/I257</f>
        <v>0.9451817063625183</v>
      </c>
      <c r="K244" s="32">
        <v>4051.8367346938776</v>
      </c>
      <c r="L244" s="33">
        <f t="shared" ref="L244" si="1099">K244/K257</f>
        <v>0.93702656654851979</v>
      </c>
      <c r="M244" s="32">
        <v>5099.84375</v>
      </c>
      <c r="N244" s="33">
        <f t="shared" ref="N244" si="1100">M244/M257</f>
        <v>0.9678844671134571</v>
      </c>
      <c r="O244" s="32">
        <v>5086.3999999999996</v>
      </c>
      <c r="P244" s="33">
        <f t="shared" ref="P244" si="1101">O244/O257</f>
        <v>0.94805669253766944</v>
      </c>
      <c r="Q244" s="32">
        <v>11317.5</v>
      </c>
      <c r="R244" s="33">
        <f t="shared" ref="R244" si="1102">Q244/Q257</f>
        <v>0.959537082176392</v>
      </c>
      <c r="S244" s="32">
        <v>42608.705882352944</v>
      </c>
      <c r="T244" s="33">
        <f t="shared" ref="T244" si="1103">S244/S257</f>
        <v>0.96480936853994836</v>
      </c>
      <c r="U244" s="111"/>
      <c r="V244" s="112"/>
      <c r="W244" s="111"/>
      <c r="X244" s="112"/>
      <c r="Y244" s="111"/>
      <c r="Z244" s="112"/>
      <c r="AA244" s="113"/>
      <c r="AB244" s="113"/>
      <c r="AC244" s="113"/>
      <c r="AD244" s="113"/>
      <c r="AE244" s="113"/>
      <c r="AF244" s="113"/>
      <c r="AG244" s="113"/>
      <c r="AH244" s="113"/>
    </row>
    <row r="245" spans="2:34" s="88" customFormat="1" ht="13.5" customHeight="1" x14ac:dyDescent="0.4">
      <c r="B245" s="36"/>
      <c r="C245" s="158" t="s">
        <v>54</v>
      </c>
      <c r="D245" s="159"/>
      <c r="E245" s="32">
        <v>117.66049382716049</v>
      </c>
      <c r="F245" s="33">
        <f t="shared" ref="F245" si="1104">E245/E257</f>
        <v>2.1626043379158626E-2</v>
      </c>
      <c r="G245" s="32">
        <v>24.080459770114942</v>
      </c>
      <c r="H245" s="33">
        <f t="shared" ref="H245" si="1105">G245/G257</f>
        <v>3.0180361876224502E-2</v>
      </c>
      <c r="I245" s="32">
        <v>59.775510204081634</v>
      </c>
      <c r="J245" s="33">
        <f t="shared" ref="J245" si="1106">I245/I257</f>
        <v>2.6201498378620156E-2</v>
      </c>
      <c r="K245" s="32">
        <v>111.20408163265306</v>
      </c>
      <c r="L245" s="33">
        <f t="shared" ref="L245" si="1107">K245/K257</f>
        <v>2.5717023074055021E-2</v>
      </c>
      <c r="M245" s="32">
        <v>90.59375</v>
      </c>
      <c r="N245" s="33">
        <f t="shared" ref="N245" si="1108">M245/M257</f>
        <v>1.7193523515805706E-2</v>
      </c>
      <c r="O245" s="32">
        <v>94.04</v>
      </c>
      <c r="P245" s="33">
        <f t="shared" ref="P245" si="1109">O245/O257</f>
        <v>1.7528163606134486E-2</v>
      </c>
      <c r="Q245" s="32">
        <v>330.875</v>
      </c>
      <c r="R245" s="33">
        <f t="shared" ref="R245" si="1110">Q245/Q257</f>
        <v>2.8052735327158268E-2</v>
      </c>
      <c r="S245" s="32">
        <v>893.05882352941171</v>
      </c>
      <c r="T245" s="33">
        <f t="shared" ref="T245" si="1111">S245/S257</f>
        <v>2.0221959380261275E-2</v>
      </c>
      <c r="U245" s="111"/>
      <c r="V245" s="112"/>
      <c r="W245" s="111"/>
      <c r="X245" s="112"/>
      <c r="Y245" s="111"/>
      <c r="Z245" s="112"/>
      <c r="AA245" s="113"/>
      <c r="AB245" s="113"/>
      <c r="AC245" s="113"/>
      <c r="AD245" s="113"/>
      <c r="AE245" s="113"/>
      <c r="AF245" s="113"/>
      <c r="AG245" s="113"/>
      <c r="AH245" s="113"/>
    </row>
    <row r="246" spans="2:34" s="88" customFormat="1" ht="13.5" customHeight="1" x14ac:dyDescent="0.4">
      <c r="B246" s="36"/>
      <c r="C246" s="158" t="s">
        <v>55</v>
      </c>
      <c r="D246" s="159"/>
      <c r="E246" s="32">
        <v>16.944444444444443</v>
      </c>
      <c r="F246" s="33">
        <f t="shared" ref="F246" si="1112">E246/E257</f>
        <v>3.1143953137710728E-3</v>
      </c>
      <c r="G246" s="32">
        <v>0.66666666666666663</v>
      </c>
      <c r="H246" s="33">
        <f t="shared" ref="H246" si="1113">G246/G257</f>
        <v>8.3554223810072608E-4</v>
      </c>
      <c r="I246" s="32">
        <v>5.1632653061224492</v>
      </c>
      <c r="J246" s="33">
        <f t="shared" ref="J246" si="1114">I246/I257</f>
        <v>2.2632226322263226E-3</v>
      </c>
      <c r="K246" s="32">
        <v>67.306122448979593</v>
      </c>
      <c r="L246" s="33">
        <f t="shared" ref="L246" si="1115">K246/K257</f>
        <v>1.5565193998574686E-2</v>
      </c>
      <c r="M246" s="32">
        <v>3.1875</v>
      </c>
      <c r="N246" s="33">
        <f t="shared" ref="N246" si="1116">M246/M257</f>
        <v>6.049463258406975E-4</v>
      </c>
      <c r="O246" s="32">
        <v>53.68</v>
      </c>
      <c r="P246" s="33">
        <f t="shared" ref="P246" si="1117">O246/O257</f>
        <v>1.00054426029062E-2</v>
      </c>
      <c r="Q246" s="32">
        <v>0</v>
      </c>
      <c r="R246" s="33">
        <f t="shared" ref="R246" si="1118">Q246/Q257</f>
        <v>0</v>
      </c>
      <c r="S246" s="32">
        <v>9.764705882352942</v>
      </c>
      <c r="T246" s="33">
        <f t="shared" ref="T246" si="1119">S246/S257</f>
        <v>2.2110691984740958E-4</v>
      </c>
      <c r="U246" s="111"/>
      <c r="V246" s="112"/>
      <c r="W246" s="111"/>
      <c r="X246" s="112"/>
      <c r="Y246" s="111"/>
      <c r="Z246" s="112"/>
      <c r="AA246" s="113"/>
      <c r="AB246" s="113"/>
      <c r="AC246" s="113"/>
      <c r="AD246" s="113"/>
      <c r="AE246" s="113"/>
      <c r="AF246" s="113"/>
      <c r="AG246" s="113"/>
      <c r="AH246" s="113"/>
    </row>
    <row r="247" spans="2:34" s="88" customFormat="1" ht="13.5" customHeight="1" x14ac:dyDescent="0.4">
      <c r="B247" s="37"/>
      <c r="C247" s="158" t="s">
        <v>56</v>
      </c>
      <c r="D247" s="159"/>
      <c r="E247" s="32">
        <v>118.12962962962963</v>
      </c>
      <c r="F247" s="33">
        <f t="shared" ref="F247" si="1120">E247/E257</f>
        <v>2.1712270717536258E-2</v>
      </c>
      <c r="G247" s="32">
        <v>57.689655172413794</v>
      </c>
      <c r="H247" s="33">
        <f t="shared" ref="H247" si="1121">G247/G257</f>
        <v>7.2303215397026624E-2</v>
      </c>
      <c r="I247" s="32">
        <v>47.489795918367349</v>
      </c>
      <c r="J247" s="33">
        <f t="shared" ref="J247" si="1122">I247/I257</f>
        <v>2.0816280890081633E-2</v>
      </c>
      <c r="K247" s="32">
        <v>89.571428571428569</v>
      </c>
      <c r="L247" s="33">
        <f t="shared" ref="L247" si="1123">K247/K257</f>
        <v>2.0714262116356668E-2</v>
      </c>
      <c r="M247" s="32">
        <v>65.6875</v>
      </c>
      <c r="N247" s="33">
        <f t="shared" ref="N247" si="1124">M247/M257</f>
        <v>1.2466638989383785E-2</v>
      </c>
      <c r="O247" s="32">
        <v>130.91999999999999</v>
      </c>
      <c r="P247" s="33">
        <f t="shared" ref="P247" si="1125">O247/O257</f>
        <v>2.4402245632870339E-2</v>
      </c>
      <c r="Q247" s="32">
        <v>146.375</v>
      </c>
      <c r="R247" s="33">
        <f t="shared" ref="R247" si="1126">Q247/Q257</f>
        <v>1.2410182496449691E-2</v>
      </c>
      <c r="S247" s="32">
        <v>651.05882352941171</v>
      </c>
      <c r="T247" s="33">
        <f t="shared" ref="T247" si="1127">S247/S257</f>
        <v>1.4742237282356198E-2</v>
      </c>
      <c r="U247" s="111"/>
      <c r="V247" s="112"/>
      <c r="W247" s="111"/>
      <c r="X247" s="112"/>
      <c r="Y247" s="111"/>
      <c r="Z247" s="112"/>
      <c r="AA247" s="113"/>
      <c r="AB247" s="113"/>
      <c r="AC247" s="113"/>
      <c r="AD247" s="113"/>
      <c r="AE247" s="113"/>
      <c r="AF247" s="113"/>
      <c r="AG247" s="113"/>
      <c r="AH247" s="113"/>
    </row>
    <row r="248" spans="2:34" s="88" customFormat="1" ht="13.5" customHeight="1" x14ac:dyDescent="0.4">
      <c r="B248" s="31" t="s">
        <v>57</v>
      </c>
      <c r="C248" s="158" t="s">
        <v>58</v>
      </c>
      <c r="D248" s="159"/>
      <c r="E248" s="32">
        <v>4213.2438271604942</v>
      </c>
      <c r="F248" s="33">
        <f t="shared" ref="F248" si="1128">E248/E257</f>
        <v>0.77439581298197968</v>
      </c>
      <c r="G248" s="32">
        <v>588.39080459770116</v>
      </c>
      <c r="H248" s="33">
        <f t="shared" ref="H248" si="1129">G248/G257</f>
        <v>0.73743805462717538</v>
      </c>
      <c r="I248" s="32">
        <v>1610.2857142857142</v>
      </c>
      <c r="J248" s="33">
        <f t="shared" ref="J248" si="1130">I248/I257</f>
        <v>0.70583920384658405</v>
      </c>
      <c r="K248" s="32">
        <v>3125.387755102041</v>
      </c>
      <c r="L248" s="33">
        <f t="shared" ref="L248" si="1131">K248/K257</f>
        <v>0.72277624915637406</v>
      </c>
      <c r="M248" s="32">
        <v>4519.6875</v>
      </c>
      <c r="N248" s="33">
        <f t="shared" ref="N248" si="1132">M248/M257</f>
        <v>0.85777830496411833</v>
      </c>
      <c r="O248" s="32">
        <v>4558.32</v>
      </c>
      <c r="P248" s="33">
        <f t="shared" ref="P248" si="1133">O248/O257</f>
        <v>0.84962759176004832</v>
      </c>
      <c r="Q248" s="32">
        <v>10767.875</v>
      </c>
      <c r="R248" s="33">
        <f t="shared" ref="R248" si="1134">Q248/Q257</f>
        <v>0.91293795968545333</v>
      </c>
      <c r="S248" s="32">
        <v>33325.882352941175</v>
      </c>
      <c r="T248" s="33">
        <f t="shared" ref="T248" si="1135">S248/S257</f>
        <v>0.7546139419900687</v>
      </c>
      <c r="U248" s="111"/>
      <c r="V248" s="112"/>
      <c r="W248" s="111"/>
      <c r="X248" s="112"/>
      <c r="Y248" s="111"/>
      <c r="Z248" s="112"/>
      <c r="AA248" s="113"/>
      <c r="AB248" s="113"/>
      <c r="AC248" s="113"/>
      <c r="AD248" s="113"/>
      <c r="AE248" s="113"/>
      <c r="AF248" s="113"/>
      <c r="AG248" s="113"/>
      <c r="AH248" s="113"/>
    </row>
    <row r="249" spans="2:34" s="88" customFormat="1" ht="13.5" customHeight="1" x14ac:dyDescent="0.4">
      <c r="B249" s="36"/>
      <c r="C249" s="158" t="s">
        <v>17</v>
      </c>
      <c r="D249" s="159"/>
      <c r="E249" s="32">
        <v>39.441358024691361</v>
      </c>
      <c r="F249" s="33">
        <f t="shared" ref="F249" si="1136">E249/E257</f>
        <v>7.2493365600511013E-3</v>
      </c>
      <c r="G249" s="32">
        <v>8.3448275862068968</v>
      </c>
      <c r="H249" s="33">
        <f t="shared" ref="H249" si="1137">G249/G257</f>
        <v>1.0458683876915986E-2</v>
      </c>
      <c r="I249" s="32">
        <v>23.173469387755102</v>
      </c>
      <c r="J249" s="33">
        <f t="shared" ref="J249" si="1138">I249/I257</f>
        <v>1.0157665213015768E-2</v>
      </c>
      <c r="K249" s="32">
        <v>43.755102040816325</v>
      </c>
      <c r="L249" s="33">
        <f t="shared" ref="L249" si="1139">K249/K257</f>
        <v>1.011879197481629E-2</v>
      </c>
      <c r="M249" s="32">
        <v>24.84375</v>
      </c>
      <c r="N249" s="33">
        <f t="shared" ref="N249" si="1140">M249/M257</f>
        <v>4.7150228337583776E-3</v>
      </c>
      <c r="O249" s="32">
        <v>38.72</v>
      </c>
      <c r="P249" s="33">
        <f t="shared" ref="P249" si="1141">O249/O257</f>
        <v>7.2170405660307024E-3</v>
      </c>
      <c r="Q249" s="32">
        <v>9.25</v>
      </c>
      <c r="R249" s="33">
        <f t="shared" ref="R249" si="1142">Q249/Q257</f>
        <v>7.8424722863986091E-4</v>
      </c>
      <c r="S249" s="32">
        <v>304.76470588235293</v>
      </c>
      <c r="T249" s="33">
        <f t="shared" ref="T249" si="1143">S249/S257</f>
        <v>6.9009334441531862E-3</v>
      </c>
      <c r="U249" s="111"/>
      <c r="V249" s="112"/>
      <c r="W249" s="111"/>
      <c r="X249" s="112"/>
      <c r="Y249" s="111"/>
      <c r="Z249" s="112"/>
      <c r="AA249" s="113"/>
      <c r="AB249" s="113"/>
      <c r="AC249" s="113"/>
      <c r="AD249" s="113"/>
      <c r="AE249" s="113"/>
      <c r="AF249" s="113"/>
      <c r="AG249" s="113"/>
      <c r="AH249" s="113"/>
    </row>
    <row r="250" spans="2:34" s="88" customFormat="1" ht="13.5" customHeight="1" x14ac:dyDescent="0.4">
      <c r="B250" s="36"/>
      <c r="C250" s="158" t="s">
        <v>59</v>
      </c>
      <c r="D250" s="159"/>
      <c r="E250" s="38">
        <v>-1.3858024691358024</v>
      </c>
      <c r="F250" s="33">
        <f t="shared" ref="F250" si="1144">E250/E257</f>
        <v>-2.5471101928655951E-4</v>
      </c>
      <c r="G250" s="38">
        <v>-0.25287356321839083</v>
      </c>
      <c r="H250" s="33">
        <f t="shared" ref="H250" si="1145">G250/G257</f>
        <v>-3.1692981445199958E-4</v>
      </c>
      <c r="I250" s="38">
        <v>-1.7142857142857142</v>
      </c>
      <c r="J250" s="33">
        <f t="shared" ref="J250" si="1146">I250/I257</f>
        <v>-7.5142569607514263E-4</v>
      </c>
      <c r="K250" s="38">
        <v>-3.4693877551020407</v>
      </c>
      <c r="L250" s="33">
        <f t="shared" ref="L250" si="1147">K250/K257</f>
        <v>-8.0232958755539611E-4</v>
      </c>
      <c r="M250" s="38">
        <v>-1.875</v>
      </c>
      <c r="N250" s="33">
        <f t="shared" ref="N250" si="1148">M250/M257</f>
        <v>-3.5585077990629265E-4</v>
      </c>
      <c r="O250" s="38">
        <v>-0.76</v>
      </c>
      <c r="P250" s="33">
        <f t="shared" ref="P250" si="1149">O250/O257</f>
        <v>-1.4165678796961091E-4</v>
      </c>
      <c r="Q250" s="38">
        <v>0</v>
      </c>
      <c r="R250" s="33">
        <f t="shared" ref="R250" si="1150">Q250/Q257</f>
        <v>0</v>
      </c>
      <c r="S250" s="38">
        <v>0</v>
      </c>
      <c r="T250" s="33">
        <f t="shared" ref="T250" si="1151">S250/S257</f>
        <v>0</v>
      </c>
      <c r="U250" s="111"/>
      <c r="V250" s="112"/>
      <c r="W250" s="111"/>
      <c r="X250" s="112"/>
      <c r="Y250" s="111"/>
      <c r="Z250" s="112"/>
      <c r="AA250" s="113"/>
      <c r="AB250" s="113"/>
      <c r="AC250" s="113"/>
      <c r="AD250" s="113"/>
      <c r="AE250" s="113"/>
      <c r="AF250" s="113"/>
      <c r="AG250" s="113"/>
      <c r="AH250" s="113"/>
    </row>
    <row r="251" spans="2:34" s="88" customFormat="1" ht="13.5" customHeight="1" x14ac:dyDescent="0.4">
      <c r="B251" s="36"/>
      <c r="C251" s="158" t="s">
        <v>60</v>
      </c>
      <c r="D251" s="159"/>
      <c r="E251" s="39">
        <v>42.089506172839506</v>
      </c>
      <c r="F251" s="33">
        <f t="shared" ref="F251" si="1152">E251/E257</f>
        <v>7.7360671937880014E-3</v>
      </c>
      <c r="G251" s="39">
        <v>2.9770114942528734</v>
      </c>
      <c r="H251" s="33">
        <f t="shared" ref="H251" si="1153">G251/G257</f>
        <v>3.7311282701394492E-3</v>
      </c>
      <c r="I251" s="39">
        <v>4.3877551020408161</v>
      </c>
      <c r="J251" s="33">
        <f t="shared" ref="J251" si="1154">I251/I257</f>
        <v>1.9232919601923294E-3</v>
      </c>
      <c r="K251" s="39">
        <v>21.571428571428573</v>
      </c>
      <c r="L251" s="33">
        <f t="shared" ref="L251" si="1155">K251/K257</f>
        <v>4.9886022002709049E-3</v>
      </c>
      <c r="M251" s="39">
        <v>13.875</v>
      </c>
      <c r="N251" s="33">
        <f t="shared" ref="N251" si="1156">M251/M257</f>
        <v>2.6332957713065654E-3</v>
      </c>
      <c r="O251" s="39">
        <v>61.68</v>
      </c>
      <c r="P251" s="33">
        <f t="shared" ref="P251" si="1157">O251/O257</f>
        <v>1.1496566686796841E-2</v>
      </c>
      <c r="Q251" s="39">
        <v>0</v>
      </c>
      <c r="R251" s="33">
        <f t="shared" ref="R251" si="1158">Q251/Q257</f>
        <v>0</v>
      </c>
      <c r="S251" s="39">
        <v>582.23529411764707</v>
      </c>
      <c r="T251" s="33">
        <f t="shared" ref="T251" si="1159">S251/S257</f>
        <v>1.3183833088250963E-2</v>
      </c>
      <c r="U251" s="111"/>
      <c r="V251" s="112"/>
      <c r="W251" s="111"/>
      <c r="X251" s="112"/>
      <c r="Y251" s="111"/>
      <c r="Z251" s="112"/>
      <c r="AA251" s="113"/>
      <c r="AB251" s="113"/>
      <c r="AC251" s="113"/>
      <c r="AD251" s="113"/>
      <c r="AE251" s="113"/>
      <c r="AF251" s="113"/>
      <c r="AG251" s="113"/>
      <c r="AH251" s="113"/>
    </row>
    <row r="252" spans="2:34" s="88" customFormat="1" ht="13.5" customHeight="1" x14ac:dyDescent="0.4">
      <c r="B252" s="37"/>
      <c r="C252" s="158" t="s">
        <v>61</v>
      </c>
      <c r="D252" s="159"/>
      <c r="E252" s="39">
        <v>701.52469135802471</v>
      </c>
      <c r="F252" s="33">
        <f t="shared" ref="F252" si="1160">E252/E257</f>
        <v>0.12894050427108969</v>
      </c>
      <c r="G252" s="39">
        <v>156.7816091954023</v>
      </c>
      <c r="H252" s="33">
        <f t="shared" ref="H252" si="1161">G252/G257</f>
        <v>0.19649648496023972</v>
      </c>
      <c r="I252" s="39">
        <v>302.17346938775512</v>
      </c>
      <c r="J252" s="33">
        <f t="shared" ref="J252" si="1162">I252/I257</f>
        <v>0.13245219724924526</v>
      </c>
      <c r="K252" s="39">
        <v>609.42857142857144</v>
      </c>
      <c r="L252" s="33">
        <f t="shared" ref="L252" si="1163">K252/K257</f>
        <v>0.14093627143281906</v>
      </c>
      <c r="M252" s="39">
        <v>379.78125</v>
      </c>
      <c r="N252" s="33">
        <f t="shared" ref="N252" si="1164">M252/M257</f>
        <v>7.207757547001957E-2</v>
      </c>
      <c r="O252" s="39">
        <v>511.36</v>
      </c>
      <c r="P252" s="33">
        <f t="shared" ref="P252" si="1165">O252/O257</f>
        <v>9.5312651442289772E-2</v>
      </c>
      <c r="Q252" s="39">
        <v>1265.625</v>
      </c>
      <c r="R252" s="33">
        <f t="shared" ref="R252" si="1166">Q252/Q257</f>
        <v>0.10730409716187286</v>
      </c>
      <c r="S252" s="39">
        <v>5429.1764705882351</v>
      </c>
      <c r="T252" s="33">
        <f t="shared" ref="T252" si="1167">S252/S257</f>
        <v>0.12293544743515972</v>
      </c>
      <c r="U252" s="111"/>
      <c r="V252" s="112"/>
      <c r="W252" s="111"/>
      <c r="X252" s="112"/>
      <c r="Y252" s="111"/>
      <c r="Z252" s="112"/>
      <c r="AA252" s="113"/>
      <c r="AB252" s="113"/>
      <c r="AC252" s="113"/>
      <c r="AD252" s="113"/>
      <c r="AE252" s="113"/>
      <c r="AF252" s="113"/>
      <c r="AG252" s="113"/>
      <c r="AH252" s="113"/>
    </row>
    <row r="253" spans="2:34" s="88" customFormat="1" ht="13.5" customHeight="1" x14ac:dyDescent="0.4">
      <c r="B253" s="31" t="s">
        <v>62</v>
      </c>
      <c r="C253" s="158" t="s">
        <v>63</v>
      </c>
      <c r="D253" s="159"/>
      <c r="E253" s="39">
        <v>0.18827160493827161</v>
      </c>
      <c r="F253" s="33">
        <f t="shared" ref="F253" si="1168">E253/E257</f>
        <v>3.4604392375234147E-5</v>
      </c>
      <c r="G253" s="39">
        <v>0.27586206896551724</v>
      </c>
      <c r="H253" s="33">
        <f t="shared" ref="H253" si="1169">G253/G257</f>
        <v>3.4574161576581773E-4</v>
      </c>
      <c r="I253" s="39">
        <v>0.12244897959183673</v>
      </c>
      <c r="J253" s="33">
        <f t="shared" ref="J253" si="1170">I253/I257</f>
        <v>5.3673264005367338E-5</v>
      </c>
      <c r="K253" s="39">
        <v>0.38775510204081631</v>
      </c>
      <c r="L253" s="33">
        <f t="shared" ref="L253" si="1171">K253/K257</f>
        <v>8.9672130373838398E-5</v>
      </c>
      <c r="M253" s="39">
        <v>0</v>
      </c>
      <c r="N253" s="33">
        <f t="shared" ref="N253" si="1172">M253/M257</f>
        <v>0</v>
      </c>
      <c r="O253" s="39">
        <v>0.04</v>
      </c>
      <c r="P253" s="33">
        <f t="shared" ref="P253" si="1173">O253/O257</f>
        <v>7.4556204194532049E-6</v>
      </c>
      <c r="Q253" s="39">
        <v>0</v>
      </c>
      <c r="R253" s="33">
        <f t="shared" ref="R253" si="1174">Q253/Q257</f>
        <v>0</v>
      </c>
      <c r="S253" s="39">
        <v>0.23529411764705882</v>
      </c>
      <c r="T253" s="33">
        <f t="shared" ref="T253" si="1175">S253/S257</f>
        <v>5.3278775866845679E-6</v>
      </c>
      <c r="U253" s="111"/>
      <c r="V253" s="112"/>
      <c r="W253" s="111"/>
      <c r="X253" s="112"/>
      <c r="Y253" s="111"/>
      <c r="Z253" s="112"/>
      <c r="AA253" s="113"/>
      <c r="AB253" s="113"/>
      <c r="AC253" s="113"/>
      <c r="AD253" s="113"/>
      <c r="AE253" s="113"/>
      <c r="AF253" s="113"/>
      <c r="AG253" s="113"/>
      <c r="AH253" s="113"/>
    </row>
    <row r="254" spans="2:34" s="88" customFormat="1" ht="13.5" customHeight="1" x14ac:dyDescent="0.4">
      <c r="B254" s="41" t="s">
        <v>64</v>
      </c>
      <c r="C254" s="158" t="s">
        <v>24</v>
      </c>
      <c r="D254" s="159"/>
      <c r="E254" s="39">
        <v>3.6851851851851851</v>
      </c>
      <c r="F254" s="33">
        <f t="shared" ref="F254" si="1176">E254/E257</f>
        <v>6.7733843436114047E-4</v>
      </c>
      <c r="G254" s="39">
        <v>1.0459770114942528</v>
      </c>
      <c r="H254" s="33">
        <f t="shared" ref="H254" si="1177">G254/G257</f>
        <v>1.3109369597787254E-3</v>
      </c>
      <c r="I254" s="39">
        <v>1.5612244897959184</v>
      </c>
      <c r="J254" s="33">
        <f t="shared" ref="J254" si="1178">I254/I257</f>
        <v>6.843341160684336E-4</v>
      </c>
      <c r="K254" s="39">
        <v>0.97959183673469385</v>
      </c>
      <c r="L254" s="33">
        <f t="shared" ref="L254" si="1179">K254/K257</f>
        <v>2.2654011883917069E-4</v>
      </c>
      <c r="M254" s="39">
        <v>0.125</v>
      </c>
      <c r="N254" s="33">
        <f t="shared" ref="N254" si="1180">M254/M257</f>
        <v>2.3723385327086177E-5</v>
      </c>
      <c r="O254" s="39">
        <v>0.44</v>
      </c>
      <c r="P254" s="33">
        <f t="shared" ref="P254" si="1181">O254/O257</f>
        <v>8.2011824613985261E-5</v>
      </c>
      <c r="Q254" s="39">
        <v>0</v>
      </c>
      <c r="R254" s="33">
        <f t="shared" ref="R254" si="1182">Q254/Q257</f>
        <v>0</v>
      </c>
      <c r="S254" s="39">
        <v>41.705882352941174</v>
      </c>
      <c r="T254" s="33">
        <f t="shared" ref="T254" si="1183">S254/S257</f>
        <v>9.4436630223983958E-4</v>
      </c>
      <c r="U254" s="111"/>
      <c r="V254" s="112"/>
      <c r="W254" s="111"/>
      <c r="X254" s="112"/>
      <c r="Y254" s="111"/>
      <c r="Z254" s="112"/>
      <c r="AA254" s="113"/>
      <c r="AB254" s="113"/>
      <c r="AC254" s="113"/>
      <c r="AD254" s="113"/>
      <c r="AE254" s="113"/>
      <c r="AF254" s="113"/>
      <c r="AG254" s="113"/>
      <c r="AH254" s="113"/>
    </row>
    <row r="255" spans="2:34" s="88" customFormat="1" ht="13.5" customHeight="1" x14ac:dyDescent="0.4">
      <c r="B255" s="31" t="s">
        <v>65</v>
      </c>
      <c r="C255" s="158" t="s">
        <v>66</v>
      </c>
      <c r="D255" s="159"/>
      <c r="E255" s="39">
        <v>6.7006172839506171</v>
      </c>
      <c r="F255" s="33">
        <f t="shared" ref="F255" si="1184">E255/E257</f>
        <v>1.2315759974857923E-3</v>
      </c>
      <c r="G255" s="39">
        <v>5.1149425287356323</v>
      </c>
      <c r="H255" s="33">
        <f t="shared" ref="H255" si="1185">G255/G257</f>
        <v>6.4106257923245364E-3</v>
      </c>
      <c r="I255" s="39">
        <v>12.510204081632653</v>
      </c>
      <c r="J255" s="33">
        <f t="shared" ref="J255" si="1186">I255/I257</f>
        <v>5.4836184725483624E-3</v>
      </c>
      <c r="K255" s="39">
        <v>3.8367346938775508</v>
      </c>
      <c r="L255" s="33">
        <f t="shared" ref="L255" si="1187">K255/K257</f>
        <v>8.8728213212008514E-4</v>
      </c>
      <c r="M255" s="39">
        <v>9.75</v>
      </c>
      <c r="N255" s="33">
        <f t="shared" ref="N255" si="1188">M255/M257</f>
        <v>1.8504240555127216E-3</v>
      </c>
      <c r="O255" s="39">
        <v>0</v>
      </c>
      <c r="P255" s="33">
        <f t="shared" ref="P255" si="1189">O255/O257</f>
        <v>0</v>
      </c>
      <c r="Q255" s="39">
        <v>0</v>
      </c>
      <c r="R255" s="33">
        <f t="shared" ref="R255" si="1190">Q255/Q257</f>
        <v>0</v>
      </c>
      <c r="S255" s="39">
        <v>0</v>
      </c>
      <c r="T255" s="33">
        <f t="shared" ref="T255" si="1191">S255/S257</f>
        <v>0</v>
      </c>
      <c r="U255" s="111"/>
      <c r="V255" s="112"/>
      <c r="W255" s="111"/>
      <c r="X255" s="112"/>
      <c r="Y255" s="111"/>
      <c r="Z255" s="112"/>
      <c r="AA255" s="113"/>
      <c r="AB255" s="113"/>
      <c r="AC255" s="113"/>
      <c r="AD255" s="113"/>
      <c r="AE255" s="113"/>
      <c r="AF255" s="113"/>
      <c r="AG255" s="113"/>
      <c r="AH255" s="113"/>
    </row>
    <row r="256" spans="2:34" s="88" customFormat="1" ht="13.5" customHeight="1" x14ac:dyDescent="0.4">
      <c r="B256" s="41" t="s">
        <v>67</v>
      </c>
      <c r="C256" s="158" t="s">
        <v>68</v>
      </c>
      <c r="D256" s="159"/>
      <c r="E256" s="39">
        <v>106.25308641975309</v>
      </c>
      <c r="F256" s="33">
        <f t="shared" ref="F256" si="1192">E256/E257</f>
        <v>1.9529357572291978E-2</v>
      </c>
      <c r="G256" s="39">
        <v>8</v>
      </c>
      <c r="H256" s="33">
        <f t="shared" ref="H256" si="1193">G256/G257</f>
        <v>1.0026506857208713E-2</v>
      </c>
      <c r="I256" s="39">
        <v>22.979591836734695</v>
      </c>
      <c r="J256" s="33">
        <f t="shared" ref="J256" si="1194">I256/I257</f>
        <v>1.0072682545007271E-2</v>
      </c>
      <c r="K256" s="39">
        <v>12.142857142857142</v>
      </c>
      <c r="L256" s="33">
        <f t="shared" ref="L256" si="1195">K256/K257</f>
        <v>2.8081535564438865E-3</v>
      </c>
      <c r="M256" s="39">
        <v>12.25</v>
      </c>
      <c r="N256" s="33">
        <f t="shared" ref="N256" si="1196">M256/M257</f>
        <v>2.3248917620544451E-3</v>
      </c>
      <c r="O256" s="39">
        <v>7.36</v>
      </c>
      <c r="P256" s="33">
        <f t="shared" ref="P256" si="1197">O256/O257</f>
        <v>1.3718341571793897E-3</v>
      </c>
      <c r="Q256" s="39">
        <v>0</v>
      </c>
      <c r="R256" s="33">
        <f t="shared" ref="R256" si="1198">Q256/Q257</f>
        <v>0</v>
      </c>
      <c r="S256" s="39">
        <v>663</v>
      </c>
      <c r="T256" s="33">
        <f t="shared" ref="T256" si="1199">S256/S257</f>
        <v>1.5012627069880441E-2</v>
      </c>
      <c r="U256" s="111"/>
      <c r="V256" s="112"/>
      <c r="W256" s="111"/>
      <c r="X256" s="112"/>
      <c r="Y256" s="111"/>
      <c r="Z256" s="112"/>
      <c r="AA256" s="113"/>
      <c r="AB256" s="113"/>
      <c r="AC256" s="113"/>
      <c r="AD256" s="113"/>
      <c r="AE256" s="113"/>
      <c r="AF256" s="113"/>
      <c r="AG256" s="113"/>
      <c r="AH256" s="113"/>
    </row>
    <row r="257" spans="2:37" s="88" customFormat="1" ht="13.5" customHeight="1" x14ac:dyDescent="0.4">
      <c r="B257" s="160" t="s">
        <v>69</v>
      </c>
      <c r="C257" s="161"/>
      <c r="D257" s="162"/>
      <c r="E257" s="42">
        <f t="shared" ref="E257" si="1200">SUM(E244:E247,E253,E255)</f>
        <v>5440.6851851851852</v>
      </c>
      <c r="F257" s="33">
        <f t="shared" ref="F257" si="1201">E257/E257</f>
        <v>1</v>
      </c>
      <c r="G257" s="42">
        <f t="shared" ref="G257" si="1202">SUM(G244:G247,G253,G255)</f>
        <v>797.8850574712643</v>
      </c>
      <c r="H257" s="33">
        <f t="shared" ref="H257" si="1203">G257/G257</f>
        <v>1</v>
      </c>
      <c r="I257" s="42">
        <f t="shared" ref="I257" si="1204">SUM(I244:I247,I253,I255)</f>
        <v>2281.3775510204077</v>
      </c>
      <c r="J257" s="33">
        <f t="shared" ref="J257" si="1205">I257/I257</f>
        <v>1</v>
      </c>
      <c r="K257" s="42">
        <f t="shared" ref="K257" si="1206">SUM(K244:K247,K253,K255)</f>
        <v>4324.1428571428569</v>
      </c>
      <c r="L257" s="33">
        <f t="shared" ref="L257" si="1207">K257/K257</f>
        <v>1</v>
      </c>
      <c r="M257" s="42">
        <f t="shared" ref="M257" si="1208">SUM(M244:M247,M253,M255)</f>
        <v>5269.0625</v>
      </c>
      <c r="N257" s="33">
        <f t="shared" ref="N257" si="1209">M257/M257</f>
        <v>1</v>
      </c>
      <c r="O257" s="42">
        <f t="shared" ref="O257" si="1210">SUM(O244:O247,O253,O255)</f>
        <v>5365.08</v>
      </c>
      <c r="P257" s="33">
        <f t="shared" ref="P257" si="1211">O257/O257</f>
        <v>1</v>
      </c>
      <c r="Q257" s="42">
        <f t="shared" ref="Q257" si="1212">SUM(Q244:Q247,Q253,Q255)</f>
        <v>11794.75</v>
      </c>
      <c r="R257" s="33">
        <f t="shared" ref="R257" si="1213">Q257/Q257</f>
        <v>1</v>
      </c>
      <c r="S257" s="42">
        <f t="shared" ref="S257" si="1214">SUM(S244:S247,S253,S255)</f>
        <v>44162.823529411769</v>
      </c>
      <c r="T257" s="33">
        <f t="shared" ref="T257" si="1215">S257/S257</f>
        <v>1</v>
      </c>
      <c r="U257" s="111"/>
      <c r="V257" s="112"/>
      <c r="W257" s="111"/>
      <c r="X257" s="112"/>
      <c r="Y257" s="111"/>
      <c r="Z257" s="112"/>
      <c r="AA257" s="113"/>
      <c r="AB257" s="113"/>
      <c r="AC257" s="113"/>
      <c r="AD257" s="113"/>
      <c r="AE257" s="113"/>
      <c r="AF257" s="113"/>
      <c r="AG257" s="113"/>
      <c r="AH257" s="113"/>
    </row>
    <row r="258" spans="2:37" s="88" customFormat="1" ht="13.5" customHeight="1" x14ac:dyDescent="0.4">
      <c r="B258" s="160" t="s">
        <v>70</v>
      </c>
      <c r="C258" s="161"/>
      <c r="D258" s="162"/>
      <c r="E258" s="42">
        <f t="shared" ref="E258" si="1216">SUM(E248:E252,E254,E256)</f>
        <v>5104.8518518518522</v>
      </c>
      <c r="F258" s="33">
        <f t="shared" ref="F258" si="1217">E258/E257</f>
        <v>0.93827370599427506</v>
      </c>
      <c r="G258" s="42">
        <f t="shared" ref="G258" si="1218">SUM(G248:G252,G254,G256)</f>
        <v>765.28735632183918</v>
      </c>
      <c r="H258" s="33">
        <f t="shared" ref="H258" si="1219">G258/G257</f>
        <v>0.95914486573700608</v>
      </c>
      <c r="I258" s="42">
        <f t="shared" ref="I258" si="1220">SUM(I248:I252,I254,I256)</f>
        <v>1962.8469387755101</v>
      </c>
      <c r="J258" s="33">
        <f t="shared" ref="J258" si="1221">I258/I257</f>
        <v>0.86037794923403788</v>
      </c>
      <c r="K258" s="42">
        <f t="shared" ref="K258" si="1222">SUM(K248:K252,K254,K256)</f>
        <v>3809.795918367347</v>
      </c>
      <c r="L258" s="33">
        <f t="shared" ref="L258" si="1223">K258/K257</f>
        <v>0.88105227885200799</v>
      </c>
      <c r="M258" s="42">
        <f t="shared" ref="M258" si="1224">SUM(M248:M252,M254,M256)</f>
        <v>4948.6875</v>
      </c>
      <c r="N258" s="33">
        <f t="shared" ref="N258" si="1225">M258/M257</f>
        <v>0.93919696340667813</v>
      </c>
      <c r="O258" s="42">
        <f t="shared" ref="O258" si="1226">SUM(O248:O252,O254,O256)</f>
        <v>5177.119999999999</v>
      </c>
      <c r="P258" s="33">
        <f t="shared" ref="P258" si="1227">O258/O257</f>
        <v>0.96496603964898919</v>
      </c>
      <c r="Q258" s="42">
        <f t="shared" ref="Q258" si="1228">SUM(Q248:Q252,Q254,Q256)</f>
        <v>12042.75</v>
      </c>
      <c r="R258" s="33">
        <f t="shared" ref="R258" si="1229">Q258/Q257</f>
        <v>1.021026304075966</v>
      </c>
      <c r="S258" s="42">
        <f t="shared" ref="S258" si="1230">SUM(S248:S252,S254,S256)</f>
        <v>40346.764705882357</v>
      </c>
      <c r="T258" s="33">
        <f t="shared" ref="T258" si="1231">S258/S257</f>
        <v>0.91359114932975294</v>
      </c>
      <c r="U258" s="111"/>
      <c r="V258" s="112"/>
      <c r="W258" s="111"/>
      <c r="X258" s="112"/>
      <c r="Y258" s="111"/>
      <c r="Z258" s="112"/>
      <c r="AA258" s="113"/>
      <c r="AB258" s="113"/>
      <c r="AC258" s="113"/>
      <c r="AD258" s="113"/>
      <c r="AE258" s="113"/>
      <c r="AF258" s="113"/>
      <c r="AG258" s="113"/>
      <c r="AH258" s="113"/>
    </row>
    <row r="259" spans="2:37" s="88" customFormat="1" ht="13.5" customHeight="1" x14ac:dyDescent="0.4">
      <c r="B259" s="160" t="s">
        <v>71</v>
      </c>
      <c r="C259" s="161"/>
      <c r="D259" s="162"/>
      <c r="E259" s="42">
        <f t="shared" ref="E259" si="1232">E257-E258</f>
        <v>335.83333333333303</v>
      </c>
      <c r="F259" s="33">
        <f t="shared" ref="F259" si="1233">E259/E257</f>
        <v>6.1726294005724984E-2</v>
      </c>
      <c r="G259" s="42">
        <f t="shared" ref="G259" si="1234">G257-G258</f>
        <v>32.59770114942512</v>
      </c>
      <c r="H259" s="33">
        <f t="shared" ref="H259" si="1235">G259/G257</f>
        <v>4.0855134262993913E-2</v>
      </c>
      <c r="I259" s="42">
        <f t="shared" ref="I259" si="1236">I257-I258</f>
        <v>318.53061224489761</v>
      </c>
      <c r="J259" s="33">
        <f t="shared" ref="J259" si="1237">I259/I257</f>
        <v>0.13962205076596207</v>
      </c>
      <c r="K259" s="42">
        <f t="shared" ref="K259" si="1238">K257-K258</f>
        <v>514.3469387755099</v>
      </c>
      <c r="L259" s="33">
        <f t="shared" ref="L259" si="1239">K259/K257</f>
        <v>0.11894772114799199</v>
      </c>
      <c r="M259" s="42">
        <f t="shared" ref="M259" si="1240">M257-M258</f>
        <v>320.375</v>
      </c>
      <c r="N259" s="33">
        <f t="shared" ref="N259" si="1241">M259/M257</f>
        <v>6.0803036593321869E-2</v>
      </c>
      <c r="O259" s="42">
        <f t="shared" ref="O259" si="1242">O257-O258</f>
        <v>187.96000000000095</v>
      </c>
      <c r="P259" s="33">
        <f t="shared" ref="P259" si="1243">O259/O257</f>
        <v>3.5033960351010786E-2</v>
      </c>
      <c r="Q259" s="42">
        <f t="shared" ref="Q259" si="1244">Q257-Q258</f>
        <v>-248</v>
      </c>
      <c r="R259" s="33">
        <f t="shared" ref="R259" si="1245">Q259/Q257</f>
        <v>-2.1026304075966003E-2</v>
      </c>
      <c r="S259" s="42">
        <f t="shared" ref="S259" si="1246">S257-S258</f>
        <v>3816.0588235294126</v>
      </c>
      <c r="T259" s="33">
        <f t="shared" ref="T259" si="1247">S259/S257</f>
        <v>8.6408850670247006E-2</v>
      </c>
      <c r="U259" s="111"/>
      <c r="V259" s="112"/>
      <c r="W259" s="111"/>
      <c r="X259" s="112"/>
      <c r="Y259" s="111"/>
      <c r="Z259" s="112"/>
      <c r="AA259" s="113"/>
      <c r="AB259" s="113"/>
      <c r="AC259" s="113"/>
      <c r="AD259" s="113"/>
      <c r="AE259" s="113"/>
      <c r="AF259" s="113"/>
      <c r="AG259" s="113"/>
      <c r="AH259" s="113"/>
    </row>
    <row r="260" spans="2:37" s="88" customFormat="1" ht="13.5" customHeight="1" x14ac:dyDescent="0.4">
      <c r="B260" s="160" t="s">
        <v>72</v>
      </c>
      <c r="C260" s="161"/>
      <c r="D260" s="162"/>
      <c r="E260" s="42">
        <v>324</v>
      </c>
      <c r="F260" s="43"/>
      <c r="G260" s="42">
        <v>87</v>
      </c>
      <c r="H260" s="43"/>
      <c r="I260" s="42">
        <v>98</v>
      </c>
      <c r="J260" s="43"/>
      <c r="K260" s="42">
        <v>49</v>
      </c>
      <c r="L260" s="43"/>
      <c r="M260" s="42">
        <v>32</v>
      </c>
      <c r="N260" s="43"/>
      <c r="O260" s="42">
        <v>25</v>
      </c>
      <c r="P260" s="43"/>
      <c r="Q260" s="42">
        <v>8</v>
      </c>
      <c r="R260" s="43"/>
      <c r="S260" s="42">
        <v>17</v>
      </c>
      <c r="T260" s="43"/>
      <c r="U260" s="111"/>
      <c r="V260" s="112"/>
      <c r="W260" s="111"/>
      <c r="X260" s="112"/>
      <c r="Y260" s="111"/>
      <c r="Z260" s="112"/>
      <c r="AA260" s="113"/>
      <c r="AB260" s="113"/>
      <c r="AC260" s="113"/>
      <c r="AD260" s="113"/>
      <c r="AE260" s="113"/>
      <c r="AF260" s="113"/>
      <c r="AG260" s="113"/>
      <c r="AH260" s="113"/>
    </row>
    <row r="261" spans="2:37" s="88" customFormat="1" ht="13.5" customHeight="1" x14ac:dyDescent="0.4">
      <c r="B261" s="45"/>
      <c r="C261" s="46"/>
      <c r="D261" s="47"/>
      <c r="E261" s="48"/>
      <c r="F261" s="49"/>
      <c r="G261" s="48"/>
      <c r="H261" s="49"/>
      <c r="I261" s="48"/>
      <c r="J261" s="49"/>
      <c r="K261" s="48"/>
      <c r="L261" s="49"/>
      <c r="M261" s="48"/>
      <c r="N261" s="49"/>
      <c r="O261" s="48"/>
      <c r="P261" s="49"/>
      <c r="Q261" s="48"/>
      <c r="R261" s="49"/>
      <c r="S261" s="48"/>
      <c r="T261" s="49"/>
      <c r="U261" s="111"/>
      <c r="V261" s="112"/>
      <c r="W261" s="111"/>
      <c r="X261" s="112"/>
      <c r="Y261" s="111"/>
      <c r="Z261" s="112"/>
      <c r="AA261" s="113"/>
      <c r="AB261" s="113"/>
      <c r="AC261" s="113"/>
      <c r="AD261" s="113"/>
      <c r="AE261" s="113"/>
      <c r="AF261" s="113"/>
      <c r="AG261" s="113"/>
      <c r="AH261" s="113"/>
    </row>
    <row r="262" spans="2:37" s="88" customFormat="1" ht="13.5" customHeight="1" x14ac:dyDescent="0.4">
      <c r="B262" s="50" t="s">
        <v>73</v>
      </c>
      <c r="C262" s="51"/>
      <c r="D262" s="52"/>
      <c r="E262" s="42">
        <v>11.975308641975309</v>
      </c>
      <c r="F262" s="43"/>
      <c r="G262" s="42">
        <v>1.4827586206896552</v>
      </c>
      <c r="H262" s="43"/>
      <c r="I262" s="42">
        <v>13.459183673469388</v>
      </c>
      <c r="J262" s="43"/>
      <c r="K262" s="42">
        <v>0</v>
      </c>
      <c r="L262" s="43"/>
      <c r="M262" s="42">
        <v>62.71875</v>
      </c>
      <c r="N262" s="43"/>
      <c r="O262" s="42">
        <v>17</v>
      </c>
      <c r="P262" s="43"/>
      <c r="Q262" s="42">
        <v>0</v>
      </c>
      <c r="R262" s="43"/>
      <c r="S262" s="42">
        <v>0</v>
      </c>
      <c r="T262" s="43"/>
      <c r="U262" s="111"/>
      <c r="V262" s="112"/>
      <c r="W262" s="111"/>
      <c r="X262" s="112"/>
      <c r="Y262" s="111"/>
      <c r="Z262" s="112"/>
      <c r="AA262" s="113"/>
      <c r="AB262" s="113"/>
      <c r="AC262" s="113"/>
      <c r="AD262" s="113"/>
      <c r="AE262" s="113"/>
      <c r="AF262" s="113"/>
      <c r="AG262" s="113"/>
      <c r="AH262" s="113"/>
    </row>
    <row r="263" spans="2:37" s="88" customFormat="1" ht="13.5" customHeight="1" x14ac:dyDescent="0.4">
      <c r="B263" s="53" t="s">
        <v>74</v>
      </c>
      <c r="C263" s="54"/>
      <c r="D263" s="55"/>
      <c r="E263" s="42">
        <v>34.836419753086417</v>
      </c>
      <c r="F263" s="43"/>
      <c r="G263" s="42">
        <v>3.4022988505747125</v>
      </c>
      <c r="H263" s="43"/>
      <c r="I263" s="42">
        <v>6.3673469387755102</v>
      </c>
      <c r="J263" s="43"/>
      <c r="K263" s="42">
        <v>16.857142857142858</v>
      </c>
      <c r="L263" s="43"/>
      <c r="M263" s="42">
        <v>0.625</v>
      </c>
      <c r="N263" s="43"/>
      <c r="O263" s="42">
        <v>0.8</v>
      </c>
      <c r="P263" s="43"/>
      <c r="Q263" s="42">
        <v>196.875</v>
      </c>
      <c r="R263" s="43"/>
      <c r="S263" s="42">
        <v>466.11764705882354</v>
      </c>
      <c r="T263" s="43"/>
      <c r="U263" s="111"/>
      <c r="V263" s="112"/>
      <c r="W263" s="111"/>
      <c r="X263" s="112"/>
      <c r="Y263" s="111"/>
      <c r="Z263" s="112"/>
      <c r="AA263" s="113"/>
      <c r="AB263" s="113"/>
      <c r="AC263" s="113"/>
      <c r="AD263" s="113"/>
      <c r="AE263" s="113"/>
      <c r="AF263" s="113"/>
      <c r="AG263" s="113"/>
      <c r="AH263" s="113"/>
    </row>
    <row r="264" spans="2:37" s="88" customFormat="1" ht="13.5" customHeight="1" x14ac:dyDescent="0.4">
      <c r="B264" s="50" t="s">
        <v>75</v>
      </c>
      <c r="C264" s="51"/>
      <c r="D264" s="52"/>
      <c r="E264" s="42">
        <v>0.95370370370370372</v>
      </c>
      <c r="F264" s="43"/>
      <c r="G264" s="42">
        <v>0.28735632183908044</v>
      </c>
      <c r="H264" s="43"/>
      <c r="I264" s="42">
        <v>0.33673469387755101</v>
      </c>
      <c r="J264" s="43"/>
      <c r="K264" s="42">
        <v>0</v>
      </c>
      <c r="L264" s="43"/>
      <c r="M264" s="42">
        <v>0</v>
      </c>
      <c r="N264" s="43"/>
      <c r="O264" s="42">
        <v>1.08</v>
      </c>
      <c r="P264" s="43"/>
      <c r="Q264" s="42">
        <v>0</v>
      </c>
      <c r="R264" s="43"/>
      <c r="S264" s="42">
        <v>0</v>
      </c>
      <c r="T264" s="43"/>
      <c r="U264" s="111"/>
      <c r="V264" s="112"/>
      <c r="W264" s="111"/>
      <c r="X264" s="112"/>
      <c r="Y264" s="111"/>
      <c r="Z264" s="112"/>
      <c r="AA264" s="113"/>
      <c r="AB264" s="113"/>
      <c r="AC264" s="113"/>
      <c r="AD264" s="113"/>
      <c r="AE264" s="113"/>
      <c r="AF264" s="113"/>
      <c r="AG264" s="113"/>
      <c r="AH264" s="113"/>
    </row>
    <row r="265" spans="2:37" s="88" customFormat="1" ht="13.5" customHeight="1" x14ac:dyDescent="0.4">
      <c r="B265" s="50" t="s">
        <v>76</v>
      </c>
      <c r="C265" s="51"/>
      <c r="D265" s="52"/>
      <c r="E265" s="42">
        <f t="shared" ref="E265" si="1248">E259+E249+E250-SUM(E262:E264)</f>
        <v>326.12345679012316</v>
      </c>
      <c r="F265" s="43"/>
      <c r="G265" s="42">
        <f t="shared" ref="G265" si="1249">G259+G249+G250-SUM(G262:G264)</f>
        <v>35.517241379310178</v>
      </c>
      <c r="H265" s="43"/>
      <c r="I265" s="42">
        <f t="shared" ref="I265" si="1250">I259+I249+I250-SUM(I262:I264)</f>
        <v>319.82653061224454</v>
      </c>
      <c r="J265" s="43"/>
      <c r="K265" s="42">
        <f t="shared" ref="K265" si="1251">K259+K249+K250-SUM(K262:K264)</f>
        <v>537.77551020408134</v>
      </c>
      <c r="L265" s="43"/>
      <c r="M265" s="42">
        <f t="shared" ref="M265" si="1252">M259+M249+M250-SUM(M262:M264)</f>
        <v>280</v>
      </c>
      <c r="N265" s="43"/>
      <c r="O265" s="42">
        <f t="shared" ref="O265" si="1253">O259+O249+O250-SUM(O262:O264)</f>
        <v>207.04000000000096</v>
      </c>
      <c r="P265" s="43"/>
      <c r="Q265" s="42">
        <f t="shared" ref="Q265" si="1254">Q259+Q249+Q250-SUM(Q262:Q264)</f>
        <v>-435.625</v>
      </c>
      <c r="R265" s="43"/>
      <c r="S265" s="42">
        <f t="shared" ref="S265" si="1255">S259+S249+S250-SUM(S262:S264)</f>
        <v>3654.7058823529424</v>
      </c>
      <c r="T265" s="43"/>
      <c r="U265" s="111"/>
      <c r="V265" s="112"/>
      <c r="W265" s="111"/>
      <c r="X265" s="112"/>
      <c r="Y265" s="113"/>
      <c r="Z265" s="113"/>
      <c r="AA265" s="113"/>
      <c r="AB265" s="113"/>
      <c r="AC265" s="113"/>
      <c r="AD265" s="113"/>
      <c r="AE265" s="113"/>
      <c r="AF265" s="113"/>
    </row>
    <row r="266" spans="2:37" s="88" customFormat="1" ht="13.5" customHeight="1" x14ac:dyDescent="0.4">
      <c r="C266" s="105"/>
      <c r="D266" s="47"/>
      <c r="E266" s="58"/>
      <c r="F266" s="58"/>
      <c r="G266" s="58"/>
      <c r="H266" s="58"/>
      <c r="I266" s="58"/>
      <c r="J266" s="58"/>
      <c r="K266" s="58"/>
      <c r="L266" s="58"/>
      <c r="M266" s="58"/>
      <c r="N266" s="58"/>
      <c r="O266" s="58"/>
      <c r="P266" s="58"/>
      <c r="Q266" s="58"/>
      <c r="R266" s="58"/>
      <c r="S266" s="58"/>
      <c r="T266" s="58"/>
      <c r="U266" s="111"/>
      <c r="V266" s="112"/>
      <c r="W266" s="111"/>
      <c r="X266" s="112"/>
      <c r="Y266" s="111"/>
      <c r="Z266" s="112"/>
      <c r="AA266" s="113"/>
      <c r="AB266" s="113"/>
      <c r="AC266" s="113"/>
      <c r="AD266" s="113"/>
      <c r="AE266" s="113"/>
      <c r="AF266" s="113"/>
      <c r="AG266" s="113"/>
      <c r="AH266" s="113"/>
    </row>
    <row r="267" spans="2:37" s="88" customFormat="1" ht="13.5" customHeight="1" x14ac:dyDescent="0.4">
      <c r="B267" s="50" t="s">
        <v>37</v>
      </c>
      <c r="C267" s="51"/>
      <c r="D267" s="52"/>
      <c r="E267" s="62">
        <v>84.398734177215189</v>
      </c>
      <c r="F267" s="43"/>
      <c r="G267" s="62">
        <v>5</v>
      </c>
      <c r="H267" s="43"/>
      <c r="I267" s="62">
        <v>18.193877551020407</v>
      </c>
      <c r="J267" s="43"/>
      <c r="K267" s="62">
        <v>37.489795918367349</v>
      </c>
      <c r="L267" s="43"/>
      <c r="M267" s="62">
        <v>68.34375</v>
      </c>
      <c r="N267" s="43"/>
      <c r="O267" s="62">
        <v>141.6</v>
      </c>
      <c r="P267" s="43"/>
      <c r="Q267" s="62">
        <v>246.25</v>
      </c>
      <c r="R267" s="43"/>
      <c r="S267" s="62">
        <v>877.52941176470586</v>
      </c>
      <c r="T267" s="43"/>
      <c r="U267" s="114"/>
      <c r="V267" s="115"/>
      <c r="W267" s="114"/>
      <c r="X267" s="115"/>
      <c r="Y267" s="114"/>
      <c r="Z267" s="115"/>
      <c r="AA267" s="116"/>
      <c r="AB267" s="116"/>
      <c r="AC267" s="116"/>
      <c r="AD267" s="116"/>
      <c r="AE267" s="116"/>
      <c r="AF267" s="116"/>
      <c r="AG267" s="116"/>
      <c r="AH267" s="116"/>
      <c r="AI267" s="117"/>
      <c r="AJ267" s="117"/>
      <c r="AK267" s="117"/>
    </row>
    <row r="268" spans="2:37" ht="13.5" customHeight="1" x14ac:dyDescent="0.4">
      <c r="B268" s="50" t="s">
        <v>38</v>
      </c>
      <c r="C268" s="51"/>
      <c r="D268" s="52"/>
      <c r="E268" s="62">
        <f t="shared" ref="E268" si="1256">E257/E267</f>
        <v>64.464061436764851</v>
      </c>
      <c r="F268" s="43"/>
      <c r="G268" s="62">
        <f t="shared" ref="G268" si="1257">G257/G267</f>
        <v>159.57701149425287</v>
      </c>
      <c r="H268" s="43"/>
      <c r="I268" s="62">
        <f t="shared" ref="I268" si="1258">I257/I267</f>
        <v>125.39259674705551</v>
      </c>
      <c r="J268" s="43"/>
      <c r="K268" s="62">
        <f t="shared" ref="K268" si="1259">K257/K267</f>
        <v>115.34186173108327</v>
      </c>
      <c r="L268" s="43"/>
      <c r="M268" s="62">
        <f t="shared" ref="M268" si="1260">M257/M267</f>
        <v>77.096479195244626</v>
      </c>
      <c r="N268" s="43"/>
      <c r="O268" s="62">
        <f t="shared" ref="O268" si="1261">O257/O267</f>
        <v>37.888983050847457</v>
      </c>
      <c r="P268" s="43"/>
      <c r="Q268" s="62">
        <f t="shared" ref="Q268" si="1262">Q257/Q267</f>
        <v>47.897461928934007</v>
      </c>
      <c r="R268" s="43"/>
      <c r="S268" s="62">
        <f t="shared" ref="S268" si="1263">S257/S267</f>
        <v>50.326317200697154</v>
      </c>
      <c r="T268" s="43"/>
    </row>
    <row r="269" spans="2:37" ht="13.5" customHeight="1" x14ac:dyDescent="0.4">
      <c r="B269" s="50" t="s">
        <v>39</v>
      </c>
      <c r="C269" s="51"/>
      <c r="D269" s="52"/>
      <c r="E269" s="62">
        <f t="shared" ref="E269" si="1264">E258/E267</f>
        <v>60.484933827715984</v>
      </c>
      <c r="F269" s="43"/>
      <c r="G269" s="62">
        <f t="shared" ref="G269" si="1265">G258/G267</f>
        <v>153.05747126436785</v>
      </c>
      <c r="H269" s="43"/>
      <c r="I269" s="62">
        <f t="shared" ref="I269" si="1266">I258/I267</f>
        <v>107.88502523836232</v>
      </c>
      <c r="J269" s="43"/>
      <c r="K269" s="62">
        <f t="shared" ref="K269" si="1267">K258/K267</f>
        <v>101.62221012520413</v>
      </c>
      <c r="L269" s="43"/>
      <c r="M269" s="62">
        <f t="shared" ref="M269" si="1268">M258/M267</f>
        <v>72.408779149519887</v>
      </c>
      <c r="N269" s="43"/>
      <c r="O269" s="62">
        <f t="shared" ref="O269" si="1269">O258/O267</f>
        <v>36.561581920903947</v>
      </c>
      <c r="P269" s="43"/>
      <c r="Q269" s="62">
        <f t="shared" ref="Q269" si="1270">Q258/Q267</f>
        <v>48.904568527918784</v>
      </c>
      <c r="R269" s="43"/>
      <c r="S269" s="62">
        <f t="shared" ref="S269" si="1271">S258/S267</f>
        <v>45.977677972918627</v>
      </c>
      <c r="T269" s="43"/>
    </row>
    <row r="270" spans="2:37" ht="13.5" customHeight="1" x14ac:dyDescent="0.4">
      <c r="B270" s="50" t="s">
        <v>40</v>
      </c>
      <c r="C270" s="51"/>
      <c r="D270" s="52"/>
      <c r="E270" s="62">
        <v>2.7126775362318845</v>
      </c>
      <c r="F270" s="43"/>
      <c r="G270" s="62">
        <v>2.4449240506329111</v>
      </c>
      <c r="H270" s="43"/>
      <c r="I270" s="62">
        <v>2.2896341463414629</v>
      </c>
      <c r="J270" s="43"/>
      <c r="K270" s="62">
        <v>2.3029545454545453</v>
      </c>
      <c r="L270" s="43"/>
      <c r="M270" s="62">
        <v>2.6180769230769227</v>
      </c>
      <c r="N270" s="43"/>
      <c r="O270" s="62">
        <v>1.2894736842105263</v>
      </c>
      <c r="P270" s="43"/>
      <c r="Q270" s="62">
        <v>2.9</v>
      </c>
      <c r="R270" s="43"/>
      <c r="S270" s="62">
        <v>11.933333333333332</v>
      </c>
      <c r="T270" s="43"/>
    </row>
    <row r="271" spans="2:37" ht="13.5" customHeight="1" x14ac:dyDescent="0.4">
      <c r="B271" s="50" t="s">
        <v>41</v>
      </c>
      <c r="C271" s="51"/>
      <c r="D271" s="52"/>
      <c r="E271" s="62">
        <f t="shared" ref="E271" si="1272">E248/E270</f>
        <v>1553.1679570779395</v>
      </c>
      <c r="F271" s="43"/>
      <c r="G271" s="62">
        <f t="shared" ref="G271" si="1273">G248/G270</f>
        <v>240.65811142288285</v>
      </c>
      <c r="H271" s="43"/>
      <c r="I271" s="62">
        <f t="shared" ref="I271" si="1274">I248/I270</f>
        <v>703.29389385581146</v>
      </c>
      <c r="J271" s="43"/>
      <c r="K271" s="62">
        <f t="shared" ref="K271" si="1275">K248/K270</f>
        <v>1357.1209042187882</v>
      </c>
      <c r="L271" s="43"/>
      <c r="M271" s="62">
        <f t="shared" ref="M271" si="1276">M248/M270</f>
        <v>1726.3386954605555</v>
      </c>
      <c r="N271" s="43"/>
      <c r="O271" s="62">
        <f t="shared" ref="O271" si="1277">O248/O270</f>
        <v>3535.0236734693876</v>
      </c>
      <c r="P271" s="43"/>
      <c r="Q271" s="62">
        <f t="shared" ref="Q271" si="1278">Q248/Q270</f>
        <v>3713.0603448275865</v>
      </c>
      <c r="R271" s="43"/>
      <c r="S271" s="62">
        <f t="shared" ref="S271" si="1279">S248/S270</f>
        <v>2792.6717055537301</v>
      </c>
      <c r="T271" s="43"/>
    </row>
    <row r="272" spans="2:37" s="88" customFormat="1" ht="13.5" customHeight="1" x14ac:dyDescent="0.4">
      <c r="B272" s="108" t="s">
        <v>42</v>
      </c>
      <c r="C272" s="105"/>
      <c r="D272" s="47"/>
      <c r="E272" s="109"/>
      <c r="F272" s="58"/>
      <c r="G272" s="109"/>
      <c r="H272" s="58"/>
      <c r="I272" s="109"/>
      <c r="J272" s="58"/>
      <c r="K272" s="109"/>
      <c r="L272" s="58"/>
      <c r="M272" s="109"/>
      <c r="N272" s="58"/>
      <c r="O272" s="109"/>
      <c r="P272" s="58"/>
      <c r="Q272" s="109"/>
      <c r="R272" s="58"/>
      <c r="S272" s="109"/>
      <c r="T272" s="58"/>
      <c r="U272" s="109"/>
      <c r="V272" s="58"/>
      <c r="W272" s="109"/>
      <c r="X272" s="58"/>
      <c r="Y272" s="92"/>
      <c r="Z272" s="91"/>
    </row>
    <row r="273" spans="2:26" s="88" customFormat="1" ht="13.5" customHeight="1" x14ac:dyDescent="0.4">
      <c r="B273" s="108"/>
      <c r="C273" s="105"/>
      <c r="D273" s="47"/>
      <c r="E273" s="109"/>
      <c r="F273" s="58"/>
      <c r="G273" s="109"/>
      <c r="H273" s="58"/>
      <c r="I273" s="109"/>
      <c r="J273" s="58"/>
      <c r="K273" s="109"/>
      <c r="L273" s="58"/>
      <c r="M273" s="109"/>
      <c r="N273" s="58"/>
      <c r="O273" s="109"/>
      <c r="P273" s="58"/>
      <c r="Q273" s="109"/>
      <c r="R273" s="58"/>
      <c r="S273" s="109"/>
      <c r="T273" s="58"/>
      <c r="U273" s="109"/>
      <c r="V273" s="58"/>
      <c r="W273" s="109"/>
      <c r="X273" s="58"/>
      <c r="Y273" s="92"/>
      <c r="Z273" s="91"/>
    </row>
    <row r="274" spans="2:26" s="88" customFormat="1" ht="13.5" customHeight="1" x14ac:dyDescent="0.4">
      <c r="B274" s="83" t="s">
        <v>91</v>
      </c>
      <c r="C274" s="84"/>
      <c r="D274" s="85"/>
      <c r="E274" s="86"/>
      <c r="F274" s="87"/>
      <c r="G274" s="86"/>
      <c r="H274" s="87"/>
      <c r="I274" s="86"/>
      <c r="J274" s="87"/>
      <c r="K274" s="86"/>
      <c r="L274" s="87"/>
      <c r="M274" s="86"/>
      <c r="N274" s="87"/>
      <c r="O274" s="86"/>
      <c r="P274" s="89"/>
      <c r="Q274" s="90"/>
      <c r="R274" s="91"/>
      <c r="S274" s="92"/>
      <c r="T274" s="91"/>
      <c r="U274" s="92"/>
      <c r="V274" s="91"/>
      <c r="W274" s="92"/>
      <c r="X274" s="91"/>
      <c r="Y274" s="92"/>
      <c r="Z274" s="91"/>
    </row>
    <row r="275" spans="2:26" s="88" customFormat="1" ht="13.5" customHeight="1" x14ac:dyDescent="0.4">
      <c r="C275" s="84"/>
      <c r="D275" s="85"/>
      <c r="E275" s="86"/>
      <c r="F275" s="87"/>
      <c r="G275" s="86"/>
      <c r="H275" s="87"/>
      <c r="I275" s="86"/>
      <c r="J275" s="87"/>
      <c r="K275" s="86"/>
      <c r="L275" s="87"/>
      <c r="M275" s="86"/>
      <c r="N275" s="87"/>
      <c r="O275" s="86"/>
      <c r="P275" s="89"/>
      <c r="Q275" s="90"/>
      <c r="R275" s="91"/>
      <c r="S275" s="92"/>
      <c r="T275" s="91"/>
      <c r="U275" s="92"/>
      <c r="V275" s="21" t="s">
        <v>4</v>
      </c>
      <c r="W275" s="118"/>
      <c r="X275" s="91"/>
      <c r="Y275" s="92"/>
      <c r="Z275" s="91"/>
    </row>
    <row r="276" spans="2:26" s="88" customFormat="1" ht="13.5" customHeight="1" x14ac:dyDescent="0.4">
      <c r="B276" s="119"/>
      <c r="C276" s="120"/>
      <c r="D276" s="121"/>
      <c r="E276" s="163" t="s">
        <v>5</v>
      </c>
      <c r="F276" s="164"/>
      <c r="G276" s="163" t="s">
        <v>78</v>
      </c>
      <c r="H276" s="164"/>
      <c r="I276" s="163" t="s">
        <v>79</v>
      </c>
      <c r="J276" s="165"/>
      <c r="K276" s="163" t="s">
        <v>80</v>
      </c>
      <c r="L276" s="164"/>
      <c r="M276" s="163" t="s">
        <v>81</v>
      </c>
      <c r="N276" s="164"/>
      <c r="O276" s="163" t="s">
        <v>82</v>
      </c>
      <c r="P276" s="165"/>
      <c r="Q276" s="163" t="s">
        <v>83</v>
      </c>
      <c r="R276" s="164"/>
      <c r="S276" s="172" t="s">
        <v>84</v>
      </c>
      <c r="T276" s="173"/>
      <c r="U276" s="163" t="s">
        <v>9</v>
      </c>
      <c r="V276" s="164"/>
      <c r="W276" s="92"/>
      <c r="X276" s="91"/>
      <c r="Y276" s="92"/>
      <c r="Z276" s="91"/>
    </row>
    <row r="277" spans="2:26" s="88" customFormat="1" ht="13.5" customHeight="1" x14ac:dyDescent="0.4">
      <c r="B277" s="31" t="s">
        <v>52</v>
      </c>
      <c r="C277" s="158" t="s">
        <v>53</v>
      </c>
      <c r="D277" s="159"/>
      <c r="E277" s="32">
        <v>5181.0617283950614</v>
      </c>
      <c r="F277" s="33">
        <f t="shared" ref="F277" si="1280">E277/E290</f>
        <v>0.95228111019967299</v>
      </c>
      <c r="G277" s="32">
        <v>2921.2083333333335</v>
      </c>
      <c r="H277" s="33">
        <f t="shared" ref="H277" si="1281">G277/G290</f>
        <v>0.95715865496197794</v>
      </c>
      <c r="I277" s="32">
        <v>18692.764705882353</v>
      </c>
      <c r="J277" s="33">
        <f t="shared" ref="J277" si="1282">I277/I290</f>
        <v>0.96257411796778558</v>
      </c>
      <c r="K277" s="32">
        <v>3742.913043478261</v>
      </c>
      <c r="L277" s="33">
        <f t="shared" ref="L277" si="1283">K277/K290</f>
        <v>0.9329699150338131</v>
      </c>
      <c r="M277" s="32">
        <v>5438.7857142857147</v>
      </c>
      <c r="N277" s="33">
        <f t="shared" ref="N277" si="1284">M277/M290</f>
        <v>0.9498403273289755</v>
      </c>
      <c r="O277" s="32">
        <v>2993.0434782608695</v>
      </c>
      <c r="P277" s="33">
        <f t="shared" ref="P277" si="1285">O277/O290</f>
        <v>0.92808800927548751</v>
      </c>
      <c r="Q277" s="32">
        <v>5762.909090909091</v>
      </c>
      <c r="R277" s="33">
        <f t="shared" ref="R277" si="1286">Q277/Q290</f>
        <v>0.95674484590539999</v>
      </c>
      <c r="S277" s="32">
        <v>4331.863636363636</v>
      </c>
      <c r="T277" s="33">
        <f t="shared" ref="T277" si="1287">S277/S290</f>
        <v>0.95824681886509799</v>
      </c>
      <c r="U277" s="32">
        <v>1886.148148148148</v>
      </c>
      <c r="V277" s="33">
        <f t="shared" ref="V277" si="1288">U277/U290</f>
        <v>0.92940267545914113</v>
      </c>
      <c r="W277" s="111"/>
      <c r="X277" s="112"/>
      <c r="Y277" s="92"/>
      <c r="Z277" s="91"/>
    </row>
    <row r="278" spans="2:26" s="88" customFormat="1" ht="13.5" customHeight="1" x14ac:dyDescent="0.4">
      <c r="B278" s="36"/>
      <c r="C278" s="158" t="s">
        <v>54</v>
      </c>
      <c r="D278" s="159"/>
      <c r="E278" s="32">
        <v>117.66049382716049</v>
      </c>
      <c r="F278" s="33">
        <f t="shared" ref="F278" si="1289">E278/E290</f>
        <v>2.1626043379158626E-2</v>
      </c>
      <c r="G278" s="32">
        <v>86</v>
      </c>
      <c r="H278" s="33">
        <f t="shared" ref="H278" si="1290">G278/G290</f>
        <v>2.8178628476251584E-2</v>
      </c>
      <c r="I278" s="32">
        <v>382.97058823529414</v>
      </c>
      <c r="J278" s="33">
        <f t="shared" ref="J278" si="1291">I278/I290</f>
        <v>1.972086965082202E-2</v>
      </c>
      <c r="K278" s="32">
        <v>104.69565217391305</v>
      </c>
      <c r="L278" s="33">
        <f t="shared" ref="L278" si="1292">K278/K290</f>
        <v>2.6096757412866309E-2</v>
      </c>
      <c r="M278" s="32">
        <v>137.03571428571428</v>
      </c>
      <c r="N278" s="33">
        <f t="shared" ref="N278" si="1293">M278/M290</f>
        <v>2.3932189012524321E-2</v>
      </c>
      <c r="O278" s="32">
        <v>84.565217391304344</v>
      </c>
      <c r="P278" s="33">
        <f t="shared" ref="P278" si="1294">O278/O290</f>
        <v>2.6222126351551758E-2</v>
      </c>
      <c r="Q278" s="32">
        <v>127.84090909090909</v>
      </c>
      <c r="R278" s="33">
        <f t="shared" ref="R278" si="1295">Q278/Q290</f>
        <v>2.1223852214072261E-2</v>
      </c>
      <c r="S278" s="32">
        <v>78.704545454545453</v>
      </c>
      <c r="T278" s="33">
        <f t="shared" ref="T278" si="1296">S278/S290</f>
        <v>1.7410146450351174E-2</v>
      </c>
      <c r="U278" s="32">
        <v>47.086419753086417</v>
      </c>
      <c r="V278" s="33">
        <f t="shared" ref="V278" si="1297">U278/U290</f>
        <v>2.3201912606534741E-2</v>
      </c>
      <c r="W278" s="111"/>
      <c r="X278" s="112"/>
      <c r="Y278" s="92"/>
      <c r="Z278" s="91"/>
    </row>
    <row r="279" spans="2:26" s="88" customFormat="1" ht="13.5" customHeight="1" x14ac:dyDescent="0.4">
      <c r="B279" s="36"/>
      <c r="C279" s="158" t="s">
        <v>55</v>
      </c>
      <c r="D279" s="159"/>
      <c r="E279" s="32">
        <v>16.944444444444443</v>
      </c>
      <c r="F279" s="33">
        <f t="shared" ref="F279" si="1298">E279/E290</f>
        <v>3.1143953137710728E-3</v>
      </c>
      <c r="G279" s="32">
        <v>0</v>
      </c>
      <c r="H279" s="33">
        <f t="shared" ref="H279" si="1299">G279/G290</f>
        <v>0</v>
      </c>
      <c r="I279" s="32">
        <v>23.588235294117649</v>
      </c>
      <c r="J279" s="33">
        <f t="shared" ref="J279" si="1300">I279/I290</f>
        <v>1.2146638092281131E-3</v>
      </c>
      <c r="K279" s="32">
        <v>108.8695652173913</v>
      </c>
      <c r="L279" s="33">
        <f t="shared" ref="L279" si="1301">K279/K290</f>
        <v>2.7137159701751342E-2</v>
      </c>
      <c r="M279" s="32">
        <v>19.285714285714285</v>
      </c>
      <c r="N279" s="33">
        <f t="shared" ref="N279" si="1302">M279/M290</f>
        <v>3.3680954044209362E-3</v>
      </c>
      <c r="O279" s="32">
        <v>2.7826086956521738</v>
      </c>
      <c r="P279" s="33">
        <f t="shared" ref="P279" si="1303">O279/O290</f>
        <v>8.6283603418987789E-4</v>
      </c>
      <c r="Q279" s="32">
        <v>1.9090909090909092</v>
      </c>
      <c r="R279" s="33">
        <f t="shared" ref="R279" si="1304">Q279/Q290</f>
        <v>3.1694285973014576E-4</v>
      </c>
      <c r="S279" s="32">
        <v>8.8181818181818183</v>
      </c>
      <c r="T279" s="33">
        <f t="shared" ref="T279" si="1305">S279/S290</f>
        <v>1.950660358861177E-3</v>
      </c>
      <c r="U279" s="32">
        <v>12.888888888888889</v>
      </c>
      <c r="V279" s="33">
        <f t="shared" ref="V279" si="1306">U279/U290</f>
        <v>6.3510216993241404E-3</v>
      </c>
      <c r="W279" s="111"/>
      <c r="X279" s="112"/>
      <c r="Y279" s="92"/>
      <c r="Z279" s="91"/>
    </row>
    <row r="280" spans="2:26" s="88" customFormat="1" ht="13.5" customHeight="1" x14ac:dyDescent="0.4">
      <c r="B280" s="37"/>
      <c r="C280" s="158" t="s">
        <v>56</v>
      </c>
      <c r="D280" s="159"/>
      <c r="E280" s="32">
        <v>118.12962962962963</v>
      </c>
      <c r="F280" s="33">
        <f t="shared" ref="F280" si="1307">E280/E290</f>
        <v>2.1712270717536258E-2</v>
      </c>
      <c r="G280" s="32">
        <v>36.375</v>
      </c>
      <c r="H280" s="33">
        <f t="shared" ref="H280" si="1308">G280/G290</f>
        <v>1.1918576870042458E-2</v>
      </c>
      <c r="I280" s="32">
        <v>282.26470588235293</v>
      </c>
      <c r="J280" s="33">
        <f t="shared" ref="J280" si="1309">I280/I290</f>
        <v>1.453507303885561E-2</v>
      </c>
      <c r="K280" s="32">
        <v>55.347826086956523</v>
      </c>
      <c r="L280" s="33">
        <f t="shared" ref="L280" si="1310">K280/K290</f>
        <v>1.3796167851569273E-2</v>
      </c>
      <c r="M280" s="32">
        <v>126.21428571428571</v>
      </c>
      <c r="N280" s="33">
        <f t="shared" ref="N280" si="1311">M280/M290</f>
        <v>2.2042313257821463E-2</v>
      </c>
      <c r="O280" s="32">
        <v>144.28260869565219</v>
      </c>
      <c r="P280" s="33">
        <f t="shared" ref="P280" si="1312">O280/O290</f>
        <v>4.4739396554048599E-2</v>
      </c>
      <c r="Q280" s="32">
        <v>130.29545454545453</v>
      </c>
      <c r="R280" s="33">
        <f t="shared" ref="R280" si="1313">Q280/Q290</f>
        <v>2.1631350176582447E-2</v>
      </c>
      <c r="S280" s="32">
        <v>94.11363636363636</v>
      </c>
      <c r="T280" s="33">
        <f t="shared" ref="T280" si="1314">S280/S290</f>
        <v>2.0818774603206528E-2</v>
      </c>
      <c r="U280" s="32">
        <v>80.074074074074076</v>
      </c>
      <c r="V280" s="33">
        <f t="shared" ref="V280" si="1315">U280/U290</f>
        <v>3.9456634810168936E-2</v>
      </c>
      <c r="W280" s="111"/>
      <c r="X280" s="112"/>
      <c r="Y280" s="92"/>
      <c r="Z280" s="91"/>
    </row>
    <row r="281" spans="2:26" s="88" customFormat="1" ht="13.5" customHeight="1" x14ac:dyDescent="0.4">
      <c r="B281" s="31" t="s">
        <v>57</v>
      </c>
      <c r="C281" s="158" t="s">
        <v>58</v>
      </c>
      <c r="D281" s="159"/>
      <c r="E281" s="32">
        <v>4213.2438271604942</v>
      </c>
      <c r="F281" s="33">
        <f t="shared" ref="F281" si="1316">E281/E290</f>
        <v>0.77439581298197968</v>
      </c>
      <c r="G281" s="32">
        <v>2299.875</v>
      </c>
      <c r="H281" s="33">
        <f t="shared" ref="H281" si="1317">G281/G290</f>
        <v>0.75357352519557108</v>
      </c>
      <c r="I281" s="32">
        <v>15190.35294117647</v>
      </c>
      <c r="J281" s="33">
        <f t="shared" ref="J281" si="1318">I281/I290</f>
        <v>0.78221926044845624</v>
      </c>
      <c r="K281" s="32">
        <v>3251.695652173913</v>
      </c>
      <c r="L281" s="33">
        <f t="shared" ref="L281" si="1319">K281/K290</f>
        <v>0.81052757066065539</v>
      </c>
      <c r="M281" s="32">
        <v>4994.2142857142853</v>
      </c>
      <c r="N281" s="33">
        <f t="shared" ref="N281" si="1320">M281/M290</f>
        <v>0.87219949104336092</v>
      </c>
      <c r="O281" s="32">
        <v>2016.1304347826087</v>
      </c>
      <c r="P281" s="33">
        <f t="shared" ref="P281" si="1321">O281/O290</f>
        <v>0.62516515220966928</v>
      </c>
      <c r="Q281" s="32">
        <v>4609.886363636364</v>
      </c>
      <c r="R281" s="33">
        <f t="shared" ref="R281" si="1322">Q281/Q290</f>
        <v>0.76532267801623954</v>
      </c>
      <c r="S281" s="32">
        <v>3678.7954545454545</v>
      </c>
      <c r="T281" s="33">
        <f t="shared" ref="T281" si="1323">S281/S290</f>
        <v>0.81378232038088172</v>
      </c>
      <c r="U281" s="32">
        <v>1498.1604938271605</v>
      </c>
      <c r="V281" s="33">
        <f t="shared" ref="V281" si="1324">U281/U290</f>
        <v>0.73822110558877752</v>
      </c>
      <c r="W281" s="111"/>
      <c r="X281" s="112"/>
      <c r="Y281" s="92"/>
      <c r="Z281" s="91"/>
    </row>
    <row r="282" spans="2:26" s="88" customFormat="1" ht="13.5" customHeight="1" x14ac:dyDescent="0.4">
      <c r="B282" s="36"/>
      <c r="C282" s="158" t="s">
        <v>17</v>
      </c>
      <c r="D282" s="159"/>
      <c r="E282" s="32">
        <v>39.441358024691361</v>
      </c>
      <c r="F282" s="33">
        <f t="shared" ref="F282" si="1325">E282/E290</f>
        <v>7.2493365600511013E-3</v>
      </c>
      <c r="G282" s="32">
        <v>16.208333333333332</v>
      </c>
      <c r="H282" s="33">
        <f t="shared" ref="H282" si="1326">G282/G290</f>
        <v>5.3107977118516791E-3</v>
      </c>
      <c r="I282" s="32">
        <v>139.52941176470588</v>
      </c>
      <c r="J282" s="33">
        <f t="shared" ref="J282" si="1327">I282/I290</f>
        <v>7.1849939039628028E-3</v>
      </c>
      <c r="K282" s="32">
        <v>30</v>
      </c>
      <c r="L282" s="33">
        <f t="shared" ref="L282" si="1328">K282/K290</f>
        <v>7.4778914513611927E-3</v>
      </c>
      <c r="M282" s="32">
        <v>43.25</v>
      </c>
      <c r="N282" s="33">
        <f t="shared" ref="N282" si="1329">M282/M290</f>
        <v>7.5532658050995443E-3</v>
      </c>
      <c r="O282" s="32">
        <v>46.695652173913047</v>
      </c>
      <c r="P282" s="33">
        <f t="shared" ref="P282" si="1330">O282/O290</f>
        <v>1.447946719874889E-2</v>
      </c>
      <c r="Q282" s="32">
        <v>29.931818181818183</v>
      </c>
      <c r="R282" s="33">
        <f t="shared" ref="R282" si="1331">Q282/Q290</f>
        <v>4.9692112650547857E-3</v>
      </c>
      <c r="S282" s="32">
        <v>27.113636363636363</v>
      </c>
      <c r="T282" s="33">
        <f t="shared" ref="T282" si="1332">S282/S290</f>
        <v>5.9977778559829487E-3</v>
      </c>
      <c r="U282" s="32">
        <v>13.419753086419753</v>
      </c>
      <c r="V282" s="33">
        <f t="shared" ref="V282" si="1333">U282/U290</f>
        <v>6.612605926403582E-3</v>
      </c>
      <c r="W282" s="111"/>
      <c r="X282" s="112"/>
      <c r="Y282" s="92"/>
      <c r="Z282" s="91"/>
    </row>
    <row r="283" spans="2:26" s="88" customFormat="1" ht="13.5" customHeight="1" x14ac:dyDescent="0.4">
      <c r="B283" s="36"/>
      <c r="C283" s="158" t="s">
        <v>59</v>
      </c>
      <c r="D283" s="159"/>
      <c r="E283" s="38">
        <v>-1.3858024691358024</v>
      </c>
      <c r="F283" s="33">
        <f t="shared" ref="F283" si="1334">E283/E290</f>
        <v>-2.5471101928655951E-4</v>
      </c>
      <c r="G283" s="38">
        <v>-0.16666666666666666</v>
      </c>
      <c r="H283" s="33">
        <f t="shared" ref="H283" si="1335">G283/G290</f>
        <v>-5.4609745109014695E-5</v>
      </c>
      <c r="I283" s="38">
        <v>-0.5</v>
      </c>
      <c r="J283" s="33">
        <f t="shared" ref="J283" si="1336">I283/I290</f>
        <v>-2.5747237851468728E-5</v>
      </c>
      <c r="K283" s="38">
        <v>-7.6086956521739131</v>
      </c>
      <c r="L283" s="33">
        <f t="shared" ref="L283" si="1337">K283/K290</f>
        <v>-1.8965666724466792E-3</v>
      </c>
      <c r="M283" s="38">
        <v>-1.75</v>
      </c>
      <c r="N283" s="33">
        <f t="shared" ref="N283" si="1338">M283/M290</f>
        <v>-3.0562347188264053E-4</v>
      </c>
      <c r="O283" s="38">
        <v>-0.17391304347826086</v>
      </c>
      <c r="P283" s="33">
        <f t="shared" ref="P283" si="1339">O283/O290</f>
        <v>-5.3927252136867368E-5</v>
      </c>
      <c r="Q283" s="38">
        <v>0</v>
      </c>
      <c r="R283" s="33">
        <f t="shared" ref="R283" si="1340">Q283/Q290</f>
        <v>0</v>
      </c>
      <c r="S283" s="38">
        <v>-1.1136363636363635</v>
      </c>
      <c r="T283" s="33">
        <f t="shared" ref="T283" si="1341">S283/S290</f>
        <v>-2.463462824334991E-4</v>
      </c>
      <c r="U283" s="38">
        <v>-1.8148148148148149</v>
      </c>
      <c r="V283" s="33">
        <f t="shared" ref="V283" si="1342">U283/U290</f>
        <v>-8.9425305536460593E-4</v>
      </c>
      <c r="W283" s="111"/>
      <c r="X283" s="112"/>
      <c r="Y283" s="92"/>
      <c r="Z283" s="91"/>
    </row>
    <row r="284" spans="2:26" s="88" customFormat="1" ht="13.5" customHeight="1" x14ac:dyDescent="0.4">
      <c r="B284" s="36"/>
      <c r="C284" s="158" t="s">
        <v>60</v>
      </c>
      <c r="D284" s="159"/>
      <c r="E284" s="39">
        <v>42.089506172839506</v>
      </c>
      <c r="F284" s="33">
        <f t="shared" ref="F284" si="1343">E284/E290</f>
        <v>7.7360671937880014E-3</v>
      </c>
      <c r="G284" s="39">
        <v>9.8333333333333339</v>
      </c>
      <c r="H284" s="33">
        <f t="shared" ref="H284" si="1344">G284/G290</f>
        <v>3.2219749614318676E-3</v>
      </c>
      <c r="I284" s="39">
        <v>292.20588235294116</v>
      </c>
      <c r="J284" s="33">
        <f t="shared" ref="J284" si="1345">I284/I290</f>
        <v>1.5046988709078928E-2</v>
      </c>
      <c r="K284" s="39">
        <v>5.5217391304347823</v>
      </c>
      <c r="L284" s="33">
        <f t="shared" ref="L284" si="1346">K284/K290</f>
        <v>1.3763655280041615E-3</v>
      </c>
      <c r="M284" s="39">
        <v>57.321428571428569</v>
      </c>
      <c r="N284" s="33">
        <f t="shared" ref="N284" si="1347">M284/M290</f>
        <v>1.001072800758445E-2</v>
      </c>
      <c r="O284" s="39">
        <v>9.0217391304347831</v>
      </c>
      <c r="P284" s="33">
        <f t="shared" ref="P284" si="1348">O284/O290</f>
        <v>2.7974762045999951E-3</v>
      </c>
      <c r="Q284" s="39">
        <v>9.045454545454545</v>
      </c>
      <c r="R284" s="33">
        <f t="shared" ref="R284" si="1349">Q284/Q290</f>
        <v>1.5017054544356906E-3</v>
      </c>
      <c r="S284" s="39">
        <v>13.613636363636363</v>
      </c>
      <c r="T284" s="33">
        <f t="shared" ref="T284" si="1350">S284/S290</f>
        <v>3.0114576158707341E-3</v>
      </c>
      <c r="U284" s="39">
        <v>3.9753086419753085</v>
      </c>
      <c r="V284" s="33">
        <f t="shared" ref="V284" si="1351">U284/U290</f>
        <v>1.9588400260367555E-3</v>
      </c>
      <c r="W284" s="111"/>
      <c r="X284" s="112"/>
      <c r="Y284" s="92"/>
      <c r="Z284" s="91"/>
    </row>
    <row r="285" spans="2:26" s="88" customFormat="1" ht="13.5" customHeight="1" x14ac:dyDescent="0.4">
      <c r="B285" s="37"/>
      <c r="C285" s="158" t="s">
        <v>61</v>
      </c>
      <c r="D285" s="159"/>
      <c r="E285" s="39">
        <v>701.52469135802471</v>
      </c>
      <c r="F285" s="33">
        <f t="shared" ref="F285" si="1352">E285/E290</f>
        <v>0.12894050427108969</v>
      </c>
      <c r="G285" s="39">
        <v>312.16666666666669</v>
      </c>
      <c r="H285" s="33">
        <f t="shared" ref="H285" si="1353">G285/G290</f>
        <v>0.10228405258918453</v>
      </c>
      <c r="I285" s="39">
        <v>3025</v>
      </c>
      <c r="J285" s="33">
        <f t="shared" ref="J285" si="1354">I285/I290</f>
        <v>0.1557707890013858</v>
      </c>
      <c r="K285" s="39">
        <v>390.82608695652175</v>
      </c>
      <c r="L285" s="33">
        <f t="shared" ref="L285" si="1355">K285/K290</f>
        <v>9.7418501820703995E-2</v>
      </c>
      <c r="M285" s="39">
        <v>784.03571428571433</v>
      </c>
      <c r="N285" s="33">
        <f t="shared" ref="N285" si="1356">M285/M290</f>
        <v>0.13692555261713485</v>
      </c>
      <c r="O285" s="39">
        <v>378.10869565217394</v>
      </c>
      <c r="P285" s="33">
        <f t="shared" ref="P285" si="1357">O285/O290</f>
        <v>0.11724458705206678</v>
      </c>
      <c r="Q285" s="39">
        <v>514.97727272727275</v>
      </c>
      <c r="R285" s="33">
        <f t="shared" ref="R285" si="1358">Q285/Q290</f>
        <v>8.5495336412206829E-2</v>
      </c>
      <c r="S285" s="39">
        <v>585.59090909090912</v>
      </c>
      <c r="T285" s="33">
        <f t="shared" ref="T285" si="1359">S285/S290</f>
        <v>0.12953792475880693</v>
      </c>
      <c r="U285" s="39">
        <v>249.28395061728395</v>
      </c>
      <c r="V285" s="33">
        <f t="shared" ref="V285" si="1360">U285/U290</f>
        <v>0.12283508635321172</v>
      </c>
      <c r="W285" s="111"/>
      <c r="X285" s="112"/>
      <c r="Y285" s="92"/>
      <c r="Z285" s="91"/>
    </row>
    <row r="286" spans="2:26" s="88" customFormat="1" ht="13.5" customHeight="1" x14ac:dyDescent="0.4">
      <c r="B286" s="31" t="s">
        <v>62</v>
      </c>
      <c r="C286" s="158" t="s">
        <v>63</v>
      </c>
      <c r="D286" s="159"/>
      <c r="E286" s="39">
        <v>0.18827160493827161</v>
      </c>
      <c r="F286" s="33">
        <f t="shared" ref="F286" si="1361">E286/E290</f>
        <v>3.4604392375234147E-5</v>
      </c>
      <c r="G286" s="39">
        <v>0</v>
      </c>
      <c r="H286" s="33">
        <f t="shared" ref="H286" si="1362">G286/G290</f>
        <v>0</v>
      </c>
      <c r="I286" s="39">
        <v>0.14705882352941177</v>
      </c>
      <c r="J286" s="33">
        <f t="shared" ref="J286" si="1363">I286/I290</f>
        <v>7.5727170151378613E-6</v>
      </c>
      <c r="K286" s="39">
        <v>0</v>
      </c>
      <c r="L286" s="33">
        <f t="shared" ref="L286" si="1364">K286/K290</f>
        <v>0</v>
      </c>
      <c r="M286" s="39">
        <v>0.10714285714285714</v>
      </c>
      <c r="N286" s="33">
        <f t="shared" ref="N286" si="1365">M286/M290</f>
        <v>1.871164113567187E-5</v>
      </c>
      <c r="O286" s="39">
        <v>0.28260869565217389</v>
      </c>
      <c r="P286" s="33">
        <f t="shared" ref="P286" si="1366">O286/O290</f>
        <v>8.7631784722409477E-5</v>
      </c>
      <c r="Q286" s="39">
        <v>0.5</v>
      </c>
      <c r="R286" s="33">
        <f t="shared" ref="R286" si="1367">Q286/Q290</f>
        <v>8.3008844215038183E-5</v>
      </c>
      <c r="S286" s="39">
        <v>2.2727272727272728E-2</v>
      </c>
      <c r="T286" s="33">
        <f t="shared" ref="T286" si="1368">S286/S290</f>
        <v>5.0274751517040638E-6</v>
      </c>
      <c r="U286" s="39">
        <v>0.20987654320987653</v>
      </c>
      <c r="V286" s="33">
        <f t="shared" ref="V286" si="1369">U286/U290</f>
        <v>1.034170200081517E-4</v>
      </c>
      <c r="W286" s="111"/>
      <c r="X286" s="112"/>
      <c r="Y286" s="92"/>
      <c r="Z286" s="91"/>
    </row>
    <row r="287" spans="2:26" s="88" customFormat="1" ht="13.5" customHeight="1" x14ac:dyDescent="0.4">
      <c r="B287" s="41" t="s">
        <v>64</v>
      </c>
      <c r="C287" s="158" t="s">
        <v>24</v>
      </c>
      <c r="D287" s="159"/>
      <c r="E287" s="39">
        <v>3.6851851851851851</v>
      </c>
      <c r="F287" s="33">
        <f t="shared" ref="F287" si="1370">E287/E290</f>
        <v>6.7733843436114047E-4</v>
      </c>
      <c r="G287" s="39">
        <v>0.33333333333333331</v>
      </c>
      <c r="H287" s="33">
        <f t="shared" ref="H287" si="1371">G287/G290</f>
        <v>1.0921949021802939E-4</v>
      </c>
      <c r="I287" s="39">
        <v>16.941176470588236</v>
      </c>
      <c r="J287" s="33">
        <f t="shared" ref="J287" si="1372">I287/I290</f>
        <v>8.7237700014388157E-4</v>
      </c>
      <c r="K287" s="39">
        <v>0.2608695652173913</v>
      </c>
      <c r="L287" s="33">
        <f t="shared" ref="L287" si="1373">K287/K290</f>
        <v>6.5025143055314714E-5</v>
      </c>
      <c r="M287" s="39">
        <v>6.3571428571428568</v>
      </c>
      <c r="N287" s="33">
        <f t="shared" ref="N287" si="1374">M287/M290</f>
        <v>1.1102240407165308E-3</v>
      </c>
      <c r="O287" s="39">
        <v>4.5652173913043477</v>
      </c>
      <c r="P287" s="33">
        <f t="shared" ref="P287" si="1375">O287/O290</f>
        <v>1.4155903685927685E-3</v>
      </c>
      <c r="Q287" s="39">
        <v>1.7272727272727273</v>
      </c>
      <c r="R287" s="33">
        <f t="shared" ref="R287" si="1376">Q287/Q290</f>
        <v>2.8675782547013187E-4</v>
      </c>
      <c r="S287" s="39">
        <v>2.7727272727272729</v>
      </c>
      <c r="T287" s="33">
        <f t="shared" ref="T287" si="1377">S287/S290</f>
        <v>6.1335196850789589E-4</v>
      </c>
      <c r="U287" s="39">
        <v>0.22222222222222221</v>
      </c>
      <c r="V287" s="33">
        <f t="shared" ref="V287" si="1378">U287/U290</f>
        <v>1.0950037412627826E-4</v>
      </c>
      <c r="W287" s="111"/>
      <c r="X287" s="112"/>
      <c r="Y287" s="92"/>
      <c r="Z287" s="91"/>
    </row>
    <row r="288" spans="2:26" s="88" customFormat="1" ht="13.5" customHeight="1" x14ac:dyDescent="0.4">
      <c r="B288" s="31" t="s">
        <v>65</v>
      </c>
      <c r="C288" s="158" t="s">
        <v>66</v>
      </c>
      <c r="D288" s="159"/>
      <c r="E288" s="39">
        <v>6.7006172839506171</v>
      </c>
      <c r="F288" s="33">
        <f t="shared" ref="F288" si="1379">E288/E290</f>
        <v>1.2315759974857923E-3</v>
      </c>
      <c r="G288" s="39">
        <v>8.375</v>
      </c>
      <c r="H288" s="33">
        <f t="shared" ref="H288" si="1380">G288/G290</f>
        <v>2.7441396917279887E-3</v>
      </c>
      <c r="I288" s="39">
        <v>37.823529411764703</v>
      </c>
      <c r="J288" s="33">
        <f t="shared" ref="J288" si="1381">I288/I290</f>
        <v>1.9477028162934577E-3</v>
      </c>
      <c r="K288" s="39">
        <v>0</v>
      </c>
      <c r="L288" s="33">
        <f t="shared" ref="L288" si="1382">K288/K290</f>
        <v>0</v>
      </c>
      <c r="M288" s="39">
        <v>4.5714285714285712</v>
      </c>
      <c r="N288" s="33">
        <f t="shared" ref="N288" si="1383">M288/M290</f>
        <v>7.9836335512199969E-4</v>
      </c>
      <c r="O288" s="39">
        <v>0</v>
      </c>
      <c r="P288" s="33">
        <f t="shared" ref="P288" si="1384">O288/O290</f>
        <v>0</v>
      </c>
      <c r="Q288" s="39">
        <v>0</v>
      </c>
      <c r="R288" s="33">
        <f t="shared" ref="R288" si="1385">Q288/Q290</f>
        <v>0</v>
      </c>
      <c r="S288" s="39">
        <v>7.0909090909090908</v>
      </c>
      <c r="T288" s="33">
        <f t="shared" ref="T288" si="1386">S288/S290</f>
        <v>1.568572247331668E-3</v>
      </c>
      <c r="U288" s="39">
        <v>3.0123456790123457</v>
      </c>
      <c r="V288" s="33">
        <f t="shared" ref="V288" si="1387">U288/U290</f>
        <v>1.4843384048228833E-3</v>
      </c>
      <c r="W288" s="111"/>
      <c r="X288" s="112"/>
      <c r="Y288" s="92"/>
      <c r="Z288" s="91"/>
    </row>
    <row r="289" spans="2:29" s="88" customFormat="1" ht="13.5" customHeight="1" x14ac:dyDescent="0.4">
      <c r="B289" s="41" t="s">
        <v>67</v>
      </c>
      <c r="C289" s="158" t="s">
        <v>68</v>
      </c>
      <c r="D289" s="159"/>
      <c r="E289" s="39">
        <v>106.25308641975309</v>
      </c>
      <c r="F289" s="33">
        <f t="shared" ref="F289" si="1388">E289/E290</f>
        <v>1.9529357572291978E-2</v>
      </c>
      <c r="G289" s="39">
        <v>0</v>
      </c>
      <c r="H289" s="33">
        <f t="shared" ref="H289" si="1389">G289/G290</f>
        <v>0</v>
      </c>
      <c r="I289" s="39">
        <v>559.91176470588232</v>
      </c>
      <c r="J289" s="33">
        <f t="shared" ref="J289" si="1390">I289/I290</f>
        <v>2.8832362763435891E-2</v>
      </c>
      <c r="K289" s="39">
        <v>41.347826086956523</v>
      </c>
      <c r="L289" s="33">
        <f t="shared" ref="L289" si="1391">K289/K290</f>
        <v>1.0306485174267382E-2</v>
      </c>
      <c r="M289" s="39">
        <v>10.142857142857142</v>
      </c>
      <c r="N289" s="33">
        <f t="shared" ref="N289" si="1392">M289/M290</f>
        <v>1.771368694176937E-3</v>
      </c>
      <c r="O289" s="39">
        <v>18.913043478260871</v>
      </c>
      <c r="P289" s="33">
        <f t="shared" ref="P289" si="1393">O289/O290</f>
        <v>5.8645886698843273E-3</v>
      </c>
      <c r="Q289" s="39">
        <v>14</v>
      </c>
      <c r="R289" s="33">
        <f t="shared" ref="R289" si="1394">Q289/Q290</f>
        <v>2.3242476380210689E-3</v>
      </c>
      <c r="S289" s="39">
        <v>257.59090909090907</v>
      </c>
      <c r="T289" s="33">
        <f t="shared" ref="T289" si="1395">S289/S290</f>
        <v>5.6981403369413854E-2</v>
      </c>
      <c r="U289" s="39">
        <v>16.469135802469136</v>
      </c>
      <c r="V289" s="33">
        <f t="shared" ref="V289" si="1396">U289/U290</f>
        <v>8.1151943935808459E-3</v>
      </c>
      <c r="W289" s="111"/>
      <c r="X289" s="112"/>
      <c r="Y289" s="92"/>
      <c r="Z289" s="91"/>
    </row>
    <row r="290" spans="2:29" s="88" customFormat="1" ht="13.5" customHeight="1" x14ac:dyDescent="0.4">
      <c r="B290" s="160" t="s">
        <v>69</v>
      </c>
      <c r="C290" s="161"/>
      <c r="D290" s="162"/>
      <c r="E290" s="42">
        <f t="shared" ref="E290" si="1397">SUM(E277:E280,E286,E288)</f>
        <v>5440.6851851851852</v>
      </c>
      <c r="F290" s="33">
        <f t="shared" ref="F290" si="1398">E290/E290</f>
        <v>1</v>
      </c>
      <c r="G290" s="42">
        <f t="shared" ref="G290" si="1399">SUM(G277:G280,G286,G288)</f>
        <v>3051.9583333333335</v>
      </c>
      <c r="H290" s="33">
        <f t="shared" ref="H290" si="1400">G290/G290</f>
        <v>1</v>
      </c>
      <c r="I290" s="42">
        <f t="shared" ref="I290" si="1401">SUM(I277:I280,I286,I288)</f>
        <v>19419.558823529413</v>
      </c>
      <c r="J290" s="33">
        <f t="shared" ref="J290" si="1402">I290/I290</f>
        <v>1</v>
      </c>
      <c r="K290" s="42">
        <f t="shared" ref="K290" si="1403">SUM(K277:K280,K286,K288)</f>
        <v>4011.826086956522</v>
      </c>
      <c r="L290" s="33">
        <f t="shared" ref="L290" si="1404">K290/K290</f>
        <v>1</v>
      </c>
      <c r="M290" s="42">
        <f t="shared" ref="M290" si="1405">SUM(M277:M280,M286,M288)</f>
        <v>5726.0000000000009</v>
      </c>
      <c r="N290" s="33">
        <f t="shared" ref="N290" si="1406">M290/M290</f>
        <v>1</v>
      </c>
      <c r="O290" s="42">
        <f t="shared" ref="O290" si="1407">SUM(O277:O280,O286,O288)</f>
        <v>3224.95652173913</v>
      </c>
      <c r="P290" s="33">
        <f t="shared" ref="P290" si="1408">O290/O290</f>
        <v>1</v>
      </c>
      <c r="Q290" s="42">
        <f t="shared" ref="Q290" si="1409">SUM(Q277:Q280,Q286,Q288)</f>
        <v>6023.454545454546</v>
      </c>
      <c r="R290" s="33">
        <f t="shared" ref="R290" si="1410">Q290/Q290</f>
        <v>1</v>
      </c>
      <c r="S290" s="42">
        <f t="shared" ref="S290" si="1411">SUM(S277:S280,S286,S288)</f>
        <v>4520.6136363636351</v>
      </c>
      <c r="T290" s="33">
        <f t="shared" ref="T290" si="1412">S290/S290</f>
        <v>1</v>
      </c>
      <c r="U290" s="42">
        <f t="shared" ref="U290" si="1413">SUM(U277:U280,U286,U288)</f>
        <v>2029.4197530864196</v>
      </c>
      <c r="V290" s="33">
        <f t="shared" ref="V290" si="1414">U290/U290</f>
        <v>1</v>
      </c>
      <c r="W290" s="111"/>
      <c r="X290" s="112"/>
      <c r="Y290" s="92"/>
      <c r="Z290" s="91"/>
    </row>
    <row r="291" spans="2:29" s="88" customFormat="1" ht="13.5" customHeight="1" x14ac:dyDescent="0.4">
      <c r="B291" s="160" t="s">
        <v>70</v>
      </c>
      <c r="C291" s="161"/>
      <c r="D291" s="162"/>
      <c r="E291" s="42">
        <f t="shared" ref="E291" si="1415">SUM(E281:E285,E287,E289)</f>
        <v>5104.8518518518522</v>
      </c>
      <c r="F291" s="33">
        <f t="shared" ref="F291" si="1416">E291/E290</f>
        <v>0.93827370599427506</v>
      </c>
      <c r="G291" s="42">
        <f t="shared" ref="G291" si="1417">SUM(G281:G285,G287,G289)</f>
        <v>2638.2500000000005</v>
      </c>
      <c r="H291" s="33">
        <f t="shared" ref="H291" si="1418">G291/G290</f>
        <v>0.86444496020314832</v>
      </c>
      <c r="I291" s="42">
        <f t="shared" ref="I291" si="1419">SUM(I281:I285,I287,I289)</f>
        <v>19223.441176470587</v>
      </c>
      <c r="J291" s="33">
        <f t="shared" ref="J291" si="1420">I291/I290</f>
        <v>0.98990102458861207</v>
      </c>
      <c r="K291" s="42">
        <f t="shared" ref="K291" si="1421">SUM(K281:K285,K287,K289)</f>
        <v>3712.04347826087</v>
      </c>
      <c r="L291" s="33">
        <f t="shared" ref="L291" si="1422">K291/K290</f>
        <v>0.92527527310560087</v>
      </c>
      <c r="M291" s="42">
        <f t="shared" ref="M291" si="1423">SUM(M281:M285,M287,M289)</f>
        <v>5893.5714285714284</v>
      </c>
      <c r="N291" s="33">
        <f t="shared" ref="N291" si="1424">M291/M290</f>
        <v>1.0292650067361906</v>
      </c>
      <c r="O291" s="42">
        <f t="shared" ref="O291" si="1425">SUM(O281:O285,O287,O289)</f>
        <v>2473.2608695652179</v>
      </c>
      <c r="P291" s="33">
        <f t="shared" ref="P291" si="1426">O291/O290</f>
        <v>0.76691293445142528</v>
      </c>
      <c r="Q291" s="42">
        <f t="shared" ref="Q291" si="1427">SUM(Q281:Q285,Q287,Q289)</f>
        <v>5179.5681818181829</v>
      </c>
      <c r="R291" s="33">
        <f t="shared" ref="R291" si="1428">Q291/Q290</f>
        <v>0.85989993661142816</v>
      </c>
      <c r="S291" s="42">
        <f t="shared" ref="S291" si="1429">SUM(S281:S285,S287,S289)</f>
        <v>4564.363636363636</v>
      </c>
      <c r="T291" s="33">
        <f t="shared" ref="T291" si="1430">S291/S290</f>
        <v>1.0096778896670304</v>
      </c>
      <c r="U291" s="42">
        <f t="shared" ref="U291" si="1431">SUM(U281:U285,U287,U289)</f>
        <v>1779.7160493827162</v>
      </c>
      <c r="V291" s="33">
        <f t="shared" ref="V291" si="1432">U291/U290</f>
        <v>0.87695807960677208</v>
      </c>
      <c r="W291" s="111"/>
      <c r="X291" s="112"/>
      <c r="Y291" s="92"/>
      <c r="Z291" s="91"/>
    </row>
    <row r="292" spans="2:29" s="88" customFormat="1" ht="13.5" customHeight="1" x14ac:dyDescent="0.4">
      <c r="B292" s="160" t="s">
        <v>71</v>
      </c>
      <c r="C292" s="161"/>
      <c r="D292" s="162"/>
      <c r="E292" s="42">
        <f t="shared" ref="E292" si="1433">E290-E291</f>
        <v>335.83333333333303</v>
      </c>
      <c r="F292" s="33">
        <f t="shared" ref="F292" si="1434">E292/E290</f>
        <v>6.1726294005724984E-2</v>
      </c>
      <c r="G292" s="42">
        <f t="shared" ref="G292" si="1435">G290-G291</f>
        <v>413.70833333333303</v>
      </c>
      <c r="H292" s="33">
        <f t="shared" ref="H292" si="1436">G292/G290</f>
        <v>0.13555503979685163</v>
      </c>
      <c r="I292" s="42">
        <f t="shared" ref="I292" si="1437">I290-I291</f>
        <v>196.11764705882524</v>
      </c>
      <c r="J292" s="33">
        <f t="shared" ref="J292" si="1438">I292/I290</f>
        <v>1.0098975411387939E-2</v>
      </c>
      <c r="K292" s="42">
        <f t="shared" ref="K292" si="1439">K290-K291</f>
        <v>299.78260869565202</v>
      </c>
      <c r="L292" s="33">
        <f t="shared" ref="L292" si="1440">K292/K290</f>
        <v>7.4724726894399129E-2</v>
      </c>
      <c r="M292" s="42">
        <f t="shared" ref="M292" si="1441">M290-M291</f>
        <v>-167.57142857142753</v>
      </c>
      <c r="N292" s="33">
        <f t="shared" ref="N292" si="1442">M292/M290</f>
        <v>-2.9265006736190622E-2</v>
      </c>
      <c r="O292" s="42">
        <f t="shared" ref="O292" si="1443">O290-O291</f>
        <v>751.69565217391209</v>
      </c>
      <c r="P292" s="33">
        <f t="shared" ref="P292" si="1444">O292/O290</f>
        <v>0.2330870655485747</v>
      </c>
      <c r="Q292" s="42">
        <f t="shared" ref="Q292" si="1445">Q290-Q291</f>
        <v>843.88636363636306</v>
      </c>
      <c r="R292" s="33">
        <f t="shared" ref="R292" si="1446">Q292/Q290</f>
        <v>0.14010006338857184</v>
      </c>
      <c r="S292" s="42">
        <f t="shared" ref="S292" si="1447">S290-S291</f>
        <v>-43.750000000000909</v>
      </c>
      <c r="T292" s="33">
        <f t="shared" ref="T292" si="1448">S292/S290</f>
        <v>-9.6778896670305248E-3</v>
      </c>
      <c r="U292" s="42">
        <f t="shared" ref="U292" si="1449">U290-U291</f>
        <v>249.70370370370347</v>
      </c>
      <c r="V292" s="33">
        <f t="shared" ref="V292" si="1450">U292/U290</f>
        <v>0.12304192039322791</v>
      </c>
      <c r="W292" s="111"/>
      <c r="X292" s="112"/>
      <c r="Y292" s="92"/>
      <c r="Z292" s="91"/>
    </row>
    <row r="293" spans="2:29" s="88" customFormat="1" ht="13.5" customHeight="1" x14ac:dyDescent="0.4">
      <c r="B293" s="160" t="s">
        <v>72</v>
      </c>
      <c r="C293" s="161"/>
      <c r="D293" s="162"/>
      <c r="E293" s="42">
        <v>324</v>
      </c>
      <c r="F293" s="43"/>
      <c r="G293" s="42">
        <v>24</v>
      </c>
      <c r="H293" s="43"/>
      <c r="I293" s="42">
        <v>34</v>
      </c>
      <c r="J293" s="43"/>
      <c r="K293" s="42">
        <v>23</v>
      </c>
      <c r="L293" s="43"/>
      <c r="M293" s="42">
        <v>28</v>
      </c>
      <c r="N293" s="43"/>
      <c r="O293" s="42">
        <v>46</v>
      </c>
      <c r="P293" s="43"/>
      <c r="Q293" s="42">
        <v>44</v>
      </c>
      <c r="R293" s="43"/>
      <c r="S293" s="42">
        <v>44</v>
      </c>
      <c r="T293" s="43"/>
      <c r="U293" s="42">
        <v>81</v>
      </c>
      <c r="V293" s="43"/>
      <c r="W293" s="111"/>
      <c r="X293" s="112"/>
      <c r="Y293" s="92"/>
      <c r="Z293" s="91"/>
    </row>
    <row r="294" spans="2:29" s="88" customFormat="1" ht="13.5" customHeight="1" x14ac:dyDescent="0.4">
      <c r="B294" s="45"/>
      <c r="C294" s="46"/>
      <c r="D294" s="47"/>
      <c r="E294" s="48"/>
      <c r="F294" s="49"/>
      <c r="G294" s="48"/>
      <c r="H294" s="49"/>
      <c r="I294" s="48"/>
      <c r="J294" s="49"/>
      <c r="K294" s="48"/>
      <c r="L294" s="49"/>
      <c r="M294" s="48"/>
      <c r="N294" s="49"/>
      <c r="O294" s="48"/>
      <c r="P294" s="49"/>
      <c r="Q294" s="48"/>
      <c r="R294" s="49"/>
      <c r="S294" s="48"/>
      <c r="T294" s="49"/>
      <c r="U294" s="48"/>
      <c r="V294" s="49"/>
      <c r="W294" s="111"/>
      <c r="X294" s="112"/>
      <c r="Y294" s="92"/>
      <c r="Z294" s="91"/>
    </row>
    <row r="295" spans="2:29" s="88" customFormat="1" ht="13.5" customHeight="1" x14ac:dyDescent="0.4">
      <c r="B295" s="50" t="s">
        <v>73</v>
      </c>
      <c r="C295" s="51"/>
      <c r="D295" s="52"/>
      <c r="E295" s="42">
        <v>11.975308641975309</v>
      </c>
      <c r="F295" s="43"/>
      <c r="G295" s="42">
        <v>0</v>
      </c>
      <c r="H295" s="43"/>
      <c r="I295" s="42">
        <v>12.5</v>
      </c>
      <c r="J295" s="43"/>
      <c r="K295" s="42">
        <v>0</v>
      </c>
      <c r="L295" s="43"/>
      <c r="M295" s="42">
        <v>71.178571428571431</v>
      </c>
      <c r="N295" s="43"/>
      <c r="O295" s="42">
        <v>0</v>
      </c>
      <c r="P295" s="43"/>
      <c r="Q295" s="42">
        <v>0.63636363636363635</v>
      </c>
      <c r="R295" s="43"/>
      <c r="S295" s="42">
        <v>4.2045454545454541</v>
      </c>
      <c r="T295" s="43"/>
      <c r="U295" s="42">
        <v>15.419753086419753</v>
      </c>
      <c r="V295" s="43"/>
      <c r="W295" s="111"/>
      <c r="X295" s="112"/>
      <c r="Y295" s="92"/>
      <c r="Z295" s="91"/>
    </row>
    <row r="296" spans="2:29" s="88" customFormat="1" ht="13.5" customHeight="1" x14ac:dyDescent="0.4">
      <c r="B296" s="53" t="s">
        <v>74</v>
      </c>
      <c r="C296" s="54"/>
      <c r="D296" s="55"/>
      <c r="E296" s="42">
        <v>34.836419753086417</v>
      </c>
      <c r="F296" s="43"/>
      <c r="G296" s="42">
        <v>6.25</v>
      </c>
      <c r="H296" s="43"/>
      <c r="I296" s="42">
        <v>243.70588235294119</v>
      </c>
      <c r="J296" s="43"/>
      <c r="K296" s="42">
        <v>10.043478260869565</v>
      </c>
      <c r="L296" s="43"/>
      <c r="M296" s="42">
        <v>70.642857142857139</v>
      </c>
      <c r="N296" s="43"/>
      <c r="O296" s="42">
        <v>1.1304347826086956</v>
      </c>
      <c r="P296" s="43"/>
      <c r="Q296" s="42">
        <v>0.63636363636363635</v>
      </c>
      <c r="R296" s="43"/>
      <c r="S296" s="42">
        <v>9.454545454545455</v>
      </c>
      <c r="T296" s="43"/>
      <c r="U296" s="42">
        <v>1.8024691358024691</v>
      </c>
      <c r="V296" s="43"/>
      <c r="W296" s="111"/>
      <c r="X296" s="112"/>
      <c r="Y296" s="92"/>
      <c r="Z296" s="91"/>
    </row>
    <row r="297" spans="2:29" s="88" customFormat="1" ht="13.5" customHeight="1" x14ac:dyDescent="0.4">
      <c r="B297" s="50" t="s">
        <v>75</v>
      </c>
      <c r="C297" s="51"/>
      <c r="D297" s="52"/>
      <c r="E297" s="42">
        <v>0.95370370370370372</v>
      </c>
      <c r="F297" s="43"/>
      <c r="G297" s="42">
        <v>0</v>
      </c>
      <c r="H297" s="43"/>
      <c r="I297" s="42">
        <v>0.79411764705882348</v>
      </c>
      <c r="J297" s="43"/>
      <c r="K297" s="42">
        <v>0</v>
      </c>
      <c r="L297" s="43"/>
      <c r="M297" s="42">
        <v>0</v>
      </c>
      <c r="N297" s="43"/>
      <c r="O297" s="42">
        <v>0.43478260869565216</v>
      </c>
      <c r="P297" s="43"/>
      <c r="Q297" s="42">
        <v>5.2045454545454541</v>
      </c>
      <c r="R297" s="43"/>
      <c r="S297" s="42">
        <v>0</v>
      </c>
      <c r="T297" s="43"/>
      <c r="U297" s="42">
        <v>0.40740740740740738</v>
      </c>
      <c r="V297" s="43"/>
      <c r="W297" s="111"/>
      <c r="X297" s="112"/>
      <c r="Y297" s="92"/>
      <c r="Z297" s="91"/>
    </row>
    <row r="298" spans="2:29" s="88" customFormat="1" ht="13.5" customHeight="1" x14ac:dyDescent="0.4">
      <c r="B298" s="50" t="s">
        <v>76</v>
      </c>
      <c r="C298" s="51"/>
      <c r="D298" s="52"/>
      <c r="E298" s="42">
        <f t="shared" ref="E298" si="1451">E292+E282+E283-SUM(E295:E297)</f>
        <v>326.12345679012316</v>
      </c>
      <c r="F298" s="43"/>
      <c r="G298" s="42">
        <f t="shared" ref="G298" si="1452">G292+G282+G283-SUM(G295:G297)</f>
        <v>423.49999999999966</v>
      </c>
      <c r="H298" s="43"/>
      <c r="I298" s="42">
        <f t="shared" ref="I298" si="1453">I292+I282+I283-SUM(I295:I297)</f>
        <v>78.14705882353104</v>
      </c>
      <c r="J298" s="43"/>
      <c r="K298" s="42">
        <f t="shared" ref="K298" si="1454">K292+K282+K283-SUM(K295:K297)</f>
        <v>312.13043478260852</v>
      </c>
      <c r="L298" s="43"/>
      <c r="M298" s="42">
        <f t="shared" ref="M298" si="1455">M292+M282+M283-SUM(M295:M297)</f>
        <v>-267.89285714285609</v>
      </c>
      <c r="N298" s="43"/>
      <c r="O298" s="42">
        <f t="shared" ref="O298" si="1456">O292+O282+O283-SUM(O295:O297)</f>
        <v>796.65217391304247</v>
      </c>
      <c r="P298" s="43"/>
      <c r="Q298" s="42">
        <f t="shared" ref="Q298" si="1457">Q292+Q282+Q283-SUM(Q295:Q297)</f>
        <v>867.34090909090844</v>
      </c>
      <c r="R298" s="43"/>
      <c r="S298" s="42">
        <f t="shared" ref="S298" si="1458">S292+S282+S283-SUM(S295:S297)</f>
        <v>-31.40909090909182</v>
      </c>
      <c r="T298" s="43"/>
      <c r="U298" s="42">
        <f t="shared" ref="U298" si="1459">U292+U282+U283-SUM(U295:U297)</f>
        <v>243.67901234567876</v>
      </c>
      <c r="V298" s="43"/>
      <c r="W298" s="111"/>
      <c r="X298" s="112"/>
      <c r="Y298" s="92"/>
      <c r="Z298" s="91"/>
    </row>
    <row r="299" spans="2:29" s="88" customFormat="1" ht="13.5" customHeight="1" x14ac:dyDescent="0.4">
      <c r="C299" s="105"/>
      <c r="D299" s="47"/>
      <c r="E299" s="58"/>
      <c r="F299" s="58"/>
      <c r="G299" s="58"/>
      <c r="H299" s="58"/>
      <c r="I299" s="58"/>
      <c r="J299" s="58"/>
      <c r="K299" s="58"/>
      <c r="L299" s="58"/>
      <c r="M299" s="58"/>
      <c r="N299" s="58"/>
      <c r="O299" s="58"/>
      <c r="P299" s="58"/>
      <c r="Q299" s="58"/>
      <c r="R299" s="58"/>
      <c r="S299" s="58"/>
      <c r="T299" s="58"/>
      <c r="U299" s="58"/>
      <c r="V299" s="58"/>
      <c r="W299" s="111"/>
      <c r="X299" s="112"/>
      <c r="Y299" s="92"/>
      <c r="Z299" s="91"/>
    </row>
    <row r="300" spans="2:29" s="88" customFormat="1" ht="13.5" customHeight="1" x14ac:dyDescent="0.4">
      <c r="B300" s="50" t="s">
        <v>37</v>
      </c>
      <c r="C300" s="51"/>
      <c r="D300" s="52"/>
      <c r="E300" s="62">
        <v>84.398734177215189</v>
      </c>
      <c r="F300" s="43"/>
      <c r="G300" s="62">
        <v>81.125</v>
      </c>
      <c r="H300" s="43"/>
      <c r="I300" s="62">
        <v>132.90909090909091</v>
      </c>
      <c r="J300" s="43"/>
      <c r="K300" s="62">
        <v>41.31818181818182</v>
      </c>
      <c r="L300" s="43"/>
      <c r="M300" s="62">
        <v>155.03846153846155</v>
      </c>
      <c r="N300" s="43"/>
      <c r="O300" s="62">
        <v>68.431818181818187</v>
      </c>
      <c r="P300" s="43"/>
      <c r="Q300" s="62">
        <v>157.18604651162789</v>
      </c>
      <c r="R300" s="43"/>
      <c r="S300" s="62">
        <v>76.181818181818187</v>
      </c>
      <c r="T300" s="43"/>
      <c r="U300" s="62">
        <v>28.4375</v>
      </c>
      <c r="V300" s="43"/>
      <c r="W300" s="114"/>
      <c r="X300" s="115"/>
      <c r="Y300" s="106"/>
      <c r="Z300" s="107"/>
      <c r="AA300" s="117"/>
      <c r="AB300" s="117"/>
      <c r="AC300" s="117"/>
    </row>
    <row r="301" spans="2:29" ht="13.5" customHeight="1" x14ac:dyDescent="0.4">
      <c r="B301" s="50" t="s">
        <v>38</v>
      </c>
      <c r="C301" s="51"/>
      <c r="D301" s="52"/>
      <c r="E301" s="62">
        <f t="shared" ref="E301" si="1460">E290/E300</f>
        <v>64.464061436764851</v>
      </c>
      <c r="F301" s="43"/>
      <c r="G301" s="62">
        <f t="shared" ref="G301" si="1461">G290/G300</f>
        <v>37.620441705187467</v>
      </c>
      <c r="H301" s="43"/>
      <c r="I301" s="62">
        <f t="shared" ref="I301" si="1462">I290/I300</f>
        <v>146.11159169550174</v>
      </c>
      <c r="J301" s="43"/>
      <c r="K301" s="62">
        <f t="shared" ref="K301" si="1463">K290/K300</f>
        <v>97.095900894437264</v>
      </c>
      <c r="L301" s="43"/>
      <c r="M301" s="62">
        <f t="shared" ref="M301" si="1464">M290/M300</f>
        <v>36.932771024559663</v>
      </c>
      <c r="N301" s="43"/>
      <c r="O301" s="62">
        <f t="shared" ref="O301" si="1465">O290/O300</f>
        <v>47.126564914155331</v>
      </c>
      <c r="P301" s="43"/>
      <c r="Q301" s="62">
        <f t="shared" ref="Q301" si="1466">Q290/Q300</f>
        <v>38.320542307226738</v>
      </c>
      <c r="R301" s="43"/>
      <c r="S301" s="62">
        <f t="shared" ref="S301" si="1467">S290/S300</f>
        <v>59.339797136038165</v>
      </c>
      <c r="T301" s="43"/>
      <c r="U301" s="62">
        <f t="shared" ref="U301" si="1468">U290/U300</f>
        <v>71.364211097544427</v>
      </c>
      <c r="V301" s="43"/>
    </row>
    <row r="302" spans="2:29" ht="13.5" customHeight="1" x14ac:dyDescent="0.4">
      <c r="B302" s="50" t="s">
        <v>39</v>
      </c>
      <c r="C302" s="51"/>
      <c r="D302" s="52"/>
      <c r="E302" s="62">
        <f t="shared" ref="E302" si="1469">E291/E300</f>
        <v>60.484933827715984</v>
      </c>
      <c r="F302" s="43"/>
      <c r="G302" s="62">
        <f t="shared" ref="G302" si="1470">G291/G300</f>
        <v>32.520801232665647</v>
      </c>
      <c r="H302" s="43"/>
      <c r="I302" s="62">
        <f t="shared" ref="I302" si="1471">I291/I300</f>
        <v>144.6360143236501</v>
      </c>
      <c r="J302" s="43"/>
      <c r="K302" s="62">
        <f t="shared" ref="K302" si="1472">K291/K300</f>
        <v>89.840436217534801</v>
      </c>
      <c r="L302" s="43"/>
      <c r="M302" s="62">
        <f t="shared" ref="M302" si="1473">M291/M300</f>
        <v>38.013608817379591</v>
      </c>
      <c r="N302" s="43"/>
      <c r="O302" s="62">
        <f t="shared" ref="O302" si="1474">O291/O300</f>
        <v>36.141972188930445</v>
      </c>
      <c r="P302" s="43"/>
      <c r="Q302" s="62">
        <f t="shared" ref="Q302" si="1475">Q291/Q300</f>
        <v>32.951831900899819</v>
      </c>
      <c r="R302" s="43"/>
      <c r="S302" s="62">
        <f t="shared" ref="S302" si="1476">S291/S300</f>
        <v>59.914081145584717</v>
      </c>
      <c r="T302" s="43"/>
      <c r="U302" s="62">
        <f t="shared" ref="U302" si="1477">U291/U300</f>
        <v>62.583421516754854</v>
      </c>
      <c r="V302" s="43"/>
    </row>
    <row r="303" spans="2:29" ht="13.5" customHeight="1" x14ac:dyDescent="0.4">
      <c r="B303" s="50" t="s">
        <v>40</v>
      </c>
      <c r="C303" s="51"/>
      <c r="D303" s="52"/>
      <c r="E303" s="62">
        <v>2.7126775362318845</v>
      </c>
      <c r="F303" s="43"/>
      <c r="G303" s="62">
        <v>1.8405555555555557</v>
      </c>
      <c r="H303" s="43"/>
      <c r="I303" s="62">
        <v>3.5718749999999995</v>
      </c>
      <c r="J303" s="43"/>
      <c r="K303" s="62">
        <v>4.0849999999999991</v>
      </c>
      <c r="L303" s="43"/>
      <c r="M303" s="62">
        <v>2.5383333333333336</v>
      </c>
      <c r="N303" s="43"/>
      <c r="O303" s="62">
        <v>2.3756410256410256</v>
      </c>
      <c r="P303" s="43"/>
      <c r="Q303" s="62">
        <v>2.7802564102564102</v>
      </c>
      <c r="R303" s="43"/>
      <c r="S303" s="62">
        <v>3.1680555555555561</v>
      </c>
      <c r="T303" s="43"/>
      <c r="U303" s="62">
        <v>2.1105735294117647</v>
      </c>
      <c r="V303" s="43"/>
    </row>
    <row r="304" spans="2:29" ht="13.5" customHeight="1" x14ac:dyDescent="0.4">
      <c r="B304" s="50" t="s">
        <v>41</v>
      </c>
      <c r="C304" s="51"/>
      <c r="D304" s="52"/>
      <c r="E304" s="62">
        <f t="shared" ref="E304" si="1478">E281/E303</f>
        <v>1553.1679570779395</v>
      </c>
      <c r="F304" s="43"/>
      <c r="G304" s="62">
        <f t="shared" ref="G304" si="1479">G281/G303</f>
        <v>1249.5547841835194</v>
      </c>
      <c r="H304" s="43"/>
      <c r="I304" s="62">
        <f t="shared" ref="I304" si="1480">I281/I303</f>
        <v>4252.7672276259591</v>
      </c>
      <c r="J304" s="43"/>
      <c r="K304" s="62">
        <f t="shared" ref="K304" si="1481">K281/K303</f>
        <v>796.00872758235346</v>
      </c>
      <c r="L304" s="43"/>
      <c r="M304" s="62">
        <f t="shared" ref="M304" si="1482">M281/M303</f>
        <v>1967.5171184691865</v>
      </c>
      <c r="N304" s="43"/>
      <c r="O304" s="62">
        <f t="shared" ref="O304" si="1483">O281/O303</f>
        <v>848.66796499213967</v>
      </c>
      <c r="P304" s="43"/>
      <c r="Q304" s="62">
        <f t="shared" ref="Q304" si="1484">Q281/Q303</f>
        <v>1658.0795737509748</v>
      </c>
      <c r="R304" s="43"/>
      <c r="S304" s="62">
        <f t="shared" ref="S304" si="1485">S281/S303</f>
        <v>1161.2155753058864</v>
      </c>
      <c r="T304" s="43"/>
      <c r="U304" s="62">
        <f t="shared" ref="U304" si="1486">U281/U303</f>
        <v>709.83572614251011</v>
      </c>
      <c r="V304" s="43"/>
    </row>
    <row r="305" spans="2:28" s="88" customFormat="1" ht="13.5" customHeight="1" x14ac:dyDescent="0.4">
      <c r="B305" s="108" t="s">
        <v>42</v>
      </c>
      <c r="C305" s="105"/>
      <c r="D305" s="47"/>
      <c r="E305" s="109"/>
      <c r="F305" s="58"/>
      <c r="G305" s="109"/>
      <c r="H305" s="58"/>
      <c r="I305" s="109"/>
      <c r="J305" s="58"/>
      <c r="K305" s="109"/>
      <c r="L305" s="58"/>
      <c r="M305" s="109"/>
      <c r="N305" s="58"/>
      <c r="O305" s="109"/>
      <c r="P305" s="91"/>
      <c r="Q305" s="92"/>
      <c r="R305" s="91"/>
      <c r="S305" s="92"/>
      <c r="T305" s="91"/>
      <c r="U305" s="92"/>
      <c r="V305" s="91"/>
      <c r="W305" s="92"/>
      <c r="X305" s="91"/>
      <c r="Y305" s="92"/>
      <c r="Z305" s="91"/>
    </row>
    <row r="306" spans="2:28" ht="13.5" customHeight="1" x14ac:dyDescent="0.4"/>
    <row r="307" spans="2:28" s="88" customFormat="1" ht="13.5" customHeight="1" x14ac:dyDescent="0.4">
      <c r="B307" s="83" t="s">
        <v>92</v>
      </c>
      <c r="C307" s="84"/>
      <c r="D307" s="85"/>
      <c r="E307" s="86"/>
      <c r="F307" s="87"/>
      <c r="G307" s="86"/>
      <c r="H307" s="87"/>
      <c r="I307" s="86"/>
      <c r="J307" s="87"/>
      <c r="K307" s="86"/>
      <c r="L307" s="87"/>
      <c r="M307" s="86"/>
      <c r="O307" s="86"/>
      <c r="P307" s="89"/>
      <c r="Q307" s="90"/>
      <c r="R307" s="91"/>
      <c r="S307" s="92"/>
      <c r="T307" s="91"/>
      <c r="U307" s="92"/>
      <c r="V307" s="91"/>
      <c r="W307" s="92"/>
      <c r="X307" s="91"/>
      <c r="Y307" s="92"/>
      <c r="Z307" s="91"/>
      <c r="AB307" s="93"/>
    </row>
    <row r="308" spans="2:28" ht="13.5" customHeight="1" x14ac:dyDescent="0.4">
      <c r="N308" s="21" t="s">
        <v>4</v>
      </c>
    </row>
    <row r="309" spans="2:28" s="88" customFormat="1" ht="13.5" customHeight="1" x14ac:dyDescent="0.4">
      <c r="B309" s="94"/>
      <c r="C309" s="95"/>
      <c r="D309" s="96"/>
      <c r="E309" s="166" t="s">
        <v>5</v>
      </c>
      <c r="F309" s="167"/>
      <c r="G309" s="166" t="s">
        <v>6</v>
      </c>
      <c r="H309" s="167"/>
      <c r="I309" s="166" t="s">
        <v>7</v>
      </c>
      <c r="J309" s="167"/>
      <c r="K309" s="166" t="s">
        <v>8</v>
      </c>
      <c r="L309" s="167"/>
      <c r="M309" s="166" t="s">
        <v>9</v>
      </c>
      <c r="N309" s="167"/>
      <c r="O309" s="92"/>
      <c r="P309" s="91"/>
      <c r="Q309" s="92"/>
      <c r="R309" s="91"/>
      <c r="S309" s="92"/>
      <c r="T309" s="91"/>
      <c r="U309" s="92"/>
      <c r="V309" s="91"/>
      <c r="W309" s="92"/>
      <c r="X309" s="91"/>
      <c r="Y309" s="97"/>
      <c r="Z309" s="98"/>
      <c r="AA309" s="122"/>
    </row>
    <row r="310" spans="2:28" s="88" customFormat="1" ht="13.5" customHeight="1" x14ac:dyDescent="0.4">
      <c r="B310" s="99"/>
      <c r="C310" s="100"/>
      <c r="D310" s="101"/>
      <c r="E310" s="168"/>
      <c r="F310" s="169"/>
      <c r="G310" s="168"/>
      <c r="H310" s="169"/>
      <c r="I310" s="168"/>
      <c r="J310" s="169"/>
      <c r="K310" s="168"/>
      <c r="L310" s="169"/>
      <c r="M310" s="168"/>
      <c r="N310" s="169"/>
      <c r="O310" s="92"/>
      <c r="P310" s="91"/>
      <c r="Q310" s="92"/>
      <c r="R310" s="91"/>
      <c r="S310" s="92"/>
      <c r="T310" s="91"/>
      <c r="U310" s="92"/>
      <c r="V310" s="91"/>
      <c r="W310" s="92"/>
      <c r="X310" s="91"/>
      <c r="Y310" s="97"/>
      <c r="Z310" s="98"/>
      <c r="AA310" s="122"/>
    </row>
    <row r="311" spans="2:28" s="88" customFormat="1" ht="13.5" customHeight="1" x14ac:dyDescent="0.4">
      <c r="B311" s="31" t="s">
        <v>52</v>
      </c>
      <c r="C311" s="158" t="s">
        <v>53</v>
      </c>
      <c r="D311" s="159"/>
      <c r="E311" s="32">
        <v>11306.495049504951</v>
      </c>
      <c r="F311" s="33">
        <f t="shared" ref="F311" si="1487">E311/E324</f>
        <v>0.93573702645948909</v>
      </c>
      <c r="G311" s="32">
        <v>10305.410526315789</v>
      </c>
      <c r="H311" s="33">
        <f t="shared" ref="H311" si="1488">G311/G324</f>
        <v>0.92004206383440601</v>
      </c>
      <c r="I311" s="32">
        <v>11498.453846153847</v>
      </c>
      <c r="J311" s="33">
        <f t="shared" ref="J311" si="1489">I311/I324</f>
        <v>0.95325550236305234</v>
      </c>
      <c r="K311" s="32">
        <v>12853.483870967742</v>
      </c>
      <c r="L311" s="33">
        <f t="shared" ref="L311" si="1490">K311/K324</f>
        <v>0.91857268497012889</v>
      </c>
      <c r="M311" s="32">
        <v>9696.1875</v>
      </c>
      <c r="N311" s="33">
        <f t="shared" ref="N311" si="1491">M311/M324</f>
        <v>0.96127369275477259</v>
      </c>
      <c r="O311" s="92"/>
      <c r="P311" s="91"/>
      <c r="Q311" s="92"/>
      <c r="R311" s="91"/>
      <c r="S311" s="92"/>
      <c r="T311" s="91"/>
      <c r="U311" s="92"/>
      <c r="V311" s="91"/>
      <c r="W311" s="92"/>
      <c r="X311" s="91"/>
      <c r="Y311" s="34"/>
      <c r="Z311" s="102"/>
      <c r="AA311" s="123"/>
    </row>
    <row r="312" spans="2:28" s="88" customFormat="1" ht="13.5" customHeight="1" x14ac:dyDescent="0.4">
      <c r="B312" s="36"/>
      <c r="C312" s="158" t="s">
        <v>54</v>
      </c>
      <c r="D312" s="159"/>
      <c r="E312" s="32">
        <v>304.86468646864688</v>
      </c>
      <c r="F312" s="33">
        <f t="shared" ref="F312" si="1492">E312/E324</f>
        <v>2.5230911430962559E-2</v>
      </c>
      <c r="G312" s="32">
        <v>196.51578947368421</v>
      </c>
      <c r="H312" s="33">
        <f t="shared" ref="H312" si="1493">G312/G324</f>
        <v>1.754445318424918E-2</v>
      </c>
      <c r="I312" s="32">
        <v>349.74615384615385</v>
      </c>
      <c r="J312" s="33">
        <f t="shared" ref="J312" si="1494">I312/I324</f>
        <v>2.8994980546508859E-2</v>
      </c>
      <c r="K312" s="32">
        <v>368.01612903225805</v>
      </c>
      <c r="L312" s="33">
        <f t="shared" ref="L312" si="1495">K312/K324</f>
        <v>2.63002285723507E-2</v>
      </c>
      <c r="M312" s="32">
        <v>338.8125</v>
      </c>
      <c r="N312" s="33">
        <f t="shared" ref="N312" si="1496">M312/M324</f>
        <v>3.3589649852220411E-2</v>
      </c>
      <c r="O312" s="92"/>
      <c r="P312" s="91"/>
      <c r="Q312" s="92"/>
      <c r="R312" s="91"/>
      <c r="S312" s="92"/>
      <c r="T312" s="91"/>
      <c r="U312" s="92"/>
      <c r="V312" s="91"/>
      <c r="W312" s="92"/>
      <c r="X312" s="91"/>
      <c r="Y312" s="34"/>
      <c r="Z312" s="102"/>
      <c r="AA312" s="123"/>
    </row>
    <row r="313" spans="2:28" s="88" customFormat="1" ht="13.5" customHeight="1" x14ac:dyDescent="0.4">
      <c r="B313" s="36"/>
      <c r="C313" s="158" t="s">
        <v>55</v>
      </c>
      <c r="D313" s="159"/>
      <c r="E313" s="32">
        <v>138.14521452145215</v>
      </c>
      <c r="F313" s="33">
        <f t="shared" ref="F313" si="1497">E313/E324</f>
        <v>1.1433038416407547E-2</v>
      </c>
      <c r="G313" s="32">
        <v>238.90526315789472</v>
      </c>
      <c r="H313" s="33">
        <f t="shared" ref="H313" si="1498">G313/G324</f>
        <v>2.1328882611265702E-2</v>
      </c>
      <c r="I313" s="32">
        <v>34.015384615384619</v>
      </c>
      <c r="J313" s="33">
        <f t="shared" ref="J313" si="1499">I313/I324</f>
        <v>2.8199750143326411E-3</v>
      </c>
      <c r="K313" s="32">
        <v>237.09677419354838</v>
      </c>
      <c r="L313" s="33">
        <f t="shared" ref="L313" si="1500">K313/K324</f>
        <v>1.6944092563157088E-2</v>
      </c>
      <c r="M313" s="32">
        <v>2.5</v>
      </c>
      <c r="N313" s="33">
        <f t="shared" ref="N313" si="1501">M313/M324</f>
        <v>2.4784836636945518E-4</v>
      </c>
      <c r="O313" s="92"/>
      <c r="P313" s="91"/>
      <c r="Q313" s="92"/>
      <c r="R313" s="91"/>
      <c r="S313" s="92"/>
      <c r="T313" s="91"/>
      <c r="U313" s="92"/>
      <c r="V313" s="91"/>
      <c r="W313" s="92"/>
      <c r="X313" s="91"/>
      <c r="Y313" s="34"/>
      <c r="Z313" s="102"/>
      <c r="AA313" s="123"/>
    </row>
    <row r="314" spans="2:28" s="88" customFormat="1" ht="13.5" customHeight="1" x14ac:dyDescent="0.4">
      <c r="B314" s="37"/>
      <c r="C314" s="158" t="s">
        <v>56</v>
      </c>
      <c r="D314" s="159"/>
      <c r="E314" s="32">
        <v>283.28382838283829</v>
      </c>
      <c r="F314" s="33">
        <f t="shared" ref="F314" si="1502">E314/E324</f>
        <v>2.3444857672902237E-2</v>
      </c>
      <c r="G314" s="32">
        <v>301.61052631578946</v>
      </c>
      <c r="H314" s="33">
        <f t="shared" ref="H314" si="1503">G314/G324</f>
        <v>2.6927056461957883E-2</v>
      </c>
      <c r="I314" s="32">
        <v>179.58461538461538</v>
      </c>
      <c r="J314" s="33">
        <f t="shared" ref="J314" si="1504">I314/I324</f>
        <v>1.4888090611625921E-2</v>
      </c>
      <c r="K314" s="32">
        <v>533.01612903225805</v>
      </c>
      <c r="L314" s="33">
        <f t="shared" ref="L314" si="1505">K314/K324</f>
        <v>3.8091933805078387E-2</v>
      </c>
      <c r="M314" s="32">
        <v>49.3125</v>
      </c>
      <c r="N314" s="33">
        <f t="shared" ref="N314" si="1506">M314/M324</f>
        <v>4.888809026637503E-3</v>
      </c>
      <c r="O314" s="92"/>
      <c r="P314" s="91"/>
      <c r="Q314" s="92"/>
      <c r="R314" s="91"/>
      <c r="S314" s="92"/>
      <c r="T314" s="91"/>
      <c r="U314" s="92"/>
      <c r="V314" s="91"/>
      <c r="W314" s="92"/>
      <c r="X314" s="91"/>
      <c r="Y314" s="34"/>
      <c r="Z314" s="102"/>
      <c r="AA314" s="123"/>
    </row>
    <row r="315" spans="2:28" s="88" customFormat="1" ht="13.5" customHeight="1" x14ac:dyDescent="0.4">
      <c r="B315" s="31" t="s">
        <v>57</v>
      </c>
      <c r="C315" s="158" t="s">
        <v>58</v>
      </c>
      <c r="D315" s="159"/>
      <c r="E315" s="32">
        <v>8984.9603960396034</v>
      </c>
      <c r="F315" s="33">
        <f t="shared" ref="F315" si="1507">E315/E324</f>
        <v>0.74360445806010345</v>
      </c>
      <c r="G315" s="32">
        <v>8892.4421052631587</v>
      </c>
      <c r="H315" s="33">
        <f t="shared" ref="H315" si="1508">G315/G324</f>
        <v>0.79389566928578892</v>
      </c>
      <c r="I315" s="32">
        <v>8739.5769230769238</v>
      </c>
      <c r="J315" s="33">
        <f t="shared" ref="J315" si="1509">I315/I324</f>
        <v>0.72453652479849806</v>
      </c>
      <c r="K315" s="32">
        <v>9960.4193548387102</v>
      </c>
      <c r="L315" s="33">
        <f t="shared" ref="L315" si="1510">K315/K324</f>
        <v>0.71182017591887126</v>
      </c>
      <c r="M315" s="32">
        <v>7748.125</v>
      </c>
      <c r="N315" s="33">
        <f t="shared" ref="N315" si="1511">M315/M324</f>
        <v>0.76814404947053394</v>
      </c>
      <c r="O315" s="92"/>
      <c r="P315" s="91"/>
      <c r="Q315" s="92"/>
      <c r="R315" s="91"/>
      <c r="S315" s="92"/>
      <c r="T315" s="91"/>
      <c r="U315" s="92"/>
      <c r="V315" s="91"/>
      <c r="W315" s="92"/>
      <c r="X315" s="91"/>
      <c r="Y315" s="34"/>
      <c r="Z315" s="102"/>
      <c r="AA315" s="123"/>
    </row>
    <row r="316" spans="2:28" s="88" customFormat="1" ht="13.5" customHeight="1" x14ac:dyDescent="0.4">
      <c r="B316" s="36"/>
      <c r="C316" s="158" t="s">
        <v>17</v>
      </c>
      <c r="D316" s="159"/>
      <c r="E316" s="32">
        <v>134.49504950495049</v>
      </c>
      <c r="F316" s="33">
        <f t="shared" ref="F316" si="1512">E316/E324</f>
        <v>1.1130947048245026E-2</v>
      </c>
      <c r="G316" s="32">
        <v>74.863157894736844</v>
      </c>
      <c r="H316" s="33">
        <f t="shared" ref="H316" si="1513">G316/G324</f>
        <v>6.6836012130473072E-3</v>
      </c>
      <c r="I316" s="32">
        <v>154.14615384615385</v>
      </c>
      <c r="J316" s="33">
        <f t="shared" ref="J316" si="1514">I316/I324</f>
        <v>1.2779167641838939E-2</v>
      </c>
      <c r="K316" s="32">
        <v>193.04838709677421</v>
      </c>
      <c r="L316" s="33">
        <f t="shared" ref="L316" si="1515">K316/K324</f>
        <v>1.3796179856355593E-2</v>
      </c>
      <c r="M316" s="32">
        <v>102</v>
      </c>
      <c r="N316" s="33">
        <f t="shared" ref="N316" si="1516">M316/M324</f>
        <v>1.0112213347873772E-2</v>
      </c>
      <c r="O316" s="92"/>
      <c r="P316" s="91"/>
      <c r="Q316" s="92"/>
      <c r="R316" s="91"/>
      <c r="S316" s="92"/>
      <c r="T316" s="91"/>
      <c r="U316" s="92"/>
      <c r="V316" s="91"/>
      <c r="W316" s="92"/>
      <c r="X316" s="91"/>
      <c r="Y316" s="34"/>
      <c r="Z316" s="102"/>
      <c r="AA316" s="123"/>
    </row>
    <row r="317" spans="2:28" s="88" customFormat="1" ht="13.5" customHeight="1" x14ac:dyDescent="0.4">
      <c r="B317" s="36"/>
      <c r="C317" s="158" t="s">
        <v>59</v>
      </c>
      <c r="D317" s="159"/>
      <c r="E317" s="38">
        <v>-9.5412541254125411</v>
      </c>
      <c r="F317" s="33">
        <f t="shared" ref="F317" si="1517">E317/E324</f>
        <v>-7.8964389272861144E-4</v>
      </c>
      <c r="G317" s="38">
        <v>-29.463157894736842</v>
      </c>
      <c r="H317" s="33">
        <f t="shared" ref="H317" si="1518">G317/G324</f>
        <v>-2.630399296304754E-3</v>
      </c>
      <c r="I317" s="38">
        <v>-0.70769230769230773</v>
      </c>
      <c r="J317" s="33">
        <f t="shared" ref="J317" si="1519">I317/I324</f>
        <v>-5.8669765110493662E-5</v>
      </c>
      <c r="K317" s="38">
        <v>0</v>
      </c>
      <c r="L317" s="33">
        <f t="shared" ref="L317" si="1520">K317/K324</f>
        <v>0</v>
      </c>
      <c r="M317" s="38">
        <v>0</v>
      </c>
      <c r="N317" s="33">
        <f t="shared" ref="N317" si="1521">M317/M324</f>
        <v>0</v>
      </c>
      <c r="O317" s="92"/>
      <c r="P317" s="91"/>
      <c r="Q317" s="92"/>
      <c r="R317" s="91"/>
      <c r="S317" s="92"/>
      <c r="T317" s="91"/>
      <c r="U317" s="92"/>
      <c r="V317" s="91"/>
      <c r="W317" s="92"/>
      <c r="X317" s="91"/>
      <c r="Y317" s="34"/>
      <c r="Z317" s="102"/>
      <c r="AA317" s="123"/>
    </row>
    <row r="318" spans="2:28" s="88" customFormat="1" ht="13.5" customHeight="1" x14ac:dyDescent="0.4">
      <c r="B318" s="36"/>
      <c r="C318" s="158" t="s">
        <v>60</v>
      </c>
      <c r="D318" s="159"/>
      <c r="E318" s="39">
        <v>77.491749174917487</v>
      </c>
      <c r="F318" s="33">
        <f t="shared" ref="F318" si="1522">E318/E324</f>
        <v>6.4132959533959866E-3</v>
      </c>
      <c r="G318" s="39">
        <v>179.32631578947368</v>
      </c>
      <c r="H318" s="33">
        <f t="shared" ref="H318" si="1523">G318/G324</f>
        <v>1.6009818653750552E-2</v>
      </c>
      <c r="I318" s="39">
        <v>11.484615384615385</v>
      </c>
      <c r="J318" s="33">
        <f t="shared" ref="J318" si="1524">I318/I324</f>
        <v>9.5210825336920681E-4</v>
      </c>
      <c r="K318" s="39">
        <v>77.467741935483872</v>
      </c>
      <c r="L318" s="33">
        <f t="shared" ref="L318" si="1525">K318/K324</f>
        <v>5.5362228966560198E-3</v>
      </c>
      <c r="M318" s="39">
        <v>9.25</v>
      </c>
      <c r="N318" s="33">
        <f t="shared" ref="N318" si="1526">M318/M324</f>
        <v>9.1703895556698417E-4</v>
      </c>
      <c r="O318" s="92"/>
      <c r="P318" s="91"/>
      <c r="Q318" s="92"/>
      <c r="R318" s="91"/>
      <c r="S318" s="92"/>
      <c r="T318" s="91"/>
      <c r="U318" s="92"/>
      <c r="V318" s="91"/>
      <c r="W318" s="92"/>
      <c r="X318" s="91"/>
      <c r="Y318" s="34"/>
      <c r="Z318" s="103"/>
      <c r="AA318" s="123"/>
    </row>
    <row r="319" spans="2:28" s="88" customFormat="1" ht="13.5" customHeight="1" x14ac:dyDescent="0.4">
      <c r="B319" s="37"/>
      <c r="C319" s="158" t="s">
        <v>61</v>
      </c>
      <c r="D319" s="159"/>
      <c r="E319" s="39">
        <v>1884.1485148514851</v>
      </c>
      <c r="F319" s="33">
        <f t="shared" ref="F319" si="1527">E319/E324</f>
        <v>0.15593404684437429</v>
      </c>
      <c r="G319" s="39">
        <v>1079.8</v>
      </c>
      <c r="H319" s="33">
        <f t="shared" ref="H319" si="1528">G319/G324</f>
        <v>9.6401925764286522E-2</v>
      </c>
      <c r="I319" s="39">
        <v>2466.1076923076921</v>
      </c>
      <c r="J319" s="33">
        <f t="shared" ref="J319" si="1529">I319/I324</f>
        <v>0.20444755082427829</v>
      </c>
      <c r="K319" s="39">
        <v>1930.3064516129032</v>
      </c>
      <c r="L319" s="33">
        <f t="shared" ref="L319" si="1530">K319/K324</f>
        <v>0.13794911931061749</v>
      </c>
      <c r="M319" s="39">
        <v>1752.6875</v>
      </c>
      <c r="N319" s="33">
        <f t="shared" ref="N319" si="1531">M319/M324</f>
        <v>0.17376029345246577</v>
      </c>
      <c r="O319" s="92"/>
      <c r="P319" s="91"/>
      <c r="Q319" s="92"/>
      <c r="R319" s="91"/>
      <c r="S319" s="92"/>
      <c r="T319" s="91"/>
      <c r="U319" s="92"/>
      <c r="V319" s="91"/>
      <c r="W319" s="92"/>
      <c r="X319" s="91"/>
      <c r="Y319" s="34"/>
      <c r="Z319" s="103"/>
      <c r="AA319" s="123"/>
    </row>
    <row r="320" spans="2:28" s="88" customFormat="1" ht="13.5" customHeight="1" x14ac:dyDescent="0.4">
      <c r="B320" s="31" t="s">
        <v>62</v>
      </c>
      <c r="C320" s="158" t="s">
        <v>63</v>
      </c>
      <c r="D320" s="159"/>
      <c r="E320" s="39">
        <v>0.47524752475247523</v>
      </c>
      <c r="F320" s="33">
        <f t="shared" ref="F320" si="1532">E320/E324</f>
        <v>3.9331968368356985E-5</v>
      </c>
      <c r="G320" s="39">
        <v>0</v>
      </c>
      <c r="H320" s="33">
        <f t="shared" ref="H320" si="1533">G320/G324</f>
        <v>0</v>
      </c>
      <c r="I320" s="39">
        <v>0.5</v>
      </c>
      <c r="J320" s="33">
        <f t="shared" ref="J320" si="1534">I320/I324</f>
        <v>4.1451464480240084E-5</v>
      </c>
      <c r="K320" s="39">
        <v>1.2741935483870968</v>
      </c>
      <c r="L320" s="33">
        <f t="shared" ref="L320" si="1535">K320/K324</f>
        <v>9.106008928499388E-5</v>
      </c>
      <c r="M320" s="39">
        <v>0</v>
      </c>
      <c r="N320" s="33">
        <f t="shared" ref="N320" si="1536">M320/M324</f>
        <v>0</v>
      </c>
      <c r="O320" s="92"/>
      <c r="P320" s="91"/>
      <c r="Q320" s="92"/>
      <c r="R320" s="91"/>
      <c r="S320" s="92"/>
      <c r="T320" s="91"/>
      <c r="U320" s="92"/>
      <c r="V320" s="91"/>
      <c r="W320" s="92"/>
      <c r="X320" s="91"/>
      <c r="Y320" s="34"/>
      <c r="Z320" s="103"/>
      <c r="AA320" s="123"/>
    </row>
    <row r="321" spans="2:27" s="88" customFormat="1" ht="13.5" customHeight="1" x14ac:dyDescent="0.4">
      <c r="B321" s="41" t="s">
        <v>64</v>
      </c>
      <c r="C321" s="158" t="s">
        <v>24</v>
      </c>
      <c r="D321" s="159"/>
      <c r="E321" s="39">
        <v>4.782178217821782</v>
      </c>
      <c r="F321" s="33">
        <f t="shared" ref="F321" si="1537">E321/E324</f>
        <v>3.9577793170659218E-4</v>
      </c>
      <c r="G321" s="39">
        <v>0.68421052631578949</v>
      </c>
      <c r="H321" s="33">
        <f t="shared" ref="H321" si="1538">G321/G324</f>
        <v>6.1084656755916049E-5</v>
      </c>
      <c r="I321" s="39">
        <v>9.407692307692308</v>
      </c>
      <c r="J321" s="33">
        <f t="shared" ref="J321" si="1539">I321/I324</f>
        <v>7.7992524706667116E-4</v>
      </c>
      <c r="K321" s="39">
        <v>1.5483870967741935</v>
      </c>
      <c r="L321" s="33">
        <f t="shared" ref="L321" si="1540">K321/K324</f>
        <v>1.1065529837163812E-4</v>
      </c>
      <c r="M321" s="39">
        <v>4.0625</v>
      </c>
      <c r="N321" s="33">
        <f t="shared" ref="N321" si="1541">M321/M324</f>
        <v>4.0275359535036465E-4</v>
      </c>
      <c r="O321" s="92"/>
      <c r="P321" s="91"/>
      <c r="Q321" s="92"/>
      <c r="R321" s="91"/>
      <c r="S321" s="92"/>
      <c r="T321" s="91"/>
      <c r="U321" s="92"/>
      <c r="V321" s="91"/>
      <c r="W321" s="92"/>
      <c r="X321" s="91"/>
      <c r="Y321" s="34"/>
      <c r="Z321" s="103"/>
      <c r="AA321" s="123"/>
    </row>
    <row r="322" spans="2:27" s="88" customFormat="1" ht="13.5" customHeight="1" x14ac:dyDescent="0.4">
      <c r="B322" s="31" t="s">
        <v>65</v>
      </c>
      <c r="C322" s="158" t="s">
        <v>66</v>
      </c>
      <c r="D322" s="159"/>
      <c r="E322" s="39">
        <v>49.71947194719472</v>
      </c>
      <c r="F322" s="33">
        <f t="shared" ref="F322" si="1542">E322/E324</f>
        <v>4.1148340518701249E-3</v>
      </c>
      <c r="G322" s="39">
        <v>158.57894736842104</v>
      </c>
      <c r="H322" s="33">
        <f t="shared" ref="H322" si="1543">G322/G324</f>
        <v>1.4157543908121158E-2</v>
      </c>
      <c r="I322" s="39">
        <v>0</v>
      </c>
      <c r="J322" s="33">
        <f t="shared" ref="J322" si="1544">I322/I324</f>
        <v>0</v>
      </c>
      <c r="K322" s="39">
        <v>0</v>
      </c>
      <c r="L322" s="33">
        <f t="shared" ref="L322" si="1545">K322/K324</f>
        <v>0</v>
      </c>
      <c r="M322" s="39">
        <v>0</v>
      </c>
      <c r="N322" s="33">
        <f t="shared" ref="N322" si="1546">M322/M324</f>
        <v>0</v>
      </c>
      <c r="O322" s="92"/>
      <c r="P322" s="91"/>
      <c r="Q322" s="92"/>
      <c r="R322" s="91"/>
      <c r="S322" s="92"/>
      <c r="T322" s="91"/>
      <c r="U322" s="92"/>
      <c r="V322" s="91"/>
      <c r="W322" s="92"/>
      <c r="X322" s="91"/>
      <c r="Y322" s="34"/>
      <c r="Z322" s="103"/>
      <c r="AA322" s="123"/>
    </row>
    <row r="323" spans="2:27" s="88" customFormat="1" ht="13.5" customHeight="1" x14ac:dyDescent="0.4">
      <c r="B323" s="41" t="s">
        <v>67</v>
      </c>
      <c r="C323" s="158" t="s">
        <v>68</v>
      </c>
      <c r="D323" s="159"/>
      <c r="E323" s="39">
        <v>121.15841584158416</v>
      </c>
      <c r="F323" s="33">
        <f t="shared" ref="F323" si="1547">E323/E324</f>
        <v>1.0027193685908009E-2</v>
      </c>
      <c r="G323" s="39">
        <v>197.02105263157895</v>
      </c>
      <c r="H323" s="33">
        <f t="shared" ref="H323" si="1548">G323/G324</f>
        <v>1.758956185385355E-2</v>
      </c>
      <c r="I323" s="39">
        <v>30.2</v>
      </c>
      <c r="J323" s="33">
        <f t="shared" ref="J323" si="1549">I323/I324</f>
        <v>2.503668454606501E-3</v>
      </c>
      <c r="K323" s="39">
        <v>208</v>
      </c>
      <c r="L323" s="33">
        <f t="shared" ref="L323" si="1550">K323/K324</f>
        <v>1.4864695081256723E-2</v>
      </c>
      <c r="M323" s="39">
        <v>73.25</v>
      </c>
      <c r="N323" s="33">
        <f t="shared" ref="N323" si="1551">M323/M324</f>
        <v>7.2619571346250363E-3</v>
      </c>
      <c r="O323" s="92"/>
      <c r="P323" s="91"/>
      <c r="Q323" s="92"/>
      <c r="R323" s="91"/>
      <c r="S323" s="92"/>
      <c r="T323" s="91"/>
      <c r="U323" s="92"/>
      <c r="V323" s="91"/>
      <c r="W323" s="92"/>
      <c r="X323" s="91"/>
      <c r="Y323" s="34"/>
      <c r="Z323" s="103"/>
      <c r="AA323" s="123"/>
    </row>
    <row r="324" spans="2:27" s="88" customFormat="1" ht="13.5" customHeight="1" x14ac:dyDescent="0.4">
      <c r="B324" s="160" t="s">
        <v>69</v>
      </c>
      <c r="C324" s="161"/>
      <c r="D324" s="162"/>
      <c r="E324" s="42">
        <f t="shared" ref="E324" si="1552">SUM(E311:E314,E320,E322)</f>
        <v>12082.983498349837</v>
      </c>
      <c r="F324" s="33">
        <f t="shared" ref="F324" si="1553">E324/E324</f>
        <v>1</v>
      </c>
      <c r="G324" s="42">
        <f t="shared" ref="G324" si="1554">SUM(G311:G314,G320,G322)</f>
        <v>11201.021052631579</v>
      </c>
      <c r="H324" s="33">
        <f t="shared" ref="H324" si="1555">G324/G324</f>
        <v>1</v>
      </c>
      <c r="I324" s="42">
        <f t="shared" ref="I324" si="1556">SUM(I311:I314,I320,I322)</f>
        <v>12062.300000000001</v>
      </c>
      <c r="J324" s="33">
        <f t="shared" ref="J324" si="1557">I324/I324</f>
        <v>1</v>
      </c>
      <c r="K324" s="42">
        <f t="shared" ref="K324" si="1558">SUM(K311:K314,K320,K322)</f>
        <v>13992.887096774193</v>
      </c>
      <c r="L324" s="33">
        <f t="shared" ref="L324" si="1559">K324/K324</f>
        <v>1</v>
      </c>
      <c r="M324" s="42">
        <f t="shared" ref="M324" si="1560">SUM(M311:M314,M320,M322)</f>
        <v>10086.8125</v>
      </c>
      <c r="N324" s="33">
        <f t="shared" ref="N324" si="1561">M324/M324</f>
        <v>1</v>
      </c>
      <c r="O324" s="92"/>
      <c r="P324" s="91"/>
      <c r="Q324" s="92"/>
      <c r="R324" s="91"/>
      <c r="S324" s="92"/>
      <c r="T324" s="91"/>
      <c r="U324" s="92"/>
      <c r="V324" s="91"/>
      <c r="W324" s="92"/>
      <c r="X324" s="91"/>
      <c r="Y324" s="34"/>
      <c r="Z324" s="102"/>
      <c r="AA324" s="123"/>
    </row>
    <row r="325" spans="2:27" s="88" customFormat="1" ht="13.5" customHeight="1" x14ac:dyDescent="0.4">
      <c r="B325" s="160" t="s">
        <v>70</v>
      </c>
      <c r="C325" s="161"/>
      <c r="D325" s="162"/>
      <c r="E325" s="42">
        <f t="shared" ref="E325" si="1562">SUM(E315:E319,E321,E323)</f>
        <v>11197.495049504952</v>
      </c>
      <c r="F325" s="33">
        <f t="shared" ref="F325" si="1563">E325/E324</f>
        <v>0.926716075631005</v>
      </c>
      <c r="G325" s="42">
        <f t="shared" ref="G325" si="1564">SUM(G315:G319,G321,G323)</f>
        <v>10394.673684210526</v>
      </c>
      <c r="H325" s="33">
        <f t="shared" ref="H325" si="1565">G325/G324</f>
        <v>0.92801126213117791</v>
      </c>
      <c r="I325" s="42">
        <f t="shared" ref="I325" si="1566">SUM(I315:I319,I321,I323)</f>
        <v>11410.215384615385</v>
      </c>
      <c r="J325" s="33">
        <f t="shared" ref="J325" si="1567">I325/I324</f>
        <v>0.94594027545454717</v>
      </c>
      <c r="K325" s="42">
        <f t="shared" ref="K325" si="1568">SUM(K315:K319,K321,K323)</f>
        <v>12370.790322580646</v>
      </c>
      <c r="L325" s="33">
        <f t="shared" ref="L325" si="1569">K325/K324</f>
        <v>0.88407704836212875</v>
      </c>
      <c r="M325" s="42">
        <f t="shared" ref="M325" si="1570">SUM(M315:M319,M321,M323)</f>
        <v>9689.375</v>
      </c>
      <c r="N325" s="33">
        <f t="shared" ref="N325" si="1571">M325/M324</f>
        <v>0.96059830595641582</v>
      </c>
      <c r="O325" s="92"/>
      <c r="P325" s="91"/>
      <c r="Q325" s="92"/>
      <c r="R325" s="91"/>
      <c r="S325" s="92"/>
      <c r="T325" s="91"/>
      <c r="U325" s="92"/>
      <c r="V325" s="91"/>
      <c r="W325" s="92"/>
      <c r="X325" s="91"/>
      <c r="Y325" s="34"/>
      <c r="Z325" s="102"/>
      <c r="AA325" s="123"/>
    </row>
    <row r="326" spans="2:27" s="88" customFormat="1" ht="13.5" customHeight="1" x14ac:dyDescent="0.4">
      <c r="B326" s="160" t="s">
        <v>71</v>
      </c>
      <c r="C326" s="161"/>
      <c r="D326" s="162"/>
      <c r="E326" s="42">
        <f t="shared" ref="E326" si="1572">E324-E325</f>
        <v>885.48844884488426</v>
      </c>
      <c r="F326" s="33">
        <f t="shared" ref="F326" si="1573">E326/E324</f>
        <v>7.3283924368995015E-2</v>
      </c>
      <c r="G326" s="42">
        <f t="shared" ref="G326" si="1574">G324-G325</f>
        <v>806.34736842105303</v>
      </c>
      <c r="H326" s="33">
        <f t="shared" ref="H326" si="1575">G326/G324</f>
        <v>7.198873786882215E-2</v>
      </c>
      <c r="I326" s="42">
        <f t="shared" ref="I326" si="1576">I324-I325</f>
        <v>652.08461538461597</v>
      </c>
      <c r="J326" s="33">
        <f t="shared" ref="J326" si="1577">I326/I324</f>
        <v>5.4059724545452853E-2</v>
      </c>
      <c r="K326" s="42">
        <f t="shared" ref="K326" si="1578">K324-K325</f>
        <v>1622.0967741935474</v>
      </c>
      <c r="L326" s="33">
        <f t="shared" ref="L326" si="1579">K326/K324</f>
        <v>0.11592295163787125</v>
      </c>
      <c r="M326" s="42">
        <f t="shared" ref="M326" si="1580">M324-M325</f>
        <v>397.4375</v>
      </c>
      <c r="N326" s="33">
        <f t="shared" ref="N326" si="1581">M326/M324</f>
        <v>3.9401694043584137E-2</v>
      </c>
      <c r="O326" s="92"/>
      <c r="P326" s="91"/>
      <c r="Q326" s="92"/>
      <c r="R326" s="91"/>
      <c r="S326" s="92"/>
      <c r="T326" s="91"/>
      <c r="U326" s="92"/>
      <c r="V326" s="91"/>
      <c r="W326" s="92"/>
      <c r="X326" s="91"/>
      <c r="Y326" s="34"/>
      <c r="Z326" s="102"/>
      <c r="AA326" s="123"/>
    </row>
    <row r="327" spans="2:27" s="88" customFormat="1" ht="13.5" customHeight="1" x14ac:dyDescent="0.4">
      <c r="B327" s="160" t="s">
        <v>72</v>
      </c>
      <c r="C327" s="161"/>
      <c r="D327" s="162"/>
      <c r="E327" s="42">
        <v>303</v>
      </c>
      <c r="F327" s="43"/>
      <c r="G327" s="42">
        <v>95</v>
      </c>
      <c r="H327" s="43"/>
      <c r="I327" s="42">
        <v>130</v>
      </c>
      <c r="J327" s="43"/>
      <c r="K327" s="42">
        <v>62</v>
      </c>
      <c r="L327" s="43"/>
      <c r="M327" s="42">
        <v>16</v>
      </c>
      <c r="N327" s="43"/>
      <c r="O327" s="92"/>
      <c r="P327" s="91"/>
      <c r="Q327" s="92"/>
      <c r="R327" s="91"/>
      <c r="S327" s="92"/>
      <c r="T327" s="91"/>
      <c r="U327" s="92"/>
      <c r="V327" s="91"/>
      <c r="W327" s="92"/>
      <c r="X327" s="91"/>
      <c r="Y327" s="104"/>
      <c r="Z327" s="102"/>
      <c r="AA327" s="124"/>
    </row>
    <row r="328" spans="2:27" s="88" customFormat="1" ht="13.5" customHeight="1" x14ac:dyDescent="0.4">
      <c r="B328" s="45"/>
      <c r="C328" s="46"/>
      <c r="D328" s="47"/>
      <c r="E328" s="48"/>
      <c r="F328" s="49"/>
      <c r="G328" s="48"/>
      <c r="H328" s="49"/>
      <c r="I328" s="48"/>
      <c r="J328" s="49"/>
      <c r="K328" s="48"/>
      <c r="L328" s="49"/>
      <c r="M328" s="48"/>
      <c r="N328" s="49"/>
      <c r="O328" s="92"/>
      <c r="P328" s="91"/>
      <c r="Q328" s="92"/>
      <c r="R328" s="91"/>
      <c r="S328" s="92"/>
      <c r="T328" s="91"/>
      <c r="U328" s="92"/>
      <c r="V328" s="91"/>
      <c r="W328" s="92"/>
      <c r="X328" s="91"/>
      <c r="Y328" s="92"/>
      <c r="Z328" s="91"/>
    </row>
    <row r="329" spans="2:27" s="88" customFormat="1" ht="13.5" customHeight="1" x14ac:dyDescent="0.4">
      <c r="B329" s="50" t="s">
        <v>73</v>
      </c>
      <c r="C329" s="51"/>
      <c r="D329" s="52"/>
      <c r="E329" s="42">
        <v>28.03960396039604</v>
      </c>
      <c r="F329" s="43"/>
      <c r="G329" s="42">
        <v>16.589473684210525</v>
      </c>
      <c r="H329" s="43"/>
      <c r="I329" s="42">
        <v>27.130769230769232</v>
      </c>
      <c r="J329" s="43"/>
      <c r="K329" s="42">
        <v>51.935483870967744</v>
      </c>
      <c r="L329" s="43"/>
      <c r="M329" s="42">
        <v>10.8125</v>
      </c>
      <c r="N329" s="43"/>
      <c r="O329" s="92"/>
      <c r="P329" s="91"/>
      <c r="Q329" s="92"/>
      <c r="R329" s="91"/>
      <c r="S329" s="92"/>
      <c r="T329" s="91"/>
      <c r="U329" s="92"/>
      <c r="V329" s="91"/>
      <c r="W329" s="92"/>
      <c r="X329" s="91"/>
      <c r="Y329" s="92"/>
      <c r="Z329" s="91"/>
    </row>
    <row r="330" spans="2:27" s="88" customFormat="1" ht="13.5" customHeight="1" x14ac:dyDescent="0.4">
      <c r="B330" s="53" t="s">
        <v>74</v>
      </c>
      <c r="C330" s="54"/>
      <c r="D330" s="55"/>
      <c r="E330" s="42">
        <v>42.851485148514854</v>
      </c>
      <c r="F330" s="43"/>
      <c r="G330" s="42">
        <v>0.51578947368421058</v>
      </c>
      <c r="H330" s="43"/>
      <c r="I330" s="42">
        <v>82.807692307692307</v>
      </c>
      <c r="J330" s="43"/>
      <c r="K330" s="42">
        <v>22.241935483870968</v>
      </c>
      <c r="L330" s="43"/>
      <c r="M330" s="42">
        <v>49.4375</v>
      </c>
      <c r="N330" s="43"/>
      <c r="O330" s="92"/>
      <c r="P330" s="91"/>
      <c r="Q330" s="92"/>
      <c r="R330" s="91"/>
      <c r="S330" s="92"/>
      <c r="T330" s="91"/>
      <c r="U330" s="92"/>
      <c r="V330" s="91"/>
      <c r="W330" s="92"/>
      <c r="X330" s="91"/>
      <c r="Y330" s="92"/>
      <c r="Z330" s="91"/>
    </row>
    <row r="331" spans="2:27" s="88" customFormat="1" ht="13.5" customHeight="1" x14ac:dyDescent="0.4">
      <c r="B331" s="50" t="s">
        <v>75</v>
      </c>
      <c r="C331" s="51"/>
      <c r="D331" s="52"/>
      <c r="E331" s="42">
        <v>9.0561056105610565</v>
      </c>
      <c r="F331" s="43"/>
      <c r="G331" s="42">
        <v>0</v>
      </c>
      <c r="H331" s="43"/>
      <c r="I331" s="42">
        <v>7.1230769230769226</v>
      </c>
      <c r="J331" s="43"/>
      <c r="K331" s="42">
        <v>9.741935483870968</v>
      </c>
      <c r="L331" s="43"/>
      <c r="M331" s="42">
        <v>75.875</v>
      </c>
      <c r="N331" s="43"/>
      <c r="O331" s="92"/>
      <c r="P331" s="91"/>
      <c r="Q331" s="92"/>
      <c r="R331" s="91"/>
      <c r="S331" s="92"/>
      <c r="T331" s="91"/>
      <c r="U331" s="92"/>
      <c r="V331" s="91"/>
      <c r="W331" s="92"/>
      <c r="X331" s="91"/>
      <c r="Y331" s="92"/>
      <c r="Z331" s="91"/>
    </row>
    <row r="332" spans="2:27" s="88" customFormat="1" ht="13.5" customHeight="1" x14ac:dyDescent="0.4">
      <c r="B332" s="50" t="s">
        <v>76</v>
      </c>
      <c r="C332" s="51"/>
      <c r="D332" s="52"/>
      <c r="E332" s="42">
        <f t="shared" ref="E332" si="1582">E326+E316+E317-SUM(E329:E331)</f>
        <v>930.4950495049502</v>
      </c>
      <c r="F332" s="43"/>
      <c r="G332" s="42">
        <f t="shared" ref="G332" si="1583">G326+G316+G317-SUM(G329:G331)</f>
        <v>834.64210526315833</v>
      </c>
      <c r="H332" s="43"/>
      <c r="I332" s="42">
        <f t="shared" ref="I332" si="1584">I326+I316+I317-SUM(I329:I331)</f>
        <v>688.46153846153902</v>
      </c>
      <c r="J332" s="43"/>
      <c r="K332" s="42">
        <f t="shared" ref="K332" si="1585">K326+K316+K317-SUM(K329:K331)</f>
        <v>1731.2258064516118</v>
      </c>
      <c r="L332" s="43"/>
      <c r="M332" s="42">
        <f t="shared" ref="M332" si="1586">M326+M316+M317-SUM(M329:M331)</f>
        <v>363.3125</v>
      </c>
      <c r="N332" s="43"/>
      <c r="O332" s="92"/>
      <c r="P332" s="91"/>
      <c r="Q332" s="92"/>
      <c r="R332" s="91"/>
    </row>
    <row r="333" spans="2:27" s="88" customFormat="1" ht="13.5" customHeight="1" x14ac:dyDescent="0.4">
      <c r="C333" s="105"/>
      <c r="D333" s="47"/>
      <c r="E333" s="58"/>
      <c r="F333" s="58"/>
      <c r="G333" s="58"/>
      <c r="H333" s="58"/>
      <c r="I333" s="58"/>
      <c r="J333" s="58"/>
      <c r="K333" s="58"/>
      <c r="L333" s="58"/>
      <c r="M333" s="58"/>
      <c r="N333" s="58"/>
      <c r="O333" s="92"/>
      <c r="P333" s="91"/>
      <c r="Q333" s="92"/>
      <c r="R333" s="91"/>
      <c r="S333" s="92"/>
      <c r="T333" s="91"/>
      <c r="U333" s="92"/>
      <c r="V333" s="91"/>
      <c r="W333" s="92"/>
      <c r="X333" s="91"/>
      <c r="Y333" s="92"/>
      <c r="Z333" s="91"/>
    </row>
    <row r="334" spans="2:27" s="88" customFormat="1" ht="13.5" customHeight="1" x14ac:dyDescent="0.4">
      <c r="B334" s="50" t="s">
        <v>37</v>
      </c>
      <c r="C334" s="51"/>
      <c r="D334" s="52"/>
      <c r="E334" s="62">
        <v>96.937716262975783</v>
      </c>
      <c r="F334" s="43"/>
      <c r="G334" s="62">
        <v>93.532608695652172</v>
      </c>
      <c r="H334" s="43"/>
      <c r="I334" s="62">
        <v>90.540322580645167</v>
      </c>
      <c r="J334" s="43"/>
      <c r="K334" s="62">
        <v>120.18965517241379</v>
      </c>
      <c r="L334" s="43"/>
      <c r="M334" s="62">
        <v>80.8</v>
      </c>
      <c r="N334" s="43"/>
      <c r="O334" s="106"/>
      <c r="P334" s="107"/>
      <c r="Q334" s="106"/>
      <c r="R334" s="107"/>
      <c r="S334" s="106"/>
      <c r="T334" s="107"/>
      <c r="U334" s="106"/>
      <c r="V334" s="91"/>
      <c r="W334" s="92"/>
      <c r="X334" s="91"/>
      <c r="Y334" s="92"/>
      <c r="Z334" s="91"/>
    </row>
    <row r="335" spans="2:27" ht="13.5" customHeight="1" x14ac:dyDescent="0.4">
      <c r="B335" s="50" t="s">
        <v>38</v>
      </c>
      <c r="C335" s="51"/>
      <c r="D335" s="52"/>
      <c r="E335" s="62">
        <f t="shared" ref="E335" si="1587">E324/E334</f>
        <v>124.64687599582733</v>
      </c>
      <c r="F335" s="43"/>
      <c r="G335" s="62">
        <f t="shared" ref="G335" si="1588">G324/G334</f>
        <v>119.75525123092449</v>
      </c>
      <c r="H335" s="43"/>
      <c r="I335" s="62">
        <f t="shared" ref="I335" si="1589">I324/I334</f>
        <v>133.22572370179034</v>
      </c>
      <c r="J335" s="43"/>
      <c r="K335" s="62">
        <f t="shared" ref="K335" si="1590">K324/K334</f>
        <v>116.42338998894036</v>
      </c>
      <c r="L335" s="43"/>
      <c r="M335" s="62">
        <f t="shared" ref="M335" si="1591">M324/M334</f>
        <v>124.83678836633663</v>
      </c>
      <c r="N335" s="43"/>
    </row>
    <row r="336" spans="2:27" ht="13.5" customHeight="1" x14ac:dyDescent="0.4">
      <c r="B336" s="50" t="s">
        <v>39</v>
      </c>
      <c r="C336" s="51"/>
      <c r="D336" s="52"/>
      <c r="E336" s="62">
        <f t="shared" ref="E336" si="1592">E325/E334</f>
        <v>115.51226376251762</v>
      </c>
      <c r="F336" s="43"/>
      <c r="G336" s="62">
        <f t="shared" ref="G336" si="1593">G325/G334</f>
        <v>111.13422184164652</v>
      </c>
      <c r="H336" s="43"/>
      <c r="I336" s="62">
        <f t="shared" ref="I336" si="1594">I325/I334</f>
        <v>126.02357777610294</v>
      </c>
      <c r="J336" s="43"/>
      <c r="K336" s="62">
        <f t="shared" ref="K336" si="1595">K325/K334</f>
        <v>102.92724698173539</v>
      </c>
      <c r="L336" s="43"/>
      <c r="M336" s="62">
        <f t="shared" ref="M336" si="1596">M325/M334</f>
        <v>119.91800742574257</v>
      </c>
      <c r="N336" s="43"/>
    </row>
    <row r="337" spans="2:39" ht="13.5" customHeight="1" x14ac:dyDescent="0.4">
      <c r="B337" s="50" t="s">
        <v>40</v>
      </c>
      <c r="C337" s="51"/>
      <c r="D337" s="52"/>
      <c r="E337" s="62">
        <v>3.3447892720306509</v>
      </c>
      <c r="F337" s="43"/>
      <c r="G337" s="62">
        <v>3.3911111111111114</v>
      </c>
      <c r="H337" s="43"/>
      <c r="I337" s="62">
        <v>3.5733620689655172</v>
      </c>
      <c r="J337" s="43"/>
      <c r="K337" s="62">
        <v>3.1480000000000006</v>
      </c>
      <c r="L337" s="43"/>
      <c r="M337" s="62">
        <v>1.8857142857142857</v>
      </c>
      <c r="N337" s="43"/>
    </row>
    <row r="338" spans="2:39" ht="13.5" customHeight="1" x14ac:dyDescent="0.4">
      <c r="B338" s="50" t="s">
        <v>41</v>
      </c>
      <c r="C338" s="51"/>
      <c r="D338" s="52"/>
      <c r="E338" s="62">
        <f t="shared" ref="E338" si="1597">E315/E337</f>
        <v>2686.2560434441825</v>
      </c>
      <c r="F338" s="43"/>
      <c r="G338" s="62">
        <f t="shared" ref="G338" si="1598">G315/G337</f>
        <v>2622.279782023867</v>
      </c>
      <c r="H338" s="43"/>
      <c r="I338" s="62">
        <f t="shared" ref="I338" si="1599">I315/I337</f>
        <v>2445.7574559767513</v>
      </c>
      <c r="J338" s="43"/>
      <c r="K338" s="62">
        <f t="shared" ref="K338" si="1600">K315/K337</f>
        <v>3164.0468090338973</v>
      </c>
      <c r="L338" s="43"/>
      <c r="M338" s="62">
        <f t="shared" ref="M338" si="1601">M315/M337</f>
        <v>4108.854166666667</v>
      </c>
      <c r="N338" s="43"/>
    </row>
    <row r="339" spans="2:39" s="88" customFormat="1" ht="13.5" customHeight="1" x14ac:dyDescent="0.4">
      <c r="B339" s="108" t="s">
        <v>42</v>
      </c>
      <c r="C339" s="105"/>
      <c r="D339" s="47"/>
      <c r="E339" s="109"/>
      <c r="F339" s="58"/>
      <c r="G339" s="109"/>
      <c r="H339" s="58"/>
      <c r="I339" s="109"/>
      <c r="J339" s="58"/>
      <c r="K339" s="109"/>
      <c r="L339" s="58"/>
      <c r="M339" s="109"/>
      <c r="N339" s="58"/>
      <c r="O339" s="109"/>
      <c r="P339" s="58"/>
      <c r="Q339" s="109"/>
      <c r="R339" s="58"/>
      <c r="S339" s="109"/>
      <c r="T339" s="58"/>
      <c r="U339" s="109"/>
      <c r="V339" s="58"/>
      <c r="W339" s="109"/>
      <c r="X339" s="58"/>
      <c r="Y339" s="92"/>
      <c r="Z339" s="91"/>
    </row>
    <row r="340" spans="2:39" s="88" customFormat="1" ht="13.5" customHeight="1" x14ac:dyDescent="0.4">
      <c r="B340" s="110"/>
      <c r="C340" s="84"/>
      <c r="D340" s="85"/>
      <c r="E340" s="86"/>
      <c r="F340" s="87"/>
      <c r="G340" s="86"/>
      <c r="H340" s="87"/>
      <c r="I340" s="86"/>
      <c r="J340" s="87"/>
      <c r="K340" s="86"/>
      <c r="L340" s="87"/>
      <c r="M340" s="86"/>
      <c r="N340" s="87"/>
      <c r="O340" s="86"/>
      <c r="P340" s="89"/>
      <c r="Q340" s="86"/>
      <c r="R340" s="91"/>
      <c r="S340" s="92"/>
      <c r="T340" s="91"/>
      <c r="U340" s="92"/>
      <c r="V340" s="91"/>
      <c r="W340" s="92"/>
      <c r="X340" s="91"/>
      <c r="Y340" s="92"/>
      <c r="Z340" s="91"/>
      <c r="AM340" s="85"/>
    </row>
    <row r="341" spans="2:39" s="88" customFormat="1" ht="13.5" customHeight="1" x14ac:dyDescent="0.4">
      <c r="B341" s="83" t="s">
        <v>93</v>
      </c>
      <c r="C341" s="84"/>
      <c r="D341" s="85"/>
      <c r="E341" s="86"/>
      <c r="F341" s="87"/>
      <c r="G341" s="86"/>
      <c r="H341" s="87"/>
      <c r="I341" s="86"/>
      <c r="J341" s="87"/>
      <c r="K341" s="86"/>
      <c r="L341" s="87"/>
      <c r="M341" s="86"/>
      <c r="N341" s="87"/>
      <c r="O341" s="86"/>
      <c r="P341" s="89"/>
      <c r="Q341" s="86"/>
      <c r="R341" s="91"/>
      <c r="S341" s="92"/>
      <c r="T341" s="91"/>
      <c r="U341" s="92"/>
      <c r="V341" s="91"/>
      <c r="W341" s="92"/>
      <c r="X341" s="91"/>
      <c r="Y341" s="92"/>
      <c r="Z341" s="91"/>
      <c r="AM341" s="85"/>
    </row>
    <row r="342" spans="2:39" s="88" customFormat="1" ht="13.5" customHeight="1" x14ac:dyDescent="0.4">
      <c r="C342" s="84"/>
      <c r="D342" s="85"/>
      <c r="E342" s="86"/>
      <c r="F342" s="87"/>
      <c r="G342" s="14"/>
      <c r="H342" s="15"/>
      <c r="I342" s="14"/>
      <c r="J342" s="15"/>
      <c r="K342" s="14"/>
      <c r="L342" s="15"/>
      <c r="M342" s="14"/>
      <c r="N342" s="15"/>
      <c r="O342" s="14"/>
      <c r="P342" s="5"/>
      <c r="Q342" s="18"/>
      <c r="R342" s="5"/>
      <c r="S342" s="4"/>
      <c r="T342" s="21" t="s">
        <v>4</v>
      </c>
      <c r="U342" s="92"/>
      <c r="V342" s="91"/>
      <c r="W342" s="92"/>
      <c r="X342" s="91"/>
      <c r="Y342" s="92"/>
      <c r="Z342" s="91"/>
      <c r="AB342" s="93"/>
    </row>
    <row r="343" spans="2:39" s="88" customFormat="1" ht="13.5" customHeight="1" x14ac:dyDescent="0.4">
      <c r="B343" s="94"/>
      <c r="C343" s="95"/>
      <c r="D343" s="96"/>
      <c r="E343" s="166" t="s">
        <v>5</v>
      </c>
      <c r="F343" s="167"/>
      <c r="G343" s="172" t="s">
        <v>44</v>
      </c>
      <c r="H343" s="175"/>
      <c r="I343" s="175"/>
      <c r="J343" s="175"/>
      <c r="K343" s="175"/>
      <c r="L343" s="175"/>
      <c r="M343" s="175"/>
      <c r="N343" s="175"/>
      <c r="O343" s="175"/>
      <c r="P343" s="175"/>
      <c r="Q343" s="175"/>
      <c r="R343" s="175"/>
      <c r="S343" s="175"/>
      <c r="T343" s="173"/>
      <c r="U343" s="92"/>
      <c r="V343" s="91"/>
      <c r="W343" s="92"/>
      <c r="X343" s="91"/>
      <c r="Y343" s="92"/>
      <c r="Z343" s="91"/>
    </row>
    <row r="344" spans="2:39" s="88" customFormat="1" ht="23.25" customHeight="1" x14ac:dyDescent="0.4">
      <c r="B344" s="99"/>
      <c r="C344" s="100"/>
      <c r="D344" s="101"/>
      <c r="E344" s="168"/>
      <c r="F344" s="169"/>
      <c r="G344" s="172" t="s">
        <v>45</v>
      </c>
      <c r="H344" s="173"/>
      <c r="I344" s="172" t="s">
        <v>46</v>
      </c>
      <c r="J344" s="173"/>
      <c r="K344" s="172" t="s">
        <v>47</v>
      </c>
      <c r="L344" s="173"/>
      <c r="M344" s="172" t="s">
        <v>48</v>
      </c>
      <c r="N344" s="173"/>
      <c r="O344" s="172" t="s">
        <v>49</v>
      </c>
      <c r="P344" s="173"/>
      <c r="Q344" s="172" t="s">
        <v>50</v>
      </c>
      <c r="R344" s="173"/>
      <c r="S344" s="172" t="s">
        <v>51</v>
      </c>
      <c r="T344" s="173"/>
      <c r="U344" s="92"/>
      <c r="V344" s="91"/>
      <c r="W344" s="92"/>
      <c r="X344" s="91"/>
      <c r="Y344" s="92"/>
      <c r="Z344" s="91"/>
    </row>
    <row r="345" spans="2:39" s="88" customFormat="1" ht="13.5" customHeight="1" x14ac:dyDescent="0.4">
      <c r="B345" s="31" t="s">
        <v>52</v>
      </c>
      <c r="C345" s="158" t="s">
        <v>53</v>
      </c>
      <c r="D345" s="159"/>
      <c r="E345" s="32">
        <v>11306.495049504951</v>
      </c>
      <c r="F345" s="33">
        <f t="shared" ref="F345" si="1602">E345/E358</f>
        <v>0.93573702645948909</v>
      </c>
      <c r="G345" s="32">
        <v>948.52777777777783</v>
      </c>
      <c r="H345" s="33">
        <f t="shared" ref="H345" si="1603">G345/G358</f>
        <v>0.93871043118496833</v>
      </c>
      <c r="I345" s="32">
        <v>3559.972602739726</v>
      </c>
      <c r="J345" s="33">
        <f t="shared" ref="J345" si="1604">I345/I358</f>
        <v>0.94802390141759629</v>
      </c>
      <c r="K345" s="32">
        <v>7593.7749999999996</v>
      </c>
      <c r="L345" s="33">
        <f t="shared" ref="L345" si="1605">K345/K358</f>
        <v>0.94752521266606982</v>
      </c>
      <c r="M345" s="32">
        <v>14105.170731707318</v>
      </c>
      <c r="N345" s="33">
        <f t="shared" ref="N345" si="1606">M345/M358</f>
        <v>0.9406077797367719</v>
      </c>
      <c r="O345" s="32">
        <v>21509</v>
      </c>
      <c r="P345" s="33">
        <f t="shared" ref="P345" si="1607">O345/O358</f>
        <v>0.93533356740442009</v>
      </c>
      <c r="Q345" s="32">
        <v>30154.692307692309</v>
      </c>
      <c r="R345" s="33">
        <f t="shared" ref="R345" si="1608">Q345/Q358</f>
        <v>0.89346625550138703</v>
      </c>
      <c r="S345" s="32">
        <v>38967.782608695656</v>
      </c>
      <c r="T345" s="33">
        <f t="shared" ref="T345" si="1609">S345/S358</f>
        <v>0.94261789047126754</v>
      </c>
      <c r="U345" s="111"/>
      <c r="V345" s="112"/>
      <c r="W345" s="111"/>
      <c r="X345" s="112"/>
      <c r="Y345" s="111"/>
      <c r="Z345" s="112"/>
      <c r="AA345" s="113"/>
      <c r="AB345" s="113"/>
      <c r="AC345" s="113"/>
      <c r="AD345" s="113"/>
      <c r="AE345" s="113"/>
      <c r="AF345" s="113"/>
      <c r="AG345" s="113"/>
      <c r="AH345" s="113"/>
    </row>
    <row r="346" spans="2:39" s="88" customFormat="1" ht="13.5" customHeight="1" x14ac:dyDescent="0.4">
      <c r="B346" s="36"/>
      <c r="C346" s="158" t="s">
        <v>54</v>
      </c>
      <c r="D346" s="159"/>
      <c r="E346" s="32">
        <v>304.86468646864688</v>
      </c>
      <c r="F346" s="33">
        <f t="shared" ref="F346" si="1610">E346/E358</f>
        <v>2.5230911430962559E-2</v>
      </c>
      <c r="G346" s="32">
        <v>26.736111111111111</v>
      </c>
      <c r="H346" s="33">
        <f t="shared" ref="H346" si="1611">G346/G358</f>
        <v>2.6459389990790755E-2</v>
      </c>
      <c r="I346" s="32">
        <v>104.34246575342466</v>
      </c>
      <c r="J346" s="33">
        <f t="shared" ref="J346" si="1612">I346/I358</f>
        <v>2.7786492342937189E-2</v>
      </c>
      <c r="K346" s="32">
        <v>192.75</v>
      </c>
      <c r="L346" s="33">
        <f t="shared" ref="L346" si="1613">K346/K358</f>
        <v>2.4050684243526434E-2</v>
      </c>
      <c r="M346" s="32">
        <v>412.70731707317071</v>
      </c>
      <c r="N346" s="33">
        <f t="shared" ref="N346" si="1614">M346/M358</f>
        <v>2.752151821322386E-2</v>
      </c>
      <c r="O346" s="32">
        <v>657.62962962962968</v>
      </c>
      <c r="P346" s="33">
        <f t="shared" ref="P346" si="1615">O346/O358</f>
        <v>2.8597473964960207E-2</v>
      </c>
      <c r="Q346" s="32">
        <v>828.07692307692309</v>
      </c>
      <c r="R346" s="33">
        <f t="shared" ref="R346" si="1616">Q346/Q358</f>
        <v>2.4535444771887602E-2</v>
      </c>
      <c r="S346" s="32">
        <v>907.21739130434787</v>
      </c>
      <c r="T346" s="33">
        <f t="shared" ref="T346" si="1617">S346/S358</f>
        <v>2.1945291375119767E-2</v>
      </c>
      <c r="U346" s="111"/>
      <c r="V346" s="112"/>
      <c r="W346" s="111"/>
      <c r="X346" s="112"/>
      <c r="Y346" s="111"/>
      <c r="Z346" s="112"/>
      <c r="AA346" s="113"/>
      <c r="AB346" s="113"/>
      <c r="AC346" s="113"/>
      <c r="AD346" s="113"/>
      <c r="AE346" s="113"/>
      <c r="AF346" s="113"/>
      <c r="AG346" s="113"/>
      <c r="AH346" s="113"/>
    </row>
    <row r="347" spans="2:39" s="88" customFormat="1" ht="13.5" customHeight="1" x14ac:dyDescent="0.4">
      <c r="B347" s="36"/>
      <c r="C347" s="158" t="s">
        <v>55</v>
      </c>
      <c r="D347" s="159"/>
      <c r="E347" s="32">
        <v>138.14521452145215</v>
      </c>
      <c r="F347" s="33">
        <f t="shared" ref="F347" si="1618">E347/E358</f>
        <v>1.1433038416407547E-2</v>
      </c>
      <c r="G347" s="32">
        <v>2.0833333333333335</v>
      </c>
      <c r="H347" s="33">
        <f t="shared" ref="H347" si="1619">G347/G358</f>
        <v>2.0617706486330462E-3</v>
      </c>
      <c r="I347" s="32">
        <v>9.4520547945205475</v>
      </c>
      <c r="J347" s="33">
        <f t="shared" ref="J347" si="1620">I347/I358</f>
        <v>2.5170906809277483E-3</v>
      </c>
      <c r="K347" s="32">
        <v>34.924999999999997</v>
      </c>
      <c r="L347" s="33">
        <f t="shared" ref="L347" si="1621">K347/K358</f>
        <v>4.3578217753834541E-3</v>
      </c>
      <c r="M347" s="32">
        <v>288.92682926829269</v>
      </c>
      <c r="N347" s="33">
        <f t="shared" ref="N347" si="1622">M347/M358</f>
        <v>1.9267177161742796E-2</v>
      </c>
      <c r="O347" s="32">
        <v>52.296296296296298</v>
      </c>
      <c r="P347" s="33">
        <f t="shared" ref="P347" si="1623">O347/O358</f>
        <v>2.2741401914014312E-3</v>
      </c>
      <c r="Q347" s="32">
        <v>310.84615384615387</v>
      </c>
      <c r="R347" s="33">
        <f t="shared" ref="R347" si="1624">Q347/Q358</f>
        <v>9.2101934345748086E-3</v>
      </c>
      <c r="S347" s="32">
        <v>970.43478260869563</v>
      </c>
      <c r="T347" s="33">
        <f t="shared" ref="T347" si="1625">S347/S358</f>
        <v>2.3474499352663335E-2</v>
      </c>
      <c r="U347" s="111"/>
      <c r="V347" s="112"/>
      <c r="W347" s="111"/>
      <c r="X347" s="112"/>
      <c r="Y347" s="111"/>
      <c r="Z347" s="112"/>
      <c r="AA347" s="113"/>
      <c r="AB347" s="113"/>
      <c r="AC347" s="113"/>
      <c r="AD347" s="113"/>
      <c r="AE347" s="113"/>
      <c r="AF347" s="113"/>
      <c r="AG347" s="113"/>
      <c r="AH347" s="113"/>
    </row>
    <row r="348" spans="2:39" s="88" customFormat="1" ht="13.5" customHeight="1" x14ac:dyDescent="0.4">
      <c r="B348" s="37"/>
      <c r="C348" s="158" t="s">
        <v>56</v>
      </c>
      <c r="D348" s="159"/>
      <c r="E348" s="32">
        <v>283.28382838283829</v>
      </c>
      <c r="F348" s="33">
        <f t="shared" ref="F348" si="1626">E348/E358</f>
        <v>2.3444857672902237E-2</v>
      </c>
      <c r="G348" s="32">
        <v>10.694444444444445</v>
      </c>
      <c r="H348" s="33">
        <f t="shared" ref="H348" si="1627">G348/G358</f>
        <v>1.0583755996316302E-2</v>
      </c>
      <c r="I348" s="32">
        <v>37.178082191780824</v>
      </c>
      <c r="J348" s="33">
        <f t="shared" ref="J348" si="1628">I348/I358</f>
        <v>9.9005566783158111E-3</v>
      </c>
      <c r="K348" s="32">
        <v>144.19999999999999</v>
      </c>
      <c r="L348" s="33">
        <f t="shared" ref="L348" si="1629">K348/K358</f>
        <v>1.7992781675312642E-2</v>
      </c>
      <c r="M348" s="32">
        <v>188.92682926829269</v>
      </c>
      <c r="N348" s="33">
        <f t="shared" ref="N348" si="1630">M348/M358</f>
        <v>1.2598645474831987E-2</v>
      </c>
      <c r="O348" s="32">
        <v>749.55555555555554</v>
      </c>
      <c r="P348" s="33">
        <f t="shared" ref="P348" si="1631">O348/O358</f>
        <v>3.2594935689505777E-2</v>
      </c>
      <c r="Q348" s="32">
        <v>1914</v>
      </c>
      <c r="R348" s="33">
        <f t="shared" ref="R348" si="1632">Q348/Q358</f>
        <v>5.6710723345481405E-2</v>
      </c>
      <c r="S348" s="32">
        <v>469.43478260869563</v>
      </c>
      <c r="T348" s="33">
        <f t="shared" ref="T348" si="1633">S348/S358</f>
        <v>1.1355473544386471E-2</v>
      </c>
      <c r="U348" s="111"/>
      <c r="V348" s="112"/>
      <c r="W348" s="111"/>
      <c r="X348" s="112"/>
      <c r="Y348" s="111"/>
      <c r="Z348" s="112"/>
      <c r="AA348" s="113"/>
      <c r="AB348" s="113"/>
      <c r="AC348" s="113"/>
      <c r="AD348" s="113"/>
      <c r="AE348" s="113"/>
      <c r="AF348" s="113"/>
      <c r="AG348" s="113"/>
      <c r="AH348" s="113"/>
    </row>
    <row r="349" spans="2:39" s="88" customFormat="1" ht="13.5" customHeight="1" x14ac:dyDescent="0.4">
      <c r="B349" s="31" t="s">
        <v>57</v>
      </c>
      <c r="C349" s="158" t="s">
        <v>58</v>
      </c>
      <c r="D349" s="159"/>
      <c r="E349" s="32">
        <v>8984.9603960396034</v>
      </c>
      <c r="F349" s="33">
        <f t="shared" ref="F349" si="1634">E349/E358</f>
        <v>0.74360445806010345</v>
      </c>
      <c r="G349" s="32">
        <v>774.72222222222217</v>
      </c>
      <c r="H349" s="33">
        <f t="shared" ref="H349" si="1635">G349/G358</f>
        <v>0.76670377853834193</v>
      </c>
      <c r="I349" s="32">
        <v>2777.3698630136987</v>
      </c>
      <c r="J349" s="33">
        <f t="shared" ref="J349" si="1636">I349/I358</f>
        <v>0.73961608895179587</v>
      </c>
      <c r="K349" s="32">
        <v>5813.25</v>
      </c>
      <c r="L349" s="33">
        <f t="shared" ref="L349" si="1637">K349/K358</f>
        <v>0.72535740689328176</v>
      </c>
      <c r="M349" s="32">
        <v>10775.414634146342</v>
      </c>
      <c r="N349" s="33">
        <f t="shared" ref="N349" si="1638">M349/M358</f>
        <v>0.71856193927407341</v>
      </c>
      <c r="O349" s="32">
        <v>17660.296296296296</v>
      </c>
      <c r="P349" s="33">
        <f t="shared" ref="P349" si="1639">O349/O358</f>
        <v>0.76797005608042601</v>
      </c>
      <c r="Q349" s="32">
        <v>23702.384615384617</v>
      </c>
      <c r="R349" s="33">
        <f t="shared" ref="R349" si="1640">Q349/Q358</f>
        <v>0.70228807552313044</v>
      </c>
      <c r="S349" s="32">
        <v>31259.695652173912</v>
      </c>
      <c r="T349" s="33">
        <f t="shared" ref="T349" si="1641">S349/S358</f>
        <v>0.75616179314885379</v>
      </c>
      <c r="U349" s="111"/>
      <c r="V349" s="112"/>
      <c r="W349" s="111"/>
      <c r="X349" s="112"/>
      <c r="Y349" s="111"/>
      <c r="Z349" s="112"/>
      <c r="AA349" s="113"/>
      <c r="AB349" s="113"/>
      <c r="AC349" s="113"/>
      <c r="AD349" s="113"/>
      <c r="AE349" s="113"/>
      <c r="AF349" s="113"/>
      <c r="AG349" s="113"/>
      <c r="AH349" s="113"/>
    </row>
    <row r="350" spans="2:39" s="88" customFormat="1" ht="13.5" customHeight="1" x14ac:dyDescent="0.4">
      <c r="B350" s="36"/>
      <c r="C350" s="158" t="s">
        <v>17</v>
      </c>
      <c r="D350" s="159"/>
      <c r="E350" s="32">
        <v>134.49504950495049</v>
      </c>
      <c r="F350" s="33">
        <f t="shared" ref="F350" si="1642">E350/E358</f>
        <v>1.1130947048245026E-2</v>
      </c>
      <c r="G350" s="32">
        <v>15.583333333333334</v>
      </c>
      <c r="H350" s="33">
        <f t="shared" ref="H350" si="1643">G350/G358</f>
        <v>1.5422044451775184E-2</v>
      </c>
      <c r="I350" s="32">
        <v>65.191780821917803</v>
      </c>
      <c r="J350" s="33">
        <f t="shared" ref="J350" si="1644">I350/I358</f>
        <v>1.736062978338428E-2</v>
      </c>
      <c r="K350" s="32">
        <v>81.974999999999994</v>
      </c>
      <c r="L350" s="33">
        <f t="shared" ref="L350" si="1645">K350/K358</f>
        <v>1.022855948567097E-2</v>
      </c>
      <c r="M350" s="32">
        <v>108.90243902439025</v>
      </c>
      <c r="N350" s="33">
        <f t="shared" ref="N350" si="1646">M350/M358</f>
        <v>7.2621936541601879E-3</v>
      </c>
      <c r="O350" s="32">
        <v>309.96296296296299</v>
      </c>
      <c r="P350" s="33">
        <f t="shared" ref="P350" si="1647">O350/O358</f>
        <v>1.3478951318582563E-2</v>
      </c>
      <c r="Q350" s="32">
        <v>673.61538461538464</v>
      </c>
      <c r="R350" s="33">
        <f t="shared" ref="R350" si="1648">Q350/Q358</f>
        <v>1.9958837888287947E-2</v>
      </c>
      <c r="S350" s="32">
        <v>315.82608695652175</v>
      </c>
      <c r="T350" s="33">
        <f t="shared" ref="T350" si="1649">S350/S358</f>
        <v>7.639729538429502E-3</v>
      </c>
      <c r="U350" s="111"/>
      <c r="V350" s="112"/>
      <c r="W350" s="111"/>
      <c r="X350" s="112"/>
      <c r="Y350" s="111"/>
      <c r="Z350" s="112"/>
      <c r="AA350" s="113"/>
      <c r="AB350" s="113"/>
      <c r="AC350" s="113"/>
      <c r="AD350" s="113"/>
      <c r="AE350" s="113"/>
      <c r="AF350" s="113"/>
      <c r="AG350" s="113"/>
      <c r="AH350" s="113"/>
    </row>
    <row r="351" spans="2:39" s="88" customFormat="1" ht="13.5" customHeight="1" x14ac:dyDescent="0.4">
      <c r="B351" s="36"/>
      <c r="C351" s="158" t="s">
        <v>59</v>
      </c>
      <c r="D351" s="159"/>
      <c r="E351" s="38">
        <v>-9.5412541254125411</v>
      </c>
      <c r="F351" s="33">
        <f t="shared" ref="F351" si="1650">E351/E358</f>
        <v>-7.8964389272861144E-4</v>
      </c>
      <c r="G351" s="38">
        <v>-3.3611111111111112</v>
      </c>
      <c r="H351" s="33">
        <f t="shared" ref="H351" si="1651">G351/G358</f>
        <v>-3.326323313127981E-3</v>
      </c>
      <c r="I351" s="38">
        <v>-3.9452054794520546</v>
      </c>
      <c r="J351" s="33">
        <f t="shared" ref="J351" si="1652">I351/I358</f>
        <v>-1.0506117624741907E-3</v>
      </c>
      <c r="K351" s="38">
        <v>-16.55</v>
      </c>
      <c r="L351" s="33">
        <f t="shared" ref="L351" si="1653">K351/K358</f>
        <v>-2.0650522657865759E-3</v>
      </c>
      <c r="M351" s="38">
        <v>-17.658536585365855</v>
      </c>
      <c r="N351" s="33">
        <f t="shared" ref="N351" si="1654">M351/M358</f>
        <v>-1.1775651076398603E-3</v>
      </c>
      <c r="O351" s="38">
        <v>0</v>
      </c>
      <c r="P351" s="33">
        <f t="shared" ref="P351" si="1655">O351/O358</f>
        <v>0</v>
      </c>
      <c r="Q351" s="38">
        <v>-38.46153846153846</v>
      </c>
      <c r="R351" s="33">
        <f t="shared" ref="R351" si="1656">Q351/Q358</f>
        <v>-1.1395933475098746E-3</v>
      </c>
      <c r="S351" s="38">
        <v>-18.956521739130434</v>
      </c>
      <c r="T351" s="33">
        <f t="shared" ref="T351" si="1657">S351/S358</f>
        <v>-4.5855204828679273E-4</v>
      </c>
      <c r="U351" s="111"/>
      <c r="V351" s="112"/>
      <c r="W351" s="111"/>
      <c r="X351" s="112"/>
      <c r="Y351" s="111"/>
      <c r="Z351" s="112"/>
      <c r="AA351" s="113"/>
      <c r="AB351" s="113"/>
      <c r="AC351" s="113"/>
      <c r="AD351" s="113"/>
      <c r="AE351" s="113"/>
      <c r="AF351" s="113"/>
      <c r="AG351" s="113"/>
      <c r="AH351" s="113"/>
    </row>
    <row r="352" spans="2:39" s="88" customFormat="1" ht="13.5" customHeight="1" x14ac:dyDescent="0.4">
      <c r="B352" s="36"/>
      <c r="C352" s="158" t="s">
        <v>60</v>
      </c>
      <c r="D352" s="159"/>
      <c r="E352" s="39">
        <v>77.491749174917487</v>
      </c>
      <c r="F352" s="33">
        <f t="shared" ref="F352" si="1658">E352/E358</f>
        <v>6.4132959533959866E-3</v>
      </c>
      <c r="G352" s="39">
        <v>2.6111111111111112</v>
      </c>
      <c r="H352" s="33">
        <f t="shared" ref="H352" si="1659">G352/G358</f>
        <v>2.5840858796200845E-3</v>
      </c>
      <c r="I352" s="39">
        <v>10.479452054794521</v>
      </c>
      <c r="J352" s="33">
        <f t="shared" ref="J352" si="1660">I352/I358</f>
        <v>2.7906874940720693E-3</v>
      </c>
      <c r="K352" s="39">
        <v>20.274999999999999</v>
      </c>
      <c r="L352" s="33">
        <f t="shared" ref="L352" si="1661">K352/K358</f>
        <v>2.529844996303494E-3</v>
      </c>
      <c r="M352" s="39">
        <v>122</v>
      </c>
      <c r="N352" s="33">
        <f t="shared" ref="N352" si="1662">M352/M358</f>
        <v>8.1356086580311893E-3</v>
      </c>
      <c r="O352" s="39">
        <v>20.037037037037038</v>
      </c>
      <c r="P352" s="33">
        <f t="shared" ref="P352" si="1663">O352/O358</f>
        <v>8.7132425180465594E-4</v>
      </c>
      <c r="Q352" s="39">
        <v>1111.3076923076924</v>
      </c>
      <c r="R352" s="33">
        <f t="shared" ref="R352" si="1664">Q352/Q358</f>
        <v>3.2927410182950319E-2</v>
      </c>
      <c r="S352" s="39">
        <v>74.086956521739125</v>
      </c>
      <c r="T352" s="33">
        <f t="shared" ref="T352" si="1665">S352/S358</f>
        <v>1.7921391978915019E-3</v>
      </c>
      <c r="U352" s="111"/>
      <c r="V352" s="112"/>
      <c r="W352" s="111"/>
      <c r="X352" s="112"/>
      <c r="Y352" s="111"/>
      <c r="Z352" s="112"/>
      <c r="AA352" s="113"/>
      <c r="AB352" s="113"/>
      <c r="AC352" s="113"/>
      <c r="AD352" s="113"/>
      <c r="AE352" s="113"/>
      <c r="AF352" s="113"/>
      <c r="AG352" s="113"/>
      <c r="AH352" s="113"/>
    </row>
    <row r="353" spans="2:37" s="88" customFormat="1" ht="13.5" customHeight="1" x14ac:dyDescent="0.4">
      <c r="B353" s="37"/>
      <c r="C353" s="158" t="s">
        <v>61</v>
      </c>
      <c r="D353" s="159"/>
      <c r="E353" s="39">
        <v>1884.1485148514851</v>
      </c>
      <c r="F353" s="33">
        <f t="shared" ref="F353" si="1666">E353/E358</f>
        <v>0.15593404684437429</v>
      </c>
      <c r="G353" s="39">
        <v>143.84722222222223</v>
      </c>
      <c r="H353" s="33">
        <f t="shared" ref="H353" si="1667">G353/G358</f>
        <v>0.14235839071928305</v>
      </c>
      <c r="I353" s="39">
        <v>644.90410958904113</v>
      </c>
      <c r="J353" s="33">
        <f t="shared" ref="J353" si="1668">I353/I358</f>
        <v>0.17173854358944426</v>
      </c>
      <c r="K353" s="39">
        <v>1553.2249999999999</v>
      </c>
      <c r="L353" s="33">
        <f t="shared" ref="L353" si="1669">K353/K358</f>
        <v>0.19380609096835977</v>
      </c>
      <c r="M353" s="39">
        <v>2401.2439024390242</v>
      </c>
      <c r="N353" s="33">
        <f t="shared" ref="N353" si="1670">M353/M358</f>
        <v>0.16012771051416005</v>
      </c>
      <c r="O353" s="39">
        <v>3891.8518518518517</v>
      </c>
      <c r="P353" s="33">
        <f t="shared" ref="P353" si="1671">O353/O358</f>
        <v>0.16923983803998752</v>
      </c>
      <c r="Q353" s="39">
        <v>6635.0769230769229</v>
      </c>
      <c r="R353" s="33">
        <f t="shared" ref="R353" si="1672">Q353/Q358</f>
        <v>0.19659352756562348</v>
      </c>
      <c r="S353" s="39">
        <v>4676.608695652174</v>
      </c>
      <c r="T353" s="33">
        <f t="shared" ref="T353" si="1673">S353/S358</f>
        <v>0.11312563169225689</v>
      </c>
      <c r="U353" s="111"/>
      <c r="V353" s="112"/>
      <c r="W353" s="111"/>
      <c r="X353" s="112"/>
      <c r="Y353" s="111"/>
      <c r="Z353" s="112"/>
      <c r="AA353" s="113"/>
      <c r="AB353" s="113"/>
      <c r="AC353" s="113"/>
      <c r="AD353" s="113"/>
      <c r="AE353" s="113"/>
      <c r="AF353" s="113"/>
      <c r="AG353" s="113"/>
      <c r="AH353" s="113"/>
    </row>
    <row r="354" spans="2:37" s="88" customFormat="1" ht="13.5" customHeight="1" x14ac:dyDescent="0.4">
      <c r="B354" s="31" t="s">
        <v>62</v>
      </c>
      <c r="C354" s="158" t="s">
        <v>63</v>
      </c>
      <c r="D354" s="159"/>
      <c r="E354" s="39">
        <v>0.47524752475247523</v>
      </c>
      <c r="F354" s="33">
        <f t="shared" ref="F354" si="1674">E354/E358</f>
        <v>3.9331968368356985E-5</v>
      </c>
      <c r="G354" s="39">
        <v>0.125</v>
      </c>
      <c r="H354" s="33">
        <f t="shared" ref="H354" si="1675">G354/G358</f>
        <v>1.2370623891798277E-4</v>
      </c>
      <c r="I354" s="39">
        <v>0.12328767123287671</v>
      </c>
      <c r="J354" s="33">
        <f t="shared" ref="J354" si="1676">I354/I358</f>
        <v>3.2831617577318459E-5</v>
      </c>
      <c r="K354" s="39">
        <v>1.75</v>
      </c>
      <c r="L354" s="33">
        <f t="shared" ref="L354" si="1677">K354/K358</f>
        <v>2.183590009139884E-4</v>
      </c>
      <c r="M354" s="39">
        <v>7.3170731707317069E-2</v>
      </c>
      <c r="N354" s="33">
        <f t="shared" ref="N354" si="1678">M354/M358</f>
        <v>4.8794134294469341E-6</v>
      </c>
      <c r="O354" s="39">
        <v>0.22222222222222221</v>
      </c>
      <c r="P354" s="33">
        <f t="shared" ref="P354" si="1679">O354/O358</f>
        <v>9.663485232583984E-6</v>
      </c>
      <c r="Q354" s="39">
        <v>0.38461538461538464</v>
      </c>
      <c r="R354" s="33">
        <f t="shared" ref="R354" si="1680">Q354/Q358</f>
        <v>1.1395933475098748E-5</v>
      </c>
      <c r="S354" s="39">
        <v>0</v>
      </c>
      <c r="T354" s="33">
        <f t="shared" ref="T354" si="1681">S354/S358</f>
        <v>0</v>
      </c>
      <c r="U354" s="111"/>
      <c r="V354" s="112"/>
      <c r="W354" s="111"/>
      <c r="X354" s="112"/>
      <c r="Y354" s="111"/>
      <c r="Z354" s="112"/>
      <c r="AA354" s="113"/>
      <c r="AB354" s="113"/>
      <c r="AC354" s="113"/>
      <c r="AD354" s="113"/>
      <c r="AE354" s="113"/>
      <c r="AF354" s="113"/>
      <c r="AG354" s="113"/>
      <c r="AH354" s="113"/>
    </row>
    <row r="355" spans="2:37" s="88" customFormat="1" ht="13.5" customHeight="1" x14ac:dyDescent="0.4">
      <c r="B355" s="41" t="s">
        <v>64</v>
      </c>
      <c r="C355" s="158" t="s">
        <v>24</v>
      </c>
      <c r="D355" s="159"/>
      <c r="E355" s="39">
        <v>4.782178217821782</v>
      </c>
      <c r="F355" s="33">
        <f t="shared" ref="F355" si="1682">E355/E358</f>
        <v>3.9577793170659218E-4</v>
      </c>
      <c r="G355" s="39">
        <v>0.41666666666666669</v>
      </c>
      <c r="H355" s="33">
        <f t="shared" ref="H355" si="1683">G355/G358</f>
        <v>4.123541297266092E-4</v>
      </c>
      <c r="I355" s="39">
        <v>4.7671232876712333</v>
      </c>
      <c r="J355" s="33">
        <f t="shared" ref="J355" si="1684">I355/I358</f>
        <v>1.2694892129896471E-3</v>
      </c>
      <c r="K355" s="39">
        <v>7.125</v>
      </c>
      <c r="L355" s="33">
        <f t="shared" ref="L355" si="1685">K355/K358</f>
        <v>8.8903307514980989E-4</v>
      </c>
      <c r="M355" s="39">
        <v>5.5609756097560972</v>
      </c>
      <c r="N355" s="33">
        <f t="shared" ref="N355" si="1686">M355/M358</f>
        <v>3.7083542063796703E-4</v>
      </c>
      <c r="O355" s="39">
        <v>5.2962962962962967</v>
      </c>
      <c r="P355" s="33">
        <f t="shared" ref="P355" si="1687">O355/O358</f>
        <v>2.3031306470991831E-4</v>
      </c>
      <c r="Q355" s="39">
        <v>2.8461538461538463</v>
      </c>
      <c r="R355" s="33">
        <f t="shared" ref="R355" si="1688">Q355/Q358</f>
        <v>8.4329907715730731E-5</v>
      </c>
      <c r="S355" s="39">
        <v>9.8695652173913047</v>
      </c>
      <c r="T355" s="33">
        <f t="shared" ref="T355" si="1689">S355/S358</f>
        <v>2.3874154807592194E-4</v>
      </c>
      <c r="U355" s="111"/>
      <c r="V355" s="112"/>
      <c r="W355" s="111"/>
      <c r="X355" s="112"/>
      <c r="Y355" s="111"/>
      <c r="Z355" s="112"/>
      <c r="AA355" s="113"/>
      <c r="AB355" s="113"/>
      <c r="AC355" s="113"/>
      <c r="AD355" s="113"/>
      <c r="AE355" s="113"/>
      <c r="AF355" s="113"/>
      <c r="AG355" s="113"/>
      <c r="AH355" s="113"/>
    </row>
    <row r="356" spans="2:37" s="88" customFormat="1" ht="13.5" customHeight="1" x14ac:dyDescent="0.4">
      <c r="B356" s="31" t="s">
        <v>65</v>
      </c>
      <c r="C356" s="158" t="s">
        <v>66</v>
      </c>
      <c r="D356" s="159"/>
      <c r="E356" s="39">
        <v>49.71947194719472</v>
      </c>
      <c r="F356" s="33">
        <f t="shared" ref="F356" si="1690">E356/E358</f>
        <v>4.1148340518701249E-3</v>
      </c>
      <c r="G356" s="39">
        <v>22.291666666666668</v>
      </c>
      <c r="H356" s="33">
        <f t="shared" ref="H356" si="1691">G356/G358</f>
        <v>2.2060945940373593E-2</v>
      </c>
      <c r="I356" s="39">
        <v>44.082191780821915</v>
      </c>
      <c r="J356" s="33">
        <f t="shared" ref="J356" si="1692">I356/I358</f>
        <v>1.1739127262645643E-2</v>
      </c>
      <c r="K356" s="39">
        <v>46.924999999999997</v>
      </c>
      <c r="L356" s="33">
        <f t="shared" ref="L356" si="1693">K356/K358</f>
        <v>5.8551406387936595E-3</v>
      </c>
      <c r="M356" s="39">
        <v>0</v>
      </c>
      <c r="N356" s="33">
        <f t="shared" ref="N356" si="1694">M356/M358</f>
        <v>0</v>
      </c>
      <c r="O356" s="39">
        <v>27.37037037037037</v>
      </c>
      <c r="P356" s="33">
        <f t="shared" ref="P356" si="1695">O356/O358</f>
        <v>1.1902192644799273E-3</v>
      </c>
      <c r="Q356" s="39">
        <v>542.23076923076928</v>
      </c>
      <c r="R356" s="33">
        <f t="shared" ref="R356" si="1696">Q356/Q358</f>
        <v>1.6065987013194213E-2</v>
      </c>
      <c r="S356" s="39">
        <v>25.086956521739129</v>
      </c>
      <c r="T356" s="33">
        <f t="shared" ref="T356" si="1697">S356/S358</f>
        <v>6.068452565630262E-4</v>
      </c>
      <c r="U356" s="111"/>
      <c r="V356" s="112"/>
      <c r="W356" s="111"/>
      <c r="X356" s="112"/>
      <c r="Y356" s="111"/>
      <c r="Z356" s="112"/>
      <c r="AA356" s="113"/>
      <c r="AB356" s="113"/>
      <c r="AC356" s="113"/>
      <c r="AD356" s="113"/>
      <c r="AE356" s="113"/>
      <c r="AF356" s="113"/>
      <c r="AG356" s="113"/>
      <c r="AH356" s="113"/>
    </row>
    <row r="357" spans="2:37" s="88" customFormat="1" ht="13.5" customHeight="1" x14ac:dyDescent="0.4">
      <c r="B357" s="41" t="s">
        <v>67</v>
      </c>
      <c r="C357" s="158" t="s">
        <v>68</v>
      </c>
      <c r="D357" s="159"/>
      <c r="E357" s="39">
        <v>121.15841584158416</v>
      </c>
      <c r="F357" s="33">
        <f t="shared" ref="F357" si="1698">E357/E358</f>
        <v>1.0027193685908009E-2</v>
      </c>
      <c r="G357" s="39">
        <v>9.8055555555555554</v>
      </c>
      <c r="H357" s="33">
        <f t="shared" ref="H357" si="1699">G357/G358</f>
        <v>9.7040671862328697E-3</v>
      </c>
      <c r="I357" s="39">
        <v>46.684931506849317</v>
      </c>
      <c r="J357" s="33">
        <f t="shared" ref="J357" si="1700">I357/I358</f>
        <v>1.2432239189277924E-2</v>
      </c>
      <c r="K357" s="39">
        <v>251.45</v>
      </c>
      <c r="L357" s="33">
        <f t="shared" ref="L357" si="1701">K357/K358</f>
        <v>3.137506901704136E-2</v>
      </c>
      <c r="M357" s="39">
        <v>56.073170731707314</v>
      </c>
      <c r="N357" s="33">
        <f t="shared" ref="N357" si="1702">M357/M358</f>
        <v>3.7392571580995007E-3</v>
      </c>
      <c r="O357" s="39">
        <v>232.11111111111111</v>
      </c>
      <c r="P357" s="33">
        <f t="shared" ref="P357" si="1703">O357/O358</f>
        <v>1.0093510325433971E-2</v>
      </c>
      <c r="Q357" s="39">
        <v>82.84615384615384</v>
      </c>
      <c r="R357" s="33">
        <f t="shared" ref="R357" si="1704">Q357/Q358</f>
        <v>2.4546840705362699E-3</v>
      </c>
      <c r="S357" s="39">
        <v>560.695652173913</v>
      </c>
      <c r="T357" s="33">
        <f t="shared" ref="T357" si="1705">S357/S358</f>
        <v>1.3563044070427705E-2</v>
      </c>
      <c r="U357" s="111"/>
      <c r="V357" s="112"/>
      <c r="W357" s="111"/>
      <c r="X357" s="112"/>
      <c r="Y357" s="111"/>
      <c r="Z357" s="112"/>
      <c r="AA357" s="113"/>
      <c r="AB357" s="113"/>
      <c r="AC357" s="113"/>
      <c r="AD357" s="113"/>
      <c r="AE357" s="113"/>
      <c r="AF357" s="113"/>
      <c r="AG357" s="113"/>
      <c r="AH357" s="113"/>
    </row>
    <row r="358" spans="2:37" s="88" customFormat="1" ht="13.5" customHeight="1" x14ac:dyDescent="0.4">
      <c r="B358" s="160" t="s">
        <v>69</v>
      </c>
      <c r="C358" s="161"/>
      <c r="D358" s="162"/>
      <c r="E358" s="42">
        <f t="shared" ref="E358" si="1706">SUM(E345:E348,E354,E356)</f>
        <v>12082.983498349837</v>
      </c>
      <c r="F358" s="33">
        <f t="shared" ref="F358" si="1707">E358/E358</f>
        <v>1</v>
      </c>
      <c r="G358" s="42">
        <f t="shared" ref="G358" si="1708">SUM(G345:G348,G354,G356)</f>
        <v>1010.4583333333334</v>
      </c>
      <c r="H358" s="33">
        <f t="shared" ref="H358" si="1709">G358/G358</f>
        <v>1</v>
      </c>
      <c r="I358" s="42">
        <f t="shared" ref="I358" si="1710">SUM(I345:I348,I354,I356)</f>
        <v>3755.1506849315069</v>
      </c>
      <c r="J358" s="33">
        <f t="shared" ref="J358" si="1711">I358/I358</f>
        <v>1</v>
      </c>
      <c r="K358" s="42">
        <f t="shared" ref="K358" si="1712">SUM(K345:K348,K354,K356)</f>
        <v>8014.3249999999998</v>
      </c>
      <c r="L358" s="33">
        <f t="shared" ref="L358" si="1713">K358/K358</f>
        <v>1</v>
      </c>
      <c r="M358" s="42">
        <f t="shared" ref="M358" si="1714">SUM(M345:M348,M354,M356)</f>
        <v>14995.804878048781</v>
      </c>
      <c r="N358" s="33">
        <f t="shared" ref="N358" si="1715">M358/M358</f>
        <v>1</v>
      </c>
      <c r="O358" s="42">
        <f t="shared" ref="O358" si="1716">SUM(O345:O348,O354,O356)</f>
        <v>22996.074074074073</v>
      </c>
      <c r="P358" s="33">
        <f t="shared" ref="P358" si="1717">O358/O358</f>
        <v>1</v>
      </c>
      <c r="Q358" s="42">
        <f t="shared" ref="Q358" si="1718">SUM(Q345:Q348,Q354,Q356)</f>
        <v>33750.230769230766</v>
      </c>
      <c r="R358" s="33">
        <f t="shared" ref="R358" si="1719">Q358/Q358</f>
        <v>1</v>
      </c>
      <c r="S358" s="42">
        <f t="shared" ref="S358" si="1720">SUM(S345:S348,S354,S356)</f>
        <v>41339.956521739128</v>
      </c>
      <c r="T358" s="33">
        <f t="shared" ref="T358" si="1721">S358/S358</f>
        <v>1</v>
      </c>
      <c r="U358" s="111"/>
      <c r="V358" s="112"/>
      <c r="W358" s="111"/>
      <c r="X358" s="112"/>
      <c r="Y358" s="111"/>
      <c r="Z358" s="112"/>
      <c r="AA358" s="113"/>
      <c r="AB358" s="113"/>
      <c r="AC358" s="113"/>
      <c r="AD358" s="113"/>
      <c r="AE358" s="113"/>
      <c r="AF358" s="113"/>
      <c r="AG358" s="113"/>
      <c r="AH358" s="113"/>
    </row>
    <row r="359" spans="2:37" s="88" customFormat="1" ht="13.5" customHeight="1" x14ac:dyDescent="0.4">
      <c r="B359" s="160" t="s">
        <v>70</v>
      </c>
      <c r="C359" s="161"/>
      <c r="D359" s="162"/>
      <c r="E359" s="42">
        <f t="shared" ref="E359" si="1722">SUM(E349:E353,E355,E357)</f>
        <v>11197.495049504952</v>
      </c>
      <c r="F359" s="33">
        <f t="shared" ref="F359" si="1723">E359/E358</f>
        <v>0.926716075631005</v>
      </c>
      <c r="G359" s="42">
        <f t="shared" ref="G359" si="1724">SUM(G349:G353,G355,G357)</f>
        <v>943.625</v>
      </c>
      <c r="H359" s="33">
        <f t="shared" ref="H359" si="1725">G359/G358</f>
        <v>0.93385839759185185</v>
      </c>
      <c r="I359" s="42">
        <f t="shared" ref="I359" si="1726">SUM(I349:I353,I355,I357)</f>
        <v>3545.4520547945208</v>
      </c>
      <c r="J359" s="33">
        <f t="shared" ref="J359" si="1727">I359/I358</f>
        <v>0.94415706645848996</v>
      </c>
      <c r="K359" s="42">
        <f t="shared" ref="K359" si="1728">SUM(K349:K353,K355,K357)</f>
        <v>7710.7499999999991</v>
      </c>
      <c r="L359" s="33">
        <f t="shared" ref="L359" si="1729">K359/K358</f>
        <v>0.96212095217002047</v>
      </c>
      <c r="M359" s="42">
        <f t="shared" ref="M359" si="1730">SUM(M349:M353,M355,M357)</f>
        <v>13451.536585365855</v>
      </c>
      <c r="N359" s="33">
        <f t="shared" ref="N359" si="1731">M359/M358</f>
        <v>0.89701997957152257</v>
      </c>
      <c r="O359" s="42">
        <f t="shared" ref="O359" si="1732">SUM(O349:O353,O355,O357)</f>
        <v>22119.555555555551</v>
      </c>
      <c r="P359" s="33">
        <f t="shared" ref="P359" si="1733">O359/O358</f>
        <v>0.96188399308094441</v>
      </c>
      <c r="Q359" s="42">
        <f t="shared" ref="Q359" si="1734">SUM(Q349:Q353,Q355,Q357)</f>
        <v>32169.615384615379</v>
      </c>
      <c r="R359" s="33">
        <f t="shared" ref="R359" si="1735">Q359/Q358</f>
        <v>0.95316727179073413</v>
      </c>
      <c r="S359" s="42">
        <f t="shared" ref="S359" si="1736">SUM(S349:S353,S355,S357)</f>
        <v>36877.82608695652</v>
      </c>
      <c r="T359" s="33">
        <f t="shared" ref="T359" si="1737">S359/S358</f>
        <v>0.89206252714764855</v>
      </c>
      <c r="U359" s="111"/>
      <c r="V359" s="112"/>
      <c r="W359" s="111"/>
      <c r="X359" s="112"/>
      <c r="Y359" s="111"/>
      <c r="Z359" s="112"/>
      <c r="AA359" s="113"/>
      <c r="AB359" s="113"/>
      <c r="AC359" s="113"/>
      <c r="AD359" s="113"/>
      <c r="AE359" s="113"/>
      <c r="AF359" s="113"/>
      <c r="AG359" s="113"/>
      <c r="AH359" s="113"/>
    </row>
    <row r="360" spans="2:37" s="88" customFormat="1" ht="13.5" customHeight="1" x14ac:dyDescent="0.4">
      <c r="B360" s="160" t="s">
        <v>71</v>
      </c>
      <c r="C360" s="161"/>
      <c r="D360" s="162"/>
      <c r="E360" s="42">
        <f t="shared" ref="E360" si="1738">E358-E359</f>
        <v>885.48844884488426</v>
      </c>
      <c r="F360" s="33">
        <f t="shared" ref="F360" si="1739">E360/E358</f>
        <v>7.3283924368995015E-2</v>
      </c>
      <c r="G360" s="42">
        <f t="shared" ref="G360" si="1740">G358-G359</f>
        <v>66.833333333333371</v>
      </c>
      <c r="H360" s="33">
        <f t="shared" ref="H360" si="1741">G360/G358</f>
        <v>6.6141602408148148E-2</v>
      </c>
      <c r="I360" s="42">
        <f t="shared" ref="I360" si="1742">I358-I359</f>
        <v>209.69863013698614</v>
      </c>
      <c r="J360" s="33">
        <f t="shared" ref="J360" si="1743">I360/I358</f>
        <v>5.5842933541510063E-2</v>
      </c>
      <c r="K360" s="42">
        <f t="shared" ref="K360" si="1744">K358-K359</f>
        <v>303.57500000000073</v>
      </c>
      <c r="L360" s="33">
        <f t="shared" ref="L360" si="1745">K360/K358</f>
        <v>3.7879047829979536E-2</v>
      </c>
      <c r="M360" s="42">
        <f t="shared" ref="M360" si="1746">M358-M359</f>
        <v>1544.2682926829257</v>
      </c>
      <c r="N360" s="33">
        <f t="shared" ref="N360" si="1747">M360/M358</f>
        <v>0.10298002042847748</v>
      </c>
      <c r="O360" s="42">
        <f t="shared" ref="O360" si="1748">O358-O359</f>
        <v>876.51851851852189</v>
      </c>
      <c r="P360" s="33">
        <f t="shared" ref="P360" si="1749">O360/O358</f>
        <v>3.8116006919055576E-2</v>
      </c>
      <c r="Q360" s="42">
        <f t="shared" ref="Q360" si="1750">Q358-Q359</f>
        <v>1580.6153846153866</v>
      </c>
      <c r="R360" s="33">
        <f t="shared" ref="R360" si="1751">Q360/Q358</f>
        <v>4.6832728209265866E-2</v>
      </c>
      <c r="S360" s="42">
        <f t="shared" ref="S360" si="1752">S358-S359</f>
        <v>4462.1304347826081</v>
      </c>
      <c r="T360" s="33">
        <f t="shared" ref="T360" si="1753">S360/S358</f>
        <v>0.10793747285235149</v>
      </c>
      <c r="U360" s="111"/>
      <c r="V360" s="112"/>
      <c r="W360" s="111"/>
      <c r="X360" s="112"/>
      <c r="Y360" s="111"/>
      <c r="Z360" s="112"/>
      <c r="AA360" s="113"/>
      <c r="AB360" s="113"/>
      <c r="AC360" s="113"/>
      <c r="AD360" s="113"/>
      <c r="AE360" s="113"/>
      <c r="AF360" s="113"/>
      <c r="AG360" s="113"/>
      <c r="AH360" s="113"/>
    </row>
    <row r="361" spans="2:37" s="88" customFormat="1" ht="13.5" customHeight="1" x14ac:dyDescent="0.4">
      <c r="B361" s="160" t="s">
        <v>72</v>
      </c>
      <c r="C361" s="161"/>
      <c r="D361" s="162"/>
      <c r="E361" s="42">
        <v>303</v>
      </c>
      <c r="F361" s="43"/>
      <c r="G361" s="42">
        <v>72</v>
      </c>
      <c r="H361" s="43"/>
      <c r="I361" s="42">
        <v>73</v>
      </c>
      <c r="J361" s="43"/>
      <c r="K361" s="42">
        <v>40</v>
      </c>
      <c r="L361" s="43"/>
      <c r="M361" s="42">
        <v>41</v>
      </c>
      <c r="N361" s="43"/>
      <c r="O361" s="42">
        <v>27</v>
      </c>
      <c r="P361" s="43"/>
      <c r="Q361" s="42">
        <v>13</v>
      </c>
      <c r="R361" s="43"/>
      <c r="S361" s="42">
        <v>23</v>
      </c>
      <c r="T361" s="43"/>
      <c r="U361" s="111"/>
      <c r="V361" s="112"/>
      <c r="W361" s="111"/>
      <c r="X361" s="112"/>
      <c r="Y361" s="111"/>
      <c r="Z361" s="112"/>
      <c r="AA361" s="113"/>
      <c r="AB361" s="113"/>
      <c r="AC361" s="113"/>
      <c r="AD361" s="113"/>
      <c r="AE361" s="113"/>
      <c r="AF361" s="113"/>
      <c r="AG361" s="113"/>
      <c r="AH361" s="113"/>
    </row>
    <row r="362" spans="2:37" s="88" customFormat="1" ht="13.5" customHeight="1" x14ac:dyDescent="0.4">
      <c r="B362" s="45"/>
      <c r="C362" s="46"/>
      <c r="D362" s="47"/>
      <c r="E362" s="48"/>
      <c r="F362" s="49"/>
      <c r="G362" s="48"/>
      <c r="H362" s="49"/>
      <c r="I362" s="48"/>
      <c r="J362" s="49"/>
      <c r="K362" s="48"/>
      <c r="L362" s="49"/>
      <c r="M362" s="48"/>
      <c r="N362" s="49"/>
      <c r="O362" s="48"/>
      <c r="P362" s="49"/>
      <c r="Q362" s="48"/>
      <c r="R362" s="49"/>
      <c r="S362" s="48"/>
      <c r="T362" s="49"/>
      <c r="U362" s="111"/>
      <c r="V362" s="112"/>
      <c r="W362" s="111"/>
      <c r="X362" s="112"/>
      <c r="Y362" s="111"/>
      <c r="Z362" s="112"/>
      <c r="AA362" s="113"/>
      <c r="AB362" s="113"/>
      <c r="AC362" s="113"/>
      <c r="AD362" s="113"/>
      <c r="AE362" s="113"/>
      <c r="AF362" s="113"/>
      <c r="AG362" s="113"/>
      <c r="AH362" s="113"/>
    </row>
    <row r="363" spans="2:37" s="88" customFormat="1" ht="13.5" customHeight="1" x14ac:dyDescent="0.4">
      <c r="B363" s="50" t="s">
        <v>73</v>
      </c>
      <c r="C363" s="51"/>
      <c r="D363" s="52"/>
      <c r="E363" s="42">
        <v>28.03960396039604</v>
      </c>
      <c r="F363" s="43"/>
      <c r="G363" s="42">
        <v>7.333333333333333</v>
      </c>
      <c r="H363" s="43"/>
      <c r="I363" s="42">
        <v>38.342465753424655</v>
      </c>
      <c r="J363" s="43"/>
      <c r="K363" s="42">
        <v>86.825000000000003</v>
      </c>
      <c r="L363" s="43"/>
      <c r="M363" s="42">
        <v>24.317073170731707</v>
      </c>
      <c r="N363" s="43"/>
      <c r="O363" s="42">
        <v>25.888888888888889</v>
      </c>
      <c r="P363" s="43"/>
      <c r="Q363" s="42">
        <v>0</v>
      </c>
      <c r="R363" s="43"/>
      <c r="S363" s="42">
        <v>0</v>
      </c>
      <c r="T363" s="43"/>
      <c r="U363" s="111"/>
      <c r="V363" s="112"/>
      <c r="W363" s="111"/>
      <c r="X363" s="112"/>
      <c r="Y363" s="111"/>
      <c r="Z363" s="112"/>
      <c r="AA363" s="113"/>
      <c r="AB363" s="113"/>
      <c r="AC363" s="113"/>
      <c r="AD363" s="113"/>
      <c r="AE363" s="113"/>
      <c r="AF363" s="113"/>
      <c r="AG363" s="113"/>
      <c r="AH363" s="113"/>
    </row>
    <row r="364" spans="2:37" s="88" customFormat="1" ht="13.5" customHeight="1" x14ac:dyDescent="0.4">
      <c r="B364" s="53" t="s">
        <v>74</v>
      </c>
      <c r="C364" s="54"/>
      <c r="D364" s="55"/>
      <c r="E364" s="42">
        <v>42.851485148514854</v>
      </c>
      <c r="F364" s="43"/>
      <c r="G364" s="42">
        <v>5.458333333333333</v>
      </c>
      <c r="H364" s="43"/>
      <c r="I364" s="42">
        <v>24.589041095890412</v>
      </c>
      <c r="J364" s="43"/>
      <c r="K364" s="42">
        <v>33.1</v>
      </c>
      <c r="L364" s="43"/>
      <c r="M364" s="42">
        <v>56.146341463414636</v>
      </c>
      <c r="N364" s="43"/>
      <c r="O364" s="42">
        <v>76.703703703703709</v>
      </c>
      <c r="P364" s="43"/>
      <c r="Q364" s="42">
        <v>81.384615384615387</v>
      </c>
      <c r="R364" s="43"/>
      <c r="S364" s="42">
        <v>93.173913043478265</v>
      </c>
      <c r="T364" s="43"/>
      <c r="U364" s="111"/>
      <c r="V364" s="112"/>
      <c r="W364" s="111"/>
      <c r="X364" s="112"/>
      <c r="Y364" s="111"/>
      <c r="Z364" s="112"/>
      <c r="AA364" s="113"/>
      <c r="AB364" s="113"/>
      <c r="AC364" s="113"/>
      <c r="AD364" s="113"/>
      <c r="AE364" s="113"/>
      <c r="AF364" s="113"/>
      <c r="AG364" s="113"/>
      <c r="AH364" s="113"/>
    </row>
    <row r="365" spans="2:37" s="88" customFormat="1" ht="13.5" customHeight="1" x14ac:dyDescent="0.4">
      <c r="B365" s="50" t="s">
        <v>75</v>
      </c>
      <c r="C365" s="51"/>
      <c r="D365" s="52"/>
      <c r="E365" s="42">
        <v>9.0561056105610565</v>
      </c>
      <c r="F365" s="43"/>
      <c r="G365" s="42">
        <v>1.125</v>
      </c>
      <c r="H365" s="43"/>
      <c r="I365" s="42">
        <v>3.2054794520547945</v>
      </c>
      <c r="J365" s="43"/>
      <c r="K365" s="42">
        <v>0.7</v>
      </c>
      <c r="L365" s="43"/>
      <c r="M365" s="42">
        <v>0</v>
      </c>
      <c r="N365" s="43"/>
      <c r="O365" s="42">
        <v>0</v>
      </c>
      <c r="P365" s="43"/>
      <c r="Q365" s="42">
        <v>0</v>
      </c>
      <c r="R365" s="43"/>
      <c r="S365" s="42">
        <v>82.608695652173907</v>
      </c>
      <c r="T365" s="43"/>
      <c r="U365" s="111"/>
      <c r="V365" s="112"/>
      <c r="W365" s="111"/>
      <c r="X365" s="112"/>
      <c r="Y365" s="111"/>
      <c r="Z365" s="112"/>
      <c r="AA365" s="113"/>
      <c r="AB365" s="113"/>
      <c r="AC365" s="113"/>
      <c r="AD365" s="113"/>
      <c r="AE365" s="113"/>
      <c r="AF365" s="113"/>
      <c r="AG365" s="113"/>
      <c r="AH365" s="113"/>
    </row>
    <row r="366" spans="2:37" s="88" customFormat="1" ht="13.5" customHeight="1" x14ac:dyDescent="0.4">
      <c r="B366" s="50" t="s">
        <v>76</v>
      </c>
      <c r="C366" s="51"/>
      <c r="D366" s="52"/>
      <c r="E366" s="42">
        <f t="shared" ref="E366" si="1754">E360+E350+E351-SUM(E363:E365)</f>
        <v>930.4950495049502</v>
      </c>
      <c r="F366" s="43"/>
      <c r="G366" s="42">
        <f t="shared" ref="G366" si="1755">G360+G350+G351-SUM(G363:G365)</f>
        <v>65.138888888888914</v>
      </c>
      <c r="H366" s="43"/>
      <c r="I366" s="42">
        <f t="shared" ref="I366" si="1756">I360+I350+I351-SUM(I363:I365)</f>
        <v>204.80821917808203</v>
      </c>
      <c r="J366" s="43"/>
      <c r="K366" s="42">
        <f t="shared" ref="K366" si="1757">K360+K350+K351-SUM(K363:K365)</f>
        <v>248.37500000000074</v>
      </c>
      <c r="L366" s="43"/>
      <c r="M366" s="42">
        <f t="shared" ref="M366" si="1758">M360+M350+M351-SUM(M363:M365)</f>
        <v>1555.0487804878037</v>
      </c>
      <c r="N366" s="43"/>
      <c r="O366" s="42">
        <f t="shared" ref="O366" si="1759">O360+O350+O351-SUM(O363:O365)</f>
        <v>1083.8888888888923</v>
      </c>
      <c r="P366" s="43"/>
      <c r="Q366" s="42">
        <f t="shared" ref="Q366" si="1760">Q360+Q350+Q351-SUM(Q363:Q365)</f>
        <v>2134.3846153846175</v>
      </c>
      <c r="R366" s="43"/>
      <c r="S366" s="42">
        <f t="shared" ref="S366" si="1761">S360+S350+S351-SUM(S363:S365)</f>
        <v>4583.217391304348</v>
      </c>
      <c r="T366" s="43"/>
      <c r="U366" s="111"/>
      <c r="V366" s="112"/>
      <c r="W366" s="111"/>
      <c r="X366" s="112"/>
      <c r="Y366" s="113"/>
      <c r="Z366" s="113"/>
      <c r="AA366" s="113"/>
      <c r="AB366" s="113"/>
      <c r="AC366" s="113"/>
      <c r="AD366" s="113"/>
      <c r="AE366" s="113"/>
      <c r="AF366" s="113"/>
    </row>
    <row r="367" spans="2:37" s="88" customFormat="1" ht="13.5" customHeight="1" x14ac:dyDescent="0.4">
      <c r="C367" s="105"/>
      <c r="D367" s="47"/>
      <c r="E367" s="58"/>
      <c r="F367" s="58"/>
      <c r="G367" s="58"/>
      <c r="H367" s="58"/>
      <c r="I367" s="58"/>
      <c r="J367" s="58"/>
      <c r="K367" s="58"/>
      <c r="L367" s="58"/>
      <c r="M367" s="58"/>
      <c r="N367" s="58"/>
      <c r="O367" s="58"/>
      <c r="P367" s="58"/>
      <c r="Q367" s="58"/>
      <c r="R367" s="58"/>
      <c r="S367" s="58"/>
      <c r="T367" s="58"/>
      <c r="U367" s="111"/>
      <c r="V367" s="112"/>
      <c r="W367" s="111"/>
      <c r="X367" s="112"/>
      <c r="Y367" s="111"/>
      <c r="Z367" s="112"/>
      <c r="AA367" s="113"/>
      <c r="AB367" s="113"/>
      <c r="AC367" s="113"/>
      <c r="AD367" s="113"/>
      <c r="AE367" s="113"/>
      <c r="AF367" s="113"/>
      <c r="AG367" s="113"/>
      <c r="AH367" s="113"/>
    </row>
    <row r="368" spans="2:37" s="88" customFormat="1" ht="13.5" customHeight="1" x14ac:dyDescent="0.4">
      <c r="B368" s="50" t="s">
        <v>37</v>
      </c>
      <c r="C368" s="51"/>
      <c r="D368" s="52"/>
      <c r="E368" s="62">
        <v>96.937716262975783</v>
      </c>
      <c r="F368" s="43"/>
      <c r="G368" s="62">
        <v>5.0277777777777777</v>
      </c>
      <c r="H368" s="43"/>
      <c r="I368" s="62">
        <v>17.232876712328768</v>
      </c>
      <c r="J368" s="43"/>
      <c r="K368" s="62">
        <v>39.85</v>
      </c>
      <c r="L368" s="43"/>
      <c r="M368" s="62">
        <v>68.975609756097555</v>
      </c>
      <c r="N368" s="43"/>
      <c r="O368" s="62">
        <v>137.2962962962963</v>
      </c>
      <c r="P368" s="43"/>
      <c r="Q368" s="62">
        <v>243.76923076923077</v>
      </c>
      <c r="R368" s="43"/>
      <c r="S368" s="62">
        <v>656.39130434782612</v>
      </c>
      <c r="T368" s="43"/>
      <c r="U368" s="114"/>
      <c r="V368" s="115"/>
      <c r="W368" s="114"/>
      <c r="X368" s="115"/>
      <c r="Y368" s="114"/>
      <c r="Z368" s="115"/>
      <c r="AA368" s="116"/>
      <c r="AB368" s="116"/>
      <c r="AC368" s="116"/>
      <c r="AD368" s="116"/>
      <c r="AE368" s="116"/>
      <c r="AF368" s="116"/>
      <c r="AG368" s="116"/>
      <c r="AH368" s="116"/>
      <c r="AI368" s="117"/>
      <c r="AJ368" s="117"/>
      <c r="AK368" s="117"/>
    </row>
    <row r="369" spans="2:26" ht="13.5" customHeight="1" x14ac:dyDescent="0.4">
      <c r="B369" s="50" t="s">
        <v>38</v>
      </c>
      <c r="C369" s="51"/>
      <c r="D369" s="52"/>
      <c r="E369" s="62">
        <f t="shared" ref="E369" si="1762">E358/E368</f>
        <v>124.64687599582733</v>
      </c>
      <c r="F369" s="43"/>
      <c r="G369" s="62">
        <f t="shared" ref="G369" si="1763">G358/G368</f>
        <v>200.97513812154696</v>
      </c>
      <c r="H369" s="43"/>
      <c r="I369" s="62">
        <f t="shared" ref="I369" si="1764">I358/I368</f>
        <v>217.90620031796502</v>
      </c>
      <c r="J369" s="43"/>
      <c r="K369" s="62">
        <f t="shared" ref="K369" si="1765">K358/K368</f>
        <v>201.11229611041404</v>
      </c>
      <c r="L369" s="43"/>
      <c r="M369" s="62">
        <f t="shared" ref="M369" si="1766">M358/M368</f>
        <v>217.40735502121643</v>
      </c>
      <c r="N369" s="43"/>
      <c r="O369" s="62">
        <f t="shared" ref="O369" si="1767">O358/O368</f>
        <v>167.4923118424602</v>
      </c>
      <c r="P369" s="43"/>
      <c r="Q369" s="62">
        <f t="shared" ref="Q369" si="1768">Q358/Q368</f>
        <v>138.45156200694223</v>
      </c>
      <c r="R369" s="43"/>
      <c r="S369" s="62">
        <f t="shared" ref="S369" si="1769">S358/S368</f>
        <v>62.980658408955414</v>
      </c>
      <c r="T369" s="43"/>
    </row>
    <row r="370" spans="2:26" ht="13.5" customHeight="1" x14ac:dyDescent="0.4">
      <c r="B370" s="50" t="s">
        <v>39</v>
      </c>
      <c r="C370" s="51"/>
      <c r="D370" s="52"/>
      <c r="E370" s="62">
        <f t="shared" ref="E370" si="1770">E359/E368</f>
        <v>115.51226376251762</v>
      </c>
      <c r="F370" s="43"/>
      <c r="G370" s="62">
        <f t="shared" ref="G370" si="1771">G359/G368</f>
        <v>187.68232044198896</v>
      </c>
      <c r="H370" s="43"/>
      <c r="I370" s="62">
        <f t="shared" ref="I370" si="1772">I359/I368</f>
        <v>205.73767885532592</v>
      </c>
      <c r="J370" s="43"/>
      <c r="K370" s="62">
        <f t="shared" ref="K370" si="1773">K359/K368</f>
        <v>193.49435382685067</v>
      </c>
      <c r="L370" s="43"/>
      <c r="M370" s="62">
        <f t="shared" ref="M370" si="1774">M359/M368</f>
        <v>195.01874115983031</v>
      </c>
      <c r="N370" s="43"/>
      <c r="O370" s="62">
        <f t="shared" ref="O370" si="1775">O359/O368</f>
        <v>161.10817372538438</v>
      </c>
      <c r="P370" s="43"/>
      <c r="Q370" s="62">
        <f t="shared" ref="Q370" si="1776">Q359/Q368</f>
        <v>131.96749763332278</v>
      </c>
      <c r="R370" s="43"/>
      <c r="S370" s="62">
        <f t="shared" ref="S370" si="1777">S359/S368</f>
        <v>56.182685301715566</v>
      </c>
      <c r="T370" s="43"/>
    </row>
    <row r="371" spans="2:26" ht="13.5" customHeight="1" x14ac:dyDescent="0.4">
      <c r="B371" s="50" t="s">
        <v>40</v>
      </c>
      <c r="C371" s="51"/>
      <c r="D371" s="52"/>
      <c r="E371" s="62">
        <v>3.3447892720306509</v>
      </c>
      <c r="F371" s="43"/>
      <c r="G371" s="62">
        <v>1.7768852459016391</v>
      </c>
      <c r="H371" s="43"/>
      <c r="I371" s="62">
        <v>2.5438461538461543</v>
      </c>
      <c r="J371" s="43"/>
      <c r="K371" s="62">
        <v>3.6824324324324325</v>
      </c>
      <c r="L371" s="43"/>
      <c r="M371" s="62">
        <v>3.7228571428571433</v>
      </c>
      <c r="N371" s="43"/>
      <c r="O371" s="62">
        <v>4.344444444444445</v>
      </c>
      <c r="P371" s="43"/>
      <c r="Q371" s="62">
        <v>4.916666666666667</v>
      </c>
      <c r="R371" s="43"/>
      <c r="S371" s="62">
        <v>7.621052631578948</v>
      </c>
      <c r="T371" s="43"/>
    </row>
    <row r="372" spans="2:26" ht="13.5" customHeight="1" x14ac:dyDescent="0.4">
      <c r="B372" s="50" t="s">
        <v>41</v>
      </c>
      <c r="C372" s="51"/>
      <c r="D372" s="52"/>
      <c r="E372" s="62">
        <f t="shared" ref="E372" si="1778">E349/E371</f>
        <v>2686.2560434441825</v>
      </c>
      <c r="F372" s="43"/>
      <c r="G372" s="62">
        <f t="shared" ref="G372" si="1779">G349/G371</f>
        <v>436.00014351467439</v>
      </c>
      <c r="H372" s="43"/>
      <c r="I372" s="62">
        <f t="shared" ref="I372" si="1780">I349/I371</f>
        <v>1091.7994623277314</v>
      </c>
      <c r="J372" s="43"/>
      <c r="K372" s="62">
        <f t="shared" ref="K372" si="1781">K349/K371</f>
        <v>1578.6440366972477</v>
      </c>
      <c r="L372" s="43"/>
      <c r="M372" s="62">
        <f t="shared" ref="M372" si="1782">M349/M371</f>
        <v>2894.3938004230386</v>
      </c>
      <c r="N372" s="43"/>
      <c r="O372" s="62">
        <f t="shared" ref="O372" si="1783">O349/O371</f>
        <v>4065.0298380221648</v>
      </c>
      <c r="P372" s="43"/>
      <c r="Q372" s="62">
        <f t="shared" ref="Q372" si="1784">Q349/Q371</f>
        <v>4820.8239895697525</v>
      </c>
      <c r="R372" s="43"/>
      <c r="S372" s="62">
        <f t="shared" ref="S372" si="1785">S349/S371</f>
        <v>4101.7556449675712</v>
      </c>
      <c r="T372" s="43"/>
    </row>
    <row r="373" spans="2:26" s="88" customFormat="1" ht="13.5" customHeight="1" x14ac:dyDescent="0.4">
      <c r="B373" s="108" t="s">
        <v>42</v>
      </c>
      <c r="C373" s="105"/>
      <c r="D373" s="47"/>
      <c r="E373" s="109"/>
      <c r="F373" s="58"/>
      <c r="G373" s="109"/>
      <c r="H373" s="58"/>
      <c r="I373" s="109"/>
      <c r="J373" s="58"/>
      <c r="K373" s="109"/>
      <c r="L373" s="58"/>
      <c r="M373" s="109"/>
      <c r="N373" s="58"/>
      <c r="O373" s="109"/>
      <c r="P373" s="58"/>
      <c r="Q373" s="109"/>
      <c r="R373" s="58"/>
      <c r="S373" s="109"/>
      <c r="T373" s="58"/>
      <c r="U373" s="109"/>
      <c r="V373" s="58"/>
      <c r="W373" s="109"/>
      <c r="X373" s="58"/>
      <c r="Y373" s="92"/>
      <c r="Z373" s="91"/>
    </row>
    <row r="374" spans="2:26" s="88" customFormat="1" ht="13.5" customHeight="1" x14ac:dyDescent="0.4">
      <c r="B374" s="110"/>
      <c r="C374" s="84"/>
      <c r="D374" s="85"/>
      <c r="E374" s="86"/>
      <c r="F374" s="87"/>
      <c r="G374" s="86"/>
      <c r="H374" s="87"/>
      <c r="I374" s="86"/>
      <c r="J374" s="87"/>
      <c r="K374" s="86"/>
      <c r="L374" s="87"/>
      <c r="M374" s="86"/>
      <c r="N374" s="87"/>
      <c r="O374" s="86"/>
      <c r="P374" s="89"/>
      <c r="Q374" s="90"/>
      <c r="R374" s="91"/>
      <c r="S374" s="92"/>
      <c r="T374" s="91"/>
      <c r="U374" s="92"/>
      <c r="V374" s="91"/>
      <c r="W374" s="92"/>
      <c r="X374" s="91"/>
      <c r="Y374" s="92"/>
      <c r="Z374" s="91"/>
    </row>
    <row r="375" spans="2:26" s="88" customFormat="1" ht="13.5" customHeight="1" x14ac:dyDescent="0.4">
      <c r="B375" s="83" t="s">
        <v>94</v>
      </c>
      <c r="C375" s="84"/>
      <c r="D375" s="85"/>
      <c r="E375" s="86"/>
      <c r="F375" s="87"/>
      <c r="G375" s="86"/>
      <c r="H375" s="87"/>
      <c r="I375" s="86"/>
      <c r="J375" s="87"/>
      <c r="K375" s="86"/>
      <c r="L375" s="87"/>
      <c r="M375" s="86"/>
      <c r="N375" s="87"/>
      <c r="O375" s="86"/>
      <c r="P375" s="89"/>
      <c r="Q375" s="90"/>
      <c r="R375" s="91"/>
      <c r="S375" s="92"/>
      <c r="T375" s="91"/>
      <c r="U375" s="92"/>
      <c r="V375" s="91"/>
      <c r="W375" s="92"/>
      <c r="X375" s="91"/>
      <c r="Y375" s="92"/>
      <c r="Z375" s="91"/>
    </row>
    <row r="376" spans="2:26" s="88" customFormat="1" ht="13.5" customHeight="1" x14ac:dyDescent="0.4">
      <c r="C376" s="84"/>
      <c r="D376" s="85"/>
      <c r="E376" s="86"/>
      <c r="F376" s="87"/>
      <c r="G376" s="86"/>
      <c r="H376" s="87"/>
      <c r="I376" s="86"/>
      <c r="J376" s="87"/>
      <c r="K376" s="86"/>
      <c r="L376" s="87"/>
      <c r="M376" s="86"/>
      <c r="N376" s="87"/>
      <c r="O376" s="86"/>
      <c r="P376" s="89"/>
      <c r="Q376" s="90"/>
      <c r="R376" s="91"/>
      <c r="S376" s="92"/>
      <c r="T376" s="91"/>
      <c r="U376" s="92"/>
      <c r="V376" s="21" t="s">
        <v>4</v>
      </c>
      <c r="W376" s="118"/>
      <c r="X376" s="91"/>
      <c r="Y376" s="92"/>
      <c r="Z376" s="91"/>
    </row>
    <row r="377" spans="2:26" s="88" customFormat="1" ht="13.5" customHeight="1" x14ac:dyDescent="0.4">
      <c r="B377" s="119"/>
      <c r="C377" s="120"/>
      <c r="D377" s="121"/>
      <c r="E377" s="163" t="s">
        <v>5</v>
      </c>
      <c r="F377" s="164"/>
      <c r="G377" s="163" t="s">
        <v>78</v>
      </c>
      <c r="H377" s="164"/>
      <c r="I377" s="163" t="s">
        <v>79</v>
      </c>
      <c r="J377" s="165"/>
      <c r="K377" s="163" t="s">
        <v>80</v>
      </c>
      <c r="L377" s="164"/>
      <c r="M377" s="163" t="s">
        <v>81</v>
      </c>
      <c r="N377" s="164"/>
      <c r="O377" s="163" t="s">
        <v>82</v>
      </c>
      <c r="P377" s="165"/>
      <c r="Q377" s="163" t="s">
        <v>83</v>
      </c>
      <c r="R377" s="164"/>
      <c r="S377" s="172" t="s">
        <v>84</v>
      </c>
      <c r="T377" s="173"/>
      <c r="U377" s="163" t="s">
        <v>9</v>
      </c>
      <c r="V377" s="164"/>
      <c r="W377" s="92"/>
      <c r="X377" s="91"/>
      <c r="Y377" s="92"/>
      <c r="Z377" s="91"/>
    </row>
    <row r="378" spans="2:26" s="88" customFormat="1" ht="13.5" customHeight="1" x14ac:dyDescent="0.4">
      <c r="B378" s="31" t="s">
        <v>52</v>
      </c>
      <c r="C378" s="158" t="s">
        <v>53</v>
      </c>
      <c r="D378" s="159"/>
      <c r="E378" s="32">
        <v>11306.495049504951</v>
      </c>
      <c r="F378" s="33">
        <f t="shared" ref="F378" si="1786">E378/E391</f>
        <v>0.93573702645948909</v>
      </c>
      <c r="G378" s="32">
        <v>7476.666666666667</v>
      </c>
      <c r="H378" s="33">
        <f t="shared" ref="H378" si="1787">G378/G391</f>
        <v>0.95019222011586169</v>
      </c>
      <c r="I378" s="32">
        <v>15280.08695652174</v>
      </c>
      <c r="J378" s="33">
        <f t="shared" ref="J378" si="1788">I378/I391</f>
        <v>0.90757244346427091</v>
      </c>
      <c r="K378" s="32">
        <v>15835.588235294117</v>
      </c>
      <c r="L378" s="33">
        <f t="shared" ref="L378" si="1789">K378/K391</f>
        <v>0.92522232246423508</v>
      </c>
      <c r="M378" s="32">
        <v>12280.047619047618</v>
      </c>
      <c r="N378" s="33">
        <f t="shared" ref="N378" si="1790">M378/M391</f>
        <v>0.95423126734505093</v>
      </c>
      <c r="O378" s="32">
        <v>13025.242424242424</v>
      </c>
      <c r="P378" s="33">
        <f t="shared" ref="P378" si="1791">O378/O391</f>
        <v>0.96309034608542121</v>
      </c>
      <c r="Q378" s="32">
        <v>11491.951219512195</v>
      </c>
      <c r="R378" s="33">
        <f t="shared" ref="R378" si="1792">Q378/Q391</f>
        <v>0.9137045009405238</v>
      </c>
      <c r="S378" s="32">
        <v>12829.91935483871</v>
      </c>
      <c r="T378" s="33">
        <f t="shared" ref="T378" si="1793">S378/S391</f>
        <v>0.94362262449880197</v>
      </c>
      <c r="U378" s="32">
        <v>6389.0519480519479</v>
      </c>
      <c r="V378" s="33">
        <f t="shared" ref="V378" si="1794">U378/U391</f>
        <v>0.94180225401401729</v>
      </c>
      <c r="W378" s="111"/>
      <c r="X378" s="112"/>
      <c r="Y378" s="92"/>
      <c r="Z378" s="91"/>
    </row>
    <row r="379" spans="2:26" s="88" customFormat="1" ht="13.5" customHeight="1" x14ac:dyDescent="0.4">
      <c r="B379" s="36"/>
      <c r="C379" s="158" t="s">
        <v>54</v>
      </c>
      <c r="D379" s="159"/>
      <c r="E379" s="32">
        <v>304.86468646864688</v>
      </c>
      <c r="F379" s="33">
        <f t="shared" ref="F379" si="1795">E379/E391</f>
        <v>2.5230911430962559E-2</v>
      </c>
      <c r="G379" s="32">
        <v>260.83333333333331</v>
      </c>
      <c r="H379" s="33">
        <f t="shared" ref="H379" si="1796">G379/G391</f>
        <v>3.3148703176132929E-2</v>
      </c>
      <c r="I379" s="32">
        <v>494.82608695652175</v>
      </c>
      <c r="J379" s="33">
        <f t="shared" ref="J379" si="1797">I379/I391</f>
        <v>2.9390573633961983E-2</v>
      </c>
      <c r="K379" s="32">
        <v>388.20588235294116</v>
      </c>
      <c r="L379" s="33">
        <f t="shared" ref="L379" si="1798">K379/K391</f>
        <v>2.26816170468703E-2</v>
      </c>
      <c r="M379" s="32">
        <v>367.09523809523807</v>
      </c>
      <c r="N379" s="33">
        <f t="shared" ref="N379" si="1799">M379/M391</f>
        <v>2.8525439407955596E-2</v>
      </c>
      <c r="O379" s="32">
        <v>326</v>
      </c>
      <c r="P379" s="33">
        <f t="shared" ref="P379" si="1800">O379/O391</f>
        <v>2.4104538141992267E-2</v>
      </c>
      <c r="Q379" s="32">
        <v>366.2439024390244</v>
      </c>
      <c r="R379" s="33">
        <f t="shared" ref="R379" si="1801">Q379/Q391</f>
        <v>2.9119398064653745E-2</v>
      </c>
      <c r="S379" s="32">
        <v>320.46774193548384</v>
      </c>
      <c r="T379" s="33">
        <f t="shared" ref="T379" si="1802">S379/S391</f>
        <v>2.3569954210064293E-2</v>
      </c>
      <c r="U379" s="32">
        <v>146.90909090909091</v>
      </c>
      <c r="V379" s="33">
        <f t="shared" ref="V379" si="1803">U379/U391</f>
        <v>2.1655687585310432E-2</v>
      </c>
      <c r="W379" s="111"/>
      <c r="X379" s="112"/>
      <c r="Y379" s="92"/>
      <c r="Z379" s="91"/>
    </row>
    <row r="380" spans="2:26" s="88" customFormat="1" ht="13.5" customHeight="1" x14ac:dyDescent="0.4">
      <c r="B380" s="36"/>
      <c r="C380" s="158" t="s">
        <v>55</v>
      </c>
      <c r="D380" s="159"/>
      <c r="E380" s="32">
        <v>138.14521452145215</v>
      </c>
      <c r="F380" s="33">
        <f t="shared" ref="F380" si="1804">E380/E391</f>
        <v>1.1433038416407547E-2</v>
      </c>
      <c r="G380" s="32">
        <v>0</v>
      </c>
      <c r="H380" s="33">
        <f t="shared" ref="H380" si="1805">G380/G391</f>
        <v>0</v>
      </c>
      <c r="I380" s="32">
        <v>259.21739130434781</v>
      </c>
      <c r="J380" s="33">
        <f t="shared" ref="J380" si="1806">I380/I391</f>
        <v>1.5396415078260374E-2</v>
      </c>
      <c r="K380" s="32">
        <v>34.411764705882355</v>
      </c>
      <c r="L380" s="33">
        <f t="shared" ref="L380" si="1807">K380/K391</f>
        <v>2.0105683722129145E-3</v>
      </c>
      <c r="M380" s="32">
        <v>6</v>
      </c>
      <c r="N380" s="33">
        <f t="shared" ref="N380" si="1808">M380/M391</f>
        <v>4.6623496762257174E-4</v>
      </c>
      <c r="O380" s="32">
        <v>0</v>
      </c>
      <c r="P380" s="33">
        <f t="shared" ref="P380" si="1809">O380/O391</f>
        <v>0</v>
      </c>
      <c r="Q380" s="32">
        <v>252.80487804878049</v>
      </c>
      <c r="R380" s="33">
        <f t="shared" ref="R380" si="1810">Q380/Q391</f>
        <v>2.0100063994415031E-2</v>
      </c>
      <c r="S380" s="32">
        <v>289.35483870967744</v>
      </c>
      <c r="T380" s="33">
        <f t="shared" ref="T380" si="1811">S380/S391</f>
        <v>2.1281643692614299E-2</v>
      </c>
      <c r="U380" s="32">
        <v>81.753246753246756</v>
      </c>
      <c r="V380" s="33">
        <f t="shared" ref="V380" si="1812">U380/U391</f>
        <v>1.2051145098084262E-2</v>
      </c>
      <c r="W380" s="111"/>
      <c r="X380" s="112"/>
      <c r="Y380" s="92"/>
      <c r="Z380" s="91"/>
    </row>
    <row r="381" spans="2:26" s="88" customFormat="1" ht="13.5" customHeight="1" x14ac:dyDescent="0.4">
      <c r="B381" s="37"/>
      <c r="C381" s="158" t="s">
        <v>56</v>
      </c>
      <c r="D381" s="159"/>
      <c r="E381" s="32">
        <v>283.28382838283829</v>
      </c>
      <c r="F381" s="33">
        <f t="shared" ref="F381" si="1813">E381/E391</f>
        <v>2.3444857672902237E-2</v>
      </c>
      <c r="G381" s="32">
        <v>131</v>
      </c>
      <c r="H381" s="33">
        <f t="shared" ref="H381" si="1814">G381/G391</f>
        <v>1.6648486068013092E-2</v>
      </c>
      <c r="I381" s="32">
        <v>802</v>
      </c>
      <c r="J381" s="33">
        <f t="shared" ref="J381" si="1815">I381/I391</f>
        <v>4.763540297443658E-2</v>
      </c>
      <c r="K381" s="32">
        <v>606.55882352941171</v>
      </c>
      <c r="L381" s="33">
        <f t="shared" ref="L381" si="1816">K381/K391</f>
        <v>3.5439274820638397E-2</v>
      </c>
      <c r="M381" s="32">
        <v>96.761904761904759</v>
      </c>
      <c r="N381" s="33">
        <f t="shared" ref="N381" si="1817">M381/M391</f>
        <v>7.5189639222941725E-3</v>
      </c>
      <c r="O381" s="32">
        <v>164.09090909090909</v>
      </c>
      <c r="P381" s="33">
        <f t="shared" ref="P381" si="1818">O381/O391</f>
        <v>1.2132931217595103E-2</v>
      </c>
      <c r="Q381" s="32">
        <v>448.1219512195122</v>
      </c>
      <c r="R381" s="33">
        <f t="shared" ref="R381" si="1819">Q381/Q391</f>
        <v>3.5629375375724776E-2</v>
      </c>
      <c r="S381" s="32">
        <v>131</v>
      </c>
      <c r="T381" s="33">
        <f t="shared" ref="T381" si="1820">S381/S391</f>
        <v>9.6348667821300627E-3</v>
      </c>
      <c r="U381" s="32">
        <v>146.12987012987014</v>
      </c>
      <c r="V381" s="33">
        <f t="shared" ref="V381" si="1821">U381/U391</f>
        <v>2.1540823612969679E-2</v>
      </c>
      <c r="W381" s="111"/>
      <c r="X381" s="112"/>
      <c r="Y381" s="92"/>
      <c r="Z381" s="91"/>
    </row>
    <row r="382" spans="2:26" s="88" customFormat="1" ht="13.5" customHeight="1" x14ac:dyDescent="0.4">
      <c r="B382" s="31" t="s">
        <v>57</v>
      </c>
      <c r="C382" s="158" t="s">
        <v>58</v>
      </c>
      <c r="D382" s="159"/>
      <c r="E382" s="32">
        <v>8984.9603960396034</v>
      </c>
      <c r="F382" s="33">
        <f t="shared" ref="F382" si="1822">E382/E391</f>
        <v>0.74360445806010345</v>
      </c>
      <c r="G382" s="32">
        <v>5539.333333333333</v>
      </c>
      <c r="H382" s="33">
        <f t="shared" ref="H382" si="1823">G382/G391</f>
        <v>0.70398102157313369</v>
      </c>
      <c r="I382" s="32">
        <v>12803.608695652174</v>
      </c>
      <c r="J382" s="33">
        <f t="shared" ref="J382" si="1824">I382/I391</f>
        <v>0.76048012436956558</v>
      </c>
      <c r="K382" s="32">
        <v>13398.64705882353</v>
      </c>
      <c r="L382" s="33">
        <f t="shared" ref="L382" si="1825">K382/K391</f>
        <v>0.78283971302143751</v>
      </c>
      <c r="M382" s="32">
        <v>8975.0952380952385</v>
      </c>
      <c r="N382" s="33">
        <f t="shared" ref="N382" si="1826">M382/M391</f>
        <v>0.69741720629047188</v>
      </c>
      <c r="O382" s="32">
        <v>9203.424242424242</v>
      </c>
      <c r="P382" s="33">
        <f t="shared" ref="P382" si="1827">O382/O391</f>
        <v>0.68050395916702888</v>
      </c>
      <c r="Q382" s="32">
        <v>10044.731707317073</v>
      </c>
      <c r="R382" s="33">
        <f t="shared" ref="R382" si="1828">Q382/Q391</f>
        <v>0.79863866426202779</v>
      </c>
      <c r="S382" s="32">
        <v>10023.806451612903</v>
      </c>
      <c r="T382" s="33">
        <f t="shared" ref="T382" si="1829">S382/S391</f>
        <v>0.73723694512325322</v>
      </c>
      <c r="U382" s="32">
        <v>4940.7012987012986</v>
      </c>
      <c r="V382" s="33">
        <f t="shared" ref="V382" si="1830">U382/U391</f>
        <v>0.72830267422471606</v>
      </c>
      <c r="W382" s="111"/>
      <c r="X382" s="112"/>
      <c r="Y382" s="92"/>
      <c r="Z382" s="91"/>
    </row>
    <row r="383" spans="2:26" s="88" customFormat="1" ht="13.5" customHeight="1" x14ac:dyDescent="0.4">
      <c r="B383" s="36"/>
      <c r="C383" s="158" t="s">
        <v>17</v>
      </c>
      <c r="D383" s="159"/>
      <c r="E383" s="32">
        <v>134.49504950495049</v>
      </c>
      <c r="F383" s="33">
        <f t="shared" ref="F383" si="1831">E383/E391</f>
        <v>1.1130947048245026E-2</v>
      </c>
      <c r="G383" s="32">
        <v>151.25</v>
      </c>
      <c r="H383" s="33">
        <f t="shared" ref="H383" si="1832">G383/G391</f>
        <v>1.9222011586160152E-2</v>
      </c>
      <c r="I383" s="32">
        <v>160.7391304347826</v>
      </c>
      <c r="J383" s="33">
        <f t="shared" ref="J383" si="1833">I383/I391</f>
        <v>9.5472235062610874E-3</v>
      </c>
      <c r="K383" s="32">
        <v>128.11764705882354</v>
      </c>
      <c r="L383" s="33">
        <f t="shared" ref="L383" si="1834">K383/K391</f>
        <v>7.4855007088542348E-3</v>
      </c>
      <c r="M383" s="32">
        <v>116.0952380952381</v>
      </c>
      <c r="N383" s="33">
        <f t="shared" ref="N383" si="1835">M383/M391</f>
        <v>9.0212765957446827E-3</v>
      </c>
      <c r="O383" s="32">
        <v>109.54545454545455</v>
      </c>
      <c r="P383" s="33">
        <f t="shared" ref="P383" si="1836">O383/O391</f>
        <v>8.0998238876465924E-3</v>
      </c>
      <c r="Q383" s="32">
        <v>304.92682926829269</v>
      </c>
      <c r="R383" s="33">
        <f t="shared" ref="R383" si="1837">Q383/Q391</f>
        <v>2.4244187173967844E-2</v>
      </c>
      <c r="S383" s="32">
        <v>124.93548387096774</v>
      </c>
      <c r="T383" s="33">
        <f t="shared" ref="T383" si="1838">S383/S391</f>
        <v>9.1888301027307894E-3</v>
      </c>
      <c r="U383" s="32">
        <v>59.519480519480517</v>
      </c>
      <c r="V383" s="33">
        <f t="shared" ref="V383" si="1839">U383/U391</f>
        <v>8.7736930872947053E-3</v>
      </c>
      <c r="W383" s="111"/>
      <c r="X383" s="112"/>
      <c r="Y383" s="92"/>
      <c r="Z383" s="91"/>
    </row>
    <row r="384" spans="2:26" s="88" customFormat="1" ht="13.5" customHeight="1" x14ac:dyDescent="0.4">
      <c r="B384" s="36"/>
      <c r="C384" s="158" t="s">
        <v>59</v>
      </c>
      <c r="D384" s="159"/>
      <c r="E384" s="38">
        <v>-9.5412541254125411</v>
      </c>
      <c r="F384" s="33">
        <f t="shared" ref="F384" si="1840">E384/E391</f>
        <v>-7.8964389272861144E-4</v>
      </c>
      <c r="G384" s="38">
        <v>0</v>
      </c>
      <c r="H384" s="33">
        <f t="shared" ref="H384" si="1841">G384/G391</f>
        <v>0</v>
      </c>
      <c r="I384" s="38">
        <v>-0.73913043478260865</v>
      </c>
      <c r="J384" s="33">
        <f t="shared" ref="J384" si="1842">I384/I391</f>
        <v>-4.3901217096683389E-5</v>
      </c>
      <c r="K384" s="38">
        <v>-17.411764705882351</v>
      </c>
      <c r="L384" s="33">
        <f t="shared" ref="L384" si="1843">K384/K391</f>
        <v>-1.0173132276496111E-3</v>
      </c>
      <c r="M384" s="38">
        <v>0</v>
      </c>
      <c r="N384" s="33">
        <f t="shared" ref="N384" si="1844">M384/M391</f>
        <v>0</v>
      </c>
      <c r="O384" s="38">
        <v>-3.0606060606060606</v>
      </c>
      <c r="P384" s="33">
        <f t="shared" ref="P384" si="1845">O384/O391</f>
        <v>-2.2630213351377754E-4</v>
      </c>
      <c r="Q384" s="38">
        <v>-6.6585365853658534</v>
      </c>
      <c r="R384" s="33">
        <f t="shared" ref="R384" si="1846">Q384/Q391</f>
        <v>-5.2940834254465051E-4</v>
      </c>
      <c r="S384" s="38">
        <v>-12.903225806451612</v>
      </c>
      <c r="T384" s="33">
        <f t="shared" ref="T384" si="1847">S384/S391</f>
        <v>-9.4901421148781704E-4</v>
      </c>
      <c r="U384" s="38">
        <v>-14.38961038961039</v>
      </c>
      <c r="V384" s="33">
        <f t="shared" ref="V384" si="1848">U384/U391</f>
        <v>-2.1211546892259511E-3</v>
      </c>
      <c r="W384" s="111"/>
      <c r="X384" s="112"/>
      <c r="Y384" s="92"/>
      <c r="Z384" s="91"/>
    </row>
    <row r="385" spans="2:26" s="88" customFormat="1" ht="13.5" customHeight="1" x14ac:dyDescent="0.4">
      <c r="B385" s="36"/>
      <c r="C385" s="158" t="s">
        <v>60</v>
      </c>
      <c r="D385" s="159"/>
      <c r="E385" s="39">
        <v>77.491749174917487</v>
      </c>
      <c r="F385" s="33">
        <f t="shared" ref="F385" si="1849">E385/E391</f>
        <v>6.4132959533959866E-3</v>
      </c>
      <c r="G385" s="39">
        <v>12.333333333333334</v>
      </c>
      <c r="H385" s="33">
        <f t="shared" ref="H385" si="1850">G385/G391</f>
        <v>1.5674147188714615E-3</v>
      </c>
      <c r="I385" s="39">
        <v>8.4782608695652169</v>
      </c>
      <c r="J385" s="33">
        <f t="shared" ref="J385" si="1851">I385/I391</f>
        <v>5.0357278434430943E-4</v>
      </c>
      <c r="K385" s="39">
        <v>325.3235294117647</v>
      </c>
      <c r="L385" s="33">
        <f t="shared" ref="L385" si="1852">K385/K391</f>
        <v>1.9007604072689779E-2</v>
      </c>
      <c r="M385" s="39">
        <v>10.380952380952381</v>
      </c>
      <c r="N385" s="33">
        <f t="shared" ref="N385" si="1853">M385/M391</f>
        <v>8.0666049953746538E-4</v>
      </c>
      <c r="O385" s="39">
        <v>4.2121212121212119</v>
      </c>
      <c r="P385" s="33">
        <f t="shared" ref="P385" si="1854">O385/O391</f>
        <v>3.1144551047935723E-4</v>
      </c>
      <c r="Q385" s="39">
        <v>109.29268292682927</v>
      </c>
      <c r="R385" s="33">
        <f t="shared" ref="R385" si="1855">Q385/Q391</f>
        <v>8.6896658715845398E-3</v>
      </c>
      <c r="S385" s="39">
        <v>87.290322580645167</v>
      </c>
      <c r="T385" s="33">
        <f t="shared" ref="T385" si="1856">S385/S391</f>
        <v>6.420081140715083E-3</v>
      </c>
      <c r="U385" s="39">
        <v>23.714285714285715</v>
      </c>
      <c r="V385" s="33">
        <f t="shared" ref="V385" si="1857">U385/U391</f>
        <v>3.4956935582369916E-3</v>
      </c>
      <c r="W385" s="111"/>
      <c r="X385" s="112"/>
      <c r="Y385" s="92"/>
      <c r="Z385" s="91"/>
    </row>
    <row r="386" spans="2:26" s="88" customFormat="1" ht="13.5" customHeight="1" x14ac:dyDescent="0.4">
      <c r="B386" s="37"/>
      <c r="C386" s="158" t="s">
        <v>61</v>
      </c>
      <c r="D386" s="159"/>
      <c r="E386" s="39">
        <v>1884.1485148514851</v>
      </c>
      <c r="F386" s="33">
        <f t="shared" ref="F386" si="1858">E386/E391</f>
        <v>0.15593404684437429</v>
      </c>
      <c r="G386" s="39">
        <v>2484.1666666666665</v>
      </c>
      <c r="H386" s="33">
        <f t="shared" ref="H386" si="1859">G386/G391</f>
        <v>0.31570697817269094</v>
      </c>
      <c r="I386" s="39">
        <v>2280.304347826087</v>
      </c>
      <c r="J386" s="33">
        <f t="shared" ref="J386" si="1860">I386/I391</f>
        <v>0.13544041959233846</v>
      </c>
      <c r="K386" s="39">
        <v>2130.4411764705883</v>
      </c>
      <c r="L386" s="33">
        <f t="shared" ref="L386" si="1861">K386/K391</f>
        <v>0.12447480345405337</v>
      </c>
      <c r="M386" s="39">
        <v>2401.4285714285716</v>
      </c>
      <c r="N386" s="33">
        <f t="shared" ref="N386" si="1862">M386/M391</f>
        <v>0.18660499537465311</v>
      </c>
      <c r="O386" s="39">
        <v>1915.4545454545455</v>
      </c>
      <c r="P386" s="33">
        <f t="shared" ref="P386" si="1863">O386/O391</f>
        <v>0.14162928573669187</v>
      </c>
      <c r="Q386" s="39">
        <v>2638.7804878048782</v>
      </c>
      <c r="R386" s="33">
        <f t="shared" ref="R386" si="1864">Q386/Q391</f>
        <v>0.20980472007291481</v>
      </c>
      <c r="S386" s="39">
        <v>1966.8064516129032</v>
      </c>
      <c r="T386" s="33">
        <f t="shared" ref="T386" si="1865">S386/S391</f>
        <v>0.14465586372155922</v>
      </c>
      <c r="U386" s="39">
        <v>940.68831168831173</v>
      </c>
      <c r="V386" s="33">
        <f t="shared" ref="V386" si="1866">U386/U391</f>
        <v>0.13866570180929902</v>
      </c>
      <c r="W386" s="111"/>
      <c r="X386" s="112"/>
      <c r="Y386" s="92"/>
      <c r="Z386" s="91"/>
    </row>
    <row r="387" spans="2:26" s="88" customFormat="1" ht="13.5" customHeight="1" x14ac:dyDescent="0.4">
      <c r="B387" s="31" t="s">
        <v>62</v>
      </c>
      <c r="C387" s="158" t="s">
        <v>63</v>
      </c>
      <c r="D387" s="159"/>
      <c r="E387" s="39">
        <v>0.47524752475247523</v>
      </c>
      <c r="F387" s="33">
        <f t="shared" ref="F387" si="1867">E387/E391</f>
        <v>3.9331968368356985E-5</v>
      </c>
      <c r="G387" s="39">
        <v>8.3333333333333329E-2</v>
      </c>
      <c r="H387" s="33">
        <f t="shared" ref="H387" si="1868">G387/G391</f>
        <v>1.0590639992374739E-5</v>
      </c>
      <c r="I387" s="39">
        <v>0</v>
      </c>
      <c r="J387" s="33">
        <f t="shared" ref="J387" si="1869">I387/I391</f>
        <v>0</v>
      </c>
      <c r="K387" s="39">
        <v>0.29411764705882354</v>
      </c>
      <c r="L387" s="33">
        <f t="shared" ref="L387" si="1870">K387/K391</f>
        <v>1.7184345061648841E-5</v>
      </c>
      <c r="M387" s="39">
        <v>4.7619047619047616E-2</v>
      </c>
      <c r="N387" s="33">
        <f t="shared" ref="N387" si="1871">M387/M391</f>
        <v>3.7002775208140611E-6</v>
      </c>
      <c r="O387" s="39">
        <v>1.1212121212121211</v>
      </c>
      <c r="P387" s="33">
        <f t="shared" ref="P387" si="1872">O387/O391</f>
        <v>8.2902761782274942E-5</v>
      </c>
      <c r="Q387" s="39">
        <v>0.17073170731707318</v>
      </c>
      <c r="R387" s="33">
        <f t="shared" ref="R387" si="1873">Q387/Q391</f>
        <v>1.3574572885760272E-5</v>
      </c>
      <c r="S387" s="39">
        <v>0.56451612903225812</v>
      </c>
      <c r="T387" s="33">
        <f t="shared" ref="T387" si="1874">S387/S391</f>
        <v>4.1519371752592001E-5</v>
      </c>
      <c r="U387" s="39">
        <v>0.68831168831168832</v>
      </c>
      <c r="V387" s="33">
        <f t="shared" ref="V387" si="1875">U387/U391</f>
        <v>1.0146317556766734E-4</v>
      </c>
      <c r="W387" s="111"/>
      <c r="X387" s="112"/>
      <c r="Y387" s="92"/>
      <c r="Z387" s="91"/>
    </row>
    <row r="388" spans="2:26" s="88" customFormat="1" ht="13.5" customHeight="1" x14ac:dyDescent="0.4">
      <c r="B388" s="41" t="s">
        <v>64</v>
      </c>
      <c r="C388" s="158" t="s">
        <v>24</v>
      </c>
      <c r="D388" s="159"/>
      <c r="E388" s="39">
        <v>4.782178217821782</v>
      </c>
      <c r="F388" s="33">
        <f t="shared" ref="F388" si="1876">E388/E391</f>
        <v>3.9577793170659218E-4</v>
      </c>
      <c r="G388" s="39">
        <v>15.333333333333334</v>
      </c>
      <c r="H388" s="33">
        <f t="shared" ref="H388" si="1877">G388/G391</f>
        <v>1.9486777585969522E-3</v>
      </c>
      <c r="I388" s="39">
        <v>2.9565217391304346</v>
      </c>
      <c r="J388" s="33">
        <f t="shared" ref="J388" si="1878">I388/I391</f>
        <v>1.7560486838673356E-4</v>
      </c>
      <c r="K388" s="39">
        <v>4.1764705882352944</v>
      </c>
      <c r="L388" s="33">
        <f t="shared" ref="L388" si="1879">K388/K391</f>
        <v>2.4401769987541353E-4</v>
      </c>
      <c r="M388" s="39">
        <v>3.6190476190476191</v>
      </c>
      <c r="N388" s="33">
        <f t="shared" ref="N388" si="1880">M388/M391</f>
        <v>2.8122109158186867E-4</v>
      </c>
      <c r="O388" s="39">
        <v>8</v>
      </c>
      <c r="P388" s="33">
        <f t="shared" ref="P388" si="1881">O388/O391</f>
        <v>5.9152240839244826E-4</v>
      </c>
      <c r="Q388" s="39">
        <v>5.6585365853658534</v>
      </c>
      <c r="R388" s="33">
        <f t="shared" ref="R388" si="1882">Q388/Q391</f>
        <v>4.4990012992805463E-4</v>
      </c>
      <c r="S388" s="39">
        <v>4.112903225806452</v>
      </c>
      <c r="T388" s="33">
        <f t="shared" ref="T388" si="1883">S388/S391</f>
        <v>3.0249827991174174E-4</v>
      </c>
      <c r="U388" s="39">
        <v>2.9610389610389611</v>
      </c>
      <c r="V388" s="33">
        <f t="shared" ref="V388" si="1884">U388/U391</f>
        <v>4.3648309489487081E-4</v>
      </c>
      <c r="W388" s="111"/>
      <c r="X388" s="112"/>
      <c r="Y388" s="92"/>
      <c r="Z388" s="91"/>
    </row>
    <row r="389" spans="2:26" s="88" customFormat="1" ht="13.5" customHeight="1" x14ac:dyDescent="0.4">
      <c r="B389" s="31" t="s">
        <v>65</v>
      </c>
      <c r="C389" s="158" t="s">
        <v>66</v>
      </c>
      <c r="D389" s="159"/>
      <c r="E389" s="39">
        <v>49.71947194719472</v>
      </c>
      <c r="F389" s="33">
        <f t="shared" ref="F389" si="1885">E389/E391</f>
        <v>4.1148340518701249E-3</v>
      </c>
      <c r="G389" s="39">
        <v>0</v>
      </c>
      <c r="H389" s="33">
        <f t="shared" ref="H389" si="1886">G389/G391</f>
        <v>0</v>
      </c>
      <c r="I389" s="39">
        <v>8.6956521739130432E-2</v>
      </c>
      <c r="J389" s="33">
        <f t="shared" ref="J389" si="1887">I389/I391</f>
        <v>5.164849070198046E-6</v>
      </c>
      <c r="K389" s="39">
        <v>250.38235294117646</v>
      </c>
      <c r="L389" s="33">
        <f t="shared" ref="L389" si="1888">K389/K391</f>
        <v>1.4629032950981656E-2</v>
      </c>
      <c r="M389" s="39">
        <v>119.0952380952381</v>
      </c>
      <c r="N389" s="33">
        <f t="shared" ref="N389" si="1889">M389/M391</f>
        <v>9.2543940795559686E-3</v>
      </c>
      <c r="O389" s="39">
        <v>7.9696969696969697</v>
      </c>
      <c r="P389" s="33">
        <f t="shared" ref="P389" si="1890">O389/O391</f>
        <v>5.8928179320914353E-4</v>
      </c>
      <c r="Q389" s="39">
        <v>18.024390243902438</v>
      </c>
      <c r="R389" s="33">
        <f t="shared" ref="R389" si="1891">Q389/Q391</f>
        <v>1.4330870517966913E-3</v>
      </c>
      <c r="S389" s="39">
        <v>25.14516129032258</v>
      </c>
      <c r="T389" s="33">
        <f t="shared" ref="T389" si="1892">S389/S391</f>
        <v>1.8493914446368834E-3</v>
      </c>
      <c r="U389" s="39">
        <v>19.324675324675326</v>
      </c>
      <c r="V389" s="33">
        <f t="shared" ref="V389" si="1893">U389/U391</f>
        <v>2.8486265140507359E-3</v>
      </c>
      <c r="W389" s="111"/>
      <c r="X389" s="112"/>
      <c r="Y389" s="92"/>
      <c r="Z389" s="91"/>
    </row>
    <row r="390" spans="2:26" s="88" customFormat="1" ht="13.5" customHeight="1" x14ac:dyDescent="0.4">
      <c r="B390" s="41" t="s">
        <v>67</v>
      </c>
      <c r="C390" s="158" t="s">
        <v>68</v>
      </c>
      <c r="D390" s="159"/>
      <c r="E390" s="39">
        <v>121.15841584158416</v>
      </c>
      <c r="F390" s="33">
        <f t="shared" ref="F390" si="1894">E390/E391</f>
        <v>1.0027193685908009E-2</v>
      </c>
      <c r="G390" s="39">
        <v>0</v>
      </c>
      <c r="H390" s="33">
        <f t="shared" ref="H390" si="1895">G390/G391</f>
        <v>0</v>
      </c>
      <c r="I390" s="39">
        <v>682.17391304347825</v>
      </c>
      <c r="J390" s="33">
        <f t="shared" ref="J390" si="1896">I390/I391</f>
        <v>4.0518240955703673E-2</v>
      </c>
      <c r="K390" s="39">
        <v>64.441176470588232</v>
      </c>
      <c r="L390" s="33">
        <f t="shared" ref="L390" si="1897">K390/K391</f>
        <v>3.7650900030072603E-3</v>
      </c>
      <c r="M390" s="39">
        <v>0</v>
      </c>
      <c r="N390" s="33">
        <f t="shared" ref="N390" si="1898">M390/M391</f>
        <v>0</v>
      </c>
      <c r="O390" s="39">
        <v>201.90909090909091</v>
      </c>
      <c r="P390" s="33">
        <f t="shared" ref="P390" si="1899">O390/O391</f>
        <v>1.4929218966359403E-2</v>
      </c>
      <c r="Q390" s="39">
        <v>152.29268292682926</v>
      </c>
      <c r="R390" s="33">
        <f t="shared" ref="R390" si="1900">Q390/Q391</f>
        <v>1.210851901409816E-2</v>
      </c>
      <c r="S390" s="39">
        <v>18.870967741935484</v>
      </c>
      <c r="T390" s="33">
        <f t="shared" ref="T390" si="1901">S390/S391</f>
        <v>1.3879332843009325E-3</v>
      </c>
      <c r="U390" s="39">
        <v>61.727272727272727</v>
      </c>
      <c r="V390" s="33">
        <f t="shared" ref="V390" si="1902">U390/U391</f>
        <v>9.0991410089268452E-3</v>
      </c>
      <c r="W390" s="111"/>
      <c r="X390" s="112"/>
      <c r="Y390" s="92"/>
      <c r="Z390" s="91"/>
    </row>
    <row r="391" spans="2:26" s="88" customFormat="1" ht="13.5" customHeight="1" x14ac:dyDescent="0.4">
      <c r="B391" s="160" t="s">
        <v>69</v>
      </c>
      <c r="C391" s="161"/>
      <c r="D391" s="162"/>
      <c r="E391" s="42">
        <f t="shared" ref="E391" si="1903">SUM(E378:E381,E387,E389)</f>
        <v>12082.983498349837</v>
      </c>
      <c r="F391" s="33">
        <f t="shared" ref="F391" si="1904">E391/E391</f>
        <v>1</v>
      </c>
      <c r="G391" s="42">
        <f t="shared" ref="G391" si="1905">SUM(G378:G381,G387,G389)</f>
        <v>7868.583333333333</v>
      </c>
      <c r="H391" s="33">
        <f t="shared" ref="H391" si="1906">G391/G391</f>
        <v>1</v>
      </c>
      <c r="I391" s="42">
        <f t="shared" ref="I391" si="1907">SUM(I378:I381,I387,I389)</f>
        <v>16836.217391304348</v>
      </c>
      <c r="J391" s="33">
        <f t="shared" ref="J391" si="1908">I391/I391</f>
        <v>1</v>
      </c>
      <c r="K391" s="42">
        <f t="shared" ref="K391" si="1909">SUM(K378:K381,K387,K389)</f>
        <v>17115.441176470587</v>
      </c>
      <c r="L391" s="33">
        <f t="shared" ref="L391" si="1910">K391/K391</f>
        <v>1</v>
      </c>
      <c r="M391" s="42">
        <f t="shared" ref="M391" si="1911">SUM(M378:M381,M387,M389)</f>
        <v>12869.047619047618</v>
      </c>
      <c r="N391" s="33">
        <f t="shared" ref="N391" si="1912">M391/M391</f>
        <v>1</v>
      </c>
      <c r="O391" s="42">
        <f t="shared" ref="O391" si="1913">SUM(O378:O381,O387,O389)</f>
        <v>13524.424242424242</v>
      </c>
      <c r="P391" s="33">
        <f t="shared" ref="P391" si="1914">O391/O391</f>
        <v>1</v>
      </c>
      <c r="Q391" s="42">
        <f t="shared" ref="Q391" si="1915">SUM(Q378:Q381,Q387,Q389)</f>
        <v>12577.317073170734</v>
      </c>
      <c r="R391" s="33">
        <f t="shared" ref="R391" si="1916">Q391/Q391</f>
        <v>1</v>
      </c>
      <c r="S391" s="42">
        <f t="shared" ref="S391" si="1917">SUM(S378:S381,S387,S389)</f>
        <v>13596.451612903225</v>
      </c>
      <c r="T391" s="33">
        <f t="shared" ref="T391" si="1918">S391/S391</f>
        <v>1</v>
      </c>
      <c r="U391" s="42">
        <f t="shared" ref="U391" si="1919">SUM(U378:U381,U387,U389)</f>
        <v>6783.8571428571422</v>
      </c>
      <c r="V391" s="33">
        <f t="shared" ref="V391" si="1920">U391/U391</f>
        <v>1</v>
      </c>
      <c r="W391" s="111"/>
      <c r="X391" s="112"/>
      <c r="Y391" s="92"/>
      <c r="Z391" s="91"/>
    </row>
    <row r="392" spans="2:26" s="88" customFormat="1" ht="13.5" customHeight="1" x14ac:dyDescent="0.4">
      <c r="B392" s="160" t="s">
        <v>70</v>
      </c>
      <c r="C392" s="161"/>
      <c r="D392" s="162"/>
      <c r="E392" s="42">
        <f t="shared" ref="E392" si="1921">SUM(E382:E386,E388,E390)</f>
        <v>11197.495049504952</v>
      </c>
      <c r="F392" s="33">
        <f t="shared" ref="F392" si="1922">E392/E391</f>
        <v>0.926716075631005</v>
      </c>
      <c r="G392" s="42">
        <f t="shared" ref="G392" si="1923">SUM(G382:G386,G388,G390)</f>
        <v>8202.4166666666661</v>
      </c>
      <c r="H392" s="33">
        <f t="shared" ref="H392" si="1924">G392/G391</f>
        <v>1.0424261038094531</v>
      </c>
      <c r="I392" s="42">
        <f t="shared" ref="I392" si="1925">SUM(I382:I386,I388,I390)</f>
        <v>15937.521739130436</v>
      </c>
      <c r="J392" s="33">
        <f t="shared" ref="J392" si="1926">I392/I391</f>
        <v>0.94662128485950325</v>
      </c>
      <c r="K392" s="42">
        <f t="shared" ref="K392" si="1927">SUM(K382:K386,K388,K390)</f>
        <v>16033.735294117645</v>
      </c>
      <c r="L392" s="33">
        <f t="shared" ref="L392" si="1928">K392/K391</f>
        <v>0.93679941573226788</v>
      </c>
      <c r="M392" s="42">
        <f t="shared" ref="M392" si="1929">SUM(M382:M386,M388,M390)</f>
        <v>11506.619047619048</v>
      </c>
      <c r="N392" s="33">
        <f t="shared" ref="N392" si="1930">M392/M391</f>
        <v>0.89413135985198899</v>
      </c>
      <c r="O392" s="42">
        <f t="shared" ref="O392" si="1931">SUM(O382:O386,O388,O390)</f>
        <v>11439.484848484848</v>
      </c>
      <c r="P392" s="33">
        <f t="shared" ref="P392" si="1932">O392/O391</f>
        <v>0.8458389535430848</v>
      </c>
      <c r="Q392" s="42">
        <f t="shared" ref="Q392" si="1933">SUM(Q382:Q386,Q388,Q390)</f>
        <v>13249.024390243902</v>
      </c>
      <c r="R392" s="33">
        <f t="shared" ref="R392" si="1934">Q392/Q391</f>
        <v>1.0534062481819766</v>
      </c>
      <c r="S392" s="42">
        <f t="shared" ref="S392" si="1935">SUM(S382:S386,S388,S390)</f>
        <v>12212.919354838712</v>
      </c>
      <c r="T392" s="33">
        <f t="shared" ref="T392" si="1936">S392/S391</f>
        <v>0.89824313744098339</v>
      </c>
      <c r="U392" s="42">
        <f t="shared" ref="U392" si="1937">SUM(U382:U386,U388,U390)</f>
        <v>6014.9220779220777</v>
      </c>
      <c r="V392" s="33">
        <f t="shared" ref="V392" si="1938">U392/U391</f>
        <v>0.88665223209414257</v>
      </c>
      <c r="W392" s="111"/>
      <c r="X392" s="112"/>
      <c r="Y392" s="92"/>
      <c r="Z392" s="91"/>
    </row>
    <row r="393" spans="2:26" s="88" customFormat="1" ht="13.5" customHeight="1" x14ac:dyDescent="0.4">
      <c r="B393" s="160" t="s">
        <v>71</v>
      </c>
      <c r="C393" s="161"/>
      <c r="D393" s="162"/>
      <c r="E393" s="42">
        <f t="shared" ref="E393" si="1939">E391-E392</f>
        <v>885.48844884488426</v>
      </c>
      <c r="F393" s="33">
        <f t="shared" ref="F393" si="1940">E393/E391</f>
        <v>7.3283924368995015E-2</v>
      </c>
      <c r="G393" s="42">
        <f t="shared" ref="G393" si="1941">G391-G392</f>
        <v>-333.83333333333303</v>
      </c>
      <c r="H393" s="33">
        <f t="shared" ref="H393" si="1942">G393/G391</f>
        <v>-4.2426103809453171E-2</v>
      </c>
      <c r="I393" s="42">
        <f t="shared" ref="I393" si="1943">I391-I392</f>
        <v>898.69565217391209</v>
      </c>
      <c r="J393" s="33">
        <f t="shared" ref="J393" si="1944">I393/I391</f>
        <v>5.3378715140496753E-2</v>
      </c>
      <c r="K393" s="42">
        <f t="shared" ref="K393" si="1945">K391-K392</f>
        <v>1081.7058823529424</v>
      </c>
      <c r="L393" s="33">
        <f t="shared" ref="L393" si="1946">K393/K391</f>
        <v>6.3200584267732174E-2</v>
      </c>
      <c r="M393" s="42">
        <f t="shared" ref="M393" si="1947">M391-M392</f>
        <v>1362.4285714285706</v>
      </c>
      <c r="N393" s="33">
        <f t="shared" ref="N393" si="1948">M393/M391</f>
        <v>0.10586864014801105</v>
      </c>
      <c r="O393" s="42">
        <f t="shared" ref="O393" si="1949">O391-O392</f>
        <v>2084.939393939394</v>
      </c>
      <c r="P393" s="33">
        <f t="shared" ref="P393" si="1950">O393/O391</f>
        <v>0.15416104645691522</v>
      </c>
      <c r="Q393" s="42">
        <f t="shared" ref="Q393" si="1951">Q391-Q392</f>
        <v>-671.70731707316736</v>
      </c>
      <c r="R393" s="33">
        <f t="shared" ref="R393" si="1952">Q393/Q391</f>
        <v>-5.3406248181976569E-2</v>
      </c>
      <c r="S393" s="42">
        <f t="shared" ref="S393" si="1953">S391-S392</f>
        <v>1383.5322580645134</v>
      </c>
      <c r="T393" s="33">
        <f t="shared" ref="T393" si="1954">S393/S391</f>
        <v>0.10175686255901663</v>
      </c>
      <c r="U393" s="42">
        <f t="shared" ref="U393" si="1955">U391-U392</f>
        <v>768.93506493506447</v>
      </c>
      <c r="V393" s="33">
        <f t="shared" ref="V393" si="1956">U393/U391</f>
        <v>0.11334776790585743</v>
      </c>
      <c r="W393" s="111"/>
      <c r="X393" s="112"/>
      <c r="Y393" s="92"/>
      <c r="Z393" s="91"/>
    </row>
    <row r="394" spans="2:26" s="88" customFormat="1" ht="13.5" customHeight="1" x14ac:dyDescent="0.4">
      <c r="B394" s="160" t="s">
        <v>72</v>
      </c>
      <c r="C394" s="161"/>
      <c r="D394" s="162"/>
      <c r="E394" s="42">
        <v>303</v>
      </c>
      <c r="F394" s="43"/>
      <c r="G394" s="42">
        <v>12</v>
      </c>
      <c r="H394" s="43"/>
      <c r="I394" s="42">
        <v>23</v>
      </c>
      <c r="J394" s="43"/>
      <c r="K394" s="42">
        <v>34</v>
      </c>
      <c r="L394" s="43"/>
      <c r="M394" s="42">
        <v>21</v>
      </c>
      <c r="N394" s="43"/>
      <c r="O394" s="42">
        <v>33</v>
      </c>
      <c r="P394" s="43"/>
      <c r="Q394" s="42">
        <v>41</v>
      </c>
      <c r="R394" s="43"/>
      <c r="S394" s="42">
        <v>62</v>
      </c>
      <c r="T394" s="43"/>
      <c r="U394" s="42">
        <v>77</v>
      </c>
      <c r="V394" s="43"/>
      <c r="W394" s="111"/>
      <c r="X394" s="112"/>
      <c r="Y394" s="92"/>
      <c r="Z394" s="91"/>
    </row>
    <row r="395" spans="2:26" s="88" customFormat="1" ht="13.5" customHeight="1" x14ac:dyDescent="0.4">
      <c r="B395" s="45"/>
      <c r="C395" s="46"/>
      <c r="D395" s="47"/>
      <c r="E395" s="48"/>
      <c r="F395" s="49"/>
      <c r="G395" s="48"/>
      <c r="H395" s="49"/>
      <c r="I395" s="48"/>
      <c r="J395" s="49"/>
      <c r="K395" s="48"/>
      <c r="L395" s="49"/>
      <c r="M395" s="48"/>
      <c r="N395" s="49"/>
      <c r="O395" s="48"/>
      <c r="P395" s="49"/>
      <c r="Q395" s="48"/>
      <c r="R395" s="49"/>
      <c r="S395" s="48"/>
      <c r="T395" s="49"/>
      <c r="U395" s="48"/>
      <c r="V395" s="49"/>
      <c r="W395" s="111"/>
      <c r="X395" s="112"/>
      <c r="Y395" s="92"/>
      <c r="Z395" s="91"/>
    </row>
    <row r="396" spans="2:26" s="88" customFormat="1" ht="13.5" customHeight="1" x14ac:dyDescent="0.4">
      <c r="B396" s="50" t="s">
        <v>73</v>
      </c>
      <c r="C396" s="51"/>
      <c r="D396" s="52"/>
      <c r="E396" s="42">
        <v>28.03960396039604</v>
      </c>
      <c r="F396" s="43"/>
      <c r="G396" s="42">
        <v>0</v>
      </c>
      <c r="H396" s="43"/>
      <c r="I396" s="42">
        <v>30.391304347826086</v>
      </c>
      <c r="J396" s="43"/>
      <c r="K396" s="42">
        <v>0</v>
      </c>
      <c r="L396" s="43"/>
      <c r="M396" s="42">
        <v>2.0952380952380953</v>
      </c>
      <c r="N396" s="43"/>
      <c r="O396" s="42">
        <v>26.393939393939394</v>
      </c>
      <c r="P396" s="43"/>
      <c r="Q396" s="42">
        <v>28.926829268292682</v>
      </c>
      <c r="R396" s="43"/>
      <c r="S396" s="42">
        <v>68.951612903225808</v>
      </c>
      <c r="T396" s="43"/>
      <c r="U396" s="42">
        <v>18.454545454545453</v>
      </c>
      <c r="V396" s="43"/>
      <c r="W396" s="111"/>
      <c r="X396" s="112"/>
      <c r="Y396" s="92"/>
      <c r="Z396" s="91"/>
    </row>
    <row r="397" spans="2:26" s="88" customFormat="1" ht="13.5" customHeight="1" x14ac:dyDescent="0.4">
      <c r="B397" s="53" t="s">
        <v>74</v>
      </c>
      <c r="C397" s="54"/>
      <c r="D397" s="55"/>
      <c r="E397" s="42">
        <v>42.851485148514854</v>
      </c>
      <c r="F397" s="43"/>
      <c r="G397" s="42">
        <v>87.5</v>
      </c>
      <c r="H397" s="43"/>
      <c r="I397" s="42">
        <v>0</v>
      </c>
      <c r="J397" s="43"/>
      <c r="K397" s="42">
        <v>37.941176470588232</v>
      </c>
      <c r="L397" s="43"/>
      <c r="M397" s="42">
        <v>19.571428571428573</v>
      </c>
      <c r="N397" s="43"/>
      <c r="O397" s="42">
        <v>4.0303030303030303</v>
      </c>
      <c r="P397" s="43"/>
      <c r="Q397" s="42">
        <v>100.04878048780488</v>
      </c>
      <c r="R397" s="43"/>
      <c r="S397" s="42">
        <v>47.838709677419352</v>
      </c>
      <c r="T397" s="43"/>
      <c r="U397" s="42">
        <v>39.376623376623378</v>
      </c>
      <c r="V397" s="43"/>
      <c r="W397" s="111"/>
      <c r="X397" s="112"/>
      <c r="Y397" s="92"/>
      <c r="Z397" s="91"/>
    </row>
    <row r="398" spans="2:26" s="88" customFormat="1" ht="13.5" customHeight="1" x14ac:dyDescent="0.4">
      <c r="B398" s="50" t="s">
        <v>75</v>
      </c>
      <c r="C398" s="51"/>
      <c r="D398" s="52"/>
      <c r="E398" s="42">
        <v>9.0561056105610565</v>
      </c>
      <c r="F398" s="43"/>
      <c r="G398" s="42">
        <v>0</v>
      </c>
      <c r="H398" s="43"/>
      <c r="I398" s="42">
        <v>0</v>
      </c>
      <c r="J398" s="43"/>
      <c r="K398" s="42">
        <v>0</v>
      </c>
      <c r="L398" s="43"/>
      <c r="M398" s="42">
        <v>32.952380952380949</v>
      </c>
      <c r="N398" s="43"/>
      <c r="O398" s="42">
        <v>37.969696969696969</v>
      </c>
      <c r="P398" s="43"/>
      <c r="Q398" s="42">
        <v>3.5853658536585367</v>
      </c>
      <c r="R398" s="43"/>
      <c r="S398" s="42">
        <v>0.43548387096774194</v>
      </c>
      <c r="T398" s="43"/>
      <c r="U398" s="42">
        <v>8.1168831168831161</v>
      </c>
      <c r="V398" s="43"/>
      <c r="W398" s="111"/>
      <c r="X398" s="112"/>
      <c r="Y398" s="92"/>
      <c r="Z398" s="91"/>
    </row>
    <row r="399" spans="2:26" s="88" customFormat="1" ht="13.5" customHeight="1" x14ac:dyDescent="0.4">
      <c r="B399" s="50" t="s">
        <v>76</v>
      </c>
      <c r="C399" s="51"/>
      <c r="D399" s="52"/>
      <c r="E399" s="42">
        <f t="shared" ref="E399" si="1957">E393+E383+E384-SUM(E396:E398)</f>
        <v>930.4950495049502</v>
      </c>
      <c r="F399" s="43"/>
      <c r="G399" s="42">
        <f t="shared" ref="G399" si="1958">G393+G383+G384-SUM(G396:G398)</f>
        <v>-270.08333333333303</v>
      </c>
      <c r="H399" s="43"/>
      <c r="I399" s="42">
        <f t="shared" ref="I399" si="1959">I393+I383+I384-SUM(I396:I398)</f>
        <v>1028.3043478260861</v>
      </c>
      <c r="J399" s="43"/>
      <c r="K399" s="42">
        <f t="shared" ref="K399" si="1960">K393+K383+K384-SUM(K396:K398)</f>
        <v>1154.4705882352951</v>
      </c>
      <c r="L399" s="43"/>
      <c r="M399" s="42">
        <f t="shared" ref="M399" si="1961">M393+M383+M384-SUM(M396:M398)</f>
        <v>1423.904761904761</v>
      </c>
      <c r="N399" s="43"/>
      <c r="O399" s="42">
        <f t="shared" ref="O399" si="1962">O393+O383+O384-SUM(O396:O398)</f>
        <v>2123.030303030303</v>
      </c>
      <c r="P399" s="43"/>
      <c r="Q399" s="42">
        <f t="shared" ref="Q399" si="1963">Q393+Q383+Q384-SUM(Q396:Q398)</f>
        <v>-505.99999999999665</v>
      </c>
      <c r="R399" s="43"/>
      <c r="S399" s="42">
        <f t="shared" ref="S399" si="1964">S393+S383+S384-SUM(S396:S398)</f>
        <v>1378.3387096774165</v>
      </c>
      <c r="T399" s="43"/>
      <c r="U399" s="42">
        <f t="shared" ref="U399" si="1965">U393+U383+U384-SUM(U396:U398)</f>
        <v>748.11688311688272</v>
      </c>
      <c r="V399" s="43"/>
      <c r="W399" s="111"/>
      <c r="X399" s="112"/>
      <c r="Y399" s="92"/>
      <c r="Z399" s="91"/>
    </row>
    <row r="400" spans="2:26" s="88" customFormat="1" ht="13.5" customHeight="1" x14ac:dyDescent="0.4">
      <c r="C400" s="105"/>
      <c r="D400" s="47"/>
      <c r="E400" s="58"/>
      <c r="F400" s="58"/>
      <c r="G400" s="58"/>
      <c r="H400" s="58"/>
      <c r="I400" s="58"/>
      <c r="J400" s="58"/>
      <c r="K400" s="58"/>
      <c r="L400" s="58"/>
      <c r="M400" s="58"/>
      <c r="N400" s="58"/>
      <c r="O400" s="58"/>
      <c r="P400" s="58"/>
      <c r="Q400" s="58"/>
      <c r="R400" s="58"/>
      <c r="S400" s="58"/>
      <c r="T400" s="58"/>
      <c r="U400" s="58"/>
      <c r="V400" s="58"/>
      <c r="W400" s="111"/>
      <c r="X400" s="112"/>
      <c r="Y400" s="92"/>
      <c r="Z400" s="91"/>
    </row>
    <row r="401" spans="2:29" s="88" customFormat="1" ht="13.5" customHeight="1" x14ac:dyDescent="0.4">
      <c r="B401" s="50" t="s">
        <v>37</v>
      </c>
      <c r="C401" s="51"/>
      <c r="D401" s="52"/>
      <c r="E401" s="62">
        <v>96.937716262975783</v>
      </c>
      <c r="F401" s="43"/>
      <c r="G401" s="62">
        <v>50.166666666666664</v>
      </c>
      <c r="H401" s="43"/>
      <c r="I401" s="62">
        <v>112.86363636363636</v>
      </c>
      <c r="J401" s="43"/>
      <c r="K401" s="62">
        <v>91.454545454545453</v>
      </c>
      <c r="L401" s="43"/>
      <c r="M401" s="62">
        <v>125.75</v>
      </c>
      <c r="N401" s="43"/>
      <c r="O401" s="62">
        <v>152.28125</v>
      </c>
      <c r="P401" s="43"/>
      <c r="Q401" s="62">
        <v>71.166666666666671</v>
      </c>
      <c r="R401" s="43"/>
      <c r="S401" s="62">
        <v>135.57377049180329</v>
      </c>
      <c r="T401" s="43"/>
      <c r="U401" s="62">
        <v>50.575342465753423</v>
      </c>
      <c r="V401" s="43"/>
      <c r="W401" s="114"/>
      <c r="X401" s="115"/>
      <c r="Y401" s="106"/>
      <c r="Z401" s="107"/>
      <c r="AA401" s="117"/>
      <c r="AB401" s="117"/>
      <c r="AC401" s="117"/>
    </row>
    <row r="402" spans="2:29" ht="13.5" customHeight="1" x14ac:dyDescent="0.4">
      <c r="B402" s="50" t="s">
        <v>38</v>
      </c>
      <c r="C402" s="51"/>
      <c r="D402" s="52"/>
      <c r="E402" s="62">
        <f t="shared" ref="E402" si="1966">E391/E401</f>
        <v>124.64687599582733</v>
      </c>
      <c r="F402" s="43"/>
      <c r="G402" s="62">
        <f t="shared" ref="G402" si="1967">G391/G401</f>
        <v>156.84883720930233</v>
      </c>
      <c r="H402" s="43"/>
      <c r="I402" s="62">
        <f t="shared" ref="I402" si="1968">I391/I401</f>
        <v>149.1730900558581</v>
      </c>
      <c r="J402" s="43"/>
      <c r="K402" s="62">
        <f t="shared" ref="K402" si="1969">K391/K401</f>
        <v>187.14697111448953</v>
      </c>
      <c r="L402" s="43"/>
      <c r="M402" s="62">
        <f t="shared" ref="M402" si="1970">M391/M401</f>
        <v>102.33835084729716</v>
      </c>
      <c r="N402" s="43"/>
      <c r="O402" s="62">
        <f t="shared" ref="O402" si="1971">O391/O401</f>
        <v>88.812143598927918</v>
      </c>
      <c r="P402" s="43"/>
      <c r="Q402" s="62">
        <f t="shared" ref="Q402" si="1972">Q391/Q401</f>
        <v>176.73045067687212</v>
      </c>
      <c r="R402" s="43"/>
      <c r="S402" s="62">
        <f t="shared" ref="S402" si="1973">S391/S401</f>
        <v>100.28821624995123</v>
      </c>
      <c r="T402" s="43"/>
      <c r="U402" s="62">
        <f t="shared" ref="U402" si="1974">U391/U401</f>
        <v>134.13368673579942</v>
      </c>
      <c r="V402" s="43"/>
    </row>
    <row r="403" spans="2:29" ht="13.5" customHeight="1" x14ac:dyDescent="0.4">
      <c r="B403" s="50" t="s">
        <v>39</v>
      </c>
      <c r="C403" s="51"/>
      <c r="D403" s="52"/>
      <c r="E403" s="62">
        <f t="shared" ref="E403" si="1975">E392/E401</f>
        <v>115.51226376251762</v>
      </c>
      <c r="F403" s="43"/>
      <c r="G403" s="62">
        <f t="shared" ref="G403" si="1976">G392/G401</f>
        <v>163.50332225913621</v>
      </c>
      <c r="H403" s="43"/>
      <c r="I403" s="62">
        <f t="shared" ref="I403" si="1977">I392/I401</f>
        <v>141.21042217513877</v>
      </c>
      <c r="J403" s="43"/>
      <c r="K403" s="62">
        <f t="shared" ref="K403" si="1978">K392/K401</f>
        <v>175.31917319611739</v>
      </c>
      <c r="L403" s="43"/>
      <c r="M403" s="62">
        <f t="shared" ref="M403" si="1979">M392/M401</f>
        <v>91.503928808103765</v>
      </c>
      <c r="N403" s="43"/>
      <c r="O403" s="62">
        <f t="shared" ref="O403" si="1980">O392/O401</f>
        <v>75.120770603635364</v>
      </c>
      <c r="P403" s="43"/>
      <c r="Q403" s="62">
        <f t="shared" ref="Q403" si="1981">Q392/Q401</f>
        <v>186.16896098703373</v>
      </c>
      <c r="R403" s="43"/>
      <c r="S403" s="62">
        <f t="shared" ref="S403" si="1982">S392/S401</f>
        <v>90.083202012716015</v>
      </c>
      <c r="T403" s="43"/>
      <c r="U403" s="62">
        <f t="shared" ref="U403" si="1983">U392/U401</f>
        <v>118.92993274331303</v>
      </c>
      <c r="V403" s="43"/>
    </row>
    <row r="404" spans="2:29" ht="13.5" customHeight="1" x14ac:dyDescent="0.4">
      <c r="B404" s="50" t="s">
        <v>40</v>
      </c>
      <c r="C404" s="51"/>
      <c r="D404" s="52"/>
      <c r="E404" s="62">
        <v>3.3447892720306509</v>
      </c>
      <c r="F404" s="43"/>
      <c r="G404" s="62">
        <v>1.7055555555555557</v>
      </c>
      <c r="H404" s="43"/>
      <c r="I404" s="62">
        <v>2.709090909090909</v>
      </c>
      <c r="J404" s="43"/>
      <c r="K404" s="62">
        <v>3.148333333333333</v>
      </c>
      <c r="L404" s="43"/>
      <c r="M404" s="62">
        <v>4.9315789473684211</v>
      </c>
      <c r="N404" s="43"/>
      <c r="O404" s="62">
        <v>3.4464285714285716</v>
      </c>
      <c r="P404" s="43"/>
      <c r="Q404" s="62">
        <v>2.9057575757575758</v>
      </c>
      <c r="R404" s="43"/>
      <c r="S404" s="62">
        <v>4.082075471698114</v>
      </c>
      <c r="T404" s="43"/>
      <c r="U404" s="62">
        <v>3.002238805970149</v>
      </c>
      <c r="V404" s="43"/>
    </row>
    <row r="405" spans="2:29" ht="13.5" customHeight="1" x14ac:dyDescent="0.4">
      <c r="B405" s="50" t="s">
        <v>41</v>
      </c>
      <c r="C405" s="51"/>
      <c r="D405" s="52"/>
      <c r="E405" s="62">
        <f t="shared" ref="E405" si="1984">E382/E404</f>
        <v>2686.2560434441825</v>
      </c>
      <c r="F405" s="43"/>
      <c r="G405" s="62">
        <f t="shared" ref="G405" si="1985">G382/G404</f>
        <v>3247.8175895765467</v>
      </c>
      <c r="H405" s="43"/>
      <c r="I405" s="62">
        <f t="shared" ref="I405" si="1986">I382/I404</f>
        <v>4726.164283629997</v>
      </c>
      <c r="J405" s="43"/>
      <c r="K405" s="62">
        <f t="shared" ref="K405" si="1987">K382/K404</f>
        <v>4255.7904898327788</v>
      </c>
      <c r="L405" s="43"/>
      <c r="M405" s="62">
        <f t="shared" ref="M405" si="1988">M382/M404</f>
        <v>1819.9232606596536</v>
      </c>
      <c r="N405" s="43"/>
      <c r="O405" s="62">
        <f t="shared" ref="O405" si="1989">O382/O404</f>
        <v>2670.4236143821631</v>
      </c>
      <c r="P405" s="43"/>
      <c r="Q405" s="62">
        <f t="shared" ref="Q405" si="1990">Q382/Q404</f>
        <v>3456.8374840073352</v>
      </c>
      <c r="R405" s="43"/>
      <c r="S405" s="62">
        <f t="shared" ref="S405" si="1991">S382/S404</f>
        <v>2455.5661748809048</v>
      </c>
      <c r="T405" s="43"/>
      <c r="U405" s="62">
        <f t="shared" ref="U405" si="1992">U382/U404</f>
        <v>1645.6723192293664</v>
      </c>
      <c r="V405" s="43"/>
    </row>
    <row r="406" spans="2:29" s="88" customFormat="1" ht="13.5" customHeight="1" x14ac:dyDescent="0.4">
      <c r="B406" s="108" t="s">
        <v>42</v>
      </c>
      <c r="C406" s="105"/>
      <c r="D406" s="47"/>
      <c r="E406" s="109"/>
      <c r="F406" s="58"/>
      <c r="G406" s="109"/>
      <c r="H406" s="58"/>
      <c r="I406" s="109"/>
      <c r="J406" s="58"/>
      <c r="K406" s="109"/>
      <c r="L406" s="58"/>
      <c r="M406" s="109"/>
      <c r="N406" s="58"/>
      <c r="O406" s="109"/>
      <c r="P406" s="91"/>
      <c r="Q406" s="92"/>
      <c r="R406" s="91"/>
      <c r="S406" s="92"/>
      <c r="T406" s="91"/>
      <c r="U406" s="92"/>
      <c r="V406" s="91"/>
      <c r="W406" s="92"/>
      <c r="X406" s="91"/>
      <c r="Y406" s="92"/>
      <c r="Z406" s="91"/>
    </row>
    <row r="407" spans="2:29" ht="13.5" customHeight="1" x14ac:dyDescent="0.4"/>
    <row r="408" spans="2:29" s="88" customFormat="1" ht="13.5" customHeight="1" x14ac:dyDescent="0.4">
      <c r="B408" s="83" t="s">
        <v>95</v>
      </c>
      <c r="C408" s="84"/>
      <c r="D408" s="85"/>
      <c r="E408" s="86"/>
      <c r="F408" s="87"/>
      <c r="G408" s="86"/>
      <c r="H408" s="87"/>
      <c r="I408" s="86"/>
      <c r="J408" s="87"/>
      <c r="K408" s="86"/>
      <c r="M408" s="86"/>
      <c r="N408" s="87"/>
      <c r="O408" s="86"/>
      <c r="P408" s="89"/>
      <c r="Q408" s="90"/>
      <c r="R408" s="91"/>
      <c r="S408" s="92"/>
      <c r="T408" s="91"/>
      <c r="U408" s="92"/>
      <c r="V408" s="91"/>
      <c r="W408" s="92"/>
      <c r="X408" s="91"/>
      <c r="Y408" s="92"/>
      <c r="Z408" s="91"/>
      <c r="AB408" s="93"/>
    </row>
    <row r="409" spans="2:29" ht="13.5" customHeight="1" x14ac:dyDescent="0.4">
      <c r="L409" s="21" t="s">
        <v>4</v>
      </c>
    </row>
    <row r="410" spans="2:29" s="88" customFormat="1" ht="13.5" customHeight="1" x14ac:dyDescent="0.4">
      <c r="B410" s="94"/>
      <c r="C410" s="95"/>
      <c r="D410" s="96"/>
      <c r="E410" s="166" t="s">
        <v>5</v>
      </c>
      <c r="F410" s="167"/>
      <c r="G410" s="166" t="s">
        <v>96</v>
      </c>
      <c r="H410" s="171"/>
      <c r="I410" s="166" t="s">
        <v>6</v>
      </c>
      <c r="J410" s="167"/>
      <c r="K410" s="166" t="s">
        <v>9</v>
      </c>
      <c r="L410" s="167"/>
      <c r="M410" s="92"/>
      <c r="N410" s="91"/>
      <c r="O410" s="92"/>
      <c r="P410" s="91"/>
      <c r="Q410" s="97"/>
      <c r="R410" s="98"/>
      <c r="S410" s="97"/>
      <c r="T410" s="98"/>
      <c r="U410" s="97"/>
      <c r="V410" s="91"/>
      <c r="W410" s="92"/>
      <c r="X410" s="91"/>
      <c r="Y410" s="92"/>
      <c r="Z410" s="91"/>
    </row>
    <row r="411" spans="2:29" s="88" customFormat="1" ht="13.5" customHeight="1" x14ac:dyDescent="0.4">
      <c r="B411" s="99"/>
      <c r="C411" s="100"/>
      <c r="D411" s="101"/>
      <c r="E411" s="168"/>
      <c r="F411" s="169"/>
      <c r="G411" s="168"/>
      <c r="H411" s="169"/>
      <c r="I411" s="168"/>
      <c r="J411" s="169"/>
      <c r="K411" s="168"/>
      <c r="L411" s="169"/>
      <c r="M411" s="92"/>
      <c r="N411" s="91"/>
      <c r="O411" s="92"/>
      <c r="P411" s="91"/>
      <c r="Q411" s="97"/>
      <c r="R411" s="98"/>
      <c r="S411" s="97"/>
      <c r="T411" s="98"/>
      <c r="U411" s="97"/>
      <c r="V411" s="91"/>
      <c r="W411" s="92"/>
      <c r="X411" s="91"/>
      <c r="Y411" s="92"/>
      <c r="Z411" s="91"/>
    </row>
    <row r="412" spans="2:29" s="88" customFormat="1" ht="13.5" customHeight="1" x14ac:dyDescent="0.4">
      <c r="B412" s="31" t="s">
        <v>52</v>
      </c>
      <c r="C412" s="158" t="s">
        <v>53</v>
      </c>
      <c r="D412" s="159"/>
      <c r="E412" s="32">
        <v>279343.4680851064</v>
      </c>
      <c r="F412" s="33">
        <f t="shared" ref="F412" si="1993">E412/E425</f>
        <v>0.91439959967159312</v>
      </c>
      <c r="G412" s="32">
        <v>147612.9411764706</v>
      </c>
      <c r="H412" s="33">
        <f t="shared" ref="H412" si="1994">G412/G425</f>
        <v>0.8698018195884436</v>
      </c>
      <c r="I412" s="32">
        <v>307388.48684210528</v>
      </c>
      <c r="J412" s="33">
        <f t="shared" ref="J412" si="1995">I412/I425</f>
        <v>0.92514274028558585</v>
      </c>
      <c r="K412" s="32">
        <v>281593.41666666669</v>
      </c>
      <c r="L412" s="33">
        <f t="shared" ref="L412" si="1996">K412/K425</f>
        <v>0.9048521999351844</v>
      </c>
      <c r="M412" s="92"/>
      <c r="N412" s="91"/>
      <c r="O412" s="92"/>
      <c r="P412" s="91"/>
      <c r="Q412" s="34"/>
      <c r="R412" s="102"/>
      <c r="S412" s="104"/>
      <c r="T412" s="102"/>
      <c r="U412" s="34"/>
      <c r="V412" s="91"/>
      <c r="W412" s="92"/>
      <c r="X412" s="91"/>
      <c r="Y412" s="92"/>
      <c r="Z412" s="91"/>
    </row>
    <row r="413" spans="2:29" s="88" customFormat="1" ht="13.5" customHeight="1" x14ac:dyDescent="0.4">
      <c r="B413" s="36"/>
      <c r="C413" s="158" t="s">
        <v>54</v>
      </c>
      <c r="D413" s="159"/>
      <c r="E413" s="32">
        <v>12024.815602836879</v>
      </c>
      <c r="F413" s="33">
        <f t="shared" ref="F413" si="1997">E413/E425</f>
        <v>3.9361888963191434E-2</v>
      </c>
      <c r="G413" s="32">
        <v>7863.7058823529414</v>
      </c>
      <c r="H413" s="33">
        <f t="shared" ref="H413" si="1998">G413/G425</f>
        <v>4.6336490762025451E-2</v>
      </c>
      <c r="I413" s="32">
        <v>13718.552631578947</v>
      </c>
      <c r="J413" s="33">
        <f t="shared" ref="J413" si="1999">I413/I425</f>
        <v>4.1288531996483732E-2</v>
      </c>
      <c r="K413" s="32">
        <v>10816.791666666666</v>
      </c>
      <c r="L413" s="33">
        <f t="shared" ref="L413" si="2000">K413/K425</f>
        <v>3.4757906813602364E-2</v>
      </c>
      <c r="M413" s="92"/>
      <c r="N413" s="91"/>
      <c r="O413" s="92"/>
      <c r="P413" s="91"/>
      <c r="Q413" s="34"/>
      <c r="R413" s="102"/>
      <c r="S413" s="104"/>
      <c r="T413" s="102"/>
      <c r="U413" s="34"/>
      <c r="V413" s="91"/>
      <c r="W413" s="92"/>
      <c r="X413" s="91"/>
      <c r="Y413" s="92"/>
      <c r="Z413" s="91"/>
    </row>
    <row r="414" spans="2:29" s="88" customFormat="1" ht="13.5" customHeight="1" x14ac:dyDescent="0.4">
      <c r="B414" s="36"/>
      <c r="C414" s="158" t="s">
        <v>55</v>
      </c>
      <c r="D414" s="159"/>
      <c r="E414" s="32">
        <v>964.9078014184397</v>
      </c>
      <c r="F414" s="33">
        <f t="shared" ref="F414" si="2001">E414/E425</f>
        <v>3.1585177680553758E-3</v>
      </c>
      <c r="G414" s="32">
        <v>517.17647058823525</v>
      </c>
      <c r="H414" s="33">
        <f t="shared" ref="H414" si="2002">G414/G425</f>
        <v>3.0474362991534279E-3</v>
      </c>
      <c r="I414" s="32">
        <v>805.8026315789474</v>
      </c>
      <c r="J414" s="33">
        <f t="shared" ref="J414" si="2003">I414/I425</f>
        <v>2.4252126758775193E-3</v>
      </c>
      <c r="K414" s="32">
        <v>1375.3958333333333</v>
      </c>
      <c r="L414" s="33">
        <f t="shared" ref="L414" si="2004">K414/K425</f>
        <v>4.4195988681317517E-3</v>
      </c>
      <c r="M414" s="92"/>
      <c r="N414" s="91"/>
      <c r="O414" s="92"/>
      <c r="P414" s="91"/>
      <c r="Q414" s="34"/>
      <c r="R414" s="102"/>
      <c r="S414" s="104"/>
      <c r="T414" s="102"/>
      <c r="U414" s="34"/>
      <c r="V414" s="91"/>
      <c r="W414" s="92"/>
      <c r="X414" s="91"/>
      <c r="Y414" s="92"/>
      <c r="Z414" s="91"/>
    </row>
    <row r="415" spans="2:29" s="88" customFormat="1" ht="13.5" customHeight="1" x14ac:dyDescent="0.4">
      <c r="B415" s="37"/>
      <c r="C415" s="158" t="s">
        <v>56</v>
      </c>
      <c r="D415" s="159"/>
      <c r="E415" s="32">
        <v>12638.851063829787</v>
      </c>
      <c r="F415" s="33">
        <f t="shared" ref="F415" si="2005">E415/E425</f>
        <v>4.1371865368098872E-2</v>
      </c>
      <c r="G415" s="32">
        <v>13661</v>
      </c>
      <c r="H415" s="33">
        <f t="shared" ref="H415" si="2006">G415/G425</f>
        <v>8.0496754300101767E-2</v>
      </c>
      <c r="I415" s="32">
        <v>9481.605263157895</v>
      </c>
      <c r="J415" s="33">
        <f t="shared" ref="J415" si="2007">I415/I425</f>
        <v>2.8536651992336706E-2</v>
      </c>
      <c r="K415" s="32">
        <v>17275.8125</v>
      </c>
      <c r="L415" s="33">
        <f t="shared" ref="L415" si="2008">K415/K425</f>
        <v>5.5512863657594114E-2</v>
      </c>
      <c r="M415" s="92"/>
      <c r="N415" s="91"/>
      <c r="O415" s="92"/>
      <c r="P415" s="91"/>
      <c r="Q415" s="34"/>
      <c r="R415" s="102"/>
      <c r="S415" s="104"/>
      <c r="T415" s="102"/>
      <c r="U415" s="34"/>
      <c r="V415" s="91"/>
      <c r="W415" s="92"/>
      <c r="X415" s="91"/>
      <c r="Y415" s="92"/>
      <c r="Z415" s="91"/>
    </row>
    <row r="416" spans="2:29" s="88" customFormat="1" ht="13.5" customHeight="1" x14ac:dyDescent="0.4">
      <c r="B416" s="31" t="s">
        <v>57</v>
      </c>
      <c r="C416" s="158" t="s">
        <v>58</v>
      </c>
      <c r="D416" s="159"/>
      <c r="E416" s="32">
        <v>204966.8439716312</v>
      </c>
      <c r="F416" s="33">
        <f t="shared" ref="F416" si="2009">E416/E425</f>
        <v>0.67093603927230006</v>
      </c>
      <c r="G416" s="32">
        <v>118208.11764705883</v>
      </c>
      <c r="H416" s="33">
        <f t="shared" ref="H416" si="2010">G416/G425</f>
        <v>0.69653537826753664</v>
      </c>
      <c r="I416" s="32">
        <v>234996.39473684211</v>
      </c>
      <c r="J416" s="33">
        <f t="shared" ref="J416" si="2011">I416/I425</f>
        <v>0.70726529421301587</v>
      </c>
      <c r="K416" s="32">
        <v>188147.10416666666</v>
      </c>
      <c r="L416" s="33">
        <f t="shared" ref="L416" si="2012">K416/K425</f>
        <v>0.60457848458214769</v>
      </c>
      <c r="M416" s="92"/>
      <c r="N416" s="91"/>
      <c r="O416" s="92"/>
      <c r="P416" s="91"/>
      <c r="Q416" s="34"/>
      <c r="R416" s="102"/>
      <c r="S416" s="104"/>
      <c r="T416" s="102"/>
      <c r="U416" s="34"/>
      <c r="V416" s="91"/>
      <c r="W416" s="92"/>
      <c r="X416" s="91"/>
      <c r="Y416" s="92"/>
      <c r="Z416" s="91"/>
    </row>
    <row r="417" spans="2:26" s="88" customFormat="1" ht="13.5" customHeight="1" x14ac:dyDescent="0.4">
      <c r="B417" s="36"/>
      <c r="C417" s="158" t="s">
        <v>17</v>
      </c>
      <c r="D417" s="159"/>
      <c r="E417" s="32">
        <v>19078.716312056738</v>
      </c>
      <c r="F417" s="33">
        <f t="shared" ref="F417" si="2013">E417/E425</f>
        <v>6.2452043992943865E-2</v>
      </c>
      <c r="G417" s="32">
        <v>2036.8235294117646</v>
      </c>
      <c r="H417" s="33">
        <f t="shared" ref="H417" si="2014">G417/G425</f>
        <v>1.2001880038044426E-2</v>
      </c>
      <c r="I417" s="32">
        <v>19377.42105263158</v>
      </c>
      <c r="J417" s="33">
        <f t="shared" ref="J417" si="2015">I417/I425</f>
        <v>5.8319947492072449E-2</v>
      </c>
      <c r="K417" s="32">
        <v>24641.4375</v>
      </c>
      <c r="L417" s="33">
        <f t="shared" ref="L417" si="2016">K417/K425</f>
        <v>7.9181037665500636E-2</v>
      </c>
      <c r="M417" s="92"/>
      <c r="N417" s="91"/>
      <c r="O417" s="92"/>
      <c r="P417" s="91"/>
      <c r="Q417" s="34"/>
      <c r="R417" s="102"/>
      <c r="S417" s="104"/>
      <c r="T417" s="102"/>
      <c r="U417" s="34"/>
      <c r="V417" s="91"/>
      <c r="W417" s="92"/>
      <c r="X417" s="91"/>
      <c r="Y417" s="92"/>
      <c r="Z417" s="91"/>
    </row>
    <row r="418" spans="2:26" s="88" customFormat="1" ht="13.5" customHeight="1" x14ac:dyDescent="0.4">
      <c r="B418" s="36"/>
      <c r="C418" s="158" t="s">
        <v>59</v>
      </c>
      <c r="D418" s="159"/>
      <c r="E418" s="38">
        <v>-2638.9007092198581</v>
      </c>
      <c r="F418" s="33">
        <f t="shared" ref="F418" si="2017">E418/E425</f>
        <v>-8.6381463243971751E-3</v>
      </c>
      <c r="G418" s="38">
        <v>-43</v>
      </c>
      <c r="H418" s="33">
        <f t="shared" ref="H418" si="2018">G418/G425</f>
        <v>-2.5337533378994037E-4</v>
      </c>
      <c r="I418" s="38">
        <v>-4802.144736842105</v>
      </c>
      <c r="J418" s="33">
        <f t="shared" ref="J418" si="2019">I418/I425</f>
        <v>-1.4452946454602097E-2</v>
      </c>
      <c r="K418" s="38">
        <v>-133.14583333333334</v>
      </c>
      <c r="L418" s="33">
        <f t="shared" ref="L418" si="2020">K418/K425</f>
        <v>-4.2784132395567987E-4</v>
      </c>
      <c r="M418" s="92"/>
      <c r="N418" s="91"/>
      <c r="O418" s="92"/>
      <c r="P418" s="91"/>
      <c r="Q418" s="34"/>
      <c r="R418" s="102"/>
      <c r="S418" s="104"/>
      <c r="T418" s="102"/>
      <c r="U418" s="34"/>
      <c r="V418" s="91"/>
      <c r="W418" s="92"/>
      <c r="X418" s="91"/>
      <c r="Y418" s="92"/>
      <c r="Z418" s="91"/>
    </row>
    <row r="419" spans="2:26" s="88" customFormat="1" ht="13.5" customHeight="1" x14ac:dyDescent="0.4">
      <c r="B419" s="36"/>
      <c r="C419" s="158" t="s">
        <v>60</v>
      </c>
      <c r="D419" s="159"/>
      <c r="E419" s="39">
        <v>13675.127659574468</v>
      </c>
      <c r="F419" s="33">
        <f t="shared" ref="F419" si="2021">E419/E425</f>
        <v>4.476400090215505E-2</v>
      </c>
      <c r="G419" s="39">
        <v>12569.470588235294</v>
      </c>
      <c r="H419" s="33">
        <f t="shared" ref="H419" si="2022">G419/G425</f>
        <v>7.4064972229231529E-2</v>
      </c>
      <c r="I419" s="39">
        <v>9015.4342105263149</v>
      </c>
      <c r="J419" s="33">
        <f t="shared" ref="J419" si="2023">I419/I425</f>
        <v>2.7133623630721696E-2</v>
      </c>
      <c r="K419" s="39">
        <v>21444.5625</v>
      </c>
      <c r="L419" s="33">
        <f t="shared" ref="L419" si="2024">K419/K425</f>
        <v>6.8908427563638797E-2</v>
      </c>
      <c r="M419" s="92"/>
      <c r="N419" s="91"/>
      <c r="O419" s="92"/>
      <c r="P419" s="91"/>
      <c r="Q419" s="34"/>
      <c r="R419" s="103"/>
      <c r="S419" s="104"/>
      <c r="T419" s="103"/>
      <c r="U419" s="34"/>
      <c r="V419" s="91"/>
      <c r="W419" s="92"/>
      <c r="X419" s="91"/>
      <c r="Y419" s="92"/>
      <c r="Z419" s="91"/>
    </row>
    <row r="420" spans="2:26" s="88" customFormat="1" ht="13.5" customHeight="1" x14ac:dyDescent="0.4">
      <c r="B420" s="37"/>
      <c r="C420" s="158" t="s">
        <v>61</v>
      </c>
      <c r="D420" s="159"/>
      <c r="E420" s="39">
        <v>56160.709219858159</v>
      </c>
      <c r="F420" s="33">
        <f t="shared" ref="F420" si="2025">E420/E425</f>
        <v>0.18383580034978819</v>
      </c>
      <c r="G420" s="39">
        <v>52430.411764705881</v>
      </c>
      <c r="H420" s="33">
        <f t="shared" ref="H420" si="2026">G420/G425</f>
        <v>0.30894356003782258</v>
      </c>
      <c r="I420" s="39">
        <v>47688.631578947367</v>
      </c>
      <c r="J420" s="33">
        <f t="shared" ref="J420" si="2027">I420/I425</f>
        <v>0.14352779361602888</v>
      </c>
      <c r="K420" s="39">
        <v>70895.979166666672</v>
      </c>
      <c r="L420" s="33">
        <f t="shared" ref="L420" si="2028">K420/K425</f>
        <v>0.22781208266475456</v>
      </c>
      <c r="M420" s="92"/>
      <c r="N420" s="91"/>
      <c r="O420" s="92"/>
      <c r="P420" s="91"/>
      <c r="Q420" s="34"/>
      <c r="R420" s="103"/>
      <c r="S420" s="104"/>
      <c r="T420" s="103"/>
      <c r="U420" s="34"/>
      <c r="V420" s="91"/>
      <c r="W420" s="92"/>
      <c r="X420" s="91"/>
      <c r="Y420" s="92"/>
      <c r="Z420" s="91"/>
    </row>
    <row r="421" spans="2:26" s="88" customFormat="1" ht="13.5" customHeight="1" x14ac:dyDescent="0.4">
      <c r="B421" s="31" t="s">
        <v>62</v>
      </c>
      <c r="C421" s="158" t="s">
        <v>63</v>
      </c>
      <c r="D421" s="159"/>
      <c r="E421" s="39">
        <v>53.099290780141843</v>
      </c>
      <c r="F421" s="33">
        <f t="shared" ref="F421" si="2029">E421/E425</f>
        <v>1.7381458949100782E-4</v>
      </c>
      <c r="G421" s="39">
        <v>17.058823529411764</v>
      </c>
      <c r="H421" s="33">
        <f t="shared" ref="H421" si="2030">G421/G425</f>
        <v>1.0051825827507895E-4</v>
      </c>
      <c r="I421" s="39">
        <v>4.7894736842105265</v>
      </c>
      <c r="J421" s="33">
        <f t="shared" ref="J421" si="2031">I421/I425</f>
        <v>1.4414810568400533E-5</v>
      </c>
      <c r="K421" s="39">
        <v>142.35416666666666</v>
      </c>
      <c r="L421" s="33">
        <f t="shared" ref="L421" si="2032">K421/K425</f>
        <v>4.5743072548727273E-4</v>
      </c>
      <c r="M421" s="92"/>
      <c r="N421" s="91"/>
      <c r="O421" s="92"/>
      <c r="P421" s="91"/>
      <c r="Q421" s="34"/>
      <c r="R421" s="103"/>
      <c r="S421" s="104"/>
      <c r="T421" s="103"/>
      <c r="U421" s="34"/>
      <c r="V421" s="91"/>
      <c r="W421" s="92"/>
      <c r="X421" s="91"/>
      <c r="Y421" s="92"/>
      <c r="Z421" s="91"/>
    </row>
    <row r="422" spans="2:26" s="88" customFormat="1" ht="13.5" customHeight="1" x14ac:dyDescent="0.4">
      <c r="B422" s="41" t="s">
        <v>64</v>
      </c>
      <c r="C422" s="158" t="s">
        <v>24</v>
      </c>
      <c r="D422" s="159"/>
      <c r="E422" s="39">
        <v>376.8581560283688</v>
      </c>
      <c r="F422" s="33">
        <f t="shared" ref="F422" si="2033">E422/E425</f>
        <v>1.2336030241463449E-3</v>
      </c>
      <c r="G422" s="39">
        <v>28.058823529411764</v>
      </c>
      <c r="H422" s="33">
        <f t="shared" ref="H422" si="2034">G422/G425</f>
        <v>1.6533520412831951E-4</v>
      </c>
      <c r="I422" s="39">
        <v>162.14473684210526</v>
      </c>
      <c r="J422" s="33">
        <f t="shared" ref="J422" si="2035">I422/I425</f>
        <v>4.8800469954505426E-4</v>
      </c>
      <c r="K422" s="39">
        <v>840.35416666666663</v>
      </c>
      <c r="L422" s="33">
        <f t="shared" ref="L422" si="2036">K422/K425</f>
        <v>2.7003341393209601E-3</v>
      </c>
      <c r="M422" s="92"/>
      <c r="N422" s="91"/>
      <c r="O422" s="92"/>
      <c r="P422" s="91"/>
      <c r="Q422" s="34"/>
      <c r="R422" s="103"/>
      <c r="S422" s="104"/>
      <c r="T422" s="103"/>
      <c r="U422" s="34"/>
      <c r="V422" s="91"/>
      <c r="W422" s="92"/>
      <c r="X422" s="91"/>
      <c r="Y422" s="92"/>
      <c r="Z422" s="91"/>
    </row>
    <row r="423" spans="2:26" s="88" customFormat="1" ht="13.5" customHeight="1" x14ac:dyDescent="0.4">
      <c r="B423" s="31" t="s">
        <v>65</v>
      </c>
      <c r="C423" s="158" t="s">
        <v>66</v>
      </c>
      <c r="D423" s="159"/>
      <c r="E423" s="39">
        <v>468.72340425531917</v>
      </c>
      <c r="F423" s="33">
        <f t="shared" ref="F423" si="2037">E423/E425</f>
        <v>1.5343136395700157E-3</v>
      </c>
      <c r="G423" s="39">
        <v>36.823529411764703</v>
      </c>
      <c r="H423" s="33">
        <f t="shared" ref="H423" si="2038">G423/G425</f>
        <v>2.1698079200068766E-4</v>
      </c>
      <c r="I423" s="39">
        <v>861.36842105263156</v>
      </c>
      <c r="J423" s="33">
        <f t="shared" ref="J423" si="2039">I423/I425</f>
        <v>2.5924482391477266E-3</v>
      </c>
      <c r="K423" s="39">
        <v>0</v>
      </c>
      <c r="L423" s="33">
        <f t="shared" ref="L423" si="2040">K423/K425</f>
        <v>0</v>
      </c>
      <c r="M423" s="92"/>
      <c r="N423" s="91"/>
      <c r="O423" s="92"/>
      <c r="P423" s="91"/>
      <c r="Q423" s="34"/>
      <c r="R423" s="103"/>
      <c r="S423" s="104"/>
      <c r="T423" s="103"/>
      <c r="U423" s="34"/>
      <c r="V423" s="91"/>
      <c r="W423" s="92"/>
      <c r="X423" s="91"/>
      <c r="Y423" s="92"/>
      <c r="Z423" s="91"/>
    </row>
    <row r="424" spans="2:26" s="88" customFormat="1" ht="13.5" customHeight="1" x14ac:dyDescent="0.4">
      <c r="B424" s="41" t="s">
        <v>67</v>
      </c>
      <c r="C424" s="158" t="s">
        <v>68</v>
      </c>
      <c r="D424" s="159"/>
      <c r="E424" s="39">
        <v>3408.1985815602839</v>
      </c>
      <c r="F424" s="33">
        <f t="shared" ref="F424" si="2041">E424/E425</f>
        <v>1.1156356867562544E-2</v>
      </c>
      <c r="G424" s="39">
        <v>122.05882352941177</v>
      </c>
      <c r="H424" s="33">
        <f t="shared" ref="H424" si="2042">G424/G425</f>
        <v>7.1922546869237526E-4</v>
      </c>
      <c r="I424" s="39">
        <v>4384.0394736842109</v>
      </c>
      <c r="J424" s="33">
        <f t="shared" ref="J424" si="2043">I424/I425</f>
        <v>1.3194581013334254E-2</v>
      </c>
      <c r="K424" s="39">
        <v>3026.9583333333335</v>
      </c>
      <c r="L424" s="33">
        <f t="shared" ref="L424" si="2044">K424/K425</f>
        <v>9.7266120048218659E-3</v>
      </c>
      <c r="M424" s="92"/>
      <c r="N424" s="91"/>
      <c r="O424" s="92"/>
      <c r="P424" s="91"/>
      <c r="Q424" s="34"/>
      <c r="R424" s="103"/>
      <c r="S424" s="104"/>
      <c r="T424" s="103"/>
      <c r="U424" s="34"/>
      <c r="V424" s="91"/>
      <c r="W424" s="92"/>
      <c r="X424" s="91"/>
      <c r="Y424" s="92"/>
      <c r="Z424" s="91"/>
    </row>
    <row r="425" spans="2:26" s="88" customFormat="1" ht="13.5" customHeight="1" x14ac:dyDescent="0.4">
      <c r="B425" s="160" t="s">
        <v>69</v>
      </c>
      <c r="C425" s="161"/>
      <c r="D425" s="162"/>
      <c r="E425" s="42">
        <f t="shared" ref="E425" si="2045">SUM(E412:E415,E421,E423)</f>
        <v>305493.86524822703</v>
      </c>
      <c r="F425" s="33">
        <f t="shared" ref="F425" si="2046">E425/E425</f>
        <v>1</v>
      </c>
      <c r="G425" s="42">
        <f t="shared" ref="G425" si="2047">SUM(G412:G415,G421,G423)</f>
        <v>169708.70588235295</v>
      </c>
      <c r="H425" s="33">
        <f t="shared" ref="H425" si="2048">G425/G425</f>
        <v>1</v>
      </c>
      <c r="I425" s="42">
        <f t="shared" ref="I425" si="2049">SUM(I412:I415,I421,I423)</f>
        <v>332260.60526315792</v>
      </c>
      <c r="J425" s="33">
        <f t="shared" ref="J425" si="2050">I425/I425</f>
        <v>1</v>
      </c>
      <c r="K425" s="42">
        <f t="shared" ref="K425" si="2051">SUM(K412:K415,K421,K423)</f>
        <v>311203.77083333337</v>
      </c>
      <c r="L425" s="33">
        <f t="shared" ref="L425" si="2052">K425/K425</f>
        <v>1</v>
      </c>
      <c r="M425" s="92"/>
      <c r="N425" s="91"/>
      <c r="O425" s="92"/>
      <c r="P425" s="91"/>
      <c r="Q425" s="34"/>
      <c r="R425" s="102"/>
      <c r="S425" s="104"/>
      <c r="T425" s="102"/>
      <c r="U425" s="34"/>
      <c r="V425" s="91"/>
      <c r="W425" s="92"/>
      <c r="X425" s="91"/>
      <c r="Y425" s="92"/>
      <c r="Z425" s="91"/>
    </row>
    <row r="426" spans="2:26" s="88" customFormat="1" ht="13.5" customHeight="1" x14ac:dyDescent="0.4">
      <c r="B426" s="160" t="s">
        <v>70</v>
      </c>
      <c r="C426" s="161"/>
      <c r="D426" s="162"/>
      <c r="E426" s="42">
        <f t="shared" ref="E426" si="2053">SUM(E416:E420,E422,E424)</f>
        <v>295027.55319148937</v>
      </c>
      <c r="F426" s="33">
        <f t="shared" ref="F426" si="2054">E426/E425</f>
        <v>0.96573969808449889</v>
      </c>
      <c r="G426" s="42">
        <f t="shared" ref="G426" si="2055">SUM(G416:G420,G422,G424)</f>
        <v>185351.94117647054</v>
      </c>
      <c r="H426" s="33">
        <f t="shared" ref="H426" si="2056">G426/G425</f>
        <v>1.0921769759116655</v>
      </c>
      <c r="I426" s="42">
        <f t="shared" ref="I426" si="2057">SUM(I416:I420,I422,I424)</f>
        <v>310821.92105263157</v>
      </c>
      <c r="J426" s="33">
        <f t="shared" ref="J426" si="2058">I426/I425</f>
        <v>0.93547629821011602</v>
      </c>
      <c r="K426" s="42">
        <f t="shared" ref="K426" si="2059">SUM(K416:K420,K422,K424)</f>
        <v>308863.25</v>
      </c>
      <c r="L426" s="33">
        <f t="shared" ref="L426" si="2060">K426/K425</f>
        <v>0.99247913729622883</v>
      </c>
      <c r="M426" s="92"/>
      <c r="N426" s="91"/>
      <c r="O426" s="92"/>
      <c r="P426" s="91"/>
      <c r="Q426" s="34"/>
      <c r="R426" s="102"/>
      <c r="S426" s="104"/>
      <c r="T426" s="102"/>
      <c r="U426" s="34"/>
      <c r="V426" s="91"/>
      <c r="W426" s="92"/>
      <c r="X426" s="91"/>
      <c r="Y426" s="92"/>
      <c r="Z426" s="91"/>
    </row>
    <row r="427" spans="2:26" s="88" customFormat="1" ht="13.5" customHeight="1" x14ac:dyDescent="0.4">
      <c r="B427" s="160" t="s">
        <v>71</v>
      </c>
      <c r="C427" s="161"/>
      <c r="D427" s="162"/>
      <c r="E427" s="42">
        <f t="shared" ref="E427" si="2061">E425-E426</f>
        <v>10466.312056737661</v>
      </c>
      <c r="F427" s="33">
        <f t="shared" ref="F427" si="2062">E427/E425</f>
        <v>3.4260301915501078E-2</v>
      </c>
      <c r="G427" s="38">
        <f t="shared" ref="G427" si="2063">G425-G426</f>
        <v>-15643.235294117592</v>
      </c>
      <c r="H427" s="33">
        <f t="shared" ref="H427" si="2064">G427/G425</f>
        <v>-9.2176975911665612E-2</v>
      </c>
      <c r="I427" s="42">
        <f t="shared" ref="I427" si="2065">I425-I426</f>
        <v>21438.684210526349</v>
      </c>
      <c r="J427" s="33">
        <f t="shared" ref="J427" si="2066">I427/I425</f>
        <v>6.4523701789883953E-2</v>
      </c>
      <c r="K427" s="42">
        <f t="shared" ref="K427" si="2067">K425-K426</f>
        <v>2340.5208333333721</v>
      </c>
      <c r="L427" s="33">
        <f t="shared" ref="L427" si="2068">K427/K425</f>
        <v>7.520862703771186E-3</v>
      </c>
      <c r="M427" s="92"/>
      <c r="N427" s="91"/>
      <c r="O427" s="92"/>
      <c r="P427" s="91"/>
      <c r="Q427" s="34"/>
      <c r="R427" s="102"/>
      <c r="S427" s="104"/>
      <c r="T427" s="102"/>
      <c r="U427" s="34"/>
      <c r="V427" s="91"/>
      <c r="W427" s="92"/>
      <c r="X427" s="91"/>
      <c r="Y427" s="92"/>
      <c r="Z427" s="91"/>
    </row>
    <row r="428" spans="2:26" s="88" customFormat="1" ht="13.5" customHeight="1" x14ac:dyDescent="0.4">
      <c r="B428" s="160" t="s">
        <v>72</v>
      </c>
      <c r="C428" s="161"/>
      <c r="D428" s="162"/>
      <c r="E428" s="42">
        <v>141</v>
      </c>
      <c r="F428" s="43"/>
      <c r="G428" s="42">
        <v>17</v>
      </c>
      <c r="H428" s="43"/>
      <c r="I428" s="42">
        <v>76</v>
      </c>
      <c r="J428" s="43"/>
      <c r="K428" s="42">
        <v>48</v>
      </c>
      <c r="L428" s="43"/>
      <c r="M428" s="92"/>
      <c r="N428" s="91"/>
      <c r="O428" s="92"/>
      <c r="P428" s="91"/>
      <c r="Q428" s="104"/>
      <c r="R428" s="102"/>
      <c r="S428" s="104"/>
      <c r="T428" s="102"/>
      <c r="U428" s="104"/>
      <c r="V428" s="91"/>
      <c r="W428" s="92"/>
      <c r="X428" s="91"/>
      <c r="Y428" s="92"/>
      <c r="Z428" s="91"/>
    </row>
    <row r="429" spans="2:26" s="88" customFormat="1" ht="13.5" customHeight="1" x14ac:dyDescent="0.4">
      <c r="B429" s="45"/>
      <c r="C429" s="46"/>
      <c r="D429" s="47"/>
      <c r="E429" s="48"/>
      <c r="F429" s="49"/>
      <c r="G429" s="48"/>
      <c r="H429" s="49"/>
      <c r="I429" s="48"/>
      <c r="J429" s="49"/>
      <c r="K429" s="48"/>
      <c r="L429" s="49"/>
      <c r="M429" s="92"/>
      <c r="N429" s="91"/>
      <c r="O429" s="92"/>
      <c r="P429" s="91"/>
      <c r="Q429" s="92"/>
      <c r="R429" s="91"/>
      <c r="S429" s="92"/>
      <c r="T429" s="91"/>
      <c r="U429" s="92"/>
      <c r="V429" s="91"/>
      <c r="W429" s="92"/>
      <c r="X429" s="91"/>
      <c r="Y429" s="92"/>
      <c r="Z429" s="91"/>
    </row>
    <row r="430" spans="2:26" s="88" customFormat="1" ht="13.5" customHeight="1" x14ac:dyDescent="0.4">
      <c r="B430" s="50" t="s">
        <v>73</v>
      </c>
      <c r="C430" s="51"/>
      <c r="D430" s="52"/>
      <c r="E430" s="42">
        <v>1114.8581560283687</v>
      </c>
      <c r="F430" s="43"/>
      <c r="G430" s="42">
        <v>48.117647058823529</v>
      </c>
      <c r="H430" s="43"/>
      <c r="I430" s="42">
        <v>813.5</v>
      </c>
      <c r="J430" s="43"/>
      <c r="K430" s="42">
        <v>1969.8125</v>
      </c>
      <c r="L430" s="43"/>
      <c r="M430" s="92"/>
      <c r="N430" s="91"/>
      <c r="O430" s="92"/>
      <c r="P430" s="91"/>
      <c r="Q430" s="92"/>
      <c r="R430" s="91"/>
      <c r="S430" s="92"/>
      <c r="T430" s="91"/>
      <c r="U430" s="92"/>
      <c r="V430" s="91"/>
      <c r="W430" s="92"/>
      <c r="X430" s="91"/>
      <c r="Y430" s="92"/>
      <c r="Z430" s="91"/>
    </row>
    <row r="431" spans="2:26" s="88" customFormat="1" ht="13.5" customHeight="1" x14ac:dyDescent="0.4">
      <c r="B431" s="53" t="s">
        <v>74</v>
      </c>
      <c r="C431" s="54"/>
      <c r="D431" s="55"/>
      <c r="E431" s="42">
        <v>119.12056737588652</v>
      </c>
      <c r="F431" s="43"/>
      <c r="G431" s="42">
        <v>0</v>
      </c>
      <c r="H431" s="43"/>
      <c r="I431" s="42">
        <v>83.421052631578945</v>
      </c>
      <c r="J431" s="43"/>
      <c r="K431" s="42">
        <v>217.83333333333334</v>
      </c>
      <c r="L431" s="43"/>
      <c r="M431" s="92"/>
      <c r="N431" s="91"/>
      <c r="O431" s="92"/>
      <c r="P431" s="91"/>
      <c r="Q431" s="92"/>
      <c r="R431" s="91"/>
      <c r="S431" s="92"/>
      <c r="T431" s="91"/>
      <c r="U431" s="92"/>
      <c r="V431" s="91"/>
      <c r="W431" s="92"/>
      <c r="X431" s="91"/>
      <c r="Y431" s="92"/>
      <c r="Z431" s="91"/>
    </row>
    <row r="432" spans="2:26" s="88" customFormat="1" ht="13.5" customHeight="1" x14ac:dyDescent="0.4">
      <c r="B432" s="50" t="s">
        <v>75</v>
      </c>
      <c r="C432" s="51"/>
      <c r="D432" s="52"/>
      <c r="E432" s="42">
        <v>152.11347517730496</v>
      </c>
      <c r="F432" s="43"/>
      <c r="G432" s="42">
        <v>0</v>
      </c>
      <c r="H432" s="43"/>
      <c r="I432" s="42">
        <v>0</v>
      </c>
      <c r="J432" s="43"/>
      <c r="K432" s="42">
        <v>446.83333333333331</v>
      </c>
      <c r="L432" s="43"/>
      <c r="M432" s="92"/>
      <c r="N432" s="91"/>
      <c r="O432" s="92"/>
      <c r="P432" s="91"/>
      <c r="Q432" s="92"/>
      <c r="R432" s="91"/>
      <c r="S432" s="92"/>
      <c r="T432" s="91"/>
      <c r="U432" s="92"/>
      <c r="V432" s="91"/>
      <c r="W432" s="92"/>
      <c r="X432" s="91"/>
      <c r="Y432" s="92"/>
      <c r="Z432" s="91"/>
    </row>
    <row r="433" spans="2:39" s="88" customFormat="1" ht="13.5" customHeight="1" x14ac:dyDescent="0.4">
      <c r="B433" s="50" t="s">
        <v>76</v>
      </c>
      <c r="C433" s="51"/>
      <c r="D433" s="52"/>
      <c r="E433" s="42">
        <f t="shared" ref="E433" si="2069">E427+E417+E418-SUM(E430:E432)</f>
        <v>25520.035460992978</v>
      </c>
      <c r="F433" s="43"/>
      <c r="G433" s="42">
        <f t="shared" ref="G433" si="2070">G427+G417+G418-SUM(G430:G432)</f>
        <v>-13697.529411764652</v>
      </c>
      <c r="H433" s="43"/>
      <c r="I433" s="42">
        <f t="shared" ref="I433" si="2071">I427+I417+I418-SUM(I430:I432)</f>
        <v>35117.039473684243</v>
      </c>
      <c r="J433" s="43"/>
      <c r="K433" s="42">
        <f t="shared" ref="K433" si="2072">K427+K417+K418-SUM(K430:K432)</f>
        <v>24214.333333333372</v>
      </c>
      <c r="L433" s="43"/>
      <c r="M433" s="92"/>
      <c r="N433" s="91"/>
      <c r="O433" s="92"/>
      <c r="P433" s="91"/>
    </row>
    <row r="434" spans="2:39" s="88" customFormat="1" ht="13.5" customHeight="1" x14ac:dyDescent="0.4">
      <c r="C434" s="105"/>
      <c r="D434" s="47"/>
      <c r="E434" s="58"/>
      <c r="F434" s="58"/>
      <c r="G434" s="58"/>
      <c r="H434" s="58"/>
      <c r="I434" s="58"/>
      <c r="J434" s="58"/>
      <c r="K434" s="58"/>
      <c r="L434" s="58"/>
      <c r="M434" s="92"/>
      <c r="N434" s="91"/>
      <c r="O434" s="92"/>
      <c r="P434" s="91"/>
      <c r="Q434" s="92"/>
      <c r="R434" s="91"/>
      <c r="S434" s="92"/>
      <c r="T434" s="91"/>
      <c r="U434" s="92"/>
      <c r="V434" s="91"/>
      <c r="W434" s="92"/>
      <c r="X434" s="91"/>
      <c r="Y434" s="92"/>
      <c r="Z434" s="91"/>
    </row>
    <row r="435" spans="2:39" s="128" customFormat="1" ht="13.5" customHeight="1" x14ac:dyDescent="0.4">
      <c r="B435" s="50" t="s">
        <v>97</v>
      </c>
      <c r="C435" s="125"/>
      <c r="D435" s="126"/>
      <c r="E435" s="62">
        <v>102.58156028368795</v>
      </c>
      <c r="F435" s="43"/>
      <c r="G435" s="62">
        <v>73</v>
      </c>
      <c r="H435" s="43"/>
      <c r="I435" s="62">
        <v>106.21052631578948</v>
      </c>
      <c r="J435" s="43"/>
      <c r="K435" s="62">
        <v>107.3125</v>
      </c>
      <c r="L435" s="43"/>
      <c r="M435" s="106"/>
      <c r="N435" s="107"/>
      <c r="O435" s="106"/>
      <c r="P435" s="107"/>
      <c r="Q435" s="106"/>
      <c r="R435" s="107"/>
      <c r="S435" s="106"/>
      <c r="T435" s="107"/>
      <c r="U435" s="106"/>
      <c r="V435" s="127"/>
      <c r="W435" s="106"/>
      <c r="X435" s="127"/>
      <c r="Y435" s="106"/>
      <c r="Z435" s="127"/>
    </row>
    <row r="436" spans="2:39" ht="13.5" customHeight="1" x14ac:dyDescent="0.4">
      <c r="B436" s="50" t="s">
        <v>98</v>
      </c>
      <c r="C436" s="51"/>
      <c r="D436" s="52"/>
      <c r="E436" s="62">
        <f t="shared" ref="E436" si="2073">E425/E435</f>
        <v>2978.0582826327441</v>
      </c>
      <c r="F436" s="43"/>
      <c r="G436" s="62">
        <f t="shared" ref="G436" si="2074">G425/G435</f>
        <v>2324.7767929089446</v>
      </c>
      <c r="H436" s="43"/>
      <c r="I436" s="62">
        <f t="shared" ref="I436" si="2075">I425/I435</f>
        <v>3128.3208622398415</v>
      </c>
      <c r="J436" s="43"/>
      <c r="K436" s="62">
        <f t="shared" ref="K436" si="2076">K425/K435</f>
        <v>2899.9768976897694</v>
      </c>
      <c r="L436" s="43"/>
      <c r="M436" s="129"/>
      <c r="N436" s="130"/>
    </row>
    <row r="437" spans="2:39" ht="13.5" customHeight="1" x14ac:dyDescent="0.4">
      <c r="B437" s="50" t="s">
        <v>99</v>
      </c>
      <c r="C437" s="51"/>
      <c r="D437" s="52"/>
      <c r="E437" s="62">
        <f t="shared" ref="E437" si="2077">E426/E435</f>
        <v>2876.0291067477874</v>
      </c>
      <c r="F437" s="43"/>
      <c r="G437" s="62">
        <f t="shared" ref="G437" si="2078">G426/G435</f>
        <v>2539.0676873489115</v>
      </c>
      <c r="H437" s="43"/>
      <c r="I437" s="62">
        <f t="shared" ref="I437" si="2079">I426/I435</f>
        <v>2926.4700198216055</v>
      </c>
      <c r="J437" s="43"/>
      <c r="K437" s="62">
        <f t="shared" ref="K437" si="2080">K426/K435</f>
        <v>2878.1665695981364</v>
      </c>
      <c r="L437" s="43"/>
      <c r="M437" s="129"/>
      <c r="N437" s="130"/>
    </row>
    <row r="438" spans="2:39" ht="13.5" customHeight="1" x14ac:dyDescent="0.4">
      <c r="B438" s="50" t="s">
        <v>40</v>
      </c>
      <c r="C438" s="51"/>
      <c r="D438" s="52"/>
      <c r="E438" s="62">
        <v>69.495388489208608</v>
      </c>
      <c r="F438" s="43"/>
      <c r="G438" s="62">
        <v>44.979411764705887</v>
      </c>
      <c r="H438" s="43"/>
      <c r="I438" s="62">
        <v>72.368486842105284</v>
      </c>
      <c r="J438" s="43"/>
      <c r="K438" s="62">
        <v>73.808782608695651</v>
      </c>
      <c r="L438" s="43"/>
      <c r="M438" s="129"/>
      <c r="N438" s="130"/>
    </row>
    <row r="439" spans="2:39" ht="13.5" customHeight="1" x14ac:dyDescent="0.4">
      <c r="B439" s="50" t="s">
        <v>41</v>
      </c>
      <c r="C439" s="51"/>
      <c r="D439" s="52"/>
      <c r="E439" s="62">
        <f t="shared" ref="E439" si="2081">E416/E438</f>
        <v>2949.3589204621667</v>
      </c>
      <c r="F439" s="43"/>
      <c r="G439" s="62">
        <f t="shared" ref="G439" si="2082">G416/G438</f>
        <v>2628.0494343817431</v>
      </c>
      <c r="H439" s="43"/>
      <c r="I439" s="62">
        <f t="shared" ref="I439" si="2083">I416/I438</f>
        <v>3247.2199570727653</v>
      </c>
      <c r="J439" s="43"/>
      <c r="K439" s="62">
        <f t="shared" ref="K439" si="2084">K416/K438</f>
        <v>2549.1153967969722</v>
      </c>
      <c r="L439" s="43"/>
      <c r="M439" s="129"/>
      <c r="N439" s="130"/>
    </row>
    <row r="440" spans="2:39" s="88" customFormat="1" ht="13.5" customHeight="1" x14ac:dyDescent="0.4">
      <c r="B440" s="108" t="s">
        <v>42</v>
      </c>
      <c r="C440" s="105"/>
      <c r="D440" s="47"/>
      <c r="E440" s="109"/>
      <c r="F440" s="58"/>
      <c r="G440" s="109"/>
      <c r="H440" s="58"/>
      <c r="I440" s="109"/>
      <c r="J440" s="58"/>
      <c r="K440" s="109"/>
      <c r="L440" s="58"/>
      <c r="M440" s="109"/>
      <c r="N440" s="58"/>
      <c r="O440" s="109"/>
      <c r="P440" s="58"/>
      <c r="Q440" s="109"/>
      <c r="R440" s="58"/>
      <c r="S440" s="109"/>
      <c r="T440" s="58"/>
      <c r="U440" s="109"/>
      <c r="V440" s="58"/>
      <c r="W440" s="109"/>
      <c r="X440" s="58"/>
      <c r="Y440" s="92"/>
      <c r="Z440" s="91"/>
    </row>
    <row r="441" spans="2:39" s="88" customFormat="1" ht="13.5" customHeight="1" x14ac:dyDescent="0.4">
      <c r="B441" s="110"/>
      <c r="C441" s="84"/>
      <c r="D441" s="85"/>
      <c r="E441" s="86"/>
      <c r="F441" s="87"/>
      <c r="G441" s="86"/>
      <c r="H441" s="87"/>
      <c r="I441" s="86"/>
      <c r="J441" s="87"/>
      <c r="K441" s="86"/>
      <c r="L441" s="87"/>
      <c r="M441" s="86"/>
      <c r="N441" s="87"/>
      <c r="O441" s="86"/>
      <c r="P441" s="89"/>
      <c r="Q441" s="86"/>
      <c r="R441" s="91"/>
      <c r="S441" s="92"/>
      <c r="T441" s="91"/>
      <c r="U441" s="92"/>
      <c r="V441" s="91"/>
      <c r="W441" s="92"/>
      <c r="X441" s="91"/>
      <c r="Y441" s="92"/>
      <c r="Z441" s="91"/>
      <c r="AM441" s="85"/>
    </row>
    <row r="442" spans="2:39" s="88" customFormat="1" ht="13.5" customHeight="1" x14ac:dyDescent="0.4">
      <c r="B442" s="83" t="s">
        <v>100</v>
      </c>
      <c r="C442" s="84"/>
      <c r="D442" s="85"/>
      <c r="E442" s="86"/>
      <c r="F442" s="87"/>
      <c r="G442" s="86"/>
      <c r="H442" s="87"/>
      <c r="I442" s="86"/>
      <c r="J442" s="87"/>
      <c r="K442" s="86"/>
      <c r="L442" s="87"/>
      <c r="M442" s="86"/>
      <c r="N442" s="87"/>
      <c r="O442" s="86"/>
      <c r="P442" s="89"/>
      <c r="Q442" s="86"/>
      <c r="R442" s="91"/>
      <c r="S442" s="92"/>
      <c r="T442" s="91"/>
      <c r="U442" s="92"/>
      <c r="V442" s="91"/>
      <c r="W442" s="92"/>
      <c r="X442" s="91"/>
      <c r="Y442" s="92"/>
      <c r="Z442" s="91"/>
      <c r="AM442" s="85"/>
    </row>
    <row r="443" spans="2:39" s="88" customFormat="1" ht="13.5" customHeight="1" x14ac:dyDescent="0.4">
      <c r="C443" s="84"/>
      <c r="D443" s="85"/>
      <c r="E443" s="86"/>
      <c r="F443" s="87"/>
      <c r="G443" s="86"/>
      <c r="H443" s="87"/>
      <c r="I443" s="86"/>
      <c r="J443" s="87"/>
      <c r="K443" s="86"/>
      <c r="L443" s="87"/>
      <c r="M443" s="86"/>
      <c r="N443" s="21" t="s">
        <v>4</v>
      </c>
      <c r="O443" s="86"/>
      <c r="P443" s="89"/>
      <c r="Q443" s="90"/>
      <c r="R443" s="91"/>
      <c r="S443" s="92"/>
      <c r="T443" s="91"/>
      <c r="U443" s="92"/>
      <c r="V443" s="91"/>
      <c r="W443" s="92"/>
      <c r="X443" s="91"/>
      <c r="Y443" s="92"/>
      <c r="Z443" s="91"/>
      <c r="AB443" s="93"/>
    </row>
    <row r="444" spans="2:39" s="88" customFormat="1" ht="13.5" customHeight="1" x14ac:dyDescent="0.4">
      <c r="B444" s="94"/>
      <c r="C444" s="95"/>
      <c r="D444" s="96"/>
      <c r="E444" s="166" t="s">
        <v>5</v>
      </c>
      <c r="F444" s="167"/>
      <c r="G444" s="163" t="s">
        <v>101</v>
      </c>
      <c r="H444" s="165"/>
      <c r="I444" s="165"/>
      <c r="J444" s="165"/>
      <c r="K444" s="165"/>
      <c r="L444" s="165"/>
      <c r="M444" s="165"/>
      <c r="N444" s="164"/>
      <c r="O444" s="92"/>
      <c r="P444" s="91"/>
      <c r="Q444" s="92"/>
      <c r="R444" s="91"/>
      <c r="S444" s="92"/>
      <c r="T444" s="91"/>
      <c r="U444" s="92"/>
      <c r="V444" s="91"/>
      <c r="W444" s="92"/>
      <c r="X444" s="91"/>
      <c r="Y444" s="92"/>
      <c r="Z444" s="91"/>
    </row>
    <row r="445" spans="2:39" s="88" customFormat="1" ht="23.25" customHeight="1" x14ac:dyDescent="0.4">
      <c r="B445" s="99"/>
      <c r="C445" s="100"/>
      <c r="D445" s="101"/>
      <c r="E445" s="168"/>
      <c r="F445" s="169"/>
      <c r="G445" s="163" t="s">
        <v>102</v>
      </c>
      <c r="H445" s="164"/>
      <c r="I445" s="163" t="s">
        <v>103</v>
      </c>
      <c r="J445" s="164"/>
      <c r="K445" s="163" t="s">
        <v>104</v>
      </c>
      <c r="L445" s="164"/>
      <c r="M445" s="163" t="s">
        <v>105</v>
      </c>
      <c r="N445" s="164"/>
      <c r="O445" s="92"/>
      <c r="P445" s="91"/>
      <c r="Q445" s="92"/>
      <c r="R445" s="91"/>
      <c r="S445" s="92"/>
      <c r="T445" s="91"/>
      <c r="U445" s="92"/>
      <c r="V445" s="91"/>
      <c r="W445" s="92"/>
      <c r="X445" s="91"/>
      <c r="Y445" s="92"/>
      <c r="Z445" s="91"/>
    </row>
    <row r="446" spans="2:39" s="88" customFormat="1" ht="13.5" customHeight="1" x14ac:dyDescent="0.4">
      <c r="B446" s="31" t="s">
        <v>52</v>
      </c>
      <c r="C446" s="158" t="s">
        <v>53</v>
      </c>
      <c r="D446" s="159"/>
      <c r="E446" s="32">
        <v>279343.4680851064</v>
      </c>
      <c r="F446" s="33">
        <f t="shared" ref="F446" si="2085">E446/E459</f>
        <v>0.91439959967159312</v>
      </c>
      <c r="G446" s="32">
        <v>94211.647058823524</v>
      </c>
      <c r="H446" s="33">
        <f t="shared" ref="H446" si="2086">G446/G459</f>
        <v>0.92774300281868327</v>
      </c>
      <c r="I446" s="32">
        <v>154405.53571428571</v>
      </c>
      <c r="J446" s="33">
        <f t="shared" ref="J446" si="2087">I446/I459</f>
        <v>0.87767943802270976</v>
      </c>
      <c r="K446" s="32">
        <v>223099.36842105264</v>
      </c>
      <c r="L446" s="33">
        <f t="shared" ref="L446" si="2088">K446/K459</f>
        <v>0.90688277818545915</v>
      </c>
      <c r="M446" s="32">
        <v>379527.11688311689</v>
      </c>
      <c r="N446" s="33">
        <f t="shared" ref="N446" si="2089">M446/M459</f>
        <v>0.92047800771783694</v>
      </c>
      <c r="O446" s="111"/>
      <c r="P446" s="112"/>
      <c r="Q446" s="111"/>
      <c r="R446" s="112"/>
      <c r="S446" s="111"/>
      <c r="T446" s="112"/>
      <c r="U446" s="111"/>
      <c r="V446" s="112"/>
      <c r="W446" s="111"/>
      <c r="X446" s="112"/>
      <c r="Y446" s="111"/>
      <c r="Z446" s="112"/>
      <c r="AA446" s="113"/>
      <c r="AB446" s="113"/>
      <c r="AC446" s="113"/>
      <c r="AD446" s="113"/>
      <c r="AE446" s="113"/>
      <c r="AF446" s="113"/>
    </row>
    <row r="447" spans="2:39" s="88" customFormat="1" ht="13.5" customHeight="1" x14ac:dyDescent="0.4">
      <c r="B447" s="36"/>
      <c r="C447" s="158" t="s">
        <v>54</v>
      </c>
      <c r="D447" s="159"/>
      <c r="E447" s="32">
        <v>12024.815602836879</v>
      </c>
      <c r="F447" s="33">
        <f t="shared" ref="F447" si="2090">E447/E459</f>
        <v>3.9361888963191434E-2</v>
      </c>
      <c r="G447" s="32">
        <v>3677.705882352941</v>
      </c>
      <c r="H447" s="33">
        <f t="shared" ref="H447" si="2091">G447/G459</f>
        <v>3.6215966977498036E-2</v>
      </c>
      <c r="I447" s="32">
        <v>6264.3214285714284</v>
      </c>
      <c r="J447" s="33">
        <f t="shared" ref="J447" si="2092">I447/I459</f>
        <v>3.5607959815611101E-2</v>
      </c>
      <c r="K447" s="32">
        <v>10787.421052631578</v>
      </c>
      <c r="L447" s="33">
        <f t="shared" ref="L447" si="2093">K447/K459</f>
        <v>4.3850085470451182E-2</v>
      </c>
      <c r="M447" s="32">
        <v>16267.74025974026</v>
      </c>
      <c r="N447" s="33">
        <f t="shared" ref="N447" si="2094">M447/M459</f>
        <v>3.9454617280926828E-2</v>
      </c>
      <c r="O447" s="111"/>
      <c r="P447" s="112"/>
      <c r="Q447" s="111"/>
      <c r="R447" s="112"/>
      <c r="S447" s="111"/>
      <c r="T447" s="112"/>
      <c r="U447" s="111"/>
      <c r="V447" s="112"/>
      <c r="W447" s="111"/>
      <c r="X447" s="112"/>
      <c r="Y447" s="111"/>
      <c r="Z447" s="112"/>
      <c r="AA447" s="113"/>
      <c r="AB447" s="113"/>
      <c r="AC447" s="113"/>
      <c r="AD447" s="113"/>
      <c r="AE447" s="113"/>
      <c r="AF447" s="113"/>
    </row>
    <row r="448" spans="2:39" s="88" customFormat="1" ht="13.5" customHeight="1" x14ac:dyDescent="0.4">
      <c r="B448" s="36"/>
      <c r="C448" s="158" t="s">
        <v>55</v>
      </c>
      <c r="D448" s="159"/>
      <c r="E448" s="32">
        <v>964.9078014184397</v>
      </c>
      <c r="F448" s="33">
        <f t="shared" ref="F448" si="2095">E448/E459</f>
        <v>3.1585177680553758E-3</v>
      </c>
      <c r="G448" s="32">
        <v>347.88235294117646</v>
      </c>
      <c r="H448" s="33">
        <f t="shared" ref="H448" si="2096">G448/G459</f>
        <v>3.4257486077465715E-3</v>
      </c>
      <c r="I448" s="32">
        <v>346.46428571428572</v>
      </c>
      <c r="J448" s="33">
        <f t="shared" ref="J448" si="2097">I448/I459</f>
        <v>1.969389103661001E-3</v>
      </c>
      <c r="K448" s="32">
        <v>2082.7368421052633</v>
      </c>
      <c r="L448" s="33">
        <f t="shared" ref="L448" si="2098">K448/K459</f>
        <v>8.466174453855585E-3</v>
      </c>
      <c r="M448" s="32">
        <v>1050.1948051948052</v>
      </c>
      <c r="N448" s="33">
        <f t="shared" ref="N448" si="2099">M448/M459</f>
        <v>2.5470675980684807E-3</v>
      </c>
      <c r="O448" s="111"/>
      <c r="P448" s="112"/>
      <c r="Q448" s="111"/>
      <c r="R448" s="112"/>
      <c r="S448" s="111"/>
      <c r="T448" s="112"/>
      <c r="U448" s="111"/>
      <c r="V448" s="112"/>
      <c r="W448" s="111"/>
      <c r="X448" s="112"/>
      <c r="Y448" s="111"/>
      <c r="Z448" s="112"/>
      <c r="AA448" s="113"/>
      <c r="AB448" s="113"/>
      <c r="AC448" s="113"/>
      <c r="AD448" s="113"/>
      <c r="AE448" s="113"/>
      <c r="AF448" s="113"/>
    </row>
    <row r="449" spans="2:32" s="88" customFormat="1" ht="13.5" customHeight="1" x14ac:dyDescent="0.4">
      <c r="B449" s="37"/>
      <c r="C449" s="158" t="s">
        <v>56</v>
      </c>
      <c r="D449" s="159"/>
      <c r="E449" s="32">
        <v>12638.851063829787</v>
      </c>
      <c r="F449" s="33">
        <f t="shared" ref="F449" si="2100">E449/E459</f>
        <v>4.1371865368098872E-2</v>
      </c>
      <c r="G449" s="32">
        <v>3266.2352941176468</v>
      </c>
      <c r="H449" s="33">
        <f t="shared" ref="H449" si="2101">G449/G459</f>
        <v>3.2164037401713919E-2</v>
      </c>
      <c r="I449" s="32">
        <v>14767.642857142857</v>
      </c>
      <c r="J449" s="33">
        <f t="shared" ref="J449" si="2102">I449/I459</f>
        <v>8.3942952069807439E-2</v>
      </c>
      <c r="K449" s="32">
        <v>9615</v>
      </c>
      <c r="L449" s="33">
        <f t="shared" ref="L449" si="2103">K449/K459</f>
        <v>3.9084278785570796E-2</v>
      </c>
      <c r="M449" s="32">
        <v>14680.16883116883</v>
      </c>
      <c r="N449" s="33">
        <f t="shared" ref="N449" si="2104">M449/M459</f>
        <v>3.5604234737296271E-2</v>
      </c>
      <c r="O449" s="111"/>
      <c r="P449" s="112"/>
      <c r="Q449" s="111"/>
      <c r="R449" s="112"/>
      <c r="S449" s="111"/>
      <c r="T449" s="112"/>
      <c r="U449" s="111"/>
      <c r="V449" s="112"/>
      <c r="W449" s="111"/>
      <c r="X449" s="112"/>
      <c r="Y449" s="111"/>
      <c r="Z449" s="112"/>
      <c r="AA449" s="113"/>
      <c r="AB449" s="113"/>
      <c r="AC449" s="113"/>
      <c r="AD449" s="113"/>
      <c r="AE449" s="113"/>
      <c r="AF449" s="113"/>
    </row>
    <row r="450" spans="2:32" s="88" customFormat="1" ht="13.5" customHeight="1" x14ac:dyDescent="0.4">
      <c r="B450" s="31" t="s">
        <v>57</v>
      </c>
      <c r="C450" s="158" t="s">
        <v>58</v>
      </c>
      <c r="D450" s="159"/>
      <c r="E450" s="32">
        <v>204966.8439716312</v>
      </c>
      <c r="F450" s="33">
        <f t="shared" ref="F450" si="2105">E450/E459</f>
        <v>0.67093603927230006</v>
      </c>
      <c r="G450" s="32">
        <v>59301.411764705881</v>
      </c>
      <c r="H450" s="33">
        <f t="shared" ref="H450" si="2106">G450/G459</f>
        <v>0.5839667550618709</v>
      </c>
      <c r="I450" s="32">
        <v>121780.75</v>
      </c>
      <c r="J450" s="33">
        <f t="shared" ref="J450" si="2107">I450/I459</f>
        <v>0.69223204807737404</v>
      </c>
      <c r="K450" s="32">
        <v>155337.57894736843</v>
      </c>
      <c r="L450" s="33">
        <f t="shared" ref="L450" si="2108">K450/K459</f>
        <v>0.63143601055169629</v>
      </c>
      <c r="M450" s="32">
        <v>279622.4155844156</v>
      </c>
      <c r="N450" s="33">
        <f t="shared" ref="N450" si="2109">M450/M459</f>
        <v>0.67817626873196324</v>
      </c>
      <c r="O450" s="111"/>
      <c r="P450" s="112"/>
      <c r="Q450" s="111"/>
      <c r="R450" s="112"/>
      <c r="S450" s="111"/>
      <c r="T450" s="112"/>
      <c r="U450" s="111"/>
      <c r="V450" s="112"/>
      <c r="W450" s="111"/>
      <c r="X450" s="112"/>
      <c r="Y450" s="111"/>
      <c r="Z450" s="112"/>
      <c r="AA450" s="113"/>
      <c r="AB450" s="113"/>
      <c r="AC450" s="113"/>
      <c r="AD450" s="113"/>
      <c r="AE450" s="113"/>
      <c r="AF450" s="113"/>
    </row>
    <row r="451" spans="2:32" s="88" customFormat="1" ht="13.5" customHeight="1" x14ac:dyDescent="0.4">
      <c r="B451" s="36"/>
      <c r="C451" s="158" t="s">
        <v>17</v>
      </c>
      <c r="D451" s="159"/>
      <c r="E451" s="32">
        <v>19078.716312056738</v>
      </c>
      <c r="F451" s="33">
        <f t="shared" ref="F451" si="2110">E451/E459</f>
        <v>6.2452043992943865E-2</v>
      </c>
      <c r="G451" s="32">
        <v>3834.8235294117649</v>
      </c>
      <c r="H451" s="33">
        <f t="shared" ref="H451" si="2111">G451/G459</f>
        <v>3.7763172681131975E-2</v>
      </c>
      <c r="I451" s="32">
        <v>11798.428571428571</v>
      </c>
      <c r="J451" s="33">
        <f t="shared" ref="J451" si="2112">I451/I459</f>
        <v>6.7065200157616092E-2</v>
      </c>
      <c r="K451" s="32">
        <v>12438.842105263158</v>
      </c>
      <c r="L451" s="33">
        <f t="shared" ref="L451" si="2113">K451/K459</f>
        <v>5.0562992471326222E-2</v>
      </c>
      <c r="M451" s="32">
        <v>26730.038961038961</v>
      </c>
      <c r="N451" s="33">
        <f t="shared" ref="N451" si="2114">M451/M459</f>
        <v>6.4829130553679865E-2</v>
      </c>
      <c r="O451" s="111"/>
      <c r="P451" s="112"/>
      <c r="Q451" s="111"/>
      <c r="R451" s="112"/>
      <c r="S451" s="111"/>
      <c r="T451" s="112"/>
      <c r="U451" s="111"/>
      <c r="V451" s="112"/>
      <c r="W451" s="111"/>
      <c r="X451" s="112"/>
      <c r="Y451" s="111"/>
      <c r="Z451" s="112"/>
      <c r="AA451" s="113"/>
      <c r="AB451" s="113"/>
      <c r="AC451" s="113"/>
      <c r="AD451" s="113"/>
      <c r="AE451" s="113"/>
      <c r="AF451" s="113"/>
    </row>
    <row r="452" spans="2:32" s="88" customFormat="1" ht="13.5" customHeight="1" x14ac:dyDescent="0.4">
      <c r="B452" s="36"/>
      <c r="C452" s="158" t="s">
        <v>59</v>
      </c>
      <c r="D452" s="159"/>
      <c r="E452" s="38">
        <v>-2638.9007092198581</v>
      </c>
      <c r="F452" s="33">
        <f t="shared" ref="F452" si="2115">E452/E459</f>
        <v>-8.6381463243971751E-3</v>
      </c>
      <c r="G452" s="38">
        <v>-415.8235294117647</v>
      </c>
      <c r="H452" s="33">
        <f t="shared" ref="H452" si="2116">G452/G459</f>
        <v>-4.094794877943949E-3</v>
      </c>
      <c r="I452" s="38">
        <v>-3074.1785714285716</v>
      </c>
      <c r="J452" s="33">
        <f t="shared" ref="J452" si="2117">I452/I459</f>
        <v>-1.747439499802371E-2</v>
      </c>
      <c r="K452" s="38">
        <v>-2071.5789473684213</v>
      </c>
      <c r="L452" s="33">
        <f t="shared" ref="L452" si="2118">K452/K459</f>
        <v>-8.4208184196845198E-3</v>
      </c>
      <c r="M452" s="38">
        <v>-3111.4155844155844</v>
      </c>
      <c r="N452" s="33">
        <f t="shared" ref="N452" si="2119">M452/M459</f>
        <v>-7.5462055039590501E-3</v>
      </c>
      <c r="O452" s="111"/>
      <c r="P452" s="112"/>
      <c r="Q452" s="111"/>
      <c r="R452" s="112"/>
      <c r="S452" s="111"/>
      <c r="T452" s="112"/>
      <c r="U452" s="111"/>
      <c r="V452" s="112"/>
      <c r="W452" s="111"/>
      <c r="X452" s="112"/>
      <c r="Y452" s="111"/>
      <c r="Z452" s="112"/>
      <c r="AA452" s="113"/>
      <c r="AB452" s="113"/>
      <c r="AC452" s="113"/>
      <c r="AD452" s="113"/>
      <c r="AE452" s="113"/>
      <c r="AF452" s="113"/>
    </row>
    <row r="453" spans="2:32" s="88" customFormat="1" ht="13.5" customHeight="1" x14ac:dyDescent="0.4">
      <c r="B453" s="36"/>
      <c r="C453" s="158" t="s">
        <v>60</v>
      </c>
      <c r="D453" s="159"/>
      <c r="E453" s="39">
        <v>13675.127659574468</v>
      </c>
      <c r="F453" s="33">
        <f t="shared" ref="F453" si="2120">E453/E459</f>
        <v>4.476400090215505E-2</v>
      </c>
      <c r="G453" s="39">
        <v>4089</v>
      </c>
      <c r="H453" s="33">
        <f t="shared" ref="H453" si="2121">G453/G459</f>
        <v>4.0266158770762159E-2</v>
      </c>
      <c r="I453" s="39">
        <v>10644.035714285714</v>
      </c>
      <c r="J453" s="33">
        <f t="shared" ref="J453" si="2122">I453/I459</f>
        <v>6.0503344266714679E-2</v>
      </c>
      <c r="K453" s="39">
        <v>11475.21052631579</v>
      </c>
      <c r="L453" s="33">
        <f t="shared" ref="L453" si="2123">K453/K459</f>
        <v>4.6645899878694011E-2</v>
      </c>
      <c r="M453" s="39">
        <v>17436.597402597403</v>
      </c>
      <c r="N453" s="33">
        <f t="shared" ref="N453" si="2124">M453/M459</f>
        <v>4.2289480051734468E-2</v>
      </c>
      <c r="O453" s="111"/>
      <c r="P453" s="112"/>
      <c r="Q453" s="111"/>
      <c r="R453" s="112"/>
      <c r="S453" s="111"/>
      <c r="T453" s="112"/>
      <c r="U453" s="111"/>
      <c r="V453" s="112"/>
      <c r="W453" s="111"/>
      <c r="X453" s="112"/>
      <c r="Y453" s="111"/>
      <c r="Z453" s="112"/>
      <c r="AA453" s="113"/>
      <c r="AB453" s="113"/>
      <c r="AC453" s="113"/>
      <c r="AD453" s="113"/>
      <c r="AE453" s="113"/>
      <c r="AF453" s="113"/>
    </row>
    <row r="454" spans="2:32" s="88" customFormat="1" ht="13.5" customHeight="1" x14ac:dyDescent="0.4">
      <c r="B454" s="37"/>
      <c r="C454" s="158" t="s">
        <v>61</v>
      </c>
      <c r="D454" s="159"/>
      <c r="E454" s="39">
        <v>56160.709219858159</v>
      </c>
      <c r="F454" s="33">
        <f t="shared" ref="F454" si="2125">E454/E459</f>
        <v>0.18383580034978819</v>
      </c>
      <c r="G454" s="39">
        <v>15479.705882352941</v>
      </c>
      <c r="H454" s="33">
        <f t="shared" ref="H454" si="2126">G454/G459</f>
        <v>0.15243538634960246</v>
      </c>
      <c r="I454" s="39">
        <v>28957.785714285714</v>
      </c>
      <c r="J454" s="33">
        <f t="shared" ref="J454" si="2127">I454/I459</f>
        <v>0.1646032506187203</v>
      </c>
      <c r="K454" s="39">
        <v>39775</v>
      </c>
      <c r="L454" s="33">
        <f t="shared" ref="L454" si="2128">K454/K459</f>
        <v>0.1616824949241891</v>
      </c>
      <c r="M454" s="39">
        <v>79077.428571428565</v>
      </c>
      <c r="N454" s="33">
        <f t="shared" ref="N454" si="2129">M454/M459</f>
        <v>0.19178875676832069</v>
      </c>
      <c r="O454" s="111"/>
      <c r="P454" s="112"/>
      <c r="Q454" s="111"/>
      <c r="R454" s="112"/>
      <c r="S454" s="111"/>
      <c r="T454" s="112"/>
      <c r="U454" s="111"/>
      <c r="V454" s="112"/>
      <c r="W454" s="111"/>
      <c r="X454" s="112"/>
      <c r="Y454" s="111"/>
      <c r="Z454" s="112"/>
      <c r="AA454" s="113"/>
      <c r="AB454" s="113"/>
      <c r="AC454" s="113"/>
      <c r="AD454" s="113"/>
      <c r="AE454" s="113"/>
      <c r="AF454" s="113"/>
    </row>
    <row r="455" spans="2:32" s="88" customFormat="1" ht="13.5" customHeight="1" x14ac:dyDescent="0.4">
      <c r="B455" s="31" t="s">
        <v>62</v>
      </c>
      <c r="C455" s="158" t="s">
        <v>63</v>
      </c>
      <c r="D455" s="159"/>
      <c r="E455" s="39">
        <v>53.099290780141843</v>
      </c>
      <c r="F455" s="33">
        <f t="shared" ref="F455" si="2130">E455/E459</f>
        <v>1.7381458949100782E-4</v>
      </c>
      <c r="G455" s="39">
        <v>43.647058823529413</v>
      </c>
      <c r="H455" s="33">
        <f t="shared" ref="H455" si="2131">G455/G459</f>
        <v>4.2981154327831518E-4</v>
      </c>
      <c r="I455" s="39">
        <v>9.0714285714285712</v>
      </c>
      <c r="J455" s="33">
        <f t="shared" ref="J455" si="2132">I455/I459</f>
        <v>5.1564254440768405E-5</v>
      </c>
      <c r="K455" s="39">
        <v>21.894736842105264</v>
      </c>
      <c r="L455" s="33">
        <f t="shared" ref="L455" si="2133">K455/K459</f>
        <v>8.9000519882844519E-5</v>
      </c>
      <c r="M455" s="39">
        <v>78.896103896103895</v>
      </c>
      <c r="N455" s="33">
        <f t="shared" ref="N455" si="2134">M455/M459</f>
        <v>1.9134898482985247E-4</v>
      </c>
      <c r="O455" s="111"/>
      <c r="P455" s="112"/>
      <c r="Q455" s="111"/>
      <c r="R455" s="112"/>
      <c r="S455" s="111"/>
      <c r="T455" s="112"/>
      <c r="U455" s="111"/>
      <c r="V455" s="112"/>
      <c r="W455" s="111"/>
      <c r="X455" s="112"/>
      <c r="Y455" s="111"/>
      <c r="Z455" s="112"/>
      <c r="AA455" s="113"/>
      <c r="AB455" s="113"/>
      <c r="AC455" s="113"/>
      <c r="AD455" s="113"/>
      <c r="AE455" s="113"/>
      <c r="AF455" s="113"/>
    </row>
    <row r="456" spans="2:32" s="88" customFormat="1" ht="13.5" customHeight="1" x14ac:dyDescent="0.4">
      <c r="B456" s="41" t="s">
        <v>64</v>
      </c>
      <c r="C456" s="158" t="s">
        <v>24</v>
      </c>
      <c r="D456" s="159"/>
      <c r="E456" s="39">
        <v>376.8581560283688</v>
      </c>
      <c r="F456" s="33">
        <f t="shared" ref="F456" si="2135">E456/E459</f>
        <v>1.2336030241463449E-3</v>
      </c>
      <c r="G456" s="39">
        <v>107.64705882352941</v>
      </c>
      <c r="H456" s="33">
        <f t="shared" ref="H456" si="2136">G456/G459</f>
        <v>1.0600473371958448E-3</v>
      </c>
      <c r="I456" s="39">
        <v>167.17857142857142</v>
      </c>
      <c r="J456" s="33">
        <f t="shared" ref="J456" si="2137">I456/I459</f>
        <v>9.5028454739069638E-4</v>
      </c>
      <c r="K456" s="39">
        <v>103.15789473684211</v>
      </c>
      <c r="L456" s="33">
        <f t="shared" ref="L456" si="2138">K456/K459</f>
        <v>4.193293725249405E-4</v>
      </c>
      <c r="M456" s="39">
        <v>580.07792207792204</v>
      </c>
      <c r="N456" s="33">
        <f t="shared" ref="N456" si="2139">M456/M459</f>
        <v>1.4068796306848049E-3</v>
      </c>
      <c r="O456" s="111"/>
      <c r="P456" s="112"/>
      <c r="Q456" s="111"/>
      <c r="R456" s="112"/>
      <c r="S456" s="111"/>
      <c r="T456" s="112"/>
      <c r="U456" s="111"/>
      <c r="V456" s="112"/>
      <c r="W456" s="111"/>
      <c r="X456" s="112"/>
      <c r="Y456" s="111"/>
      <c r="Z456" s="112"/>
      <c r="AA456" s="113"/>
      <c r="AB456" s="113"/>
      <c r="AC456" s="113"/>
      <c r="AD456" s="113"/>
      <c r="AE456" s="113"/>
      <c r="AF456" s="113"/>
    </row>
    <row r="457" spans="2:32" s="88" customFormat="1" ht="13.5" customHeight="1" x14ac:dyDescent="0.4">
      <c r="B457" s="31" t="s">
        <v>65</v>
      </c>
      <c r="C457" s="158" t="s">
        <v>66</v>
      </c>
      <c r="D457" s="159"/>
      <c r="E457" s="39">
        <v>468.72340425531917</v>
      </c>
      <c r="F457" s="33">
        <f t="shared" ref="F457" si="2140">E457/E459</f>
        <v>1.5343136395700157E-3</v>
      </c>
      <c r="G457" s="39">
        <v>2.1764705882352939</v>
      </c>
      <c r="H457" s="33">
        <f t="shared" ref="H457" si="2141">G457/G459</f>
        <v>2.1432651079915985E-5</v>
      </c>
      <c r="I457" s="39">
        <v>131.71428571428572</v>
      </c>
      <c r="J457" s="33">
        <f t="shared" ref="J457" si="2142">I457/I459</f>
        <v>7.4869673376989725E-4</v>
      </c>
      <c r="K457" s="39">
        <v>400.42105263157896</v>
      </c>
      <c r="L457" s="33">
        <f t="shared" ref="L457" si="2143">K457/K459</f>
        <v>1.6276825847804832E-3</v>
      </c>
      <c r="M457" s="39">
        <v>711.12987012987014</v>
      </c>
      <c r="N457" s="33">
        <f t="shared" ref="N457" si="2144">M457/M459</f>
        <v>1.7247236810416843E-3</v>
      </c>
      <c r="O457" s="111"/>
      <c r="P457" s="112"/>
      <c r="Q457" s="111"/>
      <c r="R457" s="112"/>
      <c r="S457" s="111"/>
      <c r="T457" s="112"/>
      <c r="U457" s="111"/>
      <c r="V457" s="112"/>
      <c r="W457" s="111"/>
      <c r="X457" s="112"/>
      <c r="Y457" s="111"/>
      <c r="Z457" s="112"/>
      <c r="AA457" s="113"/>
      <c r="AB457" s="113"/>
      <c r="AC457" s="113"/>
      <c r="AD457" s="113"/>
      <c r="AE457" s="113"/>
      <c r="AF457" s="113"/>
    </row>
    <row r="458" spans="2:32" s="88" customFormat="1" ht="13.5" customHeight="1" x14ac:dyDescent="0.4">
      <c r="B458" s="41" t="s">
        <v>67</v>
      </c>
      <c r="C458" s="158" t="s">
        <v>68</v>
      </c>
      <c r="D458" s="159"/>
      <c r="E458" s="39">
        <v>3408.1985815602839</v>
      </c>
      <c r="F458" s="33">
        <f t="shared" ref="F458" si="2145">E458/E459</f>
        <v>1.1156356867562544E-2</v>
      </c>
      <c r="G458" s="39">
        <v>351.70588235294116</v>
      </c>
      <c r="H458" s="33">
        <f t="shared" ref="H458" si="2146">G458/G459</f>
        <v>3.4634005623464235E-3</v>
      </c>
      <c r="I458" s="39">
        <v>609.07142857142856</v>
      </c>
      <c r="J458" s="33">
        <f t="shared" ref="J458" si="2147">I458/I459</f>
        <v>3.4621133670585209E-3</v>
      </c>
      <c r="K458" s="39">
        <v>2117.1578947368421</v>
      </c>
      <c r="L458" s="33">
        <f t="shared" ref="L458" si="2148">K458/K459</f>
        <v>8.6060935404021714E-3</v>
      </c>
      <c r="M458" s="39">
        <v>5419.4415584415583</v>
      </c>
      <c r="N458" s="33">
        <f t="shared" ref="N458" si="2149">M458/M459</f>
        <v>1.314392713128279E-2</v>
      </c>
      <c r="O458" s="111"/>
      <c r="P458" s="112"/>
      <c r="Q458" s="111"/>
      <c r="R458" s="112"/>
      <c r="S458" s="111"/>
      <c r="T458" s="112"/>
      <c r="U458" s="111"/>
      <c r="V458" s="112"/>
      <c r="W458" s="111"/>
      <c r="X458" s="112"/>
      <c r="Y458" s="111"/>
      <c r="Z458" s="112"/>
      <c r="AA458" s="113"/>
      <c r="AB458" s="113"/>
      <c r="AC458" s="113"/>
      <c r="AD458" s="113"/>
      <c r="AE458" s="113"/>
      <c r="AF458" s="113"/>
    </row>
    <row r="459" spans="2:32" s="88" customFormat="1" ht="13.5" customHeight="1" x14ac:dyDescent="0.4">
      <c r="B459" s="160" t="s">
        <v>69</v>
      </c>
      <c r="C459" s="161"/>
      <c r="D459" s="162"/>
      <c r="E459" s="42">
        <f t="shared" ref="E459" si="2150">SUM(E446:E449,E455,E457)</f>
        <v>305493.86524822703</v>
      </c>
      <c r="F459" s="33">
        <f t="shared" ref="F459" si="2151">E459/E459</f>
        <v>1</v>
      </c>
      <c r="G459" s="42">
        <f t="shared" ref="G459" si="2152">SUM(G446:G449,G455,G457)</f>
        <v>101549.29411764705</v>
      </c>
      <c r="H459" s="33">
        <f t="shared" ref="H459" si="2153">G459/G459</f>
        <v>1</v>
      </c>
      <c r="I459" s="42">
        <f t="shared" ref="I459" si="2154">SUM(I446:I449,I455,I457)</f>
        <v>175924.75</v>
      </c>
      <c r="J459" s="33">
        <f t="shared" ref="J459" si="2155">I459/I459</f>
        <v>1</v>
      </c>
      <c r="K459" s="42">
        <f t="shared" ref="K459" si="2156">SUM(K446:K449,K455,K457)</f>
        <v>246006.84210526315</v>
      </c>
      <c r="L459" s="33">
        <f t="shared" ref="L459" si="2157">K459/K459</f>
        <v>1</v>
      </c>
      <c r="M459" s="42">
        <f t="shared" ref="M459" si="2158">SUM(M446:M449,M455,M457)</f>
        <v>412315.24675324676</v>
      </c>
      <c r="N459" s="33">
        <f t="shared" ref="N459" si="2159">M459/M459</f>
        <v>1</v>
      </c>
      <c r="O459" s="111"/>
      <c r="P459" s="112"/>
      <c r="Q459" s="111"/>
      <c r="R459" s="112"/>
      <c r="S459" s="111"/>
      <c r="T459" s="112"/>
      <c r="U459" s="111"/>
      <c r="V459" s="112"/>
      <c r="W459" s="111"/>
      <c r="X459" s="112"/>
      <c r="Y459" s="111"/>
      <c r="Z459" s="112"/>
      <c r="AA459" s="113"/>
      <c r="AB459" s="113"/>
      <c r="AC459" s="113"/>
      <c r="AD459" s="113"/>
      <c r="AE459" s="113"/>
      <c r="AF459" s="113"/>
    </row>
    <row r="460" spans="2:32" s="88" customFormat="1" ht="13.5" customHeight="1" x14ac:dyDescent="0.4">
      <c r="B460" s="160" t="s">
        <v>70</v>
      </c>
      <c r="C460" s="161"/>
      <c r="D460" s="162"/>
      <c r="E460" s="42">
        <f t="shared" ref="E460" si="2160">SUM(E450:E454,E456,E458)</f>
        <v>295027.55319148937</v>
      </c>
      <c r="F460" s="33">
        <f t="shared" ref="F460" si="2161">E460/E459</f>
        <v>0.96573969808449889</v>
      </c>
      <c r="G460" s="42">
        <f t="shared" ref="G460" si="2162">SUM(G450:G454,G456,G458)</f>
        <v>82748.470588235272</v>
      </c>
      <c r="H460" s="33">
        <f t="shared" ref="H460" si="2163">G460/G459</f>
        <v>0.81486012588496559</v>
      </c>
      <c r="I460" s="42">
        <f t="shared" ref="I460" si="2164">SUM(I450:I454,I456,I458)</f>
        <v>170883.07142857145</v>
      </c>
      <c r="J460" s="33">
        <f t="shared" ref="J460" si="2165">I460/I459</f>
        <v>0.9713418460368507</v>
      </c>
      <c r="K460" s="42">
        <f t="shared" ref="K460" si="2166">SUM(K450:K454,K456,K458)</f>
        <v>219175.36842105264</v>
      </c>
      <c r="L460" s="33">
        <f t="shared" ref="L460" si="2167">K460/K459</f>
        <v>0.89093200231914826</v>
      </c>
      <c r="M460" s="42">
        <f t="shared" ref="M460" si="2168">SUM(M450:M454,M456,M458)</f>
        <v>405754.58441558445</v>
      </c>
      <c r="N460" s="33">
        <f t="shared" ref="N460" si="2169">M460/M459</f>
        <v>0.98408823736370687</v>
      </c>
      <c r="O460" s="111"/>
      <c r="P460" s="112"/>
      <c r="Q460" s="111"/>
      <c r="R460" s="112"/>
      <c r="S460" s="111"/>
      <c r="T460" s="112"/>
      <c r="U460" s="111"/>
      <c r="V460" s="112"/>
      <c r="W460" s="111"/>
      <c r="X460" s="112"/>
      <c r="Y460" s="111"/>
      <c r="Z460" s="112"/>
      <c r="AA460" s="113"/>
      <c r="AB460" s="113"/>
      <c r="AC460" s="113"/>
      <c r="AD460" s="113"/>
      <c r="AE460" s="113"/>
      <c r="AF460" s="113"/>
    </row>
    <row r="461" spans="2:32" s="88" customFormat="1" ht="13.5" customHeight="1" x14ac:dyDescent="0.4">
      <c r="B461" s="160" t="s">
        <v>71</v>
      </c>
      <c r="C461" s="161"/>
      <c r="D461" s="162"/>
      <c r="E461" s="42">
        <f t="shared" ref="E461" si="2170">E459-E460</f>
        <v>10466.312056737661</v>
      </c>
      <c r="F461" s="33">
        <f t="shared" ref="F461" si="2171">E461/E459</f>
        <v>3.4260301915501078E-2</v>
      </c>
      <c r="G461" s="42">
        <f t="shared" ref="G461" si="2172">G459-G460</f>
        <v>18800.823529411777</v>
      </c>
      <c r="H461" s="33">
        <f t="shared" ref="H461" si="2173">G461/G459</f>
        <v>0.18513987411503438</v>
      </c>
      <c r="I461" s="42">
        <f t="shared" ref="I461" si="2174">I459-I460</f>
        <v>5041.6785714285506</v>
      </c>
      <c r="J461" s="33">
        <f t="shared" ref="J461" si="2175">I461/I459</f>
        <v>2.8658153963149306E-2</v>
      </c>
      <c r="K461" s="42">
        <f t="shared" ref="K461" si="2176">K459-K460</f>
        <v>26831.473684210505</v>
      </c>
      <c r="L461" s="33">
        <f t="shared" ref="L461" si="2177">K461/K459</f>
        <v>0.10906799768085175</v>
      </c>
      <c r="M461" s="42">
        <f t="shared" ref="M461" si="2178">M459-M460</f>
        <v>6560.6623376623029</v>
      </c>
      <c r="N461" s="33">
        <f t="shared" ref="N461" si="2179">M461/M459</f>
        <v>1.5911762636293153E-2</v>
      </c>
      <c r="O461" s="111"/>
      <c r="P461" s="112"/>
      <c r="Q461" s="111"/>
      <c r="R461" s="112"/>
      <c r="S461" s="111"/>
      <c r="T461" s="112"/>
      <c r="U461" s="111"/>
      <c r="V461" s="112"/>
      <c r="W461" s="111"/>
      <c r="X461" s="112"/>
      <c r="Y461" s="111"/>
      <c r="Z461" s="112"/>
      <c r="AA461" s="113"/>
      <c r="AB461" s="113"/>
      <c r="AC461" s="113"/>
      <c r="AD461" s="113"/>
      <c r="AE461" s="113"/>
      <c r="AF461" s="113"/>
    </row>
    <row r="462" spans="2:32" s="88" customFormat="1" ht="13.5" customHeight="1" x14ac:dyDescent="0.4">
      <c r="B462" s="160" t="s">
        <v>72</v>
      </c>
      <c r="C462" s="161"/>
      <c r="D462" s="162"/>
      <c r="E462" s="42">
        <v>141</v>
      </c>
      <c r="F462" s="43"/>
      <c r="G462" s="42">
        <v>17</v>
      </c>
      <c r="H462" s="43"/>
      <c r="I462" s="42">
        <v>28</v>
      </c>
      <c r="J462" s="43"/>
      <c r="K462" s="42">
        <v>19</v>
      </c>
      <c r="L462" s="43"/>
      <c r="M462" s="42">
        <v>77</v>
      </c>
      <c r="N462" s="43"/>
      <c r="O462" s="111"/>
      <c r="P462" s="112"/>
      <c r="Q462" s="111"/>
      <c r="R462" s="112"/>
      <c r="S462" s="111"/>
      <c r="T462" s="112"/>
      <c r="U462" s="111"/>
      <c r="V462" s="112"/>
      <c r="W462" s="111"/>
      <c r="X462" s="112"/>
      <c r="Y462" s="111"/>
      <c r="Z462" s="112"/>
      <c r="AA462" s="113"/>
      <c r="AB462" s="113"/>
      <c r="AC462" s="113"/>
      <c r="AD462" s="113"/>
      <c r="AE462" s="113"/>
      <c r="AF462" s="113"/>
    </row>
    <row r="463" spans="2:32" s="88" customFormat="1" ht="13.5" customHeight="1" x14ac:dyDescent="0.4">
      <c r="B463" s="45"/>
      <c r="C463" s="46"/>
      <c r="D463" s="47"/>
      <c r="E463" s="48"/>
      <c r="F463" s="49"/>
      <c r="G463" s="48"/>
      <c r="H463" s="49"/>
      <c r="I463" s="48"/>
      <c r="J463" s="49"/>
      <c r="K463" s="48"/>
      <c r="L463" s="49"/>
      <c r="M463" s="48"/>
      <c r="N463" s="49"/>
      <c r="O463" s="111"/>
      <c r="P463" s="112"/>
      <c r="Q463" s="111"/>
      <c r="R463" s="112"/>
      <c r="S463" s="111"/>
      <c r="T463" s="112"/>
      <c r="U463" s="111"/>
      <c r="V463" s="112"/>
      <c r="W463" s="111"/>
      <c r="X463" s="112"/>
      <c r="Y463" s="111"/>
      <c r="Z463" s="112"/>
      <c r="AA463" s="113"/>
      <c r="AB463" s="113"/>
      <c r="AC463" s="113"/>
      <c r="AD463" s="113"/>
      <c r="AE463" s="113"/>
      <c r="AF463" s="113"/>
    </row>
    <row r="464" spans="2:32" s="88" customFormat="1" ht="13.5" customHeight="1" x14ac:dyDescent="0.4">
      <c r="B464" s="50" t="s">
        <v>73</v>
      </c>
      <c r="C464" s="51"/>
      <c r="D464" s="52"/>
      <c r="E464" s="42">
        <v>1114.8581560283687</v>
      </c>
      <c r="F464" s="43"/>
      <c r="G464" s="42">
        <v>705.35294117647061</v>
      </c>
      <c r="H464" s="43"/>
      <c r="I464" s="42">
        <v>926.32142857142856</v>
      </c>
      <c r="J464" s="43"/>
      <c r="K464" s="42">
        <v>393.4736842105263</v>
      </c>
      <c r="L464" s="43"/>
      <c r="M464" s="42">
        <v>1451.8311688311687</v>
      </c>
      <c r="N464" s="43"/>
      <c r="O464" s="111"/>
      <c r="P464" s="112"/>
      <c r="Q464" s="111"/>
      <c r="R464" s="112"/>
      <c r="S464" s="111"/>
      <c r="T464" s="112"/>
      <c r="U464" s="111"/>
      <c r="V464" s="112"/>
      <c r="W464" s="111"/>
      <c r="X464" s="112"/>
      <c r="Y464" s="111"/>
      <c r="Z464" s="112"/>
      <c r="AA464" s="113"/>
      <c r="AB464" s="113"/>
      <c r="AC464" s="113"/>
      <c r="AD464" s="113"/>
      <c r="AE464" s="113"/>
      <c r="AF464" s="113"/>
    </row>
    <row r="465" spans="2:37" s="88" customFormat="1" ht="13.5" customHeight="1" x14ac:dyDescent="0.4">
      <c r="B465" s="53" t="s">
        <v>74</v>
      </c>
      <c r="C465" s="54"/>
      <c r="D465" s="55"/>
      <c r="E465" s="42">
        <v>119.12056737588652</v>
      </c>
      <c r="F465" s="43"/>
      <c r="G465" s="42">
        <v>0</v>
      </c>
      <c r="H465" s="43"/>
      <c r="I465" s="42">
        <v>268.25</v>
      </c>
      <c r="J465" s="43"/>
      <c r="K465" s="42">
        <v>105</v>
      </c>
      <c r="L465" s="43"/>
      <c r="M465" s="42">
        <v>94.675324675324674</v>
      </c>
      <c r="N465" s="43"/>
      <c r="O465" s="111"/>
      <c r="P465" s="112"/>
      <c r="Q465" s="111"/>
      <c r="R465" s="112"/>
      <c r="S465" s="111"/>
      <c r="T465" s="112"/>
      <c r="U465" s="111"/>
      <c r="V465" s="112"/>
      <c r="W465" s="111"/>
      <c r="X465" s="112"/>
      <c r="Y465" s="111"/>
      <c r="Z465" s="112"/>
      <c r="AA465" s="113"/>
      <c r="AB465" s="113"/>
      <c r="AC465" s="113"/>
      <c r="AD465" s="113"/>
      <c r="AE465" s="113"/>
      <c r="AF465" s="113"/>
    </row>
    <row r="466" spans="2:37" s="88" customFormat="1" ht="13.5" customHeight="1" x14ac:dyDescent="0.4">
      <c r="B466" s="50" t="s">
        <v>75</v>
      </c>
      <c r="C466" s="51"/>
      <c r="D466" s="52"/>
      <c r="E466" s="42">
        <v>152.11347517730496</v>
      </c>
      <c r="F466" s="43"/>
      <c r="G466" s="42">
        <v>0</v>
      </c>
      <c r="H466" s="43"/>
      <c r="I466" s="42">
        <v>0</v>
      </c>
      <c r="J466" s="43"/>
      <c r="K466" s="42">
        <v>159.21052631578948</v>
      </c>
      <c r="L466" s="43"/>
      <c r="M466" s="42">
        <v>239.25974025974025</v>
      </c>
      <c r="N466" s="43"/>
      <c r="O466" s="111"/>
      <c r="P466" s="112"/>
      <c r="Q466" s="111"/>
      <c r="R466" s="112"/>
      <c r="S466" s="111"/>
      <c r="T466" s="112"/>
      <c r="U466" s="111"/>
      <c r="V466" s="112"/>
      <c r="W466" s="111"/>
      <c r="X466" s="112"/>
      <c r="Y466" s="111"/>
      <c r="Z466" s="112"/>
      <c r="AA466" s="113"/>
      <c r="AB466" s="113"/>
      <c r="AC466" s="113"/>
      <c r="AD466" s="113"/>
      <c r="AE466" s="113"/>
      <c r="AF466" s="113"/>
    </row>
    <row r="467" spans="2:37" s="88" customFormat="1" ht="13.5" customHeight="1" x14ac:dyDescent="0.4">
      <c r="B467" s="50" t="s">
        <v>76</v>
      </c>
      <c r="C467" s="51"/>
      <c r="D467" s="52"/>
      <c r="E467" s="42">
        <f t="shared" ref="E467" si="2180">E461+E451+E452-SUM(E464:E466)</f>
        <v>25520.035460992978</v>
      </c>
      <c r="F467" s="43"/>
      <c r="G467" s="42">
        <f t="shared" ref="G467" si="2181">G461+G451+G452-SUM(G464:G466)</f>
        <v>21514.470588235305</v>
      </c>
      <c r="H467" s="43"/>
      <c r="I467" s="42">
        <f t="shared" ref="I467" si="2182">I461+I451+I452-SUM(I464:I466)</f>
        <v>12571.357142857123</v>
      </c>
      <c r="J467" s="43"/>
      <c r="K467" s="42">
        <f t="shared" ref="K467" si="2183">K461+K451+K452-SUM(K464:K466)</f>
        <v>36541.052631578932</v>
      </c>
      <c r="L467" s="43"/>
      <c r="M467" s="42">
        <f t="shared" ref="M467" si="2184">M461+M451+M452-SUM(M464:M466)</f>
        <v>28393.519480519448</v>
      </c>
      <c r="N467" s="43"/>
      <c r="O467" s="111"/>
      <c r="P467" s="112"/>
      <c r="Q467" s="111"/>
      <c r="R467" s="112"/>
      <c r="S467" s="113"/>
      <c r="T467" s="113"/>
      <c r="U467" s="113"/>
      <c r="V467" s="113"/>
      <c r="W467" s="113"/>
      <c r="X467" s="113"/>
    </row>
    <row r="468" spans="2:37" s="88" customFormat="1" ht="13.5" customHeight="1" x14ac:dyDescent="0.4">
      <c r="C468" s="105"/>
      <c r="D468" s="47"/>
      <c r="E468" s="58"/>
      <c r="F468" s="58"/>
      <c r="G468" s="58"/>
      <c r="H468" s="58"/>
      <c r="I468" s="58"/>
      <c r="J468" s="58"/>
      <c r="K468" s="58"/>
      <c r="L468" s="58"/>
      <c r="M468" s="58"/>
      <c r="N468" s="58"/>
      <c r="O468" s="111"/>
      <c r="P468" s="112"/>
      <c r="Q468" s="111"/>
      <c r="R468" s="112"/>
      <c r="S468" s="111"/>
      <c r="T468" s="112"/>
      <c r="U468" s="111"/>
      <c r="V468" s="112"/>
      <c r="W468" s="111"/>
      <c r="X468" s="112"/>
      <c r="Y468" s="111"/>
      <c r="Z468" s="112"/>
      <c r="AA468" s="113"/>
      <c r="AB468" s="113"/>
      <c r="AC468" s="113"/>
      <c r="AD468" s="113"/>
      <c r="AE468" s="113"/>
      <c r="AF468" s="113"/>
    </row>
    <row r="469" spans="2:37" s="128" customFormat="1" ht="13.5" customHeight="1" x14ac:dyDescent="0.4">
      <c r="B469" s="50" t="s">
        <v>97</v>
      </c>
      <c r="C469" s="125"/>
      <c r="D469" s="126"/>
      <c r="E469" s="62">
        <v>102.58156028368795</v>
      </c>
      <c r="F469" s="43"/>
      <c r="G469" s="62">
        <v>36.176470588235297</v>
      </c>
      <c r="H469" s="43"/>
      <c r="I469" s="62">
        <v>56.285714285714285</v>
      </c>
      <c r="J469" s="43"/>
      <c r="K469" s="62">
        <v>76.736842105263165</v>
      </c>
      <c r="L469" s="43"/>
      <c r="M469" s="62">
        <v>140.45454545454547</v>
      </c>
      <c r="N469" s="43"/>
      <c r="O469" s="114"/>
      <c r="P469" s="115"/>
      <c r="Q469" s="114"/>
      <c r="R469" s="115"/>
      <c r="S469" s="114"/>
      <c r="T469" s="115"/>
      <c r="U469" s="114"/>
      <c r="V469" s="115"/>
      <c r="W469" s="114"/>
      <c r="X469" s="115"/>
      <c r="Y469" s="114"/>
      <c r="Z469" s="115"/>
      <c r="AA469" s="116"/>
      <c r="AB469" s="116"/>
      <c r="AC469" s="116"/>
      <c r="AD469" s="116"/>
      <c r="AE469" s="116"/>
      <c r="AF469" s="116"/>
      <c r="AG469" s="117"/>
      <c r="AH469" s="117"/>
      <c r="AI469" s="117"/>
      <c r="AJ469" s="117"/>
      <c r="AK469" s="117"/>
    </row>
    <row r="470" spans="2:37" ht="13.5" customHeight="1" x14ac:dyDescent="0.4">
      <c r="B470" s="50" t="s">
        <v>98</v>
      </c>
      <c r="C470" s="51"/>
      <c r="D470" s="52"/>
      <c r="E470" s="62">
        <f t="shared" ref="E470" si="2185">E459/E469</f>
        <v>2978.0582826327441</v>
      </c>
      <c r="F470" s="43"/>
      <c r="G470" s="62">
        <f t="shared" ref="G470" si="2186">G459/G469</f>
        <v>2807.0536585365849</v>
      </c>
      <c r="H470" s="43"/>
      <c r="I470" s="62">
        <f t="shared" ref="I470" si="2187">I459/I469</f>
        <v>3125.5666243654823</v>
      </c>
      <c r="J470" s="43"/>
      <c r="K470" s="62">
        <f t="shared" ref="K470" si="2188">K459/K469</f>
        <v>3205.8504801097388</v>
      </c>
      <c r="L470" s="43"/>
      <c r="M470" s="62">
        <f t="shared" ref="M470" si="2189">M459/M469</f>
        <v>2935.5778085991674</v>
      </c>
      <c r="N470" s="43"/>
    </row>
    <row r="471" spans="2:37" ht="13.5" customHeight="1" x14ac:dyDescent="0.4">
      <c r="B471" s="50" t="s">
        <v>99</v>
      </c>
      <c r="C471" s="51"/>
      <c r="D471" s="52"/>
      <c r="E471" s="62">
        <f t="shared" ref="E471" si="2190">E460/E469</f>
        <v>2876.0291067477874</v>
      </c>
      <c r="F471" s="43"/>
      <c r="G471" s="62">
        <f t="shared" ref="G471" si="2191">G460/G469</f>
        <v>2287.3560975609748</v>
      </c>
      <c r="H471" s="43"/>
      <c r="I471" s="62">
        <f t="shared" ref="I471" si="2192">I460/I469</f>
        <v>3035.9936548223354</v>
      </c>
      <c r="J471" s="43"/>
      <c r="K471" s="62">
        <f t="shared" ref="K471" si="2193">K460/K469</f>
        <v>2856.1947873799722</v>
      </c>
      <c r="L471" s="43"/>
      <c r="M471" s="62">
        <f t="shared" ref="M471" si="2194">M460/M469</f>
        <v>2888.867591308368</v>
      </c>
      <c r="N471" s="43"/>
    </row>
    <row r="472" spans="2:37" ht="13.5" customHeight="1" x14ac:dyDescent="0.4">
      <c r="B472" s="50" t="s">
        <v>40</v>
      </c>
      <c r="C472" s="51"/>
      <c r="D472" s="52"/>
      <c r="E472" s="62">
        <v>69.495388489208608</v>
      </c>
      <c r="F472" s="43"/>
      <c r="G472" s="62">
        <v>31.326470588235299</v>
      </c>
      <c r="H472" s="43"/>
      <c r="I472" s="62">
        <v>42.086428571428563</v>
      </c>
      <c r="J472" s="43"/>
      <c r="K472" s="62">
        <v>70.064473684210526</v>
      </c>
      <c r="L472" s="43"/>
      <c r="M472" s="62">
        <v>88.235520000000008</v>
      </c>
      <c r="N472" s="43"/>
    </row>
    <row r="473" spans="2:37" ht="13.5" customHeight="1" x14ac:dyDescent="0.4">
      <c r="B473" s="50" t="s">
        <v>41</v>
      </c>
      <c r="C473" s="51"/>
      <c r="D473" s="52"/>
      <c r="E473" s="62">
        <f t="shared" ref="E473" si="2195">E450/E472</f>
        <v>2949.3589204621667</v>
      </c>
      <c r="F473" s="43"/>
      <c r="G473" s="62">
        <f t="shared" ref="G473" si="2196">G450/G472</f>
        <v>1893.0128626420051</v>
      </c>
      <c r="H473" s="43"/>
      <c r="I473" s="62">
        <f t="shared" ref="I473" si="2197">I450/I472</f>
        <v>2893.5871760492869</v>
      </c>
      <c r="J473" s="43"/>
      <c r="K473" s="62">
        <f t="shared" ref="K473" si="2198">K450/K472</f>
        <v>2217.0662359856524</v>
      </c>
      <c r="L473" s="43"/>
      <c r="M473" s="62">
        <f t="shared" ref="M473" si="2199">M450/M472</f>
        <v>3169.0459305324612</v>
      </c>
      <c r="N473" s="43"/>
    </row>
    <row r="474" spans="2:37" s="88" customFormat="1" ht="13.5" customHeight="1" x14ac:dyDescent="0.4">
      <c r="B474" s="108" t="s">
        <v>42</v>
      </c>
      <c r="C474" s="105"/>
      <c r="D474" s="47"/>
      <c r="E474" s="109"/>
      <c r="F474" s="58"/>
      <c r="G474" s="109"/>
      <c r="H474" s="58"/>
      <c r="I474" s="109"/>
      <c r="J474" s="58"/>
      <c r="K474" s="109"/>
      <c r="L474" s="58"/>
      <c r="M474" s="109"/>
      <c r="N474" s="58"/>
      <c r="O474" s="109"/>
      <c r="P474" s="58"/>
      <c r="Q474" s="109"/>
      <c r="R474" s="58"/>
      <c r="S474" s="109"/>
      <c r="T474" s="58"/>
      <c r="U474" s="109"/>
      <c r="V474" s="58"/>
      <c r="W474" s="109"/>
      <c r="X474" s="58"/>
      <c r="Y474" s="92"/>
      <c r="Z474" s="91"/>
    </row>
    <row r="475" spans="2:37" s="88" customFormat="1" ht="13.5" customHeight="1" x14ac:dyDescent="0.4">
      <c r="B475" s="110"/>
      <c r="C475" s="84"/>
      <c r="D475" s="85"/>
      <c r="E475" s="86"/>
      <c r="F475" s="87"/>
      <c r="G475" s="86"/>
      <c r="H475" s="87"/>
      <c r="I475" s="86"/>
      <c r="J475" s="87"/>
      <c r="K475" s="86"/>
      <c r="L475" s="87"/>
      <c r="M475" s="86"/>
      <c r="N475" s="87"/>
      <c r="O475" s="86"/>
      <c r="P475" s="89"/>
      <c r="Q475" s="90"/>
      <c r="R475" s="91"/>
      <c r="S475" s="92"/>
      <c r="T475" s="91"/>
      <c r="U475" s="92"/>
      <c r="V475" s="91"/>
      <c r="W475" s="92"/>
      <c r="X475" s="91"/>
      <c r="Y475" s="92"/>
      <c r="Z475" s="91"/>
    </row>
    <row r="476" spans="2:37" s="88" customFormat="1" ht="13.5" customHeight="1" x14ac:dyDescent="0.4">
      <c r="B476" s="83" t="s">
        <v>106</v>
      </c>
      <c r="C476" s="84"/>
      <c r="D476" s="85"/>
      <c r="E476" s="86"/>
      <c r="F476" s="87"/>
      <c r="G476" s="86"/>
      <c r="H476" s="87"/>
      <c r="I476" s="86"/>
      <c r="J476" s="87"/>
      <c r="K476" s="86"/>
      <c r="L476" s="87"/>
      <c r="M476" s="86"/>
      <c r="N476" s="87"/>
      <c r="O476" s="86"/>
      <c r="P476" s="89"/>
      <c r="Q476" s="90"/>
      <c r="R476" s="91"/>
      <c r="S476" s="92"/>
      <c r="T476" s="91"/>
      <c r="U476" s="92"/>
      <c r="V476" s="91"/>
      <c r="W476" s="92"/>
      <c r="X476" s="91"/>
      <c r="Y476" s="92"/>
      <c r="Z476" s="91"/>
    </row>
    <row r="477" spans="2:37" s="88" customFormat="1" ht="13.5" customHeight="1" x14ac:dyDescent="0.4">
      <c r="C477" s="84"/>
      <c r="D477" s="85"/>
      <c r="E477" s="86"/>
      <c r="F477" s="87"/>
      <c r="G477" s="86"/>
      <c r="H477" s="87"/>
      <c r="I477" s="86"/>
      <c r="J477" s="87"/>
      <c r="K477" s="86"/>
      <c r="L477" s="87"/>
      <c r="M477" s="86"/>
      <c r="N477" s="87"/>
      <c r="O477" s="86"/>
      <c r="P477" s="89"/>
      <c r="Q477" s="90"/>
      <c r="R477" s="91"/>
      <c r="S477" s="92"/>
      <c r="T477" s="91"/>
      <c r="U477" s="92"/>
      <c r="V477" s="21" t="s">
        <v>4</v>
      </c>
      <c r="W477" s="118"/>
      <c r="X477" s="91"/>
      <c r="Y477" s="92"/>
      <c r="Z477" s="91"/>
    </row>
    <row r="478" spans="2:37" s="88" customFormat="1" ht="13.5" customHeight="1" x14ac:dyDescent="0.4">
      <c r="B478" s="119"/>
      <c r="C478" s="120"/>
      <c r="D478" s="121"/>
      <c r="E478" s="163" t="s">
        <v>5</v>
      </c>
      <c r="F478" s="164"/>
      <c r="G478" s="163" t="s">
        <v>78</v>
      </c>
      <c r="H478" s="164"/>
      <c r="I478" s="163" t="s">
        <v>79</v>
      </c>
      <c r="J478" s="165"/>
      <c r="K478" s="163" t="s">
        <v>80</v>
      </c>
      <c r="L478" s="164"/>
      <c r="M478" s="163" t="s">
        <v>81</v>
      </c>
      <c r="N478" s="164"/>
      <c r="O478" s="163" t="s">
        <v>82</v>
      </c>
      <c r="P478" s="165"/>
      <c r="Q478" s="163" t="s">
        <v>83</v>
      </c>
      <c r="R478" s="164"/>
      <c r="S478" s="172" t="s">
        <v>84</v>
      </c>
      <c r="T478" s="173"/>
      <c r="U478" s="163" t="s">
        <v>9</v>
      </c>
      <c r="V478" s="164"/>
      <c r="W478" s="92"/>
      <c r="X478" s="91"/>
      <c r="Y478" s="92"/>
      <c r="Z478" s="91"/>
    </row>
    <row r="479" spans="2:37" s="88" customFormat="1" ht="13.5" customHeight="1" x14ac:dyDescent="0.4">
      <c r="B479" s="31" t="s">
        <v>52</v>
      </c>
      <c r="C479" s="158" t="s">
        <v>53</v>
      </c>
      <c r="D479" s="159"/>
      <c r="E479" s="32">
        <v>279343.4680851064</v>
      </c>
      <c r="F479" s="33">
        <f t="shared" ref="F479" si="2200">E479/E492</f>
        <v>0.91439959967159312</v>
      </c>
      <c r="G479" s="32">
        <v>135996.33333333334</v>
      </c>
      <c r="H479" s="33">
        <f t="shared" ref="H479" si="2201">G479/G492</f>
        <v>0.94779990661131486</v>
      </c>
      <c r="I479" s="32">
        <v>138741</v>
      </c>
      <c r="J479" s="33">
        <f t="shared" ref="J479" si="2202">I479/I492</f>
        <v>0.94814425028531601</v>
      </c>
      <c r="K479" s="32">
        <v>197467.42857142858</v>
      </c>
      <c r="L479" s="33">
        <f t="shared" ref="L479" si="2203">K479/K492</f>
        <v>0.87851208574421147</v>
      </c>
      <c r="M479" s="32">
        <v>208681</v>
      </c>
      <c r="N479" s="33">
        <f t="shared" ref="N479" si="2204">M479/M492</f>
        <v>0.95190763784987042</v>
      </c>
      <c r="O479" s="32">
        <v>398443.44444444444</v>
      </c>
      <c r="P479" s="33">
        <f t="shared" ref="P479" si="2205">O479/O492</f>
        <v>0.92984236202333792</v>
      </c>
      <c r="Q479" s="32">
        <v>283646.82352941175</v>
      </c>
      <c r="R479" s="33">
        <f t="shared" ref="R479" si="2206">Q479/Q492</f>
        <v>0.90378453998603281</v>
      </c>
      <c r="S479" s="32">
        <v>294001.17647058825</v>
      </c>
      <c r="T479" s="33">
        <f t="shared" ref="T479" si="2207">S479/S492</f>
        <v>0.92176279143623474</v>
      </c>
      <c r="U479" s="32">
        <v>281439.59375</v>
      </c>
      <c r="V479" s="33">
        <f t="shared" ref="V479" si="2208">U479/U492</f>
        <v>0.91009967669773106</v>
      </c>
      <c r="W479" s="111"/>
      <c r="X479" s="112"/>
      <c r="Y479" s="92"/>
      <c r="Z479" s="91"/>
    </row>
    <row r="480" spans="2:37" s="88" customFormat="1" ht="13.5" customHeight="1" x14ac:dyDescent="0.4">
      <c r="B480" s="36"/>
      <c r="C480" s="158" t="s">
        <v>54</v>
      </c>
      <c r="D480" s="159"/>
      <c r="E480" s="32">
        <v>12024.815602836879</v>
      </c>
      <c r="F480" s="33">
        <f t="shared" ref="F480" si="2209">E480/E492</f>
        <v>3.9361888963191434E-2</v>
      </c>
      <c r="G480" s="32">
        <v>6800</v>
      </c>
      <c r="H480" s="33">
        <f t="shared" ref="H480" si="2210">G480/G492</f>
        <v>4.7391273036456433E-2</v>
      </c>
      <c r="I480" s="32">
        <v>6404.5</v>
      </c>
      <c r="J480" s="33">
        <f t="shared" ref="J480" si="2211">I480/I492</f>
        <v>4.3767810891894292E-2</v>
      </c>
      <c r="K480" s="32">
        <v>7653.8571428571431</v>
      </c>
      <c r="L480" s="33">
        <f t="shared" ref="L480" si="2212">K480/K492</f>
        <v>3.4051215692655006E-2</v>
      </c>
      <c r="M480" s="32">
        <v>9243</v>
      </c>
      <c r="N480" s="33">
        <f t="shared" ref="N480" si="2213">M480/M492</f>
        <v>4.2162354486735026E-2</v>
      </c>
      <c r="O480" s="32">
        <v>28450.777777777777</v>
      </c>
      <c r="P480" s="33">
        <f t="shared" ref="P480" si="2214">O480/O492</f>
        <v>6.6395215630103324E-2</v>
      </c>
      <c r="Q480" s="32">
        <v>10985.235294117647</v>
      </c>
      <c r="R480" s="33">
        <f t="shared" ref="R480" si="2215">Q480/Q492</f>
        <v>3.5002281017622504E-2</v>
      </c>
      <c r="S480" s="32">
        <v>13110.205882352941</v>
      </c>
      <c r="T480" s="33">
        <f t="shared" ref="T480" si="2216">S480/S492</f>
        <v>4.1103576915891421E-2</v>
      </c>
      <c r="U480" s="32">
        <v>10619.09375</v>
      </c>
      <c r="V480" s="33">
        <f t="shared" ref="V480" si="2217">U480/U492</f>
        <v>3.433928275664979E-2</v>
      </c>
      <c r="W480" s="111"/>
      <c r="X480" s="112"/>
      <c r="Y480" s="92"/>
      <c r="Z480" s="91"/>
    </row>
    <row r="481" spans="2:26" s="88" customFormat="1" ht="13.5" customHeight="1" x14ac:dyDescent="0.4">
      <c r="B481" s="36"/>
      <c r="C481" s="158" t="s">
        <v>55</v>
      </c>
      <c r="D481" s="159"/>
      <c r="E481" s="32">
        <v>964.9078014184397</v>
      </c>
      <c r="F481" s="33">
        <f t="shared" ref="F481" si="2218">E481/E492</f>
        <v>3.1585177680553758E-3</v>
      </c>
      <c r="G481" s="32">
        <v>0</v>
      </c>
      <c r="H481" s="33">
        <f t="shared" ref="H481" si="2219">G481/G492</f>
        <v>0</v>
      </c>
      <c r="I481" s="32">
        <v>18.25</v>
      </c>
      <c r="J481" s="33">
        <f t="shared" ref="J481" si="2220">I481/I492</f>
        <v>1.2471895523102051E-4</v>
      </c>
      <c r="K481" s="32">
        <v>0</v>
      </c>
      <c r="L481" s="33">
        <f t="shared" ref="L481" si="2221">K481/K492</f>
        <v>0</v>
      </c>
      <c r="M481" s="32">
        <v>0</v>
      </c>
      <c r="N481" s="33">
        <f t="shared" ref="N481" si="2222">M481/M492</f>
        <v>0</v>
      </c>
      <c r="O481" s="32">
        <v>0</v>
      </c>
      <c r="P481" s="33">
        <f t="shared" ref="P481" si="2223">O481/O492</f>
        <v>0</v>
      </c>
      <c r="Q481" s="32">
        <v>2405.5882352941176</v>
      </c>
      <c r="R481" s="33">
        <f t="shared" ref="R481" si="2224">Q481/Q492</f>
        <v>7.6649314438935268E-3</v>
      </c>
      <c r="S481" s="32">
        <v>373.3235294117647</v>
      </c>
      <c r="T481" s="33">
        <f t="shared" ref="T481" si="2225">S481/S492</f>
        <v>1.1704570121468228E-3</v>
      </c>
      <c r="U481" s="32">
        <v>1287.359375</v>
      </c>
      <c r="V481" s="33">
        <f t="shared" ref="V481" si="2226">U481/U492</f>
        <v>4.1629727195457659E-3</v>
      </c>
      <c r="W481" s="111"/>
      <c r="X481" s="112"/>
      <c r="Y481" s="92"/>
      <c r="Z481" s="91"/>
    </row>
    <row r="482" spans="2:26" s="88" customFormat="1" ht="13.5" customHeight="1" x14ac:dyDescent="0.4">
      <c r="B482" s="37"/>
      <c r="C482" s="158" t="s">
        <v>56</v>
      </c>
      <c r="D482" s="159"/>
      <c r="E482" s="32">
        <v>12638.851063829787</v>
      </c>
      <c r="F482" s="33">
        <f t="shared" ref="F482" si="2227">E482/E492</f>
        <v>4.1371865368098872E-2</v>
      </c>
      <c r="G482" s="32">
        <v>638.33333333333337</v>
      </c>
      <c r="H482" s="33">
        <f t="shared" ref="H482" si="2228">G482/G492</f>
        <v>4.4487396012163763E-3</v>
      </c>
      <c r="I482" s="32">
        <v>1156.75</v>
      </c>
      <c r="J482" s="33">
        <f t="shared" ref="J482" si="2229">I482/I492</f>
        <v>7.9051315870401623E-3</v>
      </c>
      <c r="K482" s="32">
        <v>19535.714285714286</v>
      </c>
      <c r="L482" s="33">
        <f t="shared" ref="L482" si="2230">K482/K492</f>
        <v>8.691236437222262E-2</v>
      </c>
      <c r="M482" s="32">
        <v>1300</v>
      </c>
      <c r="N482" s="33">
        <f t="shared" ref="N482" si="2231">M482/M492</f>
        <v>5.9300076633945192E-3</v>
      </c>
      <c r="O482" s="32">
        <v>1452.5555555555557</v>
      </c>
      <c r="P482" s="33">
        <f t="shared" ref="P482" si="2232">O482/O492</f>
        <v>3.3898102919753836E-3</v>
      </c>
      <c r="Q482" s="32">
        <v>16021.941176470587</v>
      </c>
      <c r="R482" s="33">
        <f t="shared" ref="R482" si="2233">Q482/Q492</f>
        <v>5.1050748799794883E-2</v>
      </c>
      <c r="S482" s="32">
        <v>11312.764705882353</v>
      </c>
      <c r="T482" s="33">
        <f t="shared" ref="T482" si="2234">S482/S492</f>
        <v>3.5468176349963056E-2</v>
      </c>
      <c r="U482" s="32">
        <v>15075.09375</v>
      </c>
      <c r="V482" s="33">
        <f t="shared" ref="V482" si="2235">U482/U492</f>
        <v>4.8748783940649736E-2</v>
      </c>
      <c r="W482" s="111"/>
      <c r="X482" s="112"/>
      <c r="Y482" s="92"/>
      <c r="Z482" s="91"/>
    </row>
    <row r="483" spans="2:26" s="88" customFormat="1" ht="13.5" customHeight="1" x14ac:dyDescent="0.4">
      <c r="B483" s="31" t="s">
        <v>57</v>
      </c>
      <c r="C483" s="158" t="s">
        <v>58</v>
      </c>
      <c r="D483" s="159"/>
      <c r="E483" s="32">
        <v>204966.8439716312</v>
      </c>
      <c r="F483" s="33">
        <f t="shared" ref="F483" si="2236">E483/E492</f>
        <v>0.67093603927230006</v>
      </c>
      <c r="G483" s="32">
        <v>101659.33333333333</v>
      </c>
      <c r="H483" s="33">
        <f t="shared" ref="H483" si="2237">G483/G492</f>
        <v>0.70849488569178476</v>
      </c>
      <c r="I483" s="32">
        <v>95786.5</v>
      </c>
      <c r="J483" s="33">
        <f t="shared" ref="J483" si="2238">I483/I492</f>
        <v>0.65459683316362438</v>
      </c>
      <c r="K483" s="32">
        <v>162876</v>
      </c>
      <c r="L483" s="33">
        <f t="shared" ref="L483" si="2239">K483/K492</f>
        <v>0.72461841182033582</v>
      </c>
      <c r="M483" s="32">
        <v>111877.33333333333</v>
      </c>
      <c r="N483" s="33">
        <f t="shared" ref="N483" si="2240">M483/M492</f>
        <v>0.51033341848216129</v>
      </c>
      <c r="O483" s="32">
        <v>268282.77777777775</v>
      </c>
      <c r="P483" s="33">
        <f t="shared" ref="P483" si="2241">O483/O492</f>
        <v>0.62608808165208452</v>
      </c>
      <c r="Q483" s="32">
        <v>205680.9411764706</v>
      </c>
      <c r="R483" s="33">
        <f t="shared" ref="R483" si="2242">Q483/Q492</f>
        <v>0.65536166593381728</v>
      </c>
      <c r="S483" s="32">
        <v>220565.14705882352</v>
      </c>
      <c r="T483" s="33">
        <f t="shared" ref="T483" si="2243">S483/S492</f>
        <v>0.69152357853514812</v>
      </c>
      <c r="U483" s="32">
        <v>208220.328125</v>
      </c>
      <c r="V483" s="33">
        <f t="shared" ref="V483" si="2244">U483/U492</f>
        <v>0.67332833587299035</v>
      </c>
      <c r="W483" s="111"/>
      <c r="X483" s="112"/>
      <c r="Y483" s="92"/>
      <c r="Z483" s="91"/>
    </row>
    <row r="484" spans="2:26" s="88" customFormat="1" ht="13.5" customHeight="1" x14ac:dyDescent="0.4">
      <c r="B484" s="36"/>
      <c r="C484" s="158" t="s">
        <v>17</v>
      </c>
      <c r="D484" s="159"/>
      <c r="E484" s="32">
        <v>19078.716312056738</v>
      </c>
      <c r="F484" s="33">
        <f t="shared" ref="F484" si="2245">E484/E492</f>
        <v>6.2452043992943865E-2</v>
      </c>
      <c r="G484" s="32">
        <v>17</v>
      </c>
      <c r="H484" s="33">
        <f t="shared" ref="H484" si="2246">G484/G492</f>
        <v>1.1847818259114107E-4</v>
      </c>
      <c r="I484" s="32">
        <v>5480</v>
      </c>
      <c r="J484" s="33">
        <f t="shared" ref="J484" si="2247">I484/I492</f>
        <v>3.7449856146081775E-2</v>
      </c>
      <c r="K484" s="32">
        <v>6252.5714285714284</v>
      </c>
      <c r="L484" s="33">
        <f t="shared" ref="L484" si="2248">K484/K492</f>
        <v>2.7817041051871588E-2</v>
      </c>
      <c r="M484" s="32">
        <v>2828.3333333333335</v>
      </c>
      <c r="N484" s="33">
        <f t="shared" ref="N484" si="2249">M484/M492</f>
        <v>1.2901567954846793E-2</v>
      </c>
      <c r="O484" s="32">
        <v>20921.666666666668</v>
      </c>
      <c r="P484" s="33">
        <f t="shared" ref="P484" si="2250">O484/O492</f>
        <v>4.8824625482100883E-2</v>
      </c>
      <c r="Q484" s="32">
        <v>19149</v>
      </c>
      <c r="R484" s="33">
        <f t="shared" ref="R484" si="2251">Q484/Q492</f>
        <v>6.1014503673431759E-2</v>
      </c>
      <c r="S484" s="32">
        <v>19409.647058823528</v>
      </c>
      <c r="T484" s="33">
        <f t="shared" ref="T484" si="2252">S484/S492</f>
        <v>6.0853805649730433E-2</v>
      </c>
      <c r="U484" s="32">
        <v>22533.109375</v>
      </c>
      <c r="V484" s="33">
        <f t="shared" ref="V484" si="2253">U484/U492</f>
        <v>7.2865993316486272E-2</v>
      </c>
      <c r="W484" s="111"/>
      <c r="X484" s="112"/>
      <c r="Y484" s="92"/>
      <c r="Z484" s="91"/>
    </row>
    <row r="485" spans="2:26" s="88" customFormat="1" ht="13.5" customHeight="1" x14ac:dyDescent="0.4">
      <c r="B485" s="36"/>
      <c r="C485" s="158" t="s">
        <v>59</v>
      </c>
      <c r="D485" s="159"/>
      <c r="E485" s="38">
        <v>-2638.9007092198581</v>
      </c>
      <c r="F485" s="33">
        <f t="shared" ref="F485" si="2254">E485/E492</f>
        <v>-8.6381463243971751E-3</v>
      </c>
      <c r="G485" s="38">
        <v>0</v>
      </c>
      <c r="H485" s="33">
        <f t="shared" ref="H485" si="2255">G485/G492</f>
        <v>0</v>
      </c>
      <c r="I485" s="38">
        <v>-2628</v>
      </c>
      <c r="J485" s="33">
        <f t="shared" ref="J485" si="2256">I485/I492</f>
        <v>-1.7959529553266955E-2</v>
      </c>
      <c r="K485" s="38">
        <v>-831</v>
      </c>
      <c r="L485" s="33">
        <f t="shared" ref="L485" si="2257">K485/K492</f>
        <v>-3.6970327133690603E-3</v>
      </c>
      <c r="M485" s="38">
        <v>-1772</v>
      </c>
      <c r="N485" s="33">
        <f t="shared" ref="N485" si="2258">M485/M492</f>
        <v>-8.0830565996423756E-3</v>
      </c>
      <c r="O485" s="38">
        <v>-5367.1111111111113</v>
      </c>
      <c r="P485" s="33">
        <f t="shared" ref="P485" si="2259">O485/O492</f>
        <v>-1.2525158444395236E-2</v>
      </c>
      <c r="Q485" s="38">
        <v>-2409.4117647058824</v>
      </c>
      <c r="R485" s="33">
        <f t="shared" ref="R485" si="2260">Q485/Q492</f>
        <v>-7.6771143646381925E-3</v>
      </c>
      <c r="S485" s="38">
        <v>-2347.1470588235293</v>
      </c>
      <c r="T485" s="33">
        <f t="shared" ref="T485" si="2261">S485/S492</f>
        <v>-7.3588577121525955E-3</v>
      </c>
      <c r="U485" s="38">
        <v>-2833.953125</v>
      </c>
      <c r="V485" s="33">
        <f t="shared" ref="V485" si="2262">U485/U492</f>
        <v>-9.1642394322459277E-3</v>
      </c>
      <c r="W485" s="111"/>
      <c r="X485" s="112"/>
      <c r="Y485" s="92"/>
      <c r="Z485" s="91"/>
    </row>
    <row r="486" spans="2:26" s="88" customFormat="1" ht="13.5" customHeight="1" x14ac:dyDescent="0.4">
      <c r="B486" s="36"/>
      <c r="C486" s="158" t="s">
        <v>60</v>
      </c>
      <c r="D486" s="159"/>
      <c r="E486" s="39">
        <v>13675.127659574468</v>
      </c>
      <c r="F486" s="33">
        <f t="shared" ref="F486" si="2263">E486/E492</f>
        <v>4.476400090215505E-2</v>
      </c>
      <c r="G486" s="39">
        <v>8263</v>
      </c>
      <c r="H486" s="33">
        <f t="shared" ref="H486" si="2264">G486/G492</f>
        <v>5.7587366044152863E-2</v>
      </c>
      <c r="I486" s="39">
        <v>2579.5</v>
      </c>
      <c r="J486" s="33">
        <f t="shared" ref="J486" si="2265">I486/I492</f>
        <v>1.762808465854342E-2</v>
      </c>
      <c r="K486" s="39">
        <v>14929.285714285714</v>
      </c>
      <c r="L486" s="33">
        <f t="shared" ref="L486" si="2266">K486/K492</f>
        <v>6.6418841965039305E-2</v>
      </c>
      <c r="M486" s="39">
        <v>1899.3333333333333</v>
      </c>
      <c r="N486" s="33">
        <f t="shared" ref="N486" si="2267">M486/M492</f>
        <v>8.6638932476979409E-3</v>
      </c>
      <c r="O486" s="39">
        <v>8311.2222222222226</v>
      </c>
      <c r="P486" s="33">
        <f t="shared" ref="P486" si="2268">O486/O492</f>
        <v>1.9395792828734847E-2</v>
      </c>
      <c r="Q486" s="39">
        <v>16028.64705882353</v>
      </c>
      <c r="R486" s="33">
        <f t="shared" ref="R486" si="2269">Q486/Q492</f>
        <v>5.1072115768485526E-2</v>
      </c>
      <c r="S486" s="39">
        <v>17167.058823529413</v>
      </c>
      <c r="T486" s="33">
        <f t="shared" ref="T486" si="2270">S486/S492</f>
        <v>5.382276442526255E-2</v>
      </c>
      <c r="U486" s="39">
        <v>13311.171875</v>
      </c>
      <c r="V486" s="33">
        <f t="shared" ref="V486" si="2271">U486/U492</f>
        <v>4.3044736735466632E-2</v>
      </c>
      <c r="W486" s="111"/>
      <c r="X486" s="112"/>
      <c r="Y486" s="92"/>
      <c r="Z486" s="91"/>
    </row>
    <row r="487" spans="2:26" s="88" customFormat="1" ht="13.5" customHeight="1" x14ac:dyDescent="0.4">
      <c r="B487" s="37"/>
      <c r="C487" s="158" t="s">
        <v>61</v>
      </c>
      <c r="D487" s="159"/>
      <c r="E487" s="39">
        <v>56160.709219858159</v>
      </c>
      <c r="F487" s="33">
        <f t="shared" ref="F487" si="2272">E487/E492</f>
        <v>0.18383580034978819</v>
      </c>
      <c r="G487" s="39">
        <v>59505.666666666664</v>
      </c>
      <c r="H487" s="33">
        <f t="shared" ref="H487" si="2273">G487/G492</f>
        <v>0.41471313179652414</v>
      </c>
      <c r="I487" s="39">
        <v>16302.75</v>
      </c>
      <c r="J487" s="33">
        <f t="shared" ref="J487" si="2274">I487/I492</f>
        <v>0.1114116135557545</v>
      </c>
      <c r="K487" s="39">
        <v>49562.285714285717</v>
      </c>
      <c r="L487" s="33">
        <f t="shared" ref="L487" si="2275">K487/K492</f>
        <v>0.22049746285807262</v>
      </c>
      <c r="M487" s="39">
        <v>112166</v>
      </c>
      <c r="N487" s="33">
        <f t="shared" ref="N487" si="2276">M487/M492</f>
        <v>0.51165018428639197</v>
      </c>
      <c r="O487" s="39">
        <v>72115.555555555562</v>
      </c>
      <c r="P487" s="33">
        <f t="shared" ref="P487" si="2277">O487/O492</f>
        <v>0.16829514816061369</v>
      </c>
      <c r="Q487" s="39">
        <v>52888.23529411765</v>
      </c>
      <c r="R487" s="33">
        <f t="shared" ref="R487" si="2278">Q487/Q492</f>
        <v>0.16851790833120603</v>
      </c>
      <c r="S487" s="39">
        <v>52258.058823529413</v>
      </c>
      <c r="T487" s="33">
        <f t="shared" ref="T487" si="2279">S487/S492</f>
        <v>0.16384129735288419</v>
      </c>
      <c r="U487" s="39">
        <v>57290.375</v>
      </c>
      <c r="V487" s="33">
        <f t="shared" ref="V487" si="2280">U487/U492</f>
        <v>0.18526160825724888</v>
      </c>
      <c r="W487" s="111"/>
      <c r="X487" s="112"/>
      <c r="Y487" s="92"/>
      <c r="Z487" s="91"/>
    </row>
    <row r="488" spans="2:26" s="88" customFormat="1" ht="13.5" customHeight="1" x14ac:dyDescent="0.4">
      <c r="B488" s="31" t="s">
        <v>62</v>
      </c>
      <c r="C488" s="158" t="s">
        <v>63</v>
      </c>
      <c r="D488" s="159"/>
      <c r="E488" s="39">
        <v>53.099290780141843</v>
      </c>
      <c r="F488" s="33">
        <f t="shared" ref="F488" si="2281">E488/E492</f>
        <v>1.7381458949100782E-4</v>
      </c>
      <c r="G488" s="39">
        <v>0</v>
      </c>
      <c r="H488" s="33">
        <f t="shared" ref="H488" si="2282">G488/G492</f>
        <v>0</v>
      </c>
      <c r="I488" s="39">
        <v>8.5</v>
      </c>
      <c r="J488" s="33">
        <f t="shared" ref="J488" si="2283">I488/I492</f>
        <v>5.8088280518557497E-5</v>
      </c>
      <c r="K488" s="39">
        <v>10.571428571428571</v>
      </c>
      <c r="L488" s="33">
        <f t="shared" ref="L488" si="2284">K488/K492</f>
        <v>4.7031188033231988E-5</v>
      </c>
      <c r="M488" s="39">
        <v>0</v>
      </c>
      <c r="N488" s="33">
        <f t="shared" ref="N488" si="2285">M488/M492</f>
        <v>0</v>
      </c>
      <c r="O488" s="39">
        <v>39.666666666666664</v>
      </c>
      <c r="P488" s="33">
        <f t="shared" ref="P488" si="2286">O488/O492</f>
        <v>9.256959184848251E-5</v>
      </c>
      <c r="Q488" s="39">
        <v>6.8235294117647056</v>
      </c>
      <c r="R488" s="33">
        <f t="shared" ref="R488" si="2287">Q488/Q492</f>
        <v>2.1741827790479254E-5</v>
      </c>
      <c r="S488" s="39">
        <v>39.794117647058826</v>
      </c>
      <c r="T488" s="33">
        <f t="shared" ref="T488" si="2288">S488/S492</f>
        <v>1.2476391219055002E-4</v>
      </c>
      <c r="U488" s="39">
        <v>86.765625</v>
      </c>
      <c r="V488" s="33">
        <f t="shared" ref="V488" si="2289">U488/U492</f>
        <v>2.8057661045062738E-4</v>
      </c>
      <c r="W488" s="111"/>
      <c r="X488" s="112"/>
      <c r="Y488" s="92"/>
      <c r="Z488" s="91"/>
    </row>
    <row r="489" spans="2:26" s="88" customFormat="1" ht="13.5" customHeight="1" x14ac:dyDescent="0.4">
      <c r="B489" s="41" t="s">
        <v>64</v>
      </c>
      <c r="C489" s="158" t="s">
        <v>24</v>
      </c>
      <c r="D489" s="159"/>
      <c r="E489" s="39">
        <v>376.8581560283688</v>
      </c>
      <c r="F489" s="33">
        <f t="shared" ref="F489" si="2290">E489/E492</f>
        <v>1.2336030241463449E-3</v>
      </c>
      <c r="G489" s="39">
        <v>0.33333333333333331</v>
      </c>
      <c r="H489" s="33">
        <f t="shared" ref="H489" si="2291">G489/G492</f>
        <v>2.3231016194341386E-6</v>
      </c>
      <c r="I489" s="39">
        <v>38.5</v>
      </c>
      <c r="J489" s="33">
        <f t="shared" ref="J489" si="2292">I489/I492</f>
        <v>2.6310574117228985E-4</v>
      </c>
      <c r="K489" s="39">
        <v>125.28571428571429</v>
      </c>
      <c r="L489" s="33">
        <f t="shared" ref="L489" si="2293">K489/K492</f>
        <v>5.5738313385330339E-4</v>
      </c>
      <c r="M489" s="39">
        <v>0</v>
      </c>
      <c r="N489" s="33">
        <f t="shared" ref="N489" si="2294">M489/M492</f>
        <v>0</v>
      </c>
      <c r="O489" s="39">
        <v>251.66666666666666</v>
      </c>
      <c r="P489" s="33">
        <f t="shared" ref="P489" si="2295">O489/O492</f>
        <v>5.8731127601348147E-4</v>
      </c>
      <c r="Q489" s="39">
        <v>673.17647058823525</v>
      </c>
      <c r="R489" s="33">
        <f t="shared" ref="R489" si="2296">Q489/Q492</f>
        <v>2.1449437692607292E-3</v>
      </c>
      <c r="S489" s="39">
        <v>273.52941176470586</v>
      </c>
      <c r="T489" s="33">
        <f t="shared" ref="T489" si="2297">S489/S492</f>
        <v>8.5757899731863632E-4</v>
      </c>
      <c r="U489" s="39">
        <v>454.625</v>
      </c>
      <c r="V489" s="33">
        <f t="shared" ref="V489" si="2298">U489/U492</f>
        <v>1.4701345322657038E-3</v>
      </c>
      <c r="W489" s="111"/>
      <c r="X489" s="112"/>
      <c r="Y489" s="92"/>
      <c r="Z489" s="91"/>
    </row>
    <row r="490" spans="2:26" s="88" customFormat="1" ht="13.5" customHeight="1" x14ac:dyDescent="0.4">
      <c r="B490" s="31" t="s">
        <v>65</v>
      </c>
      <c r="C490" s="158" t="s">
        <v>66</v>
      </c>
      <c r="D490" s="159"/>
      <c r="E490" s="39">
        <v>468.72340425531917</v>
      </c>
      <c r="F490" s="33">
        <f t="shared" ref="F490" si="2299">E490/E492</f>
        <v>1.5343136395700157E-3</v>
      </c>
      <c r="G490" s="39">
        <v>51.666666666666664</v>
      </c>
      <c r="H490" s="33">
        <f t="shared" ref="H490" si="2300">G490/G492</f>
        <v>3.6008075101229151E-4</v>
      </c>
      <c r="I490" s="39">
        <v>0</v>
      </c>
      <c r="J490" s="33">
        <f t="shared" ref="J490" si="2301">I490/I492</f>
        <v>0</v>
      </c>
      <c r="K490" s="39">
        <v>107.28571428571429</v>
      </c>
      <c r="L490" s="33">
        <f t="shared" ref="L490" si="2302">K490/K492</f>
        <v>4.7730300287780031E-4</v>
      </c>
      <c r="M490" s="39">
        <v>0</v>
      </c>
      <c r="N490" s="33">
        <f t="shared" ref="N490" si="2303">M490/M492</f>
        <v>0</v>
      </c>
      <c r="O490" s="39">
        <v>120</v>
      </c>
      <c r="P490" s="33">
        <f t="shared" ref="P490" si="2304">O490/O492</f>
        <v>2.8004246273490507E-4</v>
      </c>
      <c r="Q490" s="39">
        <v>777</v>
      </c>
      <c r="R490" s="33">
        <f t="shared" ref="R490" si="2305">Q490/Q492</f>
        <v>2.4757569248658661E-3</v>
      </c>
      <c r="S490" s="39">
        <v>118.08823529411765</v>
      </c>
      <c r="T490" s="33">
        <f t="shared" ref="T490" si="2306">S490/S492</f>
        <v>3.7023437357358336E-4</v>
      </c>
      <c r="U490" s="39">
        <v>732.5</v>
      </c>
      <c r="V490" s="33">
        <f t="shared" ref="V490" si="2307">U490/U492</f>
        <v>2.3687072749730615E-3</v>
      </c>
      <c r="W490" s="111"/>
      <c r="X490" s="112"/>
      <c r="Y490" s="92"/>
      <c r="Z490" s="91"/>
    </row>
    <row r="491" spans="2:26" s="88" customFormat="1" ht="13.5" customHeight="1" x14ac:dyDescent="0.4">
      <c r="B491" s="41" t="s">
        <v>67</v>
      </c>
      <c r="C491" s="158" t="s">
        <v>68</v>
      </c>
      <c r="D491" s="159"/>
      <c r="E491" s="39">
        <v>3408.1985815602839</v>
      </c>
      <c r="F491" s="33">
        <f t="shared" ref="F491" si="2308">E491/E492</f>
        <v>1.1156356867562544E-2</v>
      </c>
      <c r="G491" s="39">
        <v>0</v>
      </c>
      <c r="H491" s="33">
        <f t="shared" ref="H491" si="2309">G491/G492</f>
        <v>0</v>
      </c>
      <c r="I491" s="39">
        <v>22</v>
      </c>
      <c r="J491" s="33">
        <f t="shared" ref="J491" si="2310">I491/I492</f>
        <v>1.5034613781273704E-4</v>
      </c>
      <c r="K491" s="39">
        <v>771</v>
      </c>
      <c r="L491" s="33">
        <f t="shared" ref="L491" si="2311">K491/K492</f>
        <v>3.4300989434507168E-3</v>
      </c>
      <c r="M491" s="39">
        <v>0</v>
      </c>
      <c r="N491" s="33">
        <f t="shared" ref="N491" si="2312">M491/M492</f>
        <v>0</v>
      </c>
      <c r="O491" s="39">
        <v>7438</v>
      </c>
      <c r="P491" s="33">
        <f t="shared" ref="P491" si="2313">O491/O492</f>
        <v>1.73579653151852E-2</v>
      </c>
      <c r="Q491" s="39">
        <v>4475.7058823529414</v>
      </c>
      <c r="R491" s="33">
        <f t="shared" ref="R491" si="2314">Q491/Q492</f>
        <v>1.4260952164605132E-2</v>
      </c>
      <c r="S491" s="39">
        <v>3014.2647058823532</v>
      </c>
      <c r="T491" s="33">
        <f t="shared" ref="T491" si="2315">S491/S492</f>
        <v>9.4504283376559625E-3</v>
      </c>
      <c r="U491" s="39">
        <v>3586.828125</v>
      </c>
      <c r="V491" s="33">
        <f t="shared" ref="V491" si="2316">U491/U492</f>
        <v>1.1598833957359025E-2</v>
      </c>
      <c r="W491" s="111"/>
      <c r="X491" s="112"/>
      <c r="Y491" s="92"/>
      <c r="Z491" s="91"/>
    </row>
    <row r="492" spans="2:26" s="88" customFormat="1" ht="13.5" customHeight="1" x14ac:dyDescent="0.4">
      <c r="B492" s="160" t="s">
        <v>69</v>
      </c>
      <c r="C492" s="161"/>
      <c r="D492" s="162"/>
      <c r="E492" s="42">
        <f t="shared" ref="E492" si="2317">SUM(E479:E482,E488,E490)</f>
        <v>305493.86524822703</v>
      </c>
      <c r="F492" s="33">
        <f t="shared" ref="F492" si="2318">E492/E492</f>
        <v>1</v>
      </c>
      <c r="G492" s="42">
        <f t="shared" ref="G492" si="2319">SUM(G479:G482,G488,G490)</f>
        <v>143486.33333333334</v>
      </c>
      <c r="H492" s="33">
        <f t="shared" ref="H492" si="2320">G492/G492</f>
        <v>1</v>
      </c>
      <c r="I492" s="42">
        <f t="shared" ref="I492" si="2321">SUM(I479:I482,I488,I490)</f>
        <v>146329</v>
      </c>
      <c r="J492" s="33">
        <f t="shared" ref="J492" si="2322">I492/I492</f>
        <v>1</v>
      </c>
      <c r="K492" s="42">
        <f t="shared" ref="K492" si="2323">SUM(K479:K482,K488,K490)</f>
        <v>224774.85714285713</v>
      </c>
      <c r="L492" s="33">
        <f t="shared" ref="L492" si="2324">K492/K492</f>
        <v>1</v>
      </c>
      <c r="M492" s="42">
        <f t="shared" ref="M492" si="2325">SUM(M479:M482,M488,M490)</f>
        <v>219224</v>
      </c>
      <c r="N492" s="33">
        <f t="shared" ref="N492" si="2326">M492/M492</f>
        <v>1</v>
      </c>
      <c r="O492" s="42">
        <f t="shared" ref="O492" si="2327">SUM(O479:O482,O488,O490)</f>
        <v>428506.44444444444</v>
      </c>
      <c r="P492" s="33">
        <f t="shared" ref="P492" si="2328">O492/O492</f>
        <v>1</v>
      </c>
      <c r="Q492" s="42">
        <f t="shared" ref="Q492" si="2329">SUM(Q479:Q482,Q488,Q490)</f>
        <v>313843.41176470584</v>
      </c>
      <c r="R492" s="33">
        <f t="shared" ref="R492" si="2330">Q492/Q492</f>
        <v>1</v>
      </c>
      <c r="S492" s="42">
        <f t="shared" ref="S492" si="2331">SUM(S479:S482,S488,S490)</f>
        <v>318955.35294117645</v>
      </c>
      <c r="T492" s="33">
        <f t="shared" ref="T492" si="2332">S492/S492</f>
        <v>1</v>
      </c>
      <c r="U492" s="42">
        <f t="shared" ref="U492" si="2333">SUM(U479:U482,U488,U490)</f>
        <v>309240.40625</v>
      </c>
      <c r="V492" s="33">
        <f t="shared" ref="V492" si="2334">U492/U492</f>
        <v>1</v>
      </c>
      <c r="W492" s="111"/>
      <c r="X492" s="112"/>
      <c r="Y492" s="92"/>
      <c r="Z492" s="91"/>
    </row>
    <row r="493" spans="2:26" s="88" customFormat="1" ht="13.5" customHeight="1" x14ac:dyDescent="0.4">
      <c r="B493" s="160" t="s">
        <v>70</v>
      </c>
      <c r="C493" s="161"/>
      <c r="D493" s="162"/>
      <c r="E493" s="42">
        <f t="shared" ref="E493" si="2335">SUM(E483:E487,E489,E491)</f>
        <v>295027.55319148937</v>
      </c>
      <c r="F493" s="33">
        <f t="shared" ref="F493" si="2336">E493/E492</f>
        <v>0.96573969808449889</v>
      </c>
      <c r="G493" s="42">
        <f t="shared" ref="G493" si="2337">SUM(G483:G487,G489,G491)</f>
        <v>169445.33333333334</v>
      </c>
      <c r="H493" s="33">
        <f t="shared" ref="H493" si="2338">G493/G492</f>
        <v>1.1809161848166725</v>
      </c>
      <c r="I493" s="42">
        <f t="shared" ref="I493" si="2339">SUM(I483:I487,I489,I491)</f>
        <v>117581.25</v>
      </c>
      <c r="J493" s="33">
        <f t="shared" ref="J493" si="2340">I493/I492</f>
        <v>0.80354030984972225</v>
      </c>
      <c r="K493" s="42">
        <f t="shared" ref="K493" si="2341">SUM(K483:K487,K489,K491)</f>
        <v>233685.42857142855</v>
      </c>
      <c r="L493" s="33">
        <f t="shared" ref="L493" si="2342">K493/K492</f>
        <v>1.0396422070592541</v>
      </c>
      <c r="M493" s="42">
        <f t="shared" ref="M493" si="2343">SUM(M483:M487,M489,M491)</f>
        <v>226999</v>
      </c>
      <c r="N493" s="33">
        <f t="shared" ref="N493" si="2344">M493/M492</f>
        <v>1.0354660073714557</v>
      </c>
      <c r="O493" s="42">
        <f t="shared" ref="O493" si="2345">SUM(O483:O487,O489,O491)</f>
        <v>371953.77777777781</v>
      </c>
      <c r="P493" s="33">
        <f t="shared" ref="P493" si="2346">O493/O492</f>
        <v>0.8680237662703375</v>
      </c>
      <c r="Q493" s="42">
        <f t="shared" ref="Q493" si="2347">SUM(Q483:Q487,Q489,Q491)</f>
        <v>296486.29411764711</v>
      </c>
      <c r="R493" s="33">
        <f t="shared" ref="R493" si="2348">Q493/Q492</f>
        <v>0.9446949752761683</v>
      </c>
      <c r="S493" s="42">
        <f t="shared" ref="S493" si="2349">SUM(S483:S487,S489,S491)</f>
        <v>310340.5588235294</v>
      </c>
      <c r="T493" s="33">
        <f t="shared" ref="T493" si="2350">S493/S492</f>
        <v>0.97299059558584733</v>
      </c>
      <c r="U493" s="42">
        <f t="shared" ref="U493" si="2351">SUM(U483:U487,U489,U491)</f>
        <v>302562.484375</v>
      </c>
      <c r="V493" s="33">
        <f t="shared" ref="V493" si="2352">U493/U492</f>
        <v>0.97840540323957104</v>
      </c>
      <c r="W493" s="111"/>
      <c r="X493" s="112"/>
      <c r="Y493" s="92"/>
      <c r="Z493" s="91"/>
    </row>
    <row r="494" spans="2:26" s="88" customFormat="1" ht="13.5" customHeight="1" x14ac:dyDescent="0.4">
      <c r="B494" s="160" t="s">
        <v>71</v>
      </c>
      <c r="C494" s="161"/>
      <c r="D494" s="162"/>
      <c r="E494" s="42">
        <f t="shared" ref="E494" si="2353">E492-E493</f>
        <v>10466.312056737661</v>
      </c>
      <c r="F494" s="33">
        <f t="shared" ref="F494" si="2354">E494/E492</f>
        <v>3.4260301915501078E-2</v>
      </c>
      <c r="G494" s="42">
        <f t="shared" ref="G494" si="2355">G492-G493</f>
        <v>-25959</v>
      </c>
      <c r="H494" s="33">
        <f t="shared" ref="H494" si="2356">G494/G492</f>
        <v>-0.18091618481667243</v>
      </c>
      <c r="I494" s="42">
        <f t="shared" ref="I494" si="2357">I492-I493</f>
        <v>28747.75</v>
      </c>
      <c r="J494" s="33">
        <f t="shared" ref="J494" si="2358">I494/I492</f>
        <v>0.19645969015027781</v>
      </c>
      <c r="K494" s="42">
        <f t="shared" ref="K494" si="2359">K492-K493</f>
        <v>-8910.5714285714203</v>
      </c>
      <c r="L494" s="33">
        <f t="shared" ref="L494" si="2360">K494/K492</f>
        <v>-3.9642207059254177E-2</v>
      </c>
      <c r="M494" s="42">
        <f t="shared" ref="M494" si="2361">M492-M493</f>
        <v>-7775</v>
      </c>
      <c r="N494" s="33">
        <f t="shared" ref="N494" si="2362">M494/M492</f>
        <v>-3.5466007371455679E-2</v>
      </c>
      <c r="O494" s="42">
        <f t="shared" ref="O494" si="2363">O492-O493</f>
        <v>56552.666666666628</v>
      </c>
      <c r="P494" s="33">
        <f t="shared" ref="P494" si="2364">O494/O492</f>
        <v>0.13197623372966247</v>
      </c>
      <c r="Q494" s="42">
        <f t="shared" ref="Q494" si="2365">Q492-Q493</f>
        <v>17357.117647058738</v>
      </c>
      <c r="R494" s="33">
        <f t="shared" ref="R494" si="2366">Q494/Q492</f>
        <v>5.5305024723831663E-2</v>
      </c>
      <c r="S494" s="42">
        <f t="shared" ref="S494" si="2367">S492-S493</f>
        <v>8614.7941176470486</v>
      </c>
      <c r="T494" s="33">
        <f t="shared" ref="T494" si="2368">S494/S492</f>
        <v>2.7009404414152716E-2</v>
      </c>
      <c r="U494" s="42">
        <f t="shared" ref="U494" si="2369">U492-U493</f>
        <v>6677.921875</v>
      </c>
      <c r="V494" s="33">
        <f t="shared" ref="V494" si="2370">U494/U492</f>
        <v>2.1594596760429005E-2</v>
      </c>
      <c r="W494" s="111"/>
      <c r="X494" s="112"/>
      <c r="Y494" s="92"/>
      <c r="Z494" s="91"/>
    </row>
    <row r="495" spans="2:26" s="88" customFormat="1" ht="13.5" customHeight="1" x14ac:dyDescent="0.4">
      <c r="B495" s="160" t="s">
        <v>72</v>
      </c>
      <c r="C495" s="161"/>
      <c r="D495" s="162"/>
      <c r="E495" s="42">
        <v>141</v>
      </c>
      <c r="F495" s="43"/>
      <c r="G495" s="42">
        <v>3</v>
      </c>
      <c r="H495" s="43"/>
      <c r="I495" s="42">
        <v>4</v>
      </c>
      <c r="J495" s="43"/>
      <c r="K495" s="42">
        <v>7</v>
      </c>
      <c r="L495" s="43"/>
      <c r="M495" s="42">
        <v>3</v>
      </c>
      <c r="N495" s="43"/>
      <c r="O495" s="42">
        <v>9</v>
      </c>
      <c r="P495" s="43"/>
      <c r="Q495" s="42">
        <v>17</v>
      </c>
      <c r="R495" s="43"/>
      <c r="S495" s="42">
        <v>34</v>
      </c>
      <c r="T495" s="43"/>
      <c r="U495" s="42">
        <v>64</v>
      </c>
      <c r="V495" s="43"/>
      <c r="W495" s="111"/>
      <c r="X495" s="112"/>
      <c r="Y495" s="92"/>
      <c r="Z495" s="91"/>
    </row>
    <row r="496" spans="2:26" s="88" customFormat="1" ht="13.5" customHeight="1" x14ac:dyDescent="0.4">
      <c r="B496" s="45"/>
      <c r="C496" s="46"/>
      <c r="D496" s="47"/>
      <c r="E496" s="48"/>
      <c r="F496" s="49"/>
      <c r="G496" s="48"/>
      <c r="H496" s="49"/>
      <c r="I496" s="48"/>
      <c r="J496" s="49"/>
      <c r="K496" s="48"/>
      <c r="L496" s="49"/>
      <c r="M496" s="48"/>
      <c r="N496" s="49"/>
      <c r="O496" s="48"/>
      <c r="P496" s="49"/>
      <c r="Q496" s="48"/>
      <c r="R496" s="49"/>
      <c r="S496" s="48"/>
      <c r="T496" s="49"/>
      <c r="U496" s="48"/>
      <c r="V496" s="49"/>
      <c r="W496" s="111"/>
      <c r="X496" s="112"/>
      <c r="Y496" s="92"/>
      <c r="Z496" s="91"/>
    </row>
    <row r="497" spans="2:29" s="88" customFormat="1" ht="13.5" customHeight="1" x14ac:dyDescent="0.4">
      <c r="B497" s="50" t="s">
        <v>73</v>
      </c>
      <c r="C497" s="51"/>
      <c r="D497" s="52"/>
      <c r="E497" s="42">
        <v>1114.8581560283687</v>
      </c>
      <c r="F497" s="43"/>
      <c r="G497" s="42">
        <v>0</v>
      </c>
      <c r="H497" s="43"/>
      <c r="I497" s="42">
        <v>146.25</v>
      </c>
      <c r="J497" s="43"/>
      <c r="K497" s="42">
        <v>345.14285714285717</v>
      </c>
      <c r="L497" s="43"/>
      <c r="M497" s="42">
        <v>0</v>
      </c>
      <c r="N497" s="43"/>
      <c r="O497" s="42">
        <v>1658.6666666666667</v>
      </c>
      <c r="P497" s="43"/>
      <c r="Q497" s="42">
        <v>722</v>
      </c>
      <c r="R497" s="43"/>
      <c r="S497" s="42">
        <v>1674.8529411764705</v>
      </c>
      <c r="T497" s="43"/>
      <c r="U497" s="42">
        <v>1094.484375</v>
      </c>
      <c r="V497" s="43"/>
      <c r="W497" s="111"/>
      <c r="X497" s="112"/>
      <c r="Y497" s="92"/>
      <c r="Z497" s="91"/>
    </row>
    <row r="498" spans="2:29" s="88" customFormat="1" ht="13.5" customHeight="1" x14ac:dyDescent="0.4">
      <c r="B498" s="53" t="s">
        <v>74</v>
      </c>
      <c r="C498" s="54"/>
      <c r="D498" s="55"/>
      <c r="E498" s="42">
        <v>119.12056737588652</v>
      </c>
      <c r="F498" s="43"/>
      <c r="G498" s="42">
        <v>1.3333333333333333</v>
      </c>
      <c r="H498" s="43"/>
      <c r="I498" s="42">
        <v>0</v>
      </c>
      <c r="J498" s="43"/>
      <c r="K498" s="42">
        <v>72</v>
      </c>
      <c r="L498" s="43"/>
      <c r="M498" s="42">
        <v>0</v>
      </c>
      <c r="N498" s="43"/>
      <c r="O498" s="42">
        <v>0</v>
      </c>
      <c r="P498" s="43"/>
      <c r="Q498" s="42">
        <v>324.35294117647061</v>
      </c>
      <c r="R498" s="43"/>
      <c r="S498" s="42">
        <v>126.82352941176471</v>
      </c>
      <c r="T498" s="43"/>
      <c r="U498" s="42">
        <v>100.96875</v>
      </c>
      <c r="V498" s="43"/>
      <c r="W498" s="111"/>
      <c r="X498" s="112"/>
      <c r="Y498" s="92"/>
      <c r="Z498" s="91"/>
    </row>
    <row r="499" spans="2:29" s="88" customFormat="1" ht="13.5" customHeight="1" x14ac:dyDescent="0.4">
      <c r="B499" s="50" t="s">
        <v>75</v>
      </c>
      <c r="C499" s="51"/>
      <c r="D499" s="52"/>
      <c r="E499" s="42">
        <v>152.11347517730496</v>
      </c>
      <c r="F499" s="43"/>
      <c r="G499" s="42">
        <v>0</v>
      </c>
      <c r="H499" s="43"/>
      <c r="I499" s="42">
        <v>0</v>
      </c>
      <c r="J499" s="43"/>
      <c r="K499" s="42">
        <v>0</v>
      </c>
      <c r="L499" s="43"/>
      <c r="M499" s="42">
        <v>0</v>
      </c>
      <c r="N499" s="43"/>
      <c r="O499" s="42">
        <v>0</v>
      </c>
      <c r="P499" s="43"/>
      <c r="Q499" s="42">
        <v>353.94117647058823</v>
      </c>
      <c r="R499" s="43"/>
      <c r="S499" s="42">
        <v>314.29411764705884</v>
      </c>
      <c r="T499" s="43"/>
      <c r="U499" s="42">
        <v>74.140625</v>
      </c>
      <c r="V499" s="43"/>
      <c r="W499" s="111"/>
      <c r="X499" s="112"/>
      <c r="Y499" s="92"/>
      <c r="Z499" s="91"/>
    </row>
    <row r="500" spans="2:29" s="88" customFormat="1" ht="13.5" customHeight="1" x14ac:dyDescent="0.4">
      <c r="B500" s="50" t="s">
        <v>76</v>
      </c>
      <c r="C500" s="51"/>
      <c r="D500" s="52"/>
      <c r="E500" s="42">
        <f t="shared" ref="E500" si="2371">E494+E484+E485-SUM(E497:E499)</f>
        <v>25520.035460992978</v>
      </c>
      <c r="F500" s="43"/>
      <c r="G500" s="42">
        <f t="shared" ref="G500" si="2372">G494+G484+G485-SUM(G497:G499)</f>
        <v>-25943.333333333332</v>
      </c>
      <c r="H500" s="43"/>
      <c r="I500" s="42">
        <f t="shared" ref="I500" si="2373">I494+I484+I485-SUM(I497:I499)</f>
        <v>31453.5</v>
      </c>
      <c r="J500" s="43"/>
      <c r="K500" s="42">
        <f t="shared" ref="K500" si="2374">K494+K484+K485-SUM(K497:K499)</f>
        <v>-3906.1428571428492</v>
      </c>
      <c r="L500" s="43"/>
      <c r="M500" s="42">
        <f t="shared" ref="M500" si="2375">M494+M484+M485-SUM(M497:M499)</f>
        <v>-6718.6666666666661</v>
      </c>
      <c r="N500" s="43"/>
      <c r="O500" s="42">
        <f t="shared" ref="O500" si="2376">O494+O484+O485-SUM(O497:O499)</f>
        <v>70448.555555555518</v>
      </c>
      <c r="P500" s="43"/>
      <c r="Q500" s="42">
        <f t="shared" ref="Q500" si="2377">Q494+Q484+Q485-SUM(Q497:Q499)</f>
        <v>32696.411764705797</v>
      </c>
      <c r="R500" s="43"/>
      <c r="S500" s="42">
        <f t="shared" ref="S500" si="2378">S494+S484+S485-SUM(S497:S499)</f>
        <v>23561.323529411755</v>
      </c>
      <c r="T500" s="43"/>
      <c r="U500" s="42">
        <f t="shared" ref="U500" si="2379">U494+U484+U485-SUM(U497:U499)</f>
        <v>25107.484375</v>
      </c>
      <c r="V500" s="43"/>
      <c r="W500" s="111"/>
      <c r="X500" s="112"/>
      <c r="Y500" s="92"/>
      <c r="Z500" s="91"/>
    </row>
    <row r="501" spans="2:29" s="88" customFormat="1" ht="13.5" customHeight="1" x14ac:dyDescent="0.4">
      <c r="C501" s="105"/>
      <c r="D501" s="47"/>
      <c r="E501" s="58"/>
      <c r="F501" s="58"/>
      <c r="G501" s="58"/>
      <c r="H501" s="58"/>
      <c r="I501" s="58"/>
      <c r="J501" s="58"/>
      <c r="K501" s="58"/>
      <c r="L501" s="58"/>
      <c r="M501" s="58"/>
      <c r="N501" s="58"/>
      <c r="O501" s="58"/>
      <c r="P501" s="58"/>
      <c r="Q501" s="58"/>
      <c r="R501" s="58"/>
      <c r="S501" s="58"/>
      <c r="T501" s="58"/>
      <c r="U501" s="58"/>
      <c r="V501" s="58"/>
      <c r="W501" s="111"/>
      <c r="X501" s="112"/>
      <c r="Y501" s="92"/>
      <c r="Z501" s="91"/>
    </row>
    <row r="502" spans="2:29" s="128" customFormat="1" ht="13.5" customHeight="1" x14ac:dyDescent="0.4">
      <c r="B502" s="50" t="s">
        <v>97</v>
      </c>
      <c r="C502" s="125"/>
      <c r="D502" s="126"/>
      <c r="E502" s="62">
        <v>102.58156028368795</v>
      </c>
      <c r="F502" s="43"/>
      <c r="G502" s="62">
        <v>86</v>
      </c>
      <c r="H502" s="43"/>
      <c r="I502" s="62">
        <v>75</v>
      </c>
      <c r="J502" s="43"/>
      <c r="K502" s="62">
        <v>93.428571428571431</v>
      </c>
      <c r="L502" s="43"/>
      <c r="M502" s="62">
        <v>63.333333333333336</v>
      </c>
      <c r="N502" s="43"/>
      <c r="O502" s="62">
        <v>129.33333333333334</v>
      </c>
      <c r="P502" s="43"/>
      <c r="Q502" s="62">
        <v>109.64705882352941</v>
      </c>
      <c r="R502" s="43"/>
      <c r="S502" s="62">
        <v>105.44117647058823</v>
      </c>
      <c r="T502" s="43"/>
      <c r="U502" s="62">
        <v>100.765625</v>
      </c>
      <c r="V502" s="43"/>
      <c r="W502" s="114"/>
      <c r="X502" s="115"/>
      <c r="Y502" s="106"/>
      <c r="Z502" s="107"/>
      <c r="AA502" s="117"/>
      <c r="AB502" s="117"/>
      <c r="AC502" s="117"/>
    </row>
    <row r="503" spans="2:29" ht="13.5" customHeight="1" x14ac:dyDescent="0.4">
      <c r="B503" s="50" t="s">
        <v>98</v>
      </c>
      <c r="C503" s="51"/>
      <c r="D503" s="52"/>
      <c r="E503" s="62">
        <f t="shared" ref="E503" si="2380">E492/E502</f>
        <v>2978.0582826327441</v>
      </c>
      <c r="F503" s="43"/>
      <c r="G503" s="62">
        <f t="shared" ref="G503" si="2381">G492/G502</f>
        <v>1668.4457364341085</v>
      </c>
      <c r="H503" s="43"/>
      <c r="I503" s="62">
        <f t="shared" ref="I503" si="2382">I492/I502</f>
        <v>1951.0533333333333</v>
      </c>
      <c r="J503" s="43"/>
      <c r="K503" s="62">
        <f t="shared" ref="K503" si="2383">K492/K502</f>
        <v>2405.8470948012232</v>
      </c>
      <c r="L503" s="43"/>
      <c r="M503" s="62">
        <f t="shared" ref="M503" si="2384">M492/M502</f>
        <v>3461.4315789473685</v>
      </c>
      <c r="N503" s="43"/>
      <c r="O503" s="62">
        <f t="shared" ref="O503" si="2385">O492/O502</f>
        <v>3313.1941580756011</v>
      </c>
      <c r="P503" s="43"/>
      <c r="Q503" s="62">
        <f t="shared" ref="Q503" si="2386">Q492/Q502</f>
        <v>2862.3057939914161</v>
      </c>
      <c r="R503" s="43"/>
      <c r="S503" s="62">
        <f t="shared" ref="S503" si="2387">S492/S502</f>
        <v>3024.9601115760111</v>
      </c>
      <c r="T503" s="43"/>
      <c r="U503" s="62">
        <f t="shared" ref="U503" si="2388">U492/U502</f>
        <v>3068.9077376337418</v>
      </c>
      <c r="V503" s="43"/>
    </row>
    <row r="504" spans="2:29" ht="13.5" customHeight="1" x14ac:dyDescent="0.4">
      <c r="B504" s="50" t="s">
        <v>99</v>
      </c>
      <c r="C504" s="51"/>
      <c r="D504" s="52"/>
      <c r="E504" s="62">
        <f t="shared" ref="E504" si="2389">E493/E502</f>
        <v>2876.0291067477874</v>
      </c>
      <c r="F504" s="43"/>
      <c r="G504" s="62">
        <f t="shared" ref="G504" si="2390">G493/G502</f>
        <v>1970.294573643411</v>
      </c>
      <c r="H504" s="43"/>
      <c r="I504" s="62">
        <f t="shared" ref="I504" si="2391">I493/I502</f>
        <v>1567.75</v>
      </c>
      <c r="J504" s="43"/>
      <c r="K504" s="62">
        <f t="shared" ref="K504" si="2392">K493/K502</f>
        <v>2501.2201834862381</v>
      </c>
      <c r="L504" s="43"/>
      <c r="M504" s="62">
        <f t="shared" ref="M504" si="2393">M493/M502</f>
        <v>3584.1947368421052</v>
      </c>
      <c r="N504" s="43"/>
      <c r="O504" s="62">
        <f t="shared" ref="O504" si="2394">O493/O502</f>
        <v>2875.9312714776634</v>
      </c>
      <c r="P504" s="43"/>
      <c r="Q504" s="62">
        <f t="shared" ref="Q504" si="2395">Q493/Q502</f>
        <v>2704.005901287554</v>
      </c>
      <c r="R504" s="43"/>
      <c r="S504" s="62">
        <f t="shared" ref="S504" si="2396">S493/S502</f>
        <v>2943.2577405857742</v>
      </c>
      <c r="T504" s="43"/>
      <c r="U504" s="62">
        <f t="shared" ref="U504" si="2397">U493/U502</f>
        <v>3002.6359125445806</v>
      </c>
      <c r="V504" s="43"/>
    </row>
    <row r="505" spans="2:29" ht="13.5" customHeight="1" x14ac:dyDescent="0.4">
      <c r="B505" s="50" t="s">
        <v>40</v>
      </c>
      <c r="C505" s="51"/>
      <c r="D505" s="52"/>
      <c r="E505" s="62">
        <v>69.495388489208608</v>
      </c>
      <c r="F505" s="43"/>
      <c r="G505" s="62">
        <v>21.433333333333334</v>
      </c>
      <c r="H505" s="43"/>
      <c r="I505" s="62">
        <v>52.927499999999995</v>
      </c>
      <c r="J505" s="43"/>
      <c r="K505" s="62">
        <v>61.414857142857144</v>
      </c>
      <c r="L505" s="43"/>
      <c r="M505" s="62">
        <v>67.713333333333324</v>
      </c>
      <c r="N505" s="43"/>
      <c r="O505" s="62">
        <v>86.155555555555566</v>
      </c>
      <c r="P505" s="43"/>
      <c r="Q505" s="62">
        <v>69.635294117647049</v>
      </c>
      <c r="R505" s="43"/>
      <c r="S505" s="62">
        <v>71.603529411764697</v>
      </c>
      <c r="T505" s="43"/>
      <c r="U505" s="62">
        <v>70.275564516129037</v>
      </c>
      <c r="V505" s="43"/>
    </row>
    <row r="506" spans="2:29" ht="13.5" customHeight="1" x14ac:dyDescent="0.4">
      <c r="B506" s="50" t="s">
        <v>41</v>
      </c>
      <c r="C506" s="51"/>
      <c r="D506" s="52"/>
      <c r="E506" s="62">
        <f t="shared" ref="E506" si="2398">E483/E505</f>
        <v>2949.3589204621667</v>
      </c>
      <c r="F506" s="43"/>
      <c r="G506" s="62">
        <f t="shared" ref="G506" si="2399">G483/G505</f>
        <v>4743.0482115085533</v>
      </c>
      <c r="H506" s="43"/>
      <c r="I506" s="62">
        <f t="shared" ref="I506" si="2400">I483/I505</f>
        <v>1809.7680789759579</v>
      </c>
      <c r="J506" s="43"/>
      <c r="K506" s="62">
        <f t="shared" ref="K506" si="2401">K483/K505</f>
        <v>2652.0618556701029</v>
      </c>
      <c r="L506" s="43"/>
      <c r="M506" s="62">
        <f t="shared" ref="M506" si="2402">M483/M505</f>
        <v>1652.2201437432313</v>
      </c>
      <c r="N506" s="43"/>
      <c r="O506" s="62">
        <f t="shared" ref="O506" si="2403">O483/O505</f>
        <v>3113.9347433582661</v>
      </c>
      <c r="P506" s="43"/>
      <c r="Q506" s="62">
        <f t="shared" ref="Q506" si="2404">Q483/Q505</f>
        <v>2953.6881229937494</v>
      </c>
      <c r="R506" s="43"/>
      <c r="S506" s="62">
        <f t="shared" ref="S506" si="2405">S483/S505</f>
        <v>3080.3669717233793</v>
      </c>
      <c r="T506" s="43"/>
      <c r="U506" s="62">
        <f t="shared" ref="U506" si="2406">U483/U505</f>
        <v>2962.9122093670421</v>
      </c>
      <c r="V506" s="43"/>
    </row>
    <row r="507" spans="2:29" s="88" customFormat="1" ht="13.5" customHeight="1" x14ac:dyDescent="0.4">
      <c r="B507" s="108" t="s">
        <v>42</v>
      </c>
      <c r="C507" s="105"/>
      <c r="D507" s="47"/>
      <c r="E507" s="109"/>
      <c r="F507" s="58"/>
      <c r="G507" s="109"/>
      <c r="H507" s="58"/>
      <c r="I507" s="109"/>
      <c r="J507" s="58"/>
      <c r="K507" s="109"/>
      <c r="L507" s="58"/>
      <c r="M507" s="109"/>
      <c r="N507" s="58"/>
      <c r="O507" s="109"/>
      <c r="P507" s="91"/>
      <c r="Q507" s="92"/>
      <c r="R507" s="91"/>
      <c r="S507" s="92"/>
      <c r="T507" s="91"/>
      <c r="U507" s="92"/>
      <c r="V507" s="91"/>
      <c r="W507" s="92"/>
      <c r="X507" s="91"/>
      <c r="Y507" s="92"/>
      <c r="Z507" s="91"/>
    </row>
    <row r="508" spans="2:29" ht="13.5" customHeight="1" x14ac:dyDescent="0.4"/>
    <row r="509" spans="2:29" s="88" customFormat="1" ht="13.5" customHeight="1" x14ac:dyDescent="0.4">
      <c r="B509" s="83" t="s">
        <v>107</v>
      </c>
      <c r="C509" s="84"/>
      <c r="D509" s="85"/>
      <c r="E509" s="86"/>
      <c r="F509" s="87"/>
      <c r="G509" s="86"/>
      <c r="H509" s="87"/>
      <c r="I509" s="86"/>
      <c r="J509" s="87"/>
      <c r="K509" s="86"/>
      <c r="L509" s="87"/>
      <c r="M509" s="86"/>
      <c r="O509" s="86"/>
      <c r="P509" s="89"/>
      <c r="Q509" s="90"/>
      <c r="R509" s="91"/>
      <c r="S509" s="92"/>
      <c r="T509" s="91"/>
      <c r="U509" s="92"/>
      <c r="V509" s="91"/>
      <c r="W509" s="92"/>
      <c r="X509" s="91"/>
      <c r="Y509" s="92"/>
      <c r="Z509" s="91"/>
      <c r="AB509" s="93"/>
    </row>
    <row r="510" spans="2:29" ht="13.5" customHeight="1" x14ac:dyDescent="0.4">
      <c r="N510" s="21" t="s">
        <v>4</v>
      </c>
    </row>
    <row r="511" spans="2:29" s="88" customFormat="1" ht="13.5" customHeight="1" x14ac:dyDescent="0.4">
      <c r="B511" s="94"/>
      <c r="C511" s="95"/>
      <c r="D511" s="96"/>
      <c r="E511" s="166" t="s">
        <v>5</v>
      </c>
      <c r="F511" s="167"/>
      <c r="G511" s="166" t="s">
        <v>6</v>
      </c>
      <c r="H511" s="167"/>
      <c r="I511" s="166" t="s">
        <v>7</v>
      </c>
      <c r="J511" s="167"/>
      <c r="K511" s="166" t="s">
        <v>8</v>
      </c>
      <c r="L511" s="167"/>
      <c r="M511" s="166" t="s">
        <v>9</v>
      </c>
      <c r="N511" s="167"/>
      <c r="O511" s="92"/>
      <c r="P511" s="91"/>
      <c r="Q511" s="92"/>
      <c r="R511" s="91"/>
      <c r="S511" s="92"/>
      <c r="T511" s="91"/>
      <c r="U511" s="97"/>
      <c r="V511" s="98"/>
      <c r="W511" s="97"/>
      <c r="X511" s="91"/>
      <c r="Y511" s="92"/>
      <c r="Z511" s="91"/>
    </row>
    <row r="512" spans="2:29" s="88" customFormat="1" ht="13.5" customHeight="1" x14ac:dyDescent="0.4">
      <c r="B512" s="99"/>
      <c r="C512" s="100"/>
      <c r="D512" s="101"/>
      <c r="E512" s="168"/>
      <c r="F512" s="169"/>
      <c r="G512" s="168"/>
      <c r="H512" s="169"/>
      <c r="I512" s="168"/>
      <c r="J512" s="169"/>
      <c r="K512" s="168"/>
      <c r="L512" s="169"/>
      <c r="M512" s="168"/>
      <c r="N512" s="169"/>
      <c r="O512" s="92"/>
      <c r="P512" s="91"/>
      <c r="Q512" s="92"/>
      <c r="R512" s="91"/>
      <c r="S512" s="92"/>
      <c r="T512" s="91"/>
      <c r="U512" s="97"/>
      <c r="V512" s="98"/>
      <c r="W512" s="97"/>
      <c r="X512" s="91"/>
      <c r="Y512" s="92"/>
      <c r="Z512" s="91"/>
    </row>
    <row r="513" spans="2:26" s="88" customFormat="1" ht="13.5" customHeight="1" x14ac:dyDescent="0.4">
      <c r="B513" s="31" t="s">
        <v>52</v>
      </c>
      <c r="C513" s="158" t="s">
        <v>53</v>
      </c>
      <c r="D513" s="159"/>
      <c r="E513" s="32">
        <v>75202.98466257668</v>
      </c>
      <c r="F513" s="33">
        <f t="shared" ref="F513" si="2407">E513/E526</f>
        <v>0.94298221135614713</v>
      </c>
      <c r="G513" s="32">
        <v>89627.086956521744</v>
      </c>
      <c r="H513" s="33">
        <f t="shared" ref="H513" si="2408">G513/G526</f>
        <v>0.94080338893552895</v>
      </c>
      <c r="I513" s="32">
        <v>34273.909090909088</v>
      </c>
      <c r="J513" s="33">
        <f t="shared" ref="J513" si="2409">I513/I526</f>
        <v>0.96917263274250964</v>
      </c>
      <c r="K513" s="32">
        <v>35313.946428571428</v>
      </c>
      <c r="L513" s="33">
        <f t="shared" ref="L513" si="2410">K513/K526</f>
        <v>0.95732560081520623</v>
      </c>
      <c r="M513" s="32">
        <v>65018.666666666664</v>
      </c>
      <c r="N513" s="33">
        <f t="shared" ref="N513" si="2411">M513/M526</f>
        <v>0.94116057621091398</v>
      </c>
      <c r="O513" s="92"/>
      <c r="P513" s="91"/>
      <c r="Q513" s="92"/>
      <c r="R513" s="91"/>
      <c r="S513" s="92"/>
      <c r="T513" s="91"/>
      <c r="U513" s="34"/>
      <c r="V513" s="102"/>
      <c r="W513" s="34"/>
      <c r="X513" s="91"/>
      <c r="Y513" s="92"/>
      <c r="Z513" s="91"/>
    </row>
    <row r="514" spans="2:26" s="88" customFormat="1" ht="13.5" customHeight="1" x14ac:dyDescent="0.4">
      <c r="B514" s="36"/>
      <c r="C514" s="158" t="s">
        <v>54</v>
      </c>
      <c r="D514" s="159"/>
      <c r="E514" s="32">
        <v>2250.340490797546</v>
      </c>
      <c r="F514" s="33">
        <f t="shared" ref="F514" si="2412">E514/E526</f>
        <v>2.8217378097927213E-2</v>
      </c>
      <c r="G514" s="32">
        <v>2853.4695652173914</v>
      </c>
      <c r="H514" s="33">
        <f t="shared" ref="H514" si="2413">G514/G526</f>
        <v>2.9952483432638993E-2</v>
      </c>
      <c r="I514" s="32">
        <v>669.86363636363637</v>
      </c>
      <c r="J514" s="33">
        <f t="shared" ref="J514" si="2414">I514/I526</f>
        <v>1.89419159136772E-2</v>
      </c>
      <c r="K514" s="32">
        <v>781.05357142857144</v>
      </c>
      <c r="L514" s="33">
        <f t="shared" ref="L514" si="2415">K514/K526</f>
        <v>2.1173577443379717E-2</v>
      </c>
      <c r="M514" s="32">
        <v>1046.5</v>
      </c>
      <c r="N514" s="33">
        <f t="shared" ref="N514" si="2416">M514/M526</f>
        <v>1.5148334985922836E-2</v>
      </c>
      <c r="O514" s="92"/>
      <c r="P514" s="91"/>
      <c r="Q514" s="92"/>
      <c r="R514" s="91"/>
      <c r="S514" s="92"/>
      <c r="T514" s="91"/>
      <c r="U514" s="34"/>
      <c r="V514" s="102"/>
      <c r="W514" s="34"/>
      <c r="X514" s="91"/>
      <c r="Y514" s="92"/>
      <c r="Z514" s="91"/>
    </row>
    <row r="515" spans="2:26" s="88" customFormat="1" ht="13.5" customHeight="1" x14ac:dyDescent="0.4">
      <c r="B515" s="36"/>
      <c r="C515" s="158" t="s">
        <v>55</v>
      </c>
      <c r="D515" s="159"/>
      <c r="E515" s="32">
        <v>144.41411042944785</v>
      </c>
      <c r="F515" s="33">
        <f t="shared" ref="F515" si="2417">E515/E526</f>
        <v>1.8108315489712059E-3</v>
      </c>
      <c r="G515" s="32">
        <v>144.40869565217392</v>
      </c>
      <c r="H515" s="33">
        <f t="shared" ref="H515" si="2418">G515/G526</f>
        <v>1.5158385134979408E-3</v>
      </c>
      <c r="I515" s="32">
        <v>156.86363636363637</v>
      </c>
      <c r="J515" s="33">
        <f t="shared" ref="J515" si="2419">I515/I526</f>
        <v>4.4356756339892804E-3</v>
      </c>
      <c r="K515" s="32">
        <v>184.25</v>
      </c>
      <c r="L515" s="33">
        <f t="shared" ref="L515" si="2420">K515/K526</f>
        <v>4.9948323478084073E-3</v>
      </c>
      <c r="M515" s="32">
        <v>5.333333333333333</v>
      </c>
      <c r="N515" s="33">
        <f t="shared" ref="N515" si="2421">M515/M526</f>
        <v>7.7201261275606099E-5</v>
      </c>
      <c r="O515" s="92"/>
      <c r="P515" s="91"/>
      <c r="Q515" s="92"/>
      <c r="R515" s="91"/>
      <c r="S515" s="92"/>
      <c r="T515" s="91"/>
      <c r="U515" s="34"/>
      <c r="V515" s="102"/>
      <c r="W515" s="34"/>
      <c r="X515" s="91"/>
      <c r="Y515" s="92"/>
      <c r="Z515" s="91"/>
    </row>
    <row r="516" spans="2:26" s="88" customFormat="1" ht="13.5" customHeight="1" x14ac:dyDescent="0.4">
      <c r="B516" s="37"/>
      <c r="C516" s="158" t="s">
        <v>56</v>
      </c>
      <c r="D516" s="159"/>
      <c r="E516" s="32">
        <v>1124.1073619631902</v>
      </c>
      <c r="F516" s="33">
        <f t="shared" ref="F516" si="2422">E516/E526</f>
        <v>1.4095361384150878E-2</v>
      </c>
      <c r="G516" s="32">
        <v>1268.7869565217391</v>
      </c>
      <c r="H516" s="33">
        <f t="shared" ref="H516" si="2423">G516/G526</f>
        <v>1.3318284784954613E-2</v>
      </c>
      <c r="I516" s="32">
        <v>263.18181818181819</v>
      </c>
      <c r="J516" s="33">
        <f t="shared" ref="J516" si="2424">I516/I526</f>
        <v>7.4420637266873176E-3</v>
      </c>
      <c r="K516" s="32">
        <v>603.73214285714289</v>
      </c>
      <c r="L516" s="33">
        <f t="shared" ref="L516" si="2425">K516/K526</f>
        <v>1.6366571704502272E-2</v>
      </c>
      <c r="M516" s="32">
        <v>1946.6111111111111</v>
      </c>
      <c r="N516" s="33">
        <f t="shared" ref="N516" si="2426">M516/M526</f>
        <v>2.8177656185791274E-2</v>
      </c>
      <c r="O516" s="92"/>
      <c r="P516" s="91"/>
      <c r="Q516" s="92"/>
      <c r="R516" s="91"/>
      <c r="S516" s="92"/>
      <c r="T516" s="91"/>
      <c r="U516" s="34"/>
      <c r="V516" s="102"/>
      <c r="W516" s="34"/>
      <c r="X516" s="91"/>
      <c r="Y516" s="92"/>
      <c r="Z516" s="91"/>
    </row>
    <row r="517" spans="2:26" s="88" customFormat="1" ht="13.5" customHeight="1" x14ac:dyDescent="0.4">
      <c r="B517" s="31" t="s">
        <v>57</v>
      </c>
      <c r="C517" s="158" t="s">
        <v>58</v>
      </c>
      <c r="D517" s="159"/>
      <c r="E517" s="32">
        <v>52634.745398773004</v>
      </c>
      <c r="F517" s="33">
        <f t="shared" ref="F517" si="2427">E517/E526</f>
        <v>0.65999546205513804</v>
      </c>
      <c r="G517" s="32">
        <v>63192.391304347824</v>
      </c>
      <c r="H517" s="33">
        <f t="shared" ref="H517" si="2428">G517/G526</f>
        <v>0.6633219700971712</v>
      </c>
      <c r="I517" s="32">
        <v>20073.227272727272</v>
      </c>
      <c r="J517" s="33">
        <f t="shared" ref="J517" si="2429">I517/I526</f>
        <v>0.56761609747946673</v>
      </c>
      <c r="K517" s="32">
        <v>23681.267857142859</v>
      </c>
      <c r="L517" s="33">
        <f t="shared" ref="L517" si="2430">K517/K526</f>
        <v>0.64197537438248375</v>
      </c>
      <c r="M517" s="32">
        <v>47606.388888888891</v>
      </c>
      <c r="N517" s="33">
        <f t="shared" ref="N517" si="2431">M517/M526</f>
        <v>0.68911373756235428</v>
      </c>
      <c r="O517" s="92"/>
      <c r="P517" s="91"/>
      <c r="Q517" s="92"/>
      <c r="R517" s="91"/>
      <c r="S517" s="92"/>
      <c r="T517" s="91"/>
      <c r="U517" s="34"/>
      <c r="V517" s="102"/>
      <c r="W517" s="34"/>
      <c r="X517" s="91"/>
      <c r="Y517" s="92"/>
      <c r="Z517" s="91"/>
    </row>
    <row r="518" spans="2:26" s="88" customFormat="1" ht="13.5" customHeight="1" x14ac:dyDescent="0.4">
      <c r="B518" s="36"/>
      <c r="C518" s="158" t="s">
        <v>17</v>
      </c>
      <c r="D518" s="159"/>
      <c r="E518" s="32">
        <v>3920.6779141104294</v>
      </c>
      <c r="F518" s="33">
        <f t="shared" ref="F518" si="2432">E518/E526</f>
        <v>4.9162005285447993E-2</v>
      </c>
      <c r="G518" s="32">
        <v>5184.2695652173916</v>
      </c>
      <c r="H518" s="33">
        <f t="shared" ref="H518" si="2433">G518/G526</f>
        <v>5.4418575251451246E-2</v>
      </c>
      <c r="I518" s="32">
        <v>1005.6818181818181</v>
      </c>
      <c r="J518" s="33">
        <f t="shared" ref="J518" si="2434">I518/I526</f>
        <v>2.8437937815709306E-2</v>
      </c>
      <c r="K518" s="32">
        <v>1056.7321428571429</v>
      </c>
      <c r="L518" s="33">
        <f t="shared" ref="L518" si="2435">K518/K526</f>
        <v>2.8646946486359577E-2</v>
      </c>
      <c r="M518" s="32">
        <v>247.61111111111111</v>
      </c>
      <c r="N518" s="33">
        <f t="shared" ref="N518" si="2436">M518/M526</f>
        <v>3.5842293906810044E-3</v>
      </c>
      <c r="O518" s="92"/>
      <c r="P518" s="91"/>
      <c r="Q518" s="92"/>
      <c r="R518" s="91"/>
      <c r="S518" s="92"/>
      <c r="T518" s="91"/>
      <c r="U518" s="34"/>
      <c r="V518" s="102"/>
      <c r="W518" s="34"/>
      <c r="X518" s="91"/>
      <c r="Y518" s="92"/>
      <c r="Z518" s="91"/>
    </row>
    <row r="519" spans="2:26" s="88" customFormat="1" ht="13.5" customHeight="1" x14ac:dyDescent="0.4">
      <c r="B519" s="36"/>
      <c r="C519" s="158" t="s">
        <v>59</v>
      </c>
      <c r="D519" s="159"/>
      <c r="E519" s="38">
        <v>-1444.0184049079755</v>
      </c>
      <c r="F519" s="33">
        <f t="shared" ref="F519" si="2437">E519/E526</f>
        <v>-1.8106776942547531E-2</v>
      </c>
      <c r="G519" s="38">
        <v>-2045.5521739130436</v>
      </c>
      <c r="H519" s="33">
        <f t="shared" ref="H519" si="2438">G519/G526</f>
        <v>-2.1471884034291885E-2</v>
      </c>
      <c r="I519" s="38">
        <v>0</v>
      </c>
      <c r="J519" s="33">
        <f t="shared" ref="J519" si="2439">I519/I526</f>
        <v>0</v>
      </c>
      <c r="K519" s="38">
        <v>0</v>
      </c>
      <c r="L519" s="33">
        <f t="shared" ref="L519" si="2440">K519/K526</f>
        <v>0</v>
      </c>
      <c r="M519" s="38">
        <v>-15.166666666666666</v>
      </c>
      <c r="N519" s="33">
        <f t="shared" ref="N519" si="2441">M519/M526</f>
        <v>-2.1954108675250486E-4</v>
      </c>
      <c r="O519" s="92"/>
      <c r="P519" s="91"/>
      <c r="Q519" s="92"/>
      <c r="R519" s="91"/>
      <c r="S519" s="92"/>
      <c r="T519" s="91"/>
      <c r="U519" s="34"/>
      <c r="V519" s="102"/>
      <c r="W519" s="34"/>
      <c r="X519" s="91"/>
      <c r="Y519" s="92"/>
      <c r="Z519" s="91"/>
    </row>
    <row r="520" spans="2:26" s="88" customFormat="1" ht="13.5" customHeight="1" x14ac:dyDescent="0.4">
      <c r="B520" s="36"/>
      <c r="C520" s="158" t="s">
        <v>60</v>
      </c>
      <c r="D520" s="159"/>
      <c r="E520" s="39">
        <v>2880.4018404907974</v>
      </c>
      <c r="F520" s="33">
        <f t="shared" ref="F520" si="2442">E520/E526</f>
        <v>3.611781778778226E-2</v>
      </c>
      <c r="G520" s="39">
        <v>3286.6869565217389</v>
      </c>
      <c r="H520" s="33">
        <f t="shared" ref="H520" si="2443">G520/G526</f>
        <v>3.4499907696050047E-2</v>
      </c>
      <c r="I520" s="39">
        <v>452.54545454545456</v>
      </c>
      <c r="J520" s="33">
        <f t="shared" ref="J520" si="2444">I520/I526</f>
        <v>1.2796750684438503E-2</v>
      </c>
      <c r="K520" s="39">
        <v>348.75</v>
      </c>
      <c r="L520" s="33">
        <f t="shared" ref="L520" si="2445">K520/K526</f>
        <v>9.4542620423239184E-3</v>
      </c>
      <c r="M520" s="39">
        <v>8532.6111111111113</v>
      </c>
      <c r="N520" s="33">
        <f t="shared" ref="N520" si="2446">M520/M526</f>
        <v>0.12351156370350537</v>
      </c>
      <c r="O520" s="92"/>
      <c r="P520" s="91"/>
      <c r="Q520" s="92"/>
      <c r="R520" s="91"/>
      <c r="S520" s="92"/>
      <c r="T520" s="91"/>
      <c r="U520" s="34"/>
      <c r="V520" s="103"/>
      <c r="W520" s="34"/>
      <c r="X520" s="91"/>
      <c r="Y520" s="92"/>
      <c r="Z520" s="91"/>
    </row>
    <row r="521" spans="2:26" s="88" customFormat="1" ht="13.5" customHeight="1" x14ac:dyDescent="0.4">
      <c r="B521" s="37"/>
      <c r="C521" s="158" t="s">
        <v>61</v>
      </c>
      <c r="D521" s="159"/>
      <c r="E521" s="39">
        <v>12250.411042944785</v>
      </c>
      <c r="F521" s="33">
        <f t="shared" ref="F521" si="2447">E521/E526</f>
        <v>0.15360985667163857</v>
      </c>
      <c r="G521" s="39">
        <v>13891.973913043479</v>
      </c>
      <c r="H521" s="33">
        <f t="shared" ref="H521" si="2448">G521/G526</f>
        <v>0.14582216805434453</v>
      </c>
      <c r="I521" s="39">
        <v>7677.318181818182</v>
      </c>
      <c r="J521" s="33">
        <f t="shared" ref="J521" si="2449">I521/I526</f>
        <v>0.21709361062197144</v>
      </c>
      <c r="K521" s="39">
        <v>7132.5178571428569</v>
      </c>
      <c r="L521" s="33">
        <f t="shared" ref="L521" si="2450">K521/K526</f>
        <v>0.19335539166446808</v>
      </c>
      <c r="M521" s="39">
        <v>12786.555555555555</v>
      </c>
      <c r="N521" s="33">
        <f t="shared" ref="N521" si="2451">M521/M526</f>
        <v>0.18508841554865571</v>
      </c>
      <c r="O521" s="92"/>
      <c r="P521" s="91"/>
      <c r="Q521" s="92"/>
      <c r="R521" s="91"/>
      <c r="S521" s="92"/>
      <c r="T521" s="91"/>
      <c r="U521" s="34"/>
      <c r="V521" s="103"/>
      <c r="W521" s="34"/>
      <c r="X521" s="91"/>
      <c r="Y521" s="92"/>
      <c r="Z521" s="91"/>
    </row>
    <row r="522" spans="2:26" s="88" customFormat="1" ht="13.5" customHeight="1" x14ac:dyDescent="0.4">
      <c r="B522" s="31" t="s">
        <v>62</v>
      </c>
      <c r="C522" s="158" t="s">
        <v>63</v>
      </c>
      <c r="D522" s="159"/>
      <c r="E522" s="39">
        <v>2.8128834355828221</v>
      </c>
      <c r="F522" s="33">
        <f t="shared" ref="F522" si="2452">E522/E526</f>
        <v>3.5271193746821214E-5</v>
      </c>
      <c r="G522" s="39">
        <v>2.6260869565217391</v>
      </c>
      <c r="H522" s="33">
        <f t="shared" ref="H522" si="2453">G522/G526</f>
        <v>2.7565678995386169E-5</v>
      </c>
      <c r="I522" s="39">
        <v>0.27272727272727271</v>
      </c>
      <c r="J522" s="33">
        <f t="shared" ref="J522" si="2454">I522/I526</f>
        <v>7.7119831364635403E-6</v>
      </c>
      <c r="K522" s="39">
        <v>5.1428571428571432</v>
      </c>
      <c r="L522" s="33">
        <f t="shared" ref="L522" si="2455">K522/K526</f>
        <v>1.3941768910339419E-4</v>
      </c>
      <c r="M522" s="39">
        <v>1.0555555555555556</v>
      </c>
      <c r="N522" s="33">
        <f t="shared" ref="N522" si="2456">M522/M526</f>
        <v>1.5279416294130377E-5</v>
      </c>
      <c r="O522" s="92"/>
      <c r="P522" s="91"/>
      <c r="Q522" s="92"/>
      <c r="R522" s="91"/>
      <c r="S522" s="92"/>
      <c r="T522" s="91"/>
      <c r="U522" s="34"/>
      <c r="V522" s="103"/>
      <c r="W522" s="34"/>
      <c r="X522" s="91"/>
      <c r="Y522" s="92"/>
      <c r="Z522" s="91"/>
    </row>
    <row r="523" spans="2:26" s="88" customFormat="1" ht="13.5" customHeight="1" x14ac:dyDescent="0.4">
      <c r="B523" s="41" t="s">
        <v>64</v>
      </c>
      <c r="C523" s="158" t="s">
        <v>24</v>
      </c>
      <c r="D523" s="159"/>
      <c r="E523" s="39">
        <v>51.398773006134967</v>
      </c>
      <c r="F523" s="33">
        <f t="shared" ref="F523" si="2457">E523/E526</f>
        <v>6.4449740722108634E-4</v>
      </c>
      <c r="G523" s="39">
        <v>41.07826086956522</v>
      </c>
      <c r="H523" s="33">
        <f t="shared" ref="H523" si="2458">G523/G526</f>
        <v>4.3119293898743138E-4</v>
      </c>
      <c r="I523" s="39">
        <v>122.68181818181819</v>
      </c>
      <c r="J523" s="33">
        <f t="shared" ref="J523" si="2459">I523/I526</f>
        <v>3.4691070808858496E-3</v>
      </c>
      <c r="K523" s="39">
        <v>50.232142857142854</v>
      </c>
      <c r="L523" s="33">
        <f t="shared" ref="L523" si="2460">K523/K526</f>
        <v>1.3617429147494717E-3</v>
      </c>
      <c r="M523" s="39">
        <v>99.777777777777771</v>
      </c>
      <c r="N523" s="33">
        <f t="shared" ref="N523" si="2461">M523/M526</f>
        <v>1.4443069296977975E-3</v>
      </c>
      <c r="O523" s="92"/>
      <c r="P523" s="91"/>
      <c r="Q523" s="92"/>
      <c r="R523" s="91"/>
      <c r="S523" s="92"/>
      <c r="T523" s="91"/>
      <c r="U523" s="34"/>
      <c r="V523" s="103"/>
      <c r="W523" s="34"/>
      <c r="X523" s="91"/>
      <c r="Y523" s="92"/>
      <c r="Z523" s="91"/>
    </row>
    <row r="524" spans="2:26" s="88" customFormat="1" ht="13.5" customHeight="1" x14ac:dyDescent="0.4">
      <c r="B524" s="31" t="s">
        <v>65</v>
      </c>
      <c r="C524" s="158" t="s">
        <v>66</v>
      </c>
      <c r="D524" s="159"/>
      <c r="E524" s="39">
        <v>1025.5030674846626</v>
      </c>
      <c r="F524" s="33">
        <f t="shared" ref="F524" si="2462">E524/E526</f>
        <v>1.2858946419056473E-2</v>
      </c>
      <c r="G524" s="39">
        <v>1370.1652173913044</v>
      </c>
      <c r="H524" s="33">
        <f t="shared" ref="H524" si="2463">G524/G526</f>
        <v>1.4382438654384117E-2</v>
      </c>
      <c r="I524" s="39">
        <v>0</v>
      </c>
      <c r="J524" s="33">
        <f t="shared" ref="J524" si="2464">I524/I526</f>
        <v>0</v>
      </c>
      <c r="K524" s="39">
        <v>0</v>
      </c>
      <c r="L524" s="33">
        <f t="shared" ref="L524" si="2465">K524/K526</f>
        <v>0</v>
      </c>
      <c r="M524" s="39">
        <v>1065.3333333333333</v>
      </c>
      <c r="N524" s="33">
        <f t="shared" ref="N524" si="2466">M524/M526</f>
        <v>1.5420951939802318E-2</v>
      </c>
      <c r="O524" s="92"/>
      <c r="P524" s="91"/>
      <c r="Q524" s="92"/>
      <c r="R524" s="91"/>
      <c r="S524" s="92"/>
      <c r="T524" s="91"/>
      <c r="U524" s="34"/>
      <c r="V524" s="103"/>
      <c r="W524" s="34"/>
      <c r="X524" s="91"/>
      <c r="Y524" s="92"/>
      <c r="Z524" s="91"/>
    </row>
    <row r="525" spans="2:26" s="88" customFormat="1" ht="13.5" customHeight="1" x14ac:dyDescent="0.4">
      <c r="B525" s="41" t="s">
        <v>67</v>
      </c>
      <c r="C525" s="158" t="s">
        <v>68</v>
      </c>
      <c r="D525" s="159"/>
      <c r="E525" s="39">
        <v>2829.8588957055213</v>
      </c>
      <c r="F525" s="33">
        <f t="shared" ref="F525" si="2467">E525/E526</f>
        <v>3.5484051747033757E-2</v>
      </c>
      <c r="G525" s="39">
        <v>3712.0739130434781</v>
      </c>
      <c r="H525" s="33">
        <f t="shared" ref="H525" si="2468">G525/G526</f>
        <v>3.8965136946430161E-2</v>
      </c>
      <c r="I525" s="39">
        <v>78.63636363636364</v>
      </c>
      <c r="J525" s="33">
        <f t="shared" ref="J525" si="2469">I525/I526</f>
        <v>2.2236218043469877E-3</v>
      </c>
      <c r="K525" s="39">
        <v>962.41071428571433</v>
      </c>
      <c r="L525" s="33">
        <f t="shared" ref="L525" si="2470">K525/K526</f>
        <v>2.6089987341067468E-2</v>
      </c>
      <c r="M525" s="39">
        <v>729.55555555555554</v>
      </c>
      <c r="N525" s="33">
        <f t="shared" ref="N525" si="2471">M525/M526</f>
        <v>1.0560489198658951E-2</v>
      </c>
      <c r="O525" s="92"/>
      <c r="P525" s="91"/>
      <c r="Q525" s="92"/>
      <c r="R525" s="91"/>
      <c r="S525" s="92"/>
      <c r="T525" s="91"/>
      <c r="U525" s="34"/>
      <c r="V525" s="103"/>
      <c r="W525" s="34"/>
      <c r="X525" s="91"/>
      <c r="Y525" s="92"/>
      <c r="Z525" s="91"/>
    </row>
    <row r="526" spans="2:26" s="88" customFormat="1" ht="13.5" customHeight="1" x14ac:dyDescent="0.4">
      <c r="B526" s="160" t="s">
        <v>69</v>
      </c>
      <c r="C526" s="161"/>
      <c r="D526" s="162"/>
      <c r="E526" s="42">
        <f t="shared" ref="E526" si="2472">SUM(E513:E516,E522,E524)</f>
        <v>79750.162576687129</v>
      </c>
      <c r="F526" s="33">
        <f t="shared" ref="F526" si="2473">E526/E526</f>
        <v>1</v>
      </c>
      <c r="G526" s="42">
        <f t="shared" ref="G526" si="2474">SUM(G513:G516,G522,G524)</f>
        <v>95266.543478260879</v>
      </c>
      <c r="H526" s="33">
        <f t="shared" ref="H526" si="2475">G526/G526</f>
        <v>1</v>
      </c>
      <c r="I526" s="42">
        <f t="shared" ref="I526" si="2476">SUM(I513:I516,I522,I524)</f>
        <v>35364.090909090912</v>
      </c>
      <c r="J526" s="33">
        <f t="shared" ref="J526" si="2477">I526/I526</f>
        <v>1</v>
      </c>
      <c r="K526" s="42">
        <f t="shared" ref="K526" si="2478">SUM(K513:K516,K522,K524)</f>
        <v>36888.125</v>
      </c>
      <c r="L526" s="33">
        <f t="shared" ref="L526" si="2479">K526/K526</f>
        <v>1</v>
      </c>
      <c r="M526" s="42">
        <f t="shared" ref="M526" si="2480">SUM(M513:M516,M522,M524)</f>
        <v>69083.499999999985</v>
      </c>
      <c r="N526" s="33">
        <f t="shared" ref="N526" si="2481">M526/M526</f>
        <v>1</v>
      </c>
      <c r="O526" s="92"/>
      <c r="P526" s="91"/>
      <c r="Q526" s="92"/>
      <c r="R526" s="91"/>
      <c r="S526" s="92"/>
      <c r="T526" s="91"/>
      <c r="U526" s="34"/>
      <c r="V526" s="102"/>
      <c r="W526" s="34"/>
      <c r="X526" s="91"/>
      <c r="Y526" s="92"/>
      <c r="Z526" s="91"/>
    </row>
    <row r="527" spans="2:26" s="88" customFormat="1" ht="13.5" customHeight="1" x14ac:dyDescent="0.4">
      <c r="B527" s="160" t="s">
        <v>70</v>
      </c>
      <c r="C527" s="161"/>
      <c r="D527" s="162"/>
      <c r="E527" s="42">
        <f t="shared" ref="E527" si="2482">SUM(E517:E521,E523,E525)</f>
        <v>73123.475460122689</v>
      </c>
      <c r="F527" s="33">
        <f t="shared" ref="F527" si="2483">E527/E526</f>
        <v>0.91690691401171409</v>
      </c>
      <c r="G527" s="42">
        <f t="shared" ref="G527" si="2484">SUM(G517:G521,G523,G525)</f>
        <v>87262.921739130412</v>
      </c>
      <c r="H527" s="33">
        <f t="shared" ref="H527" si="2485">G527/G526</f>
        <v>0.91598706695014254</v>
      </c>
      <c r="I527" s="42">
        <f t="shared" ref="I527" si="2486">SUM(I517:I521,I523,I525)</f>
        <v>29410.090909090912</v>
      </c>
      <c r="J527" s="33">
        <f t="shared" ref="J527" si="2487">I527/I526</f>
        <v>0.8316371254868189</v>
      </c>
      <c r="K527" s="42">
        <f t="shared" ref="K527" si="2488">SUM(K517:K521,K523,K525)</f>
        <v>33231.91071428571</v>
      </c>
      <c r="L527" s="33">
        <f t="shared" ref="L527" si="2489">K527/K526</f>
        <v>0.90088370483145208</v>
      </c>
      <c r="M527" s="42">
        <f t="shared" ref="M527" si="2490">SUM(M517:M521,M523,M525)</f>
        <v>69987.333333333343</v>
      </c>
      <c r="N527" s="33">
        <f t="shared" ref="N527" si="2491">M527/M526</f>
        <v>1.0130832012468007</v>
      </c>
      <c r="O527" s="92"/>
      <c r="P527" s="91"/>
      <c r="Q527" s="92"/>
      <c r="R527" s="91"/>
      <c r="S527" s="92"/>
      <c r="T527" s="91"/>
      <c r="U527" s="34"/>
      <c r="V527" s="102"/>
      <c r="W527" s="34"/>
      <c r="X527" s="91"/>
      <c r="Y527" s="92"/>
      <c r="Z527" s="91"/>
    </row>
    <row r="528" spans="2:26" s="88" customFormat="1" ht="13.5" customHeight="1" x14ac:dyDescent="0.4">
      <c r="B528" s="160" t="s">
        <v>71</v>
      </c>
      <c r="C528" s="161"/>
      <c r="D528" s="162"/>
      <c r="E528" s="42">
        <f t="shared" ref="E528" si="2492">E526-E527</f>
        <v>6626.6871165644407</v>
      </c>
      <c r="F528" s="33">
        <f t="shared" ref="F528" si="2493">E528/E526</f>
        <v>8.3093085988285853E-2</v>
      </c>
      <c r="G528" s="42">
        <f t="shared" ref="G528" si="2494">G526-G527</f>
        <v>8003.6217391304672</v>
      </c>
      <c r="H528" s="33">
        <f t="shared" ref="H528" si="2495">G528/G526</f>
        <v>8.4012933049857477E-2</v>
      </c>
      <c r="I528" s="42">
        <f t="shared" ref="I528" si="2496">I526-I527</f>
        <v>5954</v>
      </c>
      <c r="J528" s="33">
        <f t="shared" ref="J528" si="2497">I528/I526</f>
        <v>0.16836287451318105</v>
      </c>
      <c r="K528" s="42">
        <f t="shared" ref="K528" si="2498">K526-K527</f>
        <v>3656.2142857142899</v>
      </c>
      <c r="L528" s="33">
        <f t="shared" ref="L528" si="2499">K528/K526</f>
        <v>9.9116295168547863E-2</v>
      </c>
      <c r="M528" s="42">
        <f t="shared" ref="M528" si="2500">M526-M527</f>
        <v>-903.83333333335759</v>
      </c>
      <c r="N528" s="33">
        <f t="shared" ref="N528" si="2501">M528/M526</f>
        <v>-1.3083201246800723E-2</v>
      </c>
      <c r="O528" s="92"/>
      <c r="P528" s="91"/>
      <c r="Q528" s="92"/>
      <c r="R528" s="91"/>
      <c r="S528" s="92"/>
      <c r="T528" s="91"/>
      <c r="U528" s="34"/>
      <c r="V528" s="102"/>
      <c r="W528" s="34"/>
      <c r="X528" s="91"/>
      <c r="Y528" s="92"/>
      <c r="Z528" s="91"/>
    </row>
    <row r="529" spans="2:39" s="88" customFormat="1" ht="13.5" customHeight="1" x14ac:dyDescent="0.4">
      <c r="B529" s="160" t="s">
        <v>72</v>
      </c>
      <c r="C529" s="161"/>
      <c r="D529" s="162"/>
      <c r="E529" s="42">
        <v>326</v>
      </c>
      <c r="F529" s="43"/>
      <c r="G529" s="42">
        <v>230</v>
      </c>
      <c r="H529" s="43"/>
      <c r="I529" s="42">
        <v>22</v>
      </c>
      <c r="J529" s="43"/>
      <c r="K529" s="42">
        <v>56</v>
      </c>
      <c r="L529" s="43"/>
      <c r="M529" s="42">
        <v>18</v>
      </c>
      <c r="N529" s="43"/>
      <c r="O529" s="92"/>
      <c r="P529" s="91"/>
      <c r="Q529" s="92"/>
      <c r="R529" s="91"/>
      <c r="S529" s="92"/>
      <c r="T529" s="91"/>
      <c r="U529" s="104"/>
      <c r="V529" s="102"/>
      <c r="W529" s="104"/>
      <c r="X529" s="91"/>
      <c r="Y529" s="92"/>
      <c r="Z529" s="91"/>
    </row>
    <row r="530" spans="2:39" s="88" customFormat="1" ht="13.5" customHeight="1" x14ac:dyDescent="0.4">
      <c r="B530" s="45"/>
      <c r="C530" s="46"/>
      <c r="D530" s="47"/>
      <c r="E530" s="48"/>
      <c r="F530" s="49"/>
      <c r="G530" s="48"/>
      <c r="H530" s="49"/>
      <c r="I530" s="48"/>
      <c r="J530" s="49"/>
      <c r="K530" s="48"/>
      <c r="L530" s="49"/>
      <c r="M530" s="48"/>
      <c r="N530" s="49"/>
      <c r="O530" s="92"/>
      <c r="P530" s="91"/>
      <c r="Q530" s="92"/>
      <c r="R530" s="91"/>
      <c r="S530" s="92"/>
      <c r="T530" s="91"/>
      <c r="U530" s="92"/>
      <c r="V530" s="91"/>
      <c r="W530" s="92"/>
      <c r="X530" s="91"/>
      <c r="Y530" s="92"/>
      <c r="Z530" s="91"/>
    </row>
    <row r="531" spans="2:39" s="88" customFormat="1" ht="13.5" customHeight="1" x14ac:dyDescent="0.4">
      <c r="B531" s="50" t="s">
        <v>73</v>
      </c>
      <c r="C531" s="51"/>
      <c r="D531" s="52"/>
      <c r="E531" s="42">
        <v>463.08282208588957</v>
      </c>
      <c r="F531" s="43"/>
      <c r="G531" s="42">
        <v>536.3347826086956</v>
      </c>
      <c r="H531" s="43"/>
      <c r="I531" s="42">
        <v>134.63636363636363</v>
      </c>
      <c r="J531" s="43"/>
      <c r="K531" s="42">
        <v>440.10714285714283</v>
      </c>
      <c r="L531" s="43"/>
      <c r="M531" s="42">
        <v>0</v>
      </c>
      <c r="N531" s="43"/>
      <c r="O531" s="92"/>
      <c r="P531" s="91"/>
      <c r="Q531" s="92"/>
      <c r="R531" s="91"/>
      <c r="S531" s="92"/>
      <c r="T531" s="91"/>
      <c r="U531" s="92"/>
      <c r="V531" s="91"/>
      <c r="W531" s="92"/>
      <c r="X531" s="91"/>
      <c r="Y531" s="92"/>
      <c r="Z531" s="91"/>
    </row>
    <row r="532" spans="2:39" s="88" customFormat="1" ht="13.5" customHeight="1" x14ac:dyDescent="0.4">
      <c r="B532" s="53" t="s">
        <v>74</v>
      </c>
      <c r="C532" s="54"/>
      <c r="D532" s="55"/>
      <c r="E532" s="42">
        <v>158.47546012269939</v>
      </c>
      <c r="F532" s="43"/>
      <c r="G532" s="42">
        <v>153.5</v>
      </c>
      <c r="H532" s="43"/>
      <c r="I532" s="42">
        <v>81.454545454545453</v>
      </c>
      <c r="J532" s="43"/>
      <c r="K532" s="42">
        <v>77.875</v>
      </c>
      <c r="L532" s="43"/>
      <c r="M532" s="42">
        <v>566.94444444444446</v>
      </c>
      <c r="N532" s="43"/>
      <c r="O532" s="92"/>
      <c r="P532" s="91"/>
      <c r="Q532" s="92"/>
      <c r="R532" s="91"/>
      <c r="S532" s="92"/>
      <c r="T532" s="91"/>
      <c r="U532" s="92"/>
      <c r="V532" s="91"/>
      <c r="W532" s="92"/>
      <c r="X532" s="91"/>
      <c r="Y532" s="92"/>
      <c r="Z532" s="91"/>
    </row>
    <row r="533" spans="2:39" s="88" customFormat="1" ht="13.5" customHeight="1" x14ac:dyDescent="0.4">
      <c r="B533" s="50" t="s">
        <v>75</v>
      </c>
      <c r="C533" s="51"/>
      <c r="D533" s="52"/>
      <c r="E533" s="42">
        <v>13.668711656441717</v>
      </c>
      <c r="F533" s="43"/>
      <c r="G533" s="42">
        <v>11.847826086956522</v>
      </c>
      <c r="H533" s="43"/>
      <c r="I533" s="42">
        <v>8.3636363636363633</v>
      </c>
      <c r="J533" s="43"/>
      <c r="K533" s="42">
        <v>27.625</v>
      </c>
      <c r="L533" s="43"/>
      <c r="M533" s="42">
        <v>0</v>
      </c>
      <c r="N533" s="43"/>
      <c r="O533" s="92"/>
      <c r="P533" s="91"/>
      <c r="Q533" s="92"/>
      <c r="R533" s="91"/>
      <c r="S533" s="92"/>
      <c r="T533" s="91"/>
      <c r="U533" s="92"/>
      <c r="V533" s="91"/>
      <c r="W533" s="92"/>
      <c r="X533" s="91"/>
      <c r="Y533" s="92"/>
      <c r="Z533" s="91"/>
    </row>
    <row r="534" spans="2:39" s="88" customFormat="1" ht="13.5" customHeight="1" x14ac:dyDescent="0.4">
      <c r="B534" s="50" t="s">
        <v>76</v>
      </c>
      <c r="C534" s="51"/>
      <c r="D534" s="52"/>
      <c r="E534" s="42">
        <f t="shared" ref="E534" si="2502">E528+E518+E519-SUM(E531:E533)</f>
        <v>8468.1196319018636</v>
      </c>
      <c r="F534" s="43"/>
      <c r="G534" s="42">
        <f t="shared" ref="G534" si="2503">G528+G518+G519-SUM(G531:G533)</f>
        <v>10440.656521739164</v>
      </c>
      <c r="H534" s="43"/>
      <c r="I534" s="42">
        <f t="shared" ref="I534" si="2504">I528+I518+I519-SUM(I531:I533)</f>
        <v>6735.227272727273</v>
      </c>
      <c r="J534" s="43"/>
      <c r="K534" s="42">
        <f t="shared" ref="K534" si="2505">K528+K518+K519-SUM(K531:K533)</f>
        <v>4167.3392857142899</v>
      </c>
      <c r="L534" s="43"/>
      <c r="M534" s="42">
        <f t="shared" ref="M534" si="2506">M528+M518+M519-SUM(M531:M533)</f>
        <v>-1238.3333333333576</v>
      </c>
      <c r="N534" s="43"/>
      <c r="O534" s="92"/>
      <c r="P534" s="91"/>
      <c r="Q534" s="92"/>
      <c r="R534" s="91"/>
    </row>
    <row r="535" spans="2:39" s="88" customFormat="1" ht="13.5" customHeight="1" x14ac:dyDescent="0.4">
      <c r="C535" s="105"/>
      <c r="D535" s="47"/>
      <c r="E535" s="58"/>
      <c r="F535" s="58"/>
      <c r="G535" s="58"/>
      <c r="H535" s="58"/>
      <c r="I535" s="58"/>
      <c r="J535" s="58"/>
      <c r="K535" s="58"/>
      <c r="L535" s="58"/>
      <c r="M535" s="58"/>
      <c r="N535" s="58"/>
      <c r="O535" s="92"/>
      <c r="P535" s="91"/>
      <c r="Q535" s="92"/>
      <c r="R535" s="91"/>
      <c r="S535" s="92"/>
      <c r="T535" s="91"/>
      <c r="U535" s="92"/>
      <c r="V535" s="91"/>
      <c r="W535" s="92"/>
      <c r="X535" s="91"/>
      <c r="Y535" s="92"/>
      <c r="Z535" s="91"/>
    </row>
    <row r="536" spans="2:39" s="128" customFormat="1" ht="13.5" customHeight="1" x14ac:dyDescent="0.4">
      <c r="B536" s="50" t="s">
        <v>97</v>
      </c>
      <c r="C536" s="125"/>
      <c r="D536" s="126"/>
      <c r="E536" s="62">
        <v>30.466257668711656</v>
      </c>
      <c r="F536" s="43"/>
      <c r="G536" s="62">
        <v>34.42173913043478</v>
      </c>
      <c r="H536" s="43"/>
      <c r="I536" s="62">
        <v>18.681818181818183</v>
      </c>
      <c r="J536" s="43"/>
      <c r="K536" s="62">
        <v>19.232142857142858</v>
      </c>
      <c r="L536" s="43"/>
      <c r="M536" s="62">
        <v>29.277777777777779</v>
      </c>
      <c r="N536" s="43"/>
      <c r="O536" s="106"/>
      <c r="P536" s="107"/>
      <c r="Q536" s="106"/>
      <c r="R536" s="107"/>
      <c r="S536" s="106"/>
      <c r="T536" s="107"/>
      <c r="U536" s="106"/>
      <c r="V536" s="127"/>
      <c r="W536" s="106"/>
      <c r="X536" s="127"/>
      <c r="Y536" s="106"/>
      <c r="Z536" s="127"/>
    </row>
    <row r="537" spans="2:39" ht="13.5" customHeight="1" x14ac:dyDescent="0.4">
      <c r="B537" s="50" t="s">
        <v>98</v>
      </c>
      <c r="C537" s="51"/>
      <c r="D537" s="52"/>
      <c r="E537" s="62">
        <f t="shared" ref="E537" si="2507">E526/E536</f>
        <v>2617.6553564236815</v>
      </c>
      <c r="F537" s="43"/>
      <c r="G537" s="62">
        <f t="shared" ref="G537" si="2508">G526/G536</f>
        <v>2767.627257799672</v>
      </c>
      <c r="H537" s="43"/>
      <c r="I537" s="62">
        <f t="shared" ref="I537" si="2509">I526/I536</f>
        <v>1892.9683698296838</v>
      </c>
      <c r="J537" s="43"/>
      <c r="K537" s="62">
        <f t="shared" ref="K537" si="2510">K526/K536</f>
        <v>1918.0454967502321</v>
      </c>
      <c r="L537" s="43"/>
      <c r="M537" s="62">
        <f t="shared" ref="M537" si="2511">M526/M536</f>
        <v>2359.5882352941171</v>
      </c>
      <c r="N537" s="43"/>
    </row>
    <row r="538" spans="2:39" ht="13.5" customHeight="1" x14ac:dyDescent="0.4">
      <c r="B538" s="50" t="s">
        <v>99</v>
      </c>
      <c r="C538" s="51"/>
      <c r="D538" s="52"/>
      <c r="E538" s="62">
        <f t="shared" ref="E538" si="2512">E527/E536</f>
        <v>2400.1462948046715</v>
      </c>
      <c r="F538" s="43"/>
      <c r="G538" s="62">
        <f t="shared" ref="G538" si="2513">G527/G536</f>
        <v>2535.1107742831878</v>
      </c>
      <c r="H538" s="43"/>
      <c r="I538" s="62">
        <f t="shared" ref="I538" si="2514">I527/I536</f>
        <v>1574.2627737226278</v>
      </c>
      <c r="J538" s="43"/>
      <c r="K538" s="62">
        <f t="shared" ref="K538" si="2515">K527/K536</f>
        <v>1727.9359331476321</v>
      </c>
      <c r="L538" s="43"/>
      <c r="M538" s="62">
        <f t="shared" ref="M538" si="2516">M527/M536</f>
        <v>2390.4592030360536</v>
      </c>
      <c r="N538" s="43"/>
    </row>
    <row r="539" spans="2:39" ht="13.5" customHeight="1" x14ac:dyDescent="0.4">
      <c r="B539" s="50" t="s">
        <v>40</v>
      </c>
      <c r="C539" s="51"/>
      <c r="D539" s="52"/>
      <c r="E539" s="62">
        <v>11.386611987381706</v>
      </c>
      <c r="F539" s="43"/>
      <c r="G539" s="62">
        <v>13.021360000000001</v>
      </c>
      <c r="H539" s="43"/>
      <c r="I539" s="62">
        <v>5.713636363636363</v>
      </c>
      <c r="J539" s="43"/>
      <c r="K539" s="62">
        <v>6.4830188679245273</v>
      </c>
      <c r="L539" s="43"/>
      <c r="M539" s="62">
        <v>12.379411764705882</v>
      </c>
      <c r="N539" s="43"/>
    </row>
    <row r="540" spans="2:39" ht="13.5" customHeight="1" x14ac:dyDescent="0.4">
      <c r="B540" s="50" t="s">
        <v>41</v>
      </c>
      <c r="C540" s="51"/>
      <c r="D540" s="52"/>
      <c r="E540" s="62">
        <f t="shared" ref="E540" si="2517">E517/E539</f>
        <v>4622.5115475174898</v>
      </c>
      <c r="F540" s="43"/>
      <c r="G540" s="62">
        <f t="shared" ref="G540" si="2518">G517/G539</f>
        <v>4852.9793588648054</v>
      </c>
      <c r="H540" s="43"/>
      <c r="I540" s="62">
        <f t="shared" ref="I540" si="2519">I517/I539</f>
        <v>3513.21400159109</v>
      </c>
      <c r="J540" s="43"/>
      <c r="K540" s="62">
        <f t="shared" ref="K540" si="2520">K517/K539</f>
        <v>3652.8148906535848</v>
      </c>
      <c r="L540" s="43"/>
      <c r="M540" s="62">
        <f t="shared" ref="M540" si="2521">M517/M539</f>
        <v>3845.6099363797157</v>
      </c>
      <c r="N540" s="43"/>
    </row>
    <row r="541" spans="2:39" s="88" customFormat="1" ht="13.5" customHeight="1" x14ac:dyDescent="0.4">
      <c r="B541" s="108" t="s">
        <v>42</v>
      </c>
      <c r="C541" s="105"/>
      <c r="D541" s="47"/>
      <c r="E541" s="109"/>
      <c r="F541" s="58"/>
      <c r="G541" s="109"/>
      <c r="H541" s="58"/>
      <c r="I541" s="109"/>
      <c r="J541" s="58"/>
      <c r="K541" s="109"/>
      <c r="L541" s="58"/>
      <c r="M541" s="109"/>
      <c r="N541" s="58"/>
      <c r="O541" s="109"/>
      <c r="P541" s="58"/>
      <c r="Q541" s="109"/>
      <c r="R541" s="58"/>
      <c r="S541" s="109"/>
      <c r="T541" s="58"/>
      <c r="U541" s="109"/>
      <c r="V541" s="58"/>
      <c r="W541" s="109"/>
      <c r="X541" s="58"/>
      <c r="Y541" s="92"/>
      <c r="Z541" s="91"/>
    </row>
    <row r="542" spans="2:39" s="88" customFormat="1" ht="13.5" customHeight="1" x14ac:dyDescent="0.4">
      <c r="B542" s="110"/>
      <c r="C542" s="84"/>
      <c r="D542" s="85"/>
      <c r="E542" s="86"/>
      <c r="F542" s="87"/>
      <c r="G542" s="86"/>
      <c r="H542" s="87"/>
      <c r="I542" s="86"/>
      <c r="J542" s="87"/>
      <c r="K542" s="86"/>
      <c r="L542" s="87"/>
      <c r="M542" s="86"/>
      <c r="N542" s="87"/>
      <c r="O542" s="86"/>
      <c r="P542" s="89"/>
      <c r="Q542" s="86"/>
      <c r="R542" s="91"/>
      <c r="S542" s="92"/>
      <c r="T542" s="91"/>
      <c r="U542" s="92"/>
      <c r="V542" s="91"/>
      <c r="W542" s="92"/>
      <c r="X542" s="91"/>
      <c r="Y542" s="92"/>
      <c r="Z542" s="91"/>
      <c r="AM542" s="85"/>
    </row>
    <row r="543" spans="2:39" s="88" customFormat="1" ht="13.5" customHeight="1" x14ac:dyDescent="0.4">
      <c r="B543" s="83" t="s">
        <v>108</v>
      </c>
      <c r="C543" s="84"/>
      <c r="D543" s="85"/>
      <c r="E543" s="86"/>
      <c r="F543" s="87"/>
      <c r="G543" s="86"/>
      <c r="H543" s="87"/>
      <c r="I543" s="86"/>
      <c r="J543" s="87"/>
      <c r="K543" s="86"/>
      <c r="L543" s="87"/>
      <c r="M543" s="86"/>
      <c r="N543" s="87"/>
      <c r="O543" s="86"/>
      <c r="P543" s="89"/>
      <c r="Q543" s="86"/>
      <c r="R543" s="91"/>
      <c r="S543" s="92"/>
      <c r="T543" s="91"/>
      <c r="U543" s="92"/>
      <c r="V543" s="91"/>
      <c r="W543" s="92"/>
      <c r="X543" s="91"/>
      <c r="Y543" s="92"/>
      <c r="Z543" s="91"/>
      <c r="AM543" s="85"/>
    </row>
    <row r="544" spans="2:39" s="88" customFormat="1" ht="13.5" customHeight="1" x14ac:dyDescent="0.4">
      <c r="C544" s="84"/>
      <c r="D544" s="85"/>
      <c r="E544" s="86"/>
      <c r="F544" s="87"/>
      <c r="G544" s="86"/>
      <c r="H544" s="87"/>
      <c r="I544" s="86"/>
      <c r="J544" s="87"/>
      <c r="K544" s="86"/>
      <c r="L544" s="87"/>
      <c r="M544" s="86"/>
      <c r="N544" s="87"/>
      <c r="O544" s="86"/>
      <c r="P544" s="21" t="s">
        <v>4</v>
      </c>
      <c r="Q544" s="90"/>
      <c r="R544" s="91"/>
      <c r="S544" s="92"/>
      <c r="T544" s="91"/>
      <c r="U544" s="92"/>
      <c r="V544" s="91"/>
      <c r="W544" s="92"/>
      <c r="X544" s="91"/>
      <c r="Y544" s="92"/>
      <c r="Z544" s="91"/>
      <c r="AB544" s="93"/>
    </row>
    <row r="545" spans="2:34" s="88" customFormat="1" ht="13.5" customHeight="1" x14ac:dyDescent="0.4">
      <c r="B545" s="94"/>
      <c r="C545" s="95"/>
      <c r="D545" s="96"/>
      <c r="E545" s="166" t="s">
        <v>5</v>
      </c>
      <c r="F545" s="167"/>
      <c r="G545" s="163" t="s">
        <v>101</v>
      </c>
      <c r="H545" s="165"/>
      <c r="I545" s="165"/>
      <c r="J545" s="165"/>
      <c r="K545" s="165"/>
      <c r="L545" s="165"/>
      <c r="M545" s="165"/>
      <c r="N545" s="165"/>
      <c r="O545" s="165"/>
      <c r="P545" s="164"/>
      <c r="Q545" s="92"/>
      <c r="R545" s="91"/>
      <c r="S545" s="92"/>
      <c r="T545" s="91"/>
      <c r="U545" s="92"/>
      <c r="V545" s="91"/>
      <c r="W545" s="92"/>
      <c r="X545" s="91"/>
      <c r="Y545" s="92"/>
      <c r="Z545" s="91"/>
    </row>
    <row r="546" spans="2:34" s="88" customFormat="1" ht="23.25" customHeight="1" x14ac:dyDescent="0.4">
      <c r="B546" s="99"/>
      <c r="C546" s="100"/>
      <c r="D546" s="101"/>
      <c r="E546" s="168"/>
      <c r="F546" s="169"/>
      <c r="G546" s="163" t="s">
        <v>109</v>
      </c>
      <c r="H546" s="164"/>
      <c r="I546" s="163" t="s">
        <v>110</v>
      </c>
      <c r="J546" s="164"/>
      <c r="K546" s="163" t="s">
        <v>103</v>
      </c>
      <c r="L546" s="164"/>
      <c r="M546" s="163" t="s">
        <v>104</v>
      </c>
      <c r="N546" s="164"/>
      <c r="O546" s="163" t="s">
        <v>111</v>
      </c>
      <c r="P546" s="164"/>
      <c r="Q546" s="92"/>
      <c r="R546" s="91"/>
      <c r="S546" s="92"/>
      <c r="T546" s="91"/>
      <c r="U546" s="92"/>
      <c r="V546" s="91"/>
      <c r="W546" s="92"/>
      <c r="X546" s="91"/>
      <c r="Y546" s="92"/>
      <c r="Z546" s="91"/>
    </row>
    <row r="547" spans="2:34" s="88" customFormat="1" ht="13.5" customHeight="1" x14ac:dyDescent="0.4">
      <c r="B547" s="31" t="s">
        <v>52</v>
      </c>
      <c r="C547" s="158" t="s">
        <v>53</v>
      </c>
      <c r="D547" s="159"/>
      <c r="E547" s="32">
        <v>75202.98466257668</v>
      </c>
      <c r="F547" s="33">
        <f t="shared" ref="F547" si="2522">E547/E560</f>
        <v>0.94298221135614713</v>
      </c>
      <c r="G547" s="32">
        <v>37866.820652173912</v>
      </c>
      <c r="H547" s="33">
        <f t="shared" ref="H547" si="2523">G547/G560</f>
        <v>0.94335633630599658</v>
      </c>
      <c r="I547" s="32">
        <v>78585.369863013693</v>
      </c>
      <c r="J547" s="33">
        <f t="shared" ref="J547" si="2524">I547/I560</f>
        <v>0.93347344496268514</v>
      </c>
      <c r="K547" s="32">
        <v>150588.48888888888</v>
      </c>
      <c r="L547" s="33">
        <f t="shared" ref="L547" si="2525">K547/K560</f>
        <v>0.95408389540402483</v>
      </c>
      <c r="M547" s="32">
        <v>177711.36842105264</v>
      </c>
      <c r="N547" s="33">
        <f t="shared" ref="N547" si="2526">M547/M560</f>
        <v>0.93465294132627363</v>
      </c>
      <c r="O547" s="32">
        <v>331789.59999999998</v>
      </c>
      <c r="P547" s="33">
        <f t="shared" ref="P547" si="2527">O547/O560</f>
        <v>0.9469281236764564</v>
      </c>
      <c r="Q547" s="111"/>
      <c r="R547" s="112"/>
      <c r="S547" s="111"/>
      <c r="T547" s="112"/>
      <c r="U547" s="111"/>
      <c r="V547" s="112"/>
      <c r="W547" s="111"/>
      <c r="X547" s="112"/>
      <c r="Y547" s="111"/>
      <c r="Z547" s="112"/>
      <c r="AA547" s="113"/>
      <c r="AB547" s="113"/>
      <c r="AC547" s="113"/>
      <c r="AD547" s="113"/>
      <c r="AE547" s="113"/>
      <c r="AF547" s="113"/>
      <c r="AG547" s="113"/>
      <c r="AH547" s="113"/>
    </row>
    <row r="548" spans="2:34" s="88" customFormat="1" ht="13.5" customHeight="1" x14ac:dyDescent="0.4">
      <c r="B548" s="36"/>
      <c r="C548" s="158" t="s">
        <v>54</v>
      </c>
      <c r="D548" s="159"/>
      <c r="E548" s="32">
        <v>2250.340490797546</v>
      </c>
      <c r="F548" s="33">
        <f t="shared" ref="F548" si="2528">E548/E560</f>
        <v>2.8217378097927213E-2</v>
      </c>
      <c r="G548" s="32">
        <v>786.0978260869565</v>
      </c>
      <c r="H548" s="33">
        <f t="shared" ref="H548" si="2529">G548/G560</f>
        <v>1.9583644795722416E-2</v>
      </c>
      <c r="I548" s="32">
        <v>1778.1232876712329</v>
      </c>
      <c r="J548" s="33">
        <f t="shared" ref="J548" si="2530">I548/I560</f>
        <v>2.1121372512519571E-2</v>
      </c>
      <c r="K548" s="32">
        <v>4971.3777777777777</v>
      </c>
      <c r="L548" s="33">
        <f t="shared" ref="L548" si="2531">K548/K560</f>
        <v>3.1497171601522031E-2</v>
      </c>
      <c r="M548" s="32">
        <v>9398.6315789473683</v>
      </c>
      <c r="N548" s="33">
        <f t="shared" ref="N548" si="2532">M548/M560</f>
        <v>4.943104500153353E-2</v>
      </c>
      <c r="O548" s="32">
        <v>11376</v>
      </c>
      <c r="P548" s="33">
        <f t="shared" ref="P548" si="2533">O548/O560</f>
        <v>3.2467124752986139E-2</v>
      </c>
      <c r="Q548" s="111"/>
      <c r="R548" s="112"/>
      <c r="S548" s="111"/>
      <c r="T548" s="112"/>
      <c r="U548" s="111"/>
      <c r="V548" s="112"/>
      <c r="W548" s="111"/>
      <c r="X548" s="112"/>
      <c r="Y548" s="111"/>
      <c r="Z548" s="112"/>
      <c r="AA548" s="113"/>
      <c r="AB548" s="113"/>
      <c r="AC548" s="113"/>
      <c r="AD548" s="113"/>
      <c r="AE548" s="113"/>
      <c r="AF548" s="113"/>
      <c r="AG548" s="113"/>
      <c r="AH548" s="113"/>
    </row>
    <row r="549" spans="2:34" s="88" customFormat="1" ht="13.5" customHeight="1" x14ac:dyDescent="0.4">
      <c r="B549" s="36"/>
      <c r="C549" s="158" t="s">
        <v>55</v>
      </c>
      <c r="D549" s="159"/>
      <c r="E549" s="32">
        <v>144.41411042944785</v>
      </c>
      <c r="F549" s="33">
        <f t="shared" ref="F549" si="2534">E549/E560</f>
        <v>1.8108315489712059E-3</v>
      </c>
      <c r="G549" s="32">
        <v>124.35869565217391</v>
      </c>
      <c r="H549" s="33">
        <f t="shared" ref="H549" si="2535">G549/G560</f>
        <v>3.0980832691453403E-3</v>
      </c>
      <c r="I549" s="32">
        <v>75.61643835616438</v>
      </c>
      <c r="J549" s="33">
        <f t="shared" ref="J549" si="2536">I549/I560</f>
        <v>8.9820710052239188E-4</v>
      </c>
      <c r="K549" s="32">
        <v>185</v>
      </c>
      <c r="L549" s="33">
        <f t="shared" ref="L549" si="2537">K549/K560</f>
        <v>1.1721049992073332E-3</v>
      </c>
      <c r="M549" s="32">
        <v>99.736842105263165</v>
      </c>
      <c r="N549" s="33">
        <f t="shared" ref="N549" si="2538">M549/M560</f>
        <v>5.2455469596865184E-4</v>
      </c>
      <c r="O549" s="32">
        <v>1691.4</v>
      </c>
      <c r="P549" s="33">
        <f t="shared" ref="P549" si="2539">O549/O560</f>
        <v>4.8272586855837513E-3</v>
      </c>
      <c r="Q549" s="111"/>
      <c r="R549" s="112"/>
      <c r="S549" s="111"/>
      <c r="T549" s="112"/>
      <c r="U549" s="111"/>
      <c r="V549" s="112"/>
      <c r="W549" s="111"/>
      <c r="X549" s="112"/>
      <c r="Y549" s="111"/>
      <c r="Z549" s="112"/>
      <c r="AA549" s="113"/>
      <c r="AB549" s="113"/>
      <c r="AC549" s="113"/>
      <c r="AD549" s="113"/>
      <c r="AE549" s="113"/>
      <c r="AF549" s="113"/>
      <c r="AG549" s="113"/>
      <c r="AH549" s="113"/>
    </row>
    <row r="550" spans="2:34" s="88" customFormat="1" ht="13.5" customHeight="1" x14ac:dyDescent="0.4">
      <c r="B550" s="37"/>
      <c r="C550" s="158" t="s">
        <v>56</v>
      </c>
      <c r="D550" s="159"/>
      <c r="E550" s="32">
        <v>1124.1073619631902</v>
      </c>
      <c r="F550" s="33">
        <f t="shared" ref="F550" si="2540">E550/E560</f>
        <v>1.4095361384150878E-2</v>
      </c>
      <c r="G550" s="32">
        <v>770.55978260869563</v>
      </c>
      <c r="H550" s="33">
        <f t="shared" ref="H550" si="2541">G550/G560</f>
        <v>1.9196553629456943E-2</v>
      </c>
      <c r="I550" s="32">
        <v>1456.7945205479452</v>
      </c>
      <c r="J550" s="33">
        <f t="shared" ref="J550" si="2542">I550/I560</f>
        <v>1.7304480491332298E-2</v>
      </c>
      <c r="K550" s="32">
        <v>1414.2444444444445</v>
      </c>
      <c r="L550" s="33">
        <f t="shared" ref="L550" si="2543">K550/K560</f>
        <v>8.9602323428893561E-3</v>
      </c>
      <c r="M550" s="32">
        <v>2131.6842105263158</v>
      </c>
      <c r="N550" s="33">
        <f t="shared" ref="N550" si="2544">M550/M560</f>
        <v>1.1211353190565878E-2</v>
      </c>
      <c r="O550" s="32">
        <v>2837.4</v>
      </c>
      <c r="P550" s="33">
        <f t="shared" ref="P550" si="2545">O550/O560</f>
        <v>8.0979447762062999E-3</v>
      </c>
      <c r="Q550" s="111"/>
      <c r="R550" s="112"/>
      <c r="S550" s="111"/>
      <c r="T550" s="112"/>
      <c r="U550" s="111"/>
      <c r="V550" s="112"/>
      <c r="W550" s="111"/>
      <c r="X550" s="112"/>
      <c r="Y550" s="111"/>
      <c r="Z550" s="112"/>
      <c r="AA550" s="113"/>
      <c r="AB550" s="113"/>
      <c r="AC550" s="113"/>
      <c r="AD550" s="113"/>
      <c r="AE550" s="113"/>
      <c r="AF550" s="113"/>
      <c r="AG550" s="113"/>
      <c r="AH550" s="113"/>
    </row>
    <row r="551" spans="2:34" s="88" customFormat="1" ht="13.5" customHeight="1" x14ac:dyDescent="0.4">
      <c r="B551" s="31" t="s">
        <v>57</v>
      </c>
      <c r="C551" s="158" t="s">
        <v>58</v>
      </c>
      <c r="D551" s="159"/>
      <c r="E551" s="32">
        <v>52634.745398773004</v>
      </c>
      <c r="F551" s="33">
        <f t="shared" ref="F551" si="2546">E551/E560</f>
        <v>0.65999546205513804</v>
      </c>
      <c r="G551" s="32">
        <v>26850.184782608696</v>
      </c>
      <c r="H551" s="33">
        <f t="shared" ref="H551" si="2547">G551/G560</f>
        <v>0.66890463760671237</v>
      </c>
      <c r="I551" s="32">
        <v>55388.164383561641</v>
      </c>
      <c r="J551" s="33">
        <f t="shared" ref="J551" si="2548">I551/I560</f>
        <v>0.65792628713728363</v>
      </c>
      <c r="K551" s="32">
        <v>104223.71111111112</v>
      </c>
      <c r="L551" s="33">
        <f t="shared" ref="L551" si="2549">K551/K560</f>
        <v>0.66033044772580651</v>
      </c>
      <c r="M551" s="32">
        <v>119307.84210526316</v>
      </c>
      <c r="N551" s="33">
        <f t="shared" ref="N551" si="2550">M551/M560</f>
        <v>0.62748616781099864</v>
      </c>
      <c r="O551" s="32">
        <v>243648.2</v>
      </c>
      <c r="P551" s="33">
        <f t="shared" ref="P551" si="2551">O551/O560</f>
        <v>0.69537240728204264</v>
      </c>
      <c r="Q551" s="111"/>
      <c r="R551" s="112"/>
      <c r="S551" s="111"/>
      <c r="T551" s="112"/>
      <c r="U551" s="111"/>
      <c r="V551" s="112"/>
      <c r="W551" s="111"/>
      <c r="X551" s="112"/>
      <c r="Y551" s="111"/>
      <c r="Z551" s="112"/>
      <c r="AA551" s="113"/>
      <c r="AB551" s="113"/>
      <c r="AC551" s="113"/>
      <c r="AD551" s="113"/>
      <c r="AE551" s="113"/>
      <c r="AF551" s="113"/>
      <c r="AG551" s="113"/>
      <c r="AH551" s="113"/>
    </row>
    <row r="552" spans="2:34" s="88" customFormat="1" ht="13.5" customHeight="1" x14ac:dyDescent="0.4">
      <c r="B552" s="36"/>
      <c r="C552" s="158" t="s">
        <v>17</v>
      </c>
      <c r="D552" s="159"/>
      <c r="E552" s="32">
        <v>3920.6779141104294</v>
      </c>
      <c r="F552" s="33">
        <f t="shared" ref="F552" si="2552">E552/E560</f>
        <v>4.9162005285447993E-2</v>
      </c>
      <c r="G552" s="32">
        <v>1531.0434782608695</v>
      </c>
      <c r="H552" s="33">
        <f t="shared" ref="H552" si="2553">G552/G560</f>
        <v>3.8142086964315716E-2</v>
      </c>
      <c r="I552" s="32">
        <v>3311.8630136986303</v>
      </c>
      <c r="J552" s="33">
        <f t="shared" ref="J552" si="2554">I552/I560</f>
        <v>3.9339843816104461E-2</v>
      </c>
      <c r="K552" s="32">
        <v>9242.6888888888898</v>
      </c>
      <c r="L552" s="33">
        <f t="shared" ref="L552" si="2555">K552/K560</f>
        <v>5.8558928933971563E-2</v>
      </c>
      <c r="M552" s="32">
        <v>13144.842105263158</v>
      </c>
      <c r="N552" s="33">
        <f t="shared" ref="N552" si="2556">M552/M560</f>
        <v>6.9133817639874792E-2</v>
      </c>
      <c r="O552" s="32">
        <v>17798</v>
      </c>
      <c r="P552" s="33">
        <f t="shared" ref="P552" si="2557">O552/O560</f>
        <v>5.0795524468499227E-2</v>
      </c>
      <c r="Q552" s="111"/>
      <c r="R552" s="112"/>
      <c r="S552" s="111"/>
      <c r="T552" s="112"/>
      <c r="U552" s="111"/>
      <c r="V552" s="112"/>
      <c r="W552" s="111"/>
      <c r="X552" s="112"/>
      <c r="Y552" s="111"/>
      <c r="Z552" s="112"/>
      <c r="AA552" s="113"/>
      <c r="AB552" s="113"/>
      <c r="AC552" s="113"/>
      <c r="AD552" s="113"/>
      <c r="AE552" s="113"/>
      <c r="AF552" s="113"/>
      <c r="AG552" s="113"/>
      <c r="AH552" s="113"/>
    </row>
    <row r="553" spans="2:34" s="88" customFormat="1" ht="13.5" customHeight="1" x14ac:dyDescent="0.4">
      <c r="B553" s="36"/>
      <c r="C553" s="158" t="s">
        <v>59</v>
      </c>
      <c r="D553" s="159"/>
      <c r="E553" s="38">
        <v>-1444.0184049079755</v>
      </c>
      <c r="F553" s="33">
        <f t="shared" ref="F553" si="2558">E553/E560</f>
        <v>-1.8106776942547531E-2</v>
      </c>
      <c r="G553" s="38">
        <v>-363.41304347826087</v>
      </c>
      <c r="H553" s="33">
        <f t="shared" ref="H553" si="2559">G553/G560</f>
        <v>-9.053519449401741E-3</v>
      </c>
      <c r="I553" s="38">
        <v>-1412.9315068493152</v>
      </c>
      <c r="J553" s="33">
        <f t="shared" ref="J553" si="2560">I553/I560</f>
        <v>-1.678345528555826E-2</v>
      </c>
      <c r="K553" s="38">
        <v>-3962.6666666666665</v>
      </c>
      <c r="L553" s="33">
        <f t="shared" ref="L553" si="2561">K553/K560</f>
        <v>-2.5106277892931128E-2</v>
      </c>
      <c r="M553" s="38">
        <v>-5224.2631578947367</v>
      </c>
      <c r="N553" s="33">
        <f t="shared" ref="N553" si="2562">M553/M560</f>
        <v>-2.7476424103717336E-2</v>
      </c>
      <c r="O553" s="38">
        <v>-4631.3999999999996</v>
      </c>
      <c r="P553" s="33">
        <f t="shared" ref="P553" si="2563">O553/O560</f>
        <v>-1.3218024048960969E-2</v>
      </c>
      <c r="Q553" s="111"/>
      <c r="R553" s="112"/>
      <c r="S553" s="111"/>
      <c r="T553" s="112"/>
      <c r="U553" s="111"/>
      <c r="V553" s="112"/>
      <c r="W553" s="111"/>
      <c r="X553" s="112"/>
      <c r="Y553" s="111"/>
      <c r="Z553" s="112"/>
      <c r="AA553" s="113"/>
      <c r="AB553" s="113"/>
      <c r="AC553" s="113"/>
      <c r="AD553" s="113"/>
      <c r="AE553" s="113"/>
      <c r="AF553" s="113"/>
      <c r="AG553" s="113"/>
      <c r="AH553" s="113"/>
    </row>
    <row r="554" spans="2:34" s="88" customFormat="1" ht="13.5" customHeight="1" x14ac:dyDescent="0.4">
      <c r="B554" s="36"/>
      <c r="C554" s="158" t="s">
        <v>60</v>
      </c>
      <c r="D554" s="159"/>
      <c r="E554" s="39">
        <v>2880.4018404907974</v>
      </c>
      <c r="F554" s="33">
        <f t="shared" ref="F554" si="2564">E554/E560</f>
        <v>3.611781778778226E-2</v>
      </c>
      <c r="G554" s="39">
        <v>687.68478260869563</v>
      </c>
      <c r="H554" s="33">
        <f t="shared" ref="H554" si="2565">G554/G560</f>
        <v>1.7131932015472272E-2</v>
      </c>
      <c r="I554" s="39">
        <v>2922.178082191781</v>
      </c>
      <c r="J554" s="33">
        <f t="shared" ref="J554" si="2566">I554/I560</f>
        <v>3.4710985593539155E-2</v>
      </c>
      <c r="K554" s="39">
        <v>7942.4444444444443</v>
      </c>
      <c r="L554" s="33">
        <f t="shared" ref="L554" si="2567">K554/K560</f>
        <v>5.0320966698701855E-2</v>
      </c>
      <c r="M554" s="39">
        <v>8662.3157894736851</v>
      </c>
      <c r="N554" s="33">
        <f t="shared" ref="N554" si="2568">M554/M560</f>
        <v>4.5558474976941744E-2</v>
      </c>
      <c r="O554" s="39">
        <v>15432.8</v>
      </c>
      <c r="P554" s="33">
        <f t="shared" ref="P554" si="2569">O554/O560</f>
        <v>4.4045239353716986E-2</v>
      </c>
      <c r="Q554" s="111"/>
      <c r="R554" s="112"/>
      <c r="S554" s="111"/>
      <c r="T554" s="112"/>
      <c r="U554" s="111"/>
      <c r="V554" s="112"/>
      <c r="W554" s="111"/>
      <c r="X554" s="112"/>
      <c r="Y554" s="111"/>
      <c r="Z554" s="112"/>
      <c r="AA554" s="113"/>
      <c r="AB554" s="113"/>
      <c r="AC554" s="113"/>
      <c r="AD554" s="113"/>
      <c r="AE554" s="113"/>
      <c r="AF554" s="113"/>
      <c r="AG554" s="113"/>
      <c r="AH554" s="113"/>
    </row>
    <row r="555" spans="2:34" s="88" customFormat="1" ht="13.5" customHeight="1" x14ac:dyDescent="0.4">
      <c r="B555" s="37"/>
      <c r="C555" s="158" t="s">
        <v>61</v>
      </c>
      <c r="D555" s="159"/>
      <c r="E555" s="39">
        <v>12250.411042944785</v>
      </c>
      <c r="F555" s="33">
        <f t="shared" ref="F555" si="2570">E555/E560</f>
        <v>0.15360985667163857</v>
      </c>
      <c r="G555" s="39">
        <v>7169.125</v>
      </c>
      <c r="H555" s="33">
        <f t="shared" ref="H555" si="2571">G555/G560</f>
        <v>0.17860066881879785</v>
      </c>
      <c r="I555" s="39">
        <v>10538.013698630137</v>
      </c>
      <c r="J555" s="33">
        <f t="shared" ref="J555" si="2572">I555/I560</f>
        <v>0.12517541073448604</v>
      </c>
      <c r="K555" s="39">
        <v>22774.666666666668</v>
      </c>
      <c r="L555" s="33">
        <f t="shared" ref="L555" si="2573">K555/K560</f>
        <v>0.14429351705557086</v>
      </c>
      <c r="M555" s="39">
        <v>31569.63157894737</v>
      </c>
      <c r="N555" s="33">
        <f t="shared" ref="N555" si="2574">M555/M560</f>
        <v>0.16603692422163835</v>
      </c>
      <c r="O555" s="39">
        <v>56111.4</v>
      </c>
      <c r="P555" s="33">
        <f t="shared" ref="P555" si="2575">O555/O560</f>
        <v>0.16014203796279064</v>
      </c>
      <c r="Q555" s="111"/>
      <c r="R555" s="112"/>
      <c r="S555" s="111"/>
      <c r="T555" s="112"/>
      <c r="U555" s="111"/>
      <c r="V555" s="112"/>
      <c r="W555" s="111"/>
      <c r="X555" s="112"/>
      <c r="Y555" s="111"/>
      <c r="Z555" s="112"/>
      <c r="AA555" s="113"/>
      <c r="AB555" s="113"/>
      <c r="AC555" s="113"/>
      <c r="AD555" s="113"/>
      <c r="AE555" s="113"/>
      <c r="AF555" s="113"/>
      <c r="AG555" s="113"/>
      <c r="AH555" s="113"/>
    </row>
    <row r="556" spans="2:34" s="88" customFormat="1" ht="13.5" customHeight="1" x14ac:dyDescent="0.4">
      <c r="B556" s="31" t="s">
        <v>62</v>
      </c>
      <c r="C556" s="158" t="s">
        <v>63</v>
      </c>
      <c r="D556" s="159"/>
      <c r="E556" s="39">
        <v>2.8128834355828221</v>
      </c>
      <c r="F556" s="33">
        <f t="shared" ref="F556" si="2576">E556/E560</f>
        <v>3.5271193746821214E-5</v>
      </c>
      <c r="G556" s="39">
        <v>2.4619565217391304</v>
      </c>
      <c r="H556" s="33">
        <f t="shared" ref="H556" si="2577">G556/G560</f>
        <v>6.1333437676900585E-5</v>
      </c>
      <c r="I556" s="39">
        <v>2.506849315068493</v>
      </c>
      <c r="J556" s="33">
        <f t="shared" ref="J556" si="2578">I556/I560</f>
        <v>2.9777518006448858E-5</v>
      </c>
      <c r="K556" s="39">
        <v>1.7333333333333334</v>
      </c>
      <c r="L556" s="33">
        <f t="shared" ref="L556" si="2579">K556/K560</f>
        <v>1.0981884677257897E-5</v>
      </c>
      <c r="M556" s="39">
        <v>10.578947368421053</v>
      </c>
      <c r="N556" s="33">
        <f t="shared" ref="N556" si="2580">M556/M560</f>
        <v>5.5638783055250143E-5</v>
      </c>
      <c r="O556" s="39">
        <v>0.4</v>
      </c>
      <c r="P556" s="33">
        <f t="shared" ref="P556" si="2581">O556/O560</f>
        <v>1.1416007297111862E-6</v>
      </c>
      <c r="Q556" s="111"/>
      <c r="R556" s="112"/>
      <c r="S556" s="111"/>
      <c r="T556" s="112"/>
      <c r="U556" s="111"/>
      <c r="V556" s="112"/>
      <c r="W556" s="111"/>
      <c r="X556" s="112"/>
      <c r="Y556" s="111"/>
      <c r="Z556" s="112"/>
      <c r="AA556" s="113"/>
      <c r="AB556" s="113"/>
      <c r="AC556" s="113"/>
      <c r="AD556" s="113"/>
      <c r="AE556" s="113"/>
      <c r="AF556" s="113"/>
      <c r="AG556" s="113"/>
      <c r="AH556" s="113"/>
    </row>
    <row r="557" spans="2:34" s="88" customFormat="1" ht="13.5" customHeight="1" x14ac:dyDescent="0.4">
      <c r="B557" s="41" t="s">
        <v>64</v>
      </c>
      <c r="C557" s="158" t="s">
        <v>24</v>
      </c>
      <c r="D557" s="159"/>
      <c r="E557" s="39">
        <v>51.398773006134967</v>
      </c>
      <c r="F557" s="33">
        <f t="shared" ref="F557" si="2582">E557/E560</f>
        <v>6.4449740722108634E-4</v>
      </c>
      <c r="G557" s="39">
        <v>40.706521739130437</v>
      </c>
      <c r="H557" s="33">
        <f t="shared" ref="H557" si="2583">G557/G560</f>
        <v>1.0141003271522857E-3</v>
      </c>
      <c r="I557" s="39">
        <v>67.054794520547944</v>
      </c>
      <c r="J557" s="33">
        <f t="shared" ref="J557" si="2584">I557/I560</f>
        <v>7.9650792700309929E-4</v>
      </c>
      <c r="K557" s="39">
        <v>54</v>
      </c>
      <c r="L557" s="33">
        <f t="shared" ref="L557" si="2585">K557/K560</f>
        <v>3.4212794571457291E-4</v>
      </c>
      <c r="M557" s="39">
        <v>82.736842105263165</v>
      </c>
      <c r="N557" s="33">
        <f t="shared" ref="N557" si="2586">M557/M560</f>
        <v>4.3514510926792653E-4</v>
      </c>
      <c r="O557" s="39">
        <v>73.8</v>
      </c>
      <c r="P557" s="33">
        <f t="shared" ref="P557" si="2587">O557/O560</f>
        <v>2.1062533463171384E-4</v>
      </c>
      <c r="Q557" s="111"/>
      <c r="R557" s="112"/>
      <c r="S557" s="111"/>
      <c r="T557" s="112"/>
      <c r="U557" s="111"/>
      <c r="V557" s="112"/>
      <c r="W557" s="111"/>
      <c r="X557" s="112"/>
      <c r="Y557" s="111"/>
      <c r="Z557" s="112"/>
      <c r="AA557" s="113"/>
      <c r="AB557" s="113"/>
      <c r="AC557" s="113"/>
      <c r="AD557" s="113"/>
      <c r="AE557" s="113"/>
      <c r="AF557" s="113"/>
      <c r="AG557" s="113"/>
      <c r="AH557" s="113"/>
    </row>
    <row r="558" spans="2:34" s="88" customFormat="1" ht="13.5" customHeight="1" x14ac:dyDescent="0.4">
      <c r="B558" s="31" t="s">
        <v>65</v>
      </c>
      <c r="C558" s="158" t="s">
        <v>66</v>
      </c>
      <c r="D558" s="159"/>
      <c r="E558" s="39">
        <v>1025.5030674846626</v>
      </c>
      <c r="F558" s="33">
        <f t="shared" ref="F558" si="2588">E558/E560</f>
        <v>1.2858946419056473E-2</v>
      </c>
      <c r="G558" s="39">
        <v>590.22826086956525</v>
      </c>
      <c r="H558" s="33">
        <f t="shared" ref="H558" si="2589">G558/G560</f>
        <v>1.4704048562001673E-2</v>
      </c>
      <c r="I558" s="39">
        <v>2287.5616438356165</v>
      </c>
      <c r="J558" s="33">
        <f t="shared" ref="J558" si="2590">I558/I560</f>
        <v>2.7172717414933927E-2</v>
      </c>
      <c r="K558" s="39">
        <v>674.84444444444443</v>
      </c>
      <c r="L558" s="33">
        <f t="shared" ref="L558" si="2591">K558/K560</f>
        <v>4.2756137676790741E-3</v>
      </c>
      <c r="M558" s="39">
        <v>784.21052631578948</v>
      </c>
      <c r="N558" s="33">
        <f t="shared" ref="N558" si="2592">M558/M560</f>
        <v>4.1244670026031197E-3</v>
      </c>
      <c r="O558" s="39">
        <v>2690.4</v>
      </c>
      <c r="P558" s="33">
        <f t="shared" ref="P558" si="2593">O558/O560</f>
        <v>7.678406508037439E-3</v>
      </c>
      <c r="Q558" s="111"/>
      <c r="R558" s="112"/>
      <c r="S558" s="111"/>
      <c r="T558" s="112"/>
      <c r="U558" s="111"/>
      <c r="V558" s="112"/>
      <c r="W558" s="111"/>
      <c r="X558" s="112"/>
      <c r="Y558" s="111"/>
      <c r="Z558" s="112"/>
      <c r="AA558" s="113"/>
      <c r="AB558" s="113"/>
      <c r="AC558" s="113"/>
      <c r="AD558" s="113"/>
      <c r="AE558" s="113"/>
      <c r="AF558" s="113"/>
      <c r="AG558" s="113"/>
      <c r="AH558" s="113"/>
    </row>
    <row r="559" spans="2:34" s="88" customFormat="1" ht="13.5" customHeight="1" x14ac:dyDescent="0.4">
      <c r="B559" s="41" t="s">
        <v>67</v>
      </c>
      <c r="C559" s="158" t="s">
        <v>68</v>
      </c>
      <c r="D559" s="159"/>
      <c r="E559" s="39">
        <v>2829.8588957055213</v>
      </c>
      <c r="F559" s="33">
        <f t="shared" ref="F559" si="2594">E559/E560</f>
        <v>3.5484051747033757E-2</v>
      </c>
      <c r="G559" s="39">
        <v>545.39673913043475</v>
      </c>
      <c r="H559" s="33">
        <f t="shared" ref="H559" si="2595">G559/G560</f>
        <v>1.3587184263112593E-2</v>
      </c>
      <c r="I559" s="39">
        <v>3467.9178082191779</v>
      </c>
      <c r="J559" s="33">
        <f t="shared" ref="J559" si="2596">I559/I560</f>
        <v>4.1193534991675301E-2</v>
      </c>
      <c r="K559" s="39">
        <v>6969.1555555555551</v>
      </c>
      <c r="L559" s="33">
        <f t="shared" ref="L559" si="2597">K559/K560</f>
        <v>4.4154497659028243E-2</v>
      </c>
      <c r="M559" s="39">
        <v>10761.526315789473</v>
      </c>
      <c r="N559" s="33">
        <f t="shared" ref="N559" si="2598">M559/M560</f>
        <v>5.6599036480218613E-2</v>
      </c>
      <c r="O559" s="39">
        <v>10188.4</v>
      </c>
      <c r="P559" s="33">
        <f t="shared" ref="P559" si="2599">O559/O560</f>
        <v>2.9077712186473623E-2</v>
      </c>
      <c r="Q559" s="111"/>
      <c r="R559" s="112"/>
      <c r="S559" s="111"/>
      <c r="T559" s="112"/>
      <c r="U559" s="111"/>
      <c r="V559" s="112"/>
      <c r="W559" s="111"/>
      <c r="X559" s="112"/>
      <c r="Y559" s="111"/>
      <c r="Z559" s="112"/>
      <c r="AA559" s="113"/>
      <c r="AB559" s="113"/>
      <c r="AC559" s="113"/>
      <c r="AD559" s="113"/>
      <c r="AE559" s="113"/>
      <c r="AF559" s="113"/>
      <c r="AG559" s="113"/>
      <c r="AH559" s="113"/>
    </row>
    <row r="560" spans="2:34" s="88" customFormat="1" ht="13.5" customHeight="1" x14ac:dyDescent="0.4">
      <c r="B560" s="160" t="s">
        <v>69</v>
      </c>
      <c r="C560" s="161"/>
      <c r="D560" s="162"/>
      <c r="E560" s="42">
        <f t="shared" ref="E560" si="2600">SUM(E547:E550,E556,E558)</f>
        <v>79750.162576687129</v>
      </c>
      <c r="F560" s="33">
        <f t="shared" ref="F560" si="2601">E560/E560</f>
        <v>1</v>
      </c>
      <c r="G560" s="42">
        <f t="shared" ref="G560" si="2602">SUM(G547:G550,G556,G558)</f>
        <v>40140.527173913048</v>
      </c>
      <c r="H560" s="33">
        <f t="shared" ref="H560" si="2603">G560/G560</f>
        <v>1</v>
      </c>
      <c r="I560" s="42">
        <f t="shared" ref="I560" si="2604">SUM(I547:I550,I556,I558)</f>
        <v>84185.972602739741</v>
      </c>
      <c r="J560" s="33">
        <f t="shared" ref="J560" si="2605">I560/I560</f>
        <v>1</v>
      </c>
      <c r="K560" s="42">
        <f t="shared" ref="K560" si="2606">SUM(K547:K550,K556,K558)</f>
        <v>157835.68888888889</v>
      </c>
      <c r="L560" s="33">
        <f t="shared" ref="L560" si="2607">K560/K560</f>
        <v>1</v>
      </c>
      <c r="M560" s="42">
        <f t="shared" ref="M560" si="2608">SUM(M547:M550,M556,M558)</f>
        <v>190136.21052631579</v>
      </c>
      <c r="N560" s="33">
        <f t="shared" ref="N560" si="2609">M560/M560</f>
        <v>1</v>
      </c>
      <c r="O560" s="42">
        <f t="shared" ref="O560" si="2610">SUM(O547:O550,O556,O558)</f>
        <v>350385.20000000007</v>
      </c>
      <c r="P560" s="33">
        <f t="shared" ref="P560" si="2611">O560/O560</f>
        <v>1</v>
      </c>
      <c r="Q560" s="111"/>
      <c r="R560" s="112"/>
      <c r="S560" s="111"/>
      <c r="T560" s="112"/>
      <c r="U560" s="111"/>
      <c r="V560" s="112"/>
      <c r="W560" s="111"/>
      <c r="X560" s="112"/>
      <c r="Y560" s="111"/>
      <c r="Z560" s="112"/>
      <c r="AA560" s="113"/>
      <c r="AB560" s="113"/>
      <c r="AC560" s="113"/>
      <c r="AD560" s="113"/>
      <c r="AE560" s="113"/>
      <c r="AF560" s="113"/>
      <c r="AG560" s="113"/>
      <c r="AH560" s="113"/>
    </row>
    <row r="561" spans="2:37" s="88" customFormat="1" ht="13.5" customHeight="1" x14ac:dyDescent="0.4">
      <c r="B561" s="160" t="s">
        <v>70</v>
      </c>
      <c r="C561" s="161"/>
      <c r="D561" s="162"/>
      <c r="E561" s="42">
        <f t="shared" ref="E561" si="2612">SUM(E551:E555,E557,E559)</f>
        <v>73123.475460122689</v>
      </c>
      <c r="F561" s="33">
        <f t="shared" ref="F561" si="2613">E561/E560</f>
        <v>0.91690691401171409</v>
      </c>
      <c r="G561" s="42">
        <f t="shared" ref="G561" si="2614">SUM(G551:G555,G557,G559)</f>
        <v>36460.72826086956</v>
      </c>
      <c r="H561" s="33">
        <f t="shared" ref="H561" si="2615">G561/G560</f>
        <v>0.90832709054616123</v>
      </c>
      <c r="I561" s="42">
        <f t="shared" ref="I561" si="2616">SUM(I551:I555,I557,I559)</f>
        <v>74282.260273972599</v>
      </c>
      <c r="J561" s="33">
        <f t="shared" ref="J561" si="2617">I561/I560</f>
        <v>0.88235911491453345</v>
      </c>
      <c r="K561" s="42">
        <f t="shared" ref="K561" si="2618">SUM(K551:K555,K557,K559)</f>
        <v>147244</v>
      </c>
      <c r="L561" s="33">
        <f t="shared" ref="L561" si="2619">K561/K560</f>
        <v>0.93289420812586255</v>
      </c>
      <c r="M561" s="42">
        <f t="shared" ref="M561" si="2620">SUM(M551:M555,M557,M559)</f>
        <v>178304.63157894736</v>
      </c>
      <c r="N561" s="33">
        <f t="shared" ref="N561" si="2621">M561/M560</f>
        <v>0.93777314213522267</v>
      </c>
      <c r="O561" s="42">
        <f t="shared" ref="O561" si="2622">SUM(O551:O555,O557,O559)</f>
        <v>338621.20000000007</v>
      </c>
      <c r="P561" s="33">
        <f t="shared" ref="P561" si="2623">O561/O560</f>
        <v>0.966425522539194</v>
      </c>
      <c r="Q561" s="111"/>
      <c r="R561" s="112"/>
      <c r="S561" s="111"/>
      <c r="T561" s="112"/>
      <c r="U561" s="111"/>
      <c r="V561" s="112"/>
      <c r="W561" s="111"/>
      <c r="X561" s="112"/>
      <c r="Y561" s="111"/>
      <c r="Z561" s="112"/>
      <c r="AA561" s="113"/>
      <c r="AB561" s="113"/>
      <c r="AC561" s="113"/>
      <c r="AD561" s="113"/>
      <c r="AE561" s="113"/>
      <c r="AF561" s="113"/>
      <c r="AG561" s="113"/>
      <c r="AH561" s="113"/>
    </row>
    <row r="562" spans="2:37" s="88" customFormat="1" ht="13.5" customHeight="1" x14ac:dyDescent="0.4">
      <c r="B562" s="160" t="s">
        <v>71</v>
      </c>
      <c r="C562" s="161"/>
      <c r="D562" s="162"/>
      <c r="E562" s="42">
        <f t="shared" ref="E562" si="2624">E560-E561</f>
        <v>6626.6871165644407</v>
      </c>
      <c r="F562" s="33">
        <f t="shared" ref="F562" si="2625">E562/E560</f>
        <v>8.3093085988285853E-2</v>
      </c>
      <c r="G562" s="42">
        <f t="shared" ref="G562" si="2626">G560-G561</f>
        <v>3679.7989130434871</v>
      </c>
      <c r="H562" s="33">
        <f t="shared" ref="H562" si="2627">G562/G560</f>
        <v>9.1672909453838811E-2</v>
      </c>
      <c r="I562" s="42">
        <f t="shared" ref="I562" si="2628">I560-I561</f>
        <v>9903.712328767142</v>
      </c>
      <c r="J562" s="33">
        <f t="shared" ref="J562" si="2629">I562/I560</f>
        <v>0.11764088508546656</v>
      </c>
      <c r="K562" s="42">
        <f t="shared" ref="K562" si="2630">K560-K561</f>
        <v>10591.688888888893</v>
      </c>
      <c r="L562" s="33">
        <f t="shared" ref="L562" si="2631">K562/K560</f>
        <v>6.7105791874137496E-2</v>
      </c>
      <c r="M562" s="42">
        <f t="shared" ref="M562" si="2632">M560-M561</f>
        <v>11831.578947368427</v>
      </c>
      <c r="N562" s="33">
        <f t="shared" ref="N562" si="2633">M562/M560</f>
        <v>6.2226857864777309E-2</v>
      </c>
      <c r="O562" s="42">
        <f t="shared" ref="O562" si="2634">O560-O561</f>
        <v>11764</v>
      </c>
      <c r="P562" s="33">
        <f t="shared" ref="P562" si="2635">O562/O560</f>
        <v>3.3574477460805989E-2</v>
      </c>
      <c r="Q562" s="111"/>
      <c r="R562" s="112"/>
      <c r="S562" s="111"/>
      <c r="T562" s="112"/>
      <c r="U562" s="111"/>
      <c r="V562" s="112"/>
      <c r="W562" s="111"/>
      <c r="X562" s="112"/>
      <c r="Y562" s="111"/>
      <c r="Z562" s="112"/>
      <c r="AA562" s="113"/>
      <c r="AB562" s="113"/>
      <c r="AC562" s="113"/>
      <c r="AD562" s="113"/>
      <c r="AE562" s="113"/>
      <c r="AF562" s="113"/>
      <c r="AG562" s="113"/>
      <c r="AH562" s="113"/>
    </row>
    <row r="563" spans="2:37" s="88" customFormat="1" ht="13.5" customHeight="1" x14ac:dyDescent="0.4">
      <c r="B563" s="160" t="s">
        <v>72</v>
      </c>
      <c r="C563" s="161"/>
      <c r="D563" s="162"/>
      <c r="E563" s="42">
        <v>326</v>
      </c>
      <c r="F563" s="43"/>
      <c r="G563" s="42">
        <v>184</v>
      </c>
      <c r="H563" s="43"/>
      <c r="I563" s="42">
        <v>73</v>
      </c>
      <c r="J563" s="43"/>
      <c r="K563" s="42">
        <v>45</v>
      </c>
      <c r="L563" s="43"/>
      <c r="M563" s="42">
        <v>19</v>
      </c>
      <c r="N563" s="43"/>
      <c r="O563" s="42">
        <v>5</v>
      </c>
      <c r="P563" s="43"/>
      <c r="Q563" s="111"/>
      <c r="R563" s="112"/>
      <c r="S563" s="111"/>
      <c r="T563" s="112"/>
      <c r="U563" s="111"/>
      <c r="V563" s="112"/>
      <c r="W563" s="111"/>
      <c r="X563" s="112"/>
      <c r="Y563" s="111"/>
      <c r="Z563" s="112"/>
      <c r="AA563" s="113"/>
      <c r="AB563" s="113"/>
      <c r="AC563" s="113"/>
      <c r="AD563" s="113"/>
      <c r="AE563" s="113"/>
      <c r="AF563" s="113"/>
      <c r="AG563" s="113"/>
      <c r="AH563" s="113"/>
    </row>
    <row r="564" spans="2:37" s="88" customFormat="1" ht="13.5" customHeight="1" x14ac:dyDescent="0.4">
      <c r="B564" s="45"/>
      <c r="C564" s="46"/>
      <c r="D564" s="47"/>
      <c r="E564" s="48"/>
      <c r="F564" s="49"/>
      <c r="G564" s="48"/>
      <c r="H564" s="49"/>
      <c r="I564" s="48"/>
      <c r="J564" s="49"/>
      <c r="K564" s="48"/>
      <c r="L564" s="49"/>
      <c r="M564" s="48"/>
      <c r="N564" s="49"/>
      <c r="O564" s="48"/>
      <c r="P564" s="49"/>
      <c r="Q564" s="111"/>
      <c r="R564" s="112"/>
      <c r="S564" s="111"/>
      <c r="T564" s="112"/>
      <c r="U564" s="111"/>
      <c r="V564" s="112"/>
      <c r="W564" s="111"/>
      <c r="X564" s="112"/>
      <c r="Y564" s="111"/>
      <c r="Z564" s="112"/>
      <c r="AA564" s="113"/>
      <c r="AB564" s="113"/>
      <c r="AC564" s="113"/>
      <c r="AD564" s="113"/>
      <c r="AE564" s="113"/>
      <c r="AF564" s="113"/>
      <c r="AG564" s="113"/>
      <c r="AH564" s="113"/>
    </row>
    <row r="565" spans="2:37" s="88" customFormat="1" ht="13.5" customHeight="1" x14ac:dyDescent="0.4">
      <c r="B565" s="50" t="s">
        <v>73</v>
      </c>
      <c r="C565" s="51"/>
      <c r="D565" s="52"/>
      <c r="E565" s="42">
        <v>463.08282208588957</v>
      </c>
      <c r="F565" s="43"/>
      <c r="G565" s="42">
        <v>243.7608695652174</v>
      </c>
      <c r="H565" s="43"/>
      <c r="I565" s="42">
        <v>782.17808219178085</v>
      </c>
      <c r="J565" s="43"/>
      <c r="K565" s="42">
        <v>387.48888888888888</v>
      </c>
      <c r="L565" s="43"/>
      <c r="M565" s="42">
        <v>1116.2631578947369</v>
      </c>
      <c r="N565" s="43"/>
      <c r="O565" s="42">
        <v>2073.6</v>
      </c>
      <c r="P565" s="43"/>
      <c r="Q565" s="111"/>
      <c r="R565" s="112"/>
      <c r="S565" s="111"/>
      <c r="T565" s="112"/>
      <c r="U565" s="111"/>
      <c r="V565" s="112"/>
      <c r="W565" s="111"/>
      <c r="X565" s="112"/>
      <c r="Y565" s="111"/>
      <c r="Z565" s="112"/>
      <c r="AA565" s="113"/>
      <c r="AB565" s="113"/>
      <c r="AC565" s="113"/>
      <c r="AD565" s="113"/>
      <c r="AE565" s="113"/>
      <c r="AF565" s="113"/>
      <c r="AG565" s="113"/>
      <c r="AH565" s="113"/>
    </row>
    <row r="566" spans="2:37" s="88" customFormat="1" ht="13.5" customHeight="1" x14ac:dyDescent="0.4">
      <c r="B566" s="53" t="s">
        <v>74</v>
      </c>
      <c r="C566" s="54"/>
      <c r="D566" s="55"/>
      <c r="E566" s="42">
        <v>158.47546012269939</v>
      </c>
      <c r="F566" s="43"/>
      <c r="G566" s="42">
        <v>223.20108695652175</v>
      </c>
      <c r="H566" s="43"/>
      <c r="I566" s="42">
        <v>118.57534246575342</v>
      </c>
      <c r="J566" s="43"/>
      <c r="K566" s="42">
        <v>43.06666666666667</v>
      </c>
      <c r="L566" s="43"/>
      <c r="M566" s="42">
        <v>0</v>
      </c>
      <c r="N566" s="43"/>
      <c r="O566" s="42">
        <v>0</v>
      </c>
      <c r="P566" s="43"/>
      <c r="Q566" s="111"/>
      <c r="R566" s="112"/>
      <c r="S566" s="111"/>
      <c r="T566" s="112"/>
      <c r="U566" s="111"/>
      <c r="V566" s="112"/>
      <c r="W566" s="111"/>
      <c r="X566" s="112"/>
      <c r="Y566" s="111"/>
      <c r="Z566" s="112"/>
      <c r="AA566" s="113"/>
      <c r="AB566" s="113"/>
      <c r="AC566" s="113"/>
      <c r="AD566" s="113"/>
      <c r="AE566" s="113"/>
      <c r="AF566" s="113"/>
      <c r="AG566" s="113"/>
      <c r="AH566" s="113"/>
    </row>
    <row r="567" spans="2:37" s="88" customFormat="1" ht="13.5" customHeight="1" x14ac:dyDescent="0.4">
      <c r="B567" s="50" t="s">
        <v>75</v>
      </c>
      <c r="C567" s="51"/>
      <c r="D567" s="52"/>
      <c r="E567" s="42">
        <v>13.668711656441717</v>
      </c>
      <c r="F567" s="43"/>
      <c r="G567" s="42">
        <v>18.896739130434781</v>
      </c>
      <c r="H567" s="43"/>
      <c r="I567" s="42">
        <v>13.41095890410959</v>
      </c>
      <c r="J567" s="43"/>
      <c r="K567" s="42">
        <v>0</v>
      </c>
      <c r="L567" s="43"/>
      <c r="M567" s="42">
        <v>0</v>
      </c>
      <c r="N567" s="43"/>
      <c r="O567" s="42">
        <v>0</v>
      </c>
      <c r="P567" s="43"/>
      <c r="Q567" s="111"/>
      <c r="R567" s="112"/>
      <c r="S567" s="111"/>
      <c r="T567" s="112"/>
      <c r="U567" s="111"/>
      <c r="V567" s="112"/>
      <c r="W567" s="111"/>
      <c r="X567" s="112"/>
      <c r="Y567" s="111"/>
      <c r="Z567" s="112"/>
      <c r="AA567" s="113"/>
      <c r="AB567" s="113"/>
      <c r="AC567" s="113"/>
      <c r="AD567" s="113"/>
      <c r="AE567" s="113"/>
      <c r="AF567" s="113"/>
      <c r="AG567" s="113"/>
      <c r="AH567" s="113"/>
    </row>
    <row r="568" spans="2:37" s="88" customFormat="1" ht="13.5" customHeight="1" x14ac:dyDescent="0.4">
      <c r="B568" s="50" t="s">
        <v>76</v>
      </c>
      <c r="C568" s="51"/>
      <c r="D568" s="52"/>
      <c r="E568" s="42">
        <f t="shared" ref="E568" si="2636">E562+E552+E553-SUM(E565:E567)</f>
        <v>8468.1196319018636</v>
      </c>
      <c r="F568" s="43"/>
      <c r="G568" s="42">
        <f t="shared" ref="G568" si="2637">G562+G552+G553-SUM(G565:G567)</f>
        <v>4361.5706521739221</v>
      </c>
      <c r="H568" s="43"/>
      <c r="I568" s="42">
        <f t="shared" ref="I568" si="2638">I562+I552+I553-SUM(I565:I567)</f>
        <v>10888.479452054815</v>
      </c>
      <c r="J568" s="43"/>
      <c r="K568" s="42">
        <f t="shared" ref="K568" si="2639">K562+K552+K553-SUM(K565:K567)</f>
        <v>15441.155555555562</v>
      </c>
      <c r="L568" s="43"/>
      <c r="M568" s="42">
        <f t="shared" ref="M568" si="2640">M562+M552+M553-SUM(M565:M567)</f>
        <v>18635.894736842114</v>
      </c>
      <c r="N568" s="43"/>
      <c r="O568" s="42">
        <f t="shared" ref="O568" si="2641">O562+O552+O553-SUM(O565:O567)</f>
        <v>22857</v>
      </c>
      <c r="P568" s="43"/>
      <c r="Q568" s="111"/>
      <c r="R568" s="112"/>
      <c r="S568" s="111"/>
      <c r="T568" s="112"/>
      <c r="U568" s="113"/>
      <c r="V568" s="113"/>
      <c r="W568" s="113"/>
      <c r="X568" s="113"/>
      <c r="Y568" s="113"/>
      <c r="Z568" s="113"/>
      <c r="AA568" s="113"/>
      <c r="AB568" s="113"/>
    </row>
    <row r="569" spans="2:37" s="88" customFormat="1" ht="13.5" customHeight="1" x14ac:dyDescent="0.4">
      <c r="C569" s="105"/>
      <c r="D569" s="47"/>
      <c r="E569" s="58"/>
      <c r="F569" s="58"/>
      <c r="G569" s="58"/>
      <c r="H569" s="58"/>
      <c r="I569" s="58"/>
      <c r="J569" s="58"/>
      <c r="K569" s="58"/>
      <c r="L569" s="58"/>
      <c r="M569" s="58"/>
      <c r="N569" s="58"/>
      <c r="O569" s="58"/>
      <c r="P569" s="58"/>
      <c r="Q569" s="111"/>
      <c r="R569" s="112"/>
      <c r="S569" s="111"/>
      <c r="T569" s="112"/>
      <c r="U569" s="111"/>
      <c r="V569" s="112"/>
      <c r="W569" s="111"/>
      <c r="X569" s="112"/>
      <c r="Y569" s="111"/>
      <c r="Z569" s="112"/>
      <c r="AA569" s="113"/>
      <c r="AB569" s="113"/>
      <c r="AC569" s="113"/>
      <c r="AD569" s="113"/>
      <c r="AE569" s="113"/>
      <c r="AF569" s="113"/>
      <c r="AG569" s="113"/>
      <c r="AH569" s="113"/>
    </row>
    <row r="570" spans="2:37" s="128" customFormat="1" ht="13.5" customHeight="1" x14ac:dyDescent="0.4">
      <c r="B570" s="50" t="s">
        <v>97</v>
      </c>
      <c r="C570" s="125"/>
      <c r="D570" s="126"/>
      <c r="E570" s="62">
        <v>30.466257668711656</v>
      </c>
      <c r="F570" s="43"/>
      <c r="G570" s="62">
        <v>16.543478260869566</v>
      </c>
      <c r="H570" s="43"/>
      <c r="I570" s="62">
        <v>32.712328767123289</v>
      </c>
      <c r="J570" s="43"/>
      <c r="K570" s="62">
        <v>55.133333333333333</v>
      </c>
      <c r="L570" s="43"/>
      <c r="M570" s="62">
        <v>74.421052631578945</v>
      </c>
      <c r="N570" s="43"/>
      <c r="O570" s="62">
        <v>121</v>
      </c>
      <c r="P570" s="43"/>
      <c r="Q570" s="114"/>
      <c r="R570" s="115"/>
      <c r="S570" s="114"/>
      <c r="T570" s="115"/>
      <c r="U570" s="114"/>
      <c r="V570" s="115"/>
      <c r="W570" s="114"/>
      <c r="X570" s="115"/>
      <c r="Y570" s="114"/>
      <c r="Z570" s="115"/>
      <c r="AA570" s="116"/>
      <c r="AB570" s="116"/>
      <c r="AC570" s="116"/>
      <c r="AD570" s="116"/>
      <c r="AE570" s="116"/>
      <c r="AF570" s="116"/>
      <c r="AG570" s="116"/>
      <c r="AH570" s="116"/>
      <c r="AI570" s="117"/>
      <c r="AJ570" s="117"/>
      <c r="AK570" s="117"/>
    </row>
    <row r="571" spans="2:37" ht="13.5" customHeight="1" x14ac:dyDescent="0.4">
      <c r="B571" s="50" t="s">
        <v>98</v>
      </c>
      <c r="C571" s="51"/>
      <c r="D571" s="52"/>
      <c r="E571" s="62">
        <f t="shared" ref="E571" si="2642">E560/E570</f>
        <v>2617.6553564236815</v>
      </c>
      <c r="F571" s="43"/>
      <c r="G571" s="62">
        <f t="shared" ref="G571" si="2643">G560/G570</f>
        <v>2426.3656373193166</v>
      </c>
      <c r="H571" s="43"/>
      <c r="I571" s="62">
        <f t="shared" ref="I571" si="2644">I560/I570</f>
        <v>2573.5242881072031</v>
      </c>
      <c r="J571" s="43"/>
      <c r="K571" s="62">
        <f t="shared" ref="K571" si="2645">K560/K570</f>
        <v>2862.7996775493752</v>
      </c>
      <c r="L571" s="43"/>
      <c r="M571" s="62">
        <f t="shared" ref="M571" si="2646">M560/M570</f>
        <v>2554.871287128713</v>
      </c>
      <c r="N571" s="43"/>
      <c r="O571" s="62">
        <f t="shared" ref="O571" si="2647">O560/O570</f>
        <v>2895.7454545454552</v>
      </c>
      <c r="P571" s="43"/>
    </row>
    <row r="572" spans="2:37" ht="13.5" customHeight="1" x14ac:dyDescent="0.4">
      <c r="B572" s="50" t="s">
        <v>99</v>
      </c>
      <c r="C572" s="51"/>
      <c r="D572" s="52"/>
      <c r="E572" s="62">
        <f t="shared" ref="E572" si="2648">E561/E570</f>
        <v>2400.1462948046715</v>
      </c>
      <c r="F572" s="43"/>
      <c r="G572" s="62">
        <f t="shared" ref="G572" si="2649">G561/G570</f>
        <v>2203.9336399474373</v>
      </c>
      <c r="H572" s="43"/>
      <c r="I572" s="62">
        <f t="shared" ref="I572" si="2650">I561/I570</f>
        <v>2270.7726130653264</v>
      </c>
      <c r="J572" s="43"/>
      <c r="K572" s="62">
        <f t="shared" ref="K572" si="2651">K561/K570</f>
        <v>2670.6892382103993</v>
      </c>
      <c r="L572" s="43"/>
      <c r="M572" s="62">
        <f t="shared" ref="M572" si="2652">M561/M570</f>
        <v>2395.8896746817541</v>
      </c>
      <c r="N572" s="43"/>
      <c r="O572" s="62">
        <f t="shared" ref="O572" si="2653">O561/O570</f>
        <v>2798.5223140495873</v>
      </c>
      <c r="P572" s="43"/>
    </row>
    <row r="573" spans="2:37" ht="13.5" customHeight="1" x14ac:dyDescent="0.4">
      <c r="B573" s="50" t="s">
        <v>40</v>
      </c>
      <c r="C573" s="51"/>
      <c r="D573" s="52"/>
      <c r="E573" s="62">
        <v>11.386611987381706</v>
      </c>
      <c r="F573" s="43"/>
      <c r="G573" s="62">
        <v>6.5344438202247224</v>
      </c>
      <c r="H573" s="43"/>
      <c r="I573" s="62">
        <v>11.496999999999998</v>
      </c>
      <c r="J573" s="43"/>
      <c r="K573" s="62">
        <v>22.420666666666666</v>
      </c>
      <c r="L573" s="43"/>
      <c r="M573" s="62">
        <v>25.184473684210523</v>
      </c>
      <c r="N573" s="43"/>
      <c r="O573" s="62">
        <v>30.839999999999996</v>
      </c>
      <c r="P573" s="43"/>
    </row>
    <row r="574" spans="2:37" ht="13.5" customHeight="1" x14ac:dyDescent="0.4">
      <c r="B574" s="50" t="s">
        <v>41</v>
      </c>
      <c r="C574" s="51"/>
      <c r="D574" s="52"/>
      <c r="E574" s="62">
        <f t="shared" ref="E574" si="2654">E551/E573</f>
        <v>4622.5115475174898</v>
      </c>
      <c r="F574" s="43"/>
      <c r="G574" s="62">
        <f t="shared" ref="G574" si="2655">G551/G573</f>
        <v>4109.0237396340954</v>
      </c>
      <c r="H574" s="43"/>
      <c r="I574" s="62">
        <f t="shared" ref="I574" si="2656">I551/I573</f>
        <v>4817.6188904550445</v>
      </c>
      <c r="J574" s="43"/>
      <c r="K574" s="62">
        <f t="shared" ref="K574" si="2657">K551/K573</f>
        <v>4648.5554002755398</v>
      </c>
      <c r="L574" s="43"/>
      <c r="M574" s="62">
        <f t="shared" ref="M574" si="2658">M551/M573</f>
        <v>4737.3569764161302</v>
      </c>
      <c r="N574" s="43"/>
      <c r="O574" s="62">
        <f t="shared" ref="O574" si="2659">O551/O573</f>
        <v>7900.3955901426734</v>
      </c>
      <c r="P574" s="43"/>
    </row>
    <row r="575" spans="2:37" s="88" customFormat="1" ht="13.5" customHeight="1" x14ac:dyDescent="0.4">
      <c r="B575" s="108" t="s">
        <v>42</v>
      </c>
      <c r="C575" s="105"/>
      <c r="D575" s="47"/>
      <c r="E575" s="109"/>
      <c r="F575" s="58"/>
      <c r="G575" s="109"/>
      <c r="H575" s="58"/>
      <c r="I575" s="109"/>
      <c r="J575" s="58"/>
      <c r="K575" s="109"/>
      <c r="L575" s="58"/>
      <c r="M575" s="109"/>
      <c r="N575" s="58"/>
      <c r="O575" s="109"/>
      <c r="P575" s="58"/>
      <c r="Q575" s="109"/>
      <c r="R575" s="58"/>
      <c r="S575" s="109"/>
      <c r="T575" s="58"/>
      <c r="U575" s="109"/>
      <c r="V575" s="58"/>
      <c r="W575" s="109"/>
      <c r="X575" s="58"/>
      <c r="Y575" s="92"/>
      <c r="Z575" s="91"/>
    </row>
    <row r="576" spans="2:37" s="88" customFormat="1" ht="13.5" customHeight="1" x14ac:dyDescent="0.4">
      <c r="B576" s="110"/>
      <c r="C576" s="84"/>
      <c r="D576" s="85"/>
      <c r="E576" s="86"/>
      <c r="F576" s="87"/>
      <c r="G576" s="86"/>
      <c r="H576" s="87"/>
      <c r="I576" s="86"/>
      <c r="J576" s="87"/>
      <c r="K576" s="86"/>
      <c r="L576" s="87"/>
      <c r="M576" s="86"/>
      <c r="N576" s="87"/>
      <c r="O576" s="86"/>
      <c r="P576" s="89"/>
      <c r="Q576" s="90"/>
      <c r="R576" s="91"/>
      <c r="S576" s="92"/>
      <c r="T576" s="91"/>
      <c r="U576" s="92"/>
      <c r="V576" s="91"/>
      <c r="W576" s="92"/>
      <c r="X576" s="91"/>
      <c r="Y576" s="92"/>
      <c r="Z576" s="91"/>
    </row>
    <row r="577" spans="2:26" s="88" customFormat="1" ht="13.5" customHeight="1" x14ac:dyDescent="0.4">
      <c r="B577" s="83" t="s">
        <v>112</v>
      </c>
      <c r="C577" s="84"/>
      <c r="D577" s="85"/>
      <c r="E577" s="86"/>
      <c r="F577" s="87"/>
      <c r="G577" s="86"/>
      <c r="H577" s="87"/>
      <c r="I577" s="86"/>
      <c r="J577" s="87"/>
      <c r="K577" s="86"/>
      <c r="L577" s="87"/>
      <c r="M577" s="86"/>
      <c r="N577" s="87"/>
      <c r="O577" s="86"/>
      <c r="P577" s="89"/>
      <c r="Q577" s="90"/>
      <c r="R577" s="91"/>
      <c r="S577" s="92"/>
      <c r="T577" s="91"/>
      <c r="U577" s="92"/>
      <c r="V577" s="91"/>
      <c r="W577" s="92"/>
      <c r="X577" s="91"/>
      <c r="Y577" s="92"/>
      <c r="Z577" s="91"/>
    </row>
    <row r="578" spans="2:26" s="88" customFormat="1" ht="13.5" customHeight="1" x14ac:dyDescent="0.4">
      <c r="C578" s="84"/>
      <c r="D578" s="85"/>
      <c r="E578" s="86"/>
      <c r="F578" s="87"/>
      <c r="G578" s="86"/>
      <c r="H578" s="87"/>
      <c r="I578" s="86"/>
      <c r="J578" s="87"/>
      <c r="K578" s="86"/>
      <c r="L578" s="87"/>
      <c r="M578" s="86"/>
      <c r="N578" s="87"/>
      <c r="O578" s="86"/>
      <c r="P578" s="89"/>
      <c r="Q578" s="90"/>
      <c r="R578" s="91"/>
      <c r="S578" s="92"/>
      <c r="T578" s="91"/>
      <c r="U578" s="92"/>
      <c r="V578" s="21" t="s">
        <v>4</v>
      </c>
      <c r="W578" s="118"/>
      <c r="X578" s="91"/>
      <c r="Y578" s="92"/>
      <c r="Z578" s="91"/>
    </row>
    <row r="579" spans="2:26" s="88" customFormat="1" ht="13.5" customHeight="1" x14ac:dyDescent="0.4">
      <c r="B579" s="119"/>
      <c r="C579" s="120"/>
      <c r="D579" s="121"/>
      <c r="E579" s="163" t="s">
        <v>5</v>
      </c>
      <c r="F579" s="164"/>
      <c r="G579" s="163" t="s">
        <v>78</v>
      </c>
      <c r="H579" s="164"/>
      <c r="I579" s="163" t="s">
        <v>79</v>
      </c>
      <c r="J579" s="165"/>
      <c r="K579" s="163" t="s">
        <v>80</v>
      </c>
      <c r="L579" s="164"/>
      <c r="M579" s="163" t="s">
        <v>81</v>
      </c>
      <c r="N579" s="164"/>
      <c r="O579" s="163" t="s">
        <v>82</v>
      </c>
      <c r="P579" s="165"/>
      <c r="Q579" s="163" t="s">
        <v>83</v>
      </c>
      <c r="R579" s="164"/>
      <c r="S579" s="172" t="s">
        <v>84</v>
      </c>
      <c r="T579" s="173"/>
      <c r="U579" s="163" t="s">
        <v>9</v>
      </c>
      <c r="V579" s="164"/>
      <c r="W579" s="92"/>
      <c r="X579" s="91"/>
      <c r="Y579" s="92"/>
      <c r="Z579" s="91"/>
    </row>
    <row r="580" spans="2:26" s="88" customFormat="1" ht="13.5" customHeight="1" x14ac:dyDescent="0.4">
      <c r="B580" s="31" t="s">
        <v>52</v>
      </c>
      <c r="C580" s="158" t="s">
        <v>53</v>
      </c>
      <c r="D580" s="159"/>
      <c r="E580" s="32">
        <v>75202.98466257668</v>
      </c>
      <c r="F580" s="33">
        <f t="shared" ref="F580" si="2660">E580/E593</f>
        <v>0.94298221135614713</v>
      </c>
      <c r="G580" s="32">
        <v>93536</v>
      </c>
      <c r="H580" s="33">
        <f t="shared" ref="H580" si="2661">G580/G593</f>
        <v>0.96975226404433224</v>
      </c>
      <c r="I580" s="32">
        <v>85629.761904761908</v>
      </c>
      <c r="J580" s="33">
        <f t="shared" ref="J580" si="2662">I580/I593</f>
        <v>0.94453172478381697</v>
      </c>
      <c r="K580" s="32">
        <v>65902.080000000002</v>
      </c>
      <c r="L580" s="33">
        <f t="shared" ref="L580" si="2663">K580/K593</f>
        <v>0.95222110483059941</v>
      </c>
      <c r="M580" s="32">
        <v>48851.333333333336</v>
      </c>
      <c r="N580" s="33">
        <f t="shared" ref="N580" si="2664">M580/M593</f>
        <v>0.97138100029296393</v>
      </c>
      <c r="O580" s="32">
        <v>80628.88461538461</v>
      </c>
      <c r="P580" s="33">
        <f t="shared" ref="P580" si="2665">O580/O593</f>
        <v>0.94259496650436314</v>
      </c>
      <c r="Q580" s="32">
        <v>65634.851063829788</v>
      </c>
      <c r="R580" s="33">
        <f t="shared" ref="R580" si="2666">Q580/Q593</f>
        <v>0.93802164039865432</v>
      </c>
      <c r="S580" s="32">
        <v>73945.269230769234</v>
      </c>
      <c r="T580" s="33">
        <f t="shared" ref="T580" si="2667">S580/S593</f>
        <v>0.92693445522061346</v>
      </c>
      <c r="U580" s="32">
        <v>80022.689393939392</v>
      </c>
      <c r="V580" s="33">
        <f t="shared" ref="V580" si="2668">U580/U593</f>
        <v>0.9450157663738844</v>
      </c>
      <c r="W580" s="111"/>
      <c r="X580" s="112"/>
      <c r="Y580" s="92"/>
      <c r="Z580" s="91"/>
    </row>
    <row r="581" spans="2:26" s="88" customFormat="1" ht="13.5" customHeight="1" x14ac:dyDescent="0.4">
      <c r="B581" s="36"/>
      <c r="C581" s="158" t="s">
        <v>54</v>
      </c>
      <c r="D581" s="159"/>
      <c r="E581" s="32">
        <v>2250.340490797546</v>
      </c>
      <c r="F581" s="33">
        <f t="shared" ref="F581" si="2669">E581/E593</f>
        <v>2.8217378097927213E-2</v>
      </c>
      <c r="G581" s="32">
        <v>2317.875</v>
      </c>
      <c r="H581" s="33">
        <f t="shared" ref="H581" si="2670">G581/G593</f>
        <v>2.4031009761180257E-2</v>
      </c>
      <c r="I581" s="32">
        <v>2064.6666666666665</v>
      </c>
      <c r="J581" s="33">
        <f t="shared" ref="J581" si="2671">I581/I593</f>
        <v>2.277412811143029E-2</v>
      </c>
      <c r="K581" s="32">
        <v>1538.8</v>
      </c>
      <c r="L581" s="33">
        <f t="shared" ref="L581" si="2672">K581/K593</f>
        <v>2.2234166753360839E-2</v>
      </c>
      <c r="M581" s="32">
        <v>963.26666666666665</v>
      </c>
      <c r="N581" s="33">
        <f t="shared" ref="N581" si="2673">M581/M593</f>
        <v>1.9154010225900398E-2</v>
      </c>
      <c r="O581" s="32">
        <v>2173.4615384615386</v>
      </c>
      <c r="P581" s="33">
        <f t="shared" ref="P581" si="2674">O581/O593</f>
        <v>2.5408932739394104E-2</v>
      </c>
      <c r="Q581" s="32">
        <v>1531.0851063829787</v>
      </c>
      <c r="R581" s="33">
        <f t="shared" ref="R581" si="2675">Q581/Q593</f>
        <v>2.1881530007322122E-2</v>
      </c>
      <c r="S581" s="32">
        <v>1753.1923076923076</v>
      </c>
      <c r="T581" s="33">
        <f t="shared" ref="T581" si="2676">S581/S593</f>
        <v>2.1976988839625785E-2</v>
      </c>
      <c r="U581" s="32">
        <v>3023.8939393939395</v>
      </c>
      <c r="V581" s="33">
        <f t="shared" ref="V581" si="2677">U581/U593</f>
        <v>3.5710215067904651E-2</v>
      </c>
      <c r="W581" s="111"/>
      <c r="X581" s="112"/>
      <c r="Y581" s="92"/>
      <c r="Z581" s="91"/>
    </row>
    <row r="582" spans="2:26" s="88" customFormat="1" ht="13.5" customHeight="1" x14ac:dyDescent="0.4">
      <c r="B582" s="36"/>
      <c r="C582" s="158" t="s">
        <v>55</v>
      </c>
      <c r="D582" s="159"/>
      <c r="E582" s="32">
        <v>144.41411042944785</v>
      </c>
      <c r="F582" s="33">
        <f t="shared" ref="F582" si="2678">E582/E593</f>
        <v>1.8108315489712059E-3</v>
      </c>
      <c r="G582" s="32">
        <v>88.625</v>
      </c>
      <c r="H582" s="33">
        <f t="shared" ref="H582" si="2679">G582/G593</f>
        <v>9.1883653781355782E-4</v>
      </c>
      <c r="I582" s="32">
        <v>490.33333333333331</v>
      </c>
      <c r="J582" s="33">
        <f t="shared" ref="J582" si="2680">I582/I593</f>
        <v>5.4085796661146202E-3</v>
      </c>
      <c r="K582" s="32">
        <v>237.52</v>
      </c>
      <c r="L582" s="33">
        <f t="shared" ref="L582" si="2681">K582/K593</f>
        <v>3.4319335113453774E-3</v>
      </c>
      <c r="M582" s="32">
        <v>34.333333333333336</v>
      </c>
      <c r="N582" s="33">
        <f t="shared" ref="N582" si="2682">M582/M593</f>
        <v>6.826988211183269E-4</v>
      </c>
      <c r="O582" s="32">
        <v>285.84615384615387</v>
      </c>
      <c r="P582" s="33">
        <f t="shared" ref="P582" si="2683">O582/O593</f>
        <v>3.3416950649296936E-3</v>
      </c>
      <c r="Q582" s="32">
        <v>135.72340425531914</v>
      </c>
      <c r="R582" s="33">
        <f t="shared" ref="R582" si="2684">Q582/Q593</f>
        <v>1.939693443903056E-3</v>
      </c>
      <c r="S582" s="32">
        <v>98.230769230769226</v>
      </c>
      <c r="T582" s="33">
        <f t="shared" ref="T582" si="2685">S582/S593</f>
        <v>1.231363216471146E-3</v>
      </c>
      <c r="U582" s="32">
        <v>81.068181818181813</v>
      </c>
      <c r="V582" s="33">
        <f t="shared" ref="V582" si="2686">U582/U593</f>
        <v>9.5736234997431473E-4</v>
      </c>
      <c r="W582" s="111"/>
      <c r="X582" s="112"/>
      <c r="Y582" s="92"/>
      <c r="Z582" s="91"/>
    </row>
    <row r="583" spans="2:26" s="88" customFormat="1" ht="13.5" customHeight="1" x14ac:dyDescent="0.4">
      <c r="B583" s="37"/>
      <c r="C583" s="158" t="s">
        <v>56</v>
      </c>
      <c r="D583" s="159"/>
      <c r="E583" s="32">
        <v>1124.1073619631902</v>
      </c>
      <c r="F583" s="33">
        <f t="shared" ref="F583" si="2687">E583/E593</f>
        <v>1.4095361384150878E-2</v>
      </c>
      <c r="G583" s="32">
        <v>498</v>
      </c>
      <c r="H583" s="33">
        <f t="shared" ref="H583" si="2688">G583/G593</f>
        <v>5.1631096849777351E-3</v>
      </c>
      <c r="I583" s="32">
        <v>1353</v>
      </c>
      <c r="J583" s="33">
        <f t="shared" ref="J583" si="2689">I583/I593</f>
        <v>1.4924150145995407E-2</v>
      </c>
      <c r="K583" s="32">
        <v>636.08000000000004</v>
      </c>
      <c r="L583" s="33">
        <f t="shared" ref="L583" si="2690">K583/K593</f>
        <v>9.1907387499855497E-3</v>
      </c>
      <c r="M583" s="32">
        <v>439.73333333333335</v>
      </c>
      <c r="N583" s="33">
        <f t="shared" ref="N583" si="2691">M583/M593</f>
        <v>8.7438474254300669E-3</v>
      </c>
      <c r="O583" s="32">
        <v>2448.3461538461538</v>
      </c>
      <c r="P583" s="33">
        <f t="shared" ref="P583" si="2692">O583/O593</f>
        <v>2.8622481532323663E-2</v>
      </c>
      <c r="Q583" s="32">
        <v>1377.2127659574469</v>
      </c>
      <c r="R583" s="33">
        <f t="shared" ref="R583" si="2693">Q583/Q593</f>
        <v>1.9682460719611369E-2</v>
      </c>
      <c r="S583" s="32">
        <v>1066.2692307692307</v>
      </c>
      <c r="T583" s="33">
        <f t="shared" ref="T583" si="2694">S583/S593</f>
        <v>1.3366124686855749E-2</v>
      </c>
      <c r="U583" s="32">
        <v>967.66666666666663</v>
      </c>
      <c r="V583" s="33">
        <f t="shared" ref="V583" si="2695">U583/U593</f>
        <v>1.1427512165864795E-2</v>
      </c>
      <c r="W583" s="111"/>
      <c r="X583" s="112"/>
      <c r="Y583" s="92"/>
      <c r="Z583" s="91"/>
    </row>
    <row r="584" spans="2:26" s="88" customFormat="1" ht="13.5" customHeight="1" x14ac:dyDescent="0.4">
      <c r="B584" s="31" t="s">
        <v>57</v>
      </c>
      <c r="C584" s="158" t="s">
        <v>58</v>
      </c>
      <c r="D584" s="159"/>
      <c r="E584" s="32">
        <v>52634.745398773004</v>
      </c>
      <c r="F584" s="33">
        <f t="shared" ref="F584" si="2696">E584/E593</f>
        <v>0.65999546205513804</v>
      </c>
      <c r="G584" s="32">
        <v>64301.375</v>
      </c>
      <c r="H584" s="33">
        <f t="shared" ref="H584" si="2697">G584/G593</f>
        <v>0.66665673096362499</v>
      </c>
      <c r="I584" s="32">
        <v>63618.857142857145</v>
      </c>
      <c r="J584" s="33">
        <f t="shared" ref="J584" si="2698">I584/I593</f>
        <v>0.70174233268043784</v>
      </c>
      <c r="K584" s="32">
        <v>45986.879999999997</v>
      </c>
      <c r="L584" s="33">
        <f t="shared" ref="L584" si="2699">K584/K593</f>
        <v>0.66446579047751131</v>
      </c>
      <c r="M584" s="32">
        <v>35195.533333333333</v>
      </c>
      <c r="N584" s="33">
        <f t="shared" ref="N584" si="2700">M584/M593</f>
        <v>0.69984317811545949</v>
      </c>
      <c r="O584" s="32">
        <v>53908.192307692305</v>
      </c>
      <c r="P584" s="33">
        <f t="shared" ref="P584" si="2701">O584/O593</f>
        <v>0.63021572188392116</v>
      </c>
      <c r="Q584" s="32">
        <v>45565.574468085106</v>
      </c>
      <c r="R584" s="33">
        <f t="shared" ref="R584" si="2702">Q584/Q593</f>
        <v>0.6512012172724243</v>
      </c>
      <c r="S584" s="32">
        <v>51630.788461538461</v>
      </c>
      <c r="T584" s="33">
        <f t="shared" ref="T584" si="2703">S584/S593</f>
        <v>0.64721323315288759</v>
      </c>
      <c r="U584" s="32">
        <v>56082.719696969696</v>
      </c>
      <c r="V584" s="33">
        <f t="shared" ref="V584" si="2704">U584/U593</f>
        <v>0.66230033926824639</v>
      </c>
      <c r="W584" s="111"/>
      <c r="X584" s="112"/>
      <c r="Y584" s="92"/>
      <c r="Z584" s="91"/>
    </row>
    <row r="585" spans="2:26" s="88" customFormat="1" ht="13.5" customHeight="1" x14ac:dyDescent="0.4">
      <c r="B585" s="36"/>
      <c r="C585" s="158" t="s">
        <v>17</v>
      </c>
      <c r="D585" s="159"/>
      <c r="E585" s="32">
        <v>3920.6779141104294</v>
      </c>
      <c r="F585" s="33">
        <f t="shared" ref="F585" si="2705">E585/E593</f>
        <v>4.9162005285447993E-2</v>
      </c>
      <c r="G585" s="32">
        <v>2680.375</v>
      </c>
      <c r="H585" s="33">
        <f t="shared" ref="H585" si="2706">G585/G593</f>
        <v>2.778929743347831E-2</v>
      </c>
      <c r="I585" s="32">
        <v>2412.9523809523807</v>
      </c>
      <c r="J585" s="33">
        <f t="shared" ref="J585" si="2707">I585/I593</f>
        <v>2.6615863731315918E-2</v>
      </c>
      <c r="K585" s="32">
        <v>4462.4399999999996</v>
      </c>
      <c r="L585" s="33">
        <f t="shared" ref="L585" si="2708">K585/K593</f>
        <v>6.4477927662378171E-2</v>
      </c>
      <c r="M585" s="32">
        <v>628.06666666666672</v>
      </c>
      <c r="N585" s="33">
        <f t="shared" ref="N585" si="2709">M585/M593</f>
        <v>1.2488748725739336E-2</v>
      </c>
      <c r="O585" s="32">
        <v>3849.9230769230771</v>
      </c>
      <c r="P585" s="33">
        <f t="shared" ref="P585" si="2710">O585/O593</f>
        <v>4.5007668542698123E-2</v>
      </c>
      <c r="Q585" s="32">
        <v>3250.3829787234044</v>
      </c>
      <c r="R585" s="33">
        <f t="shared" ref="R585" si="2711">Q585/Q593</f>
        <v>4.6452906104120097E-2</v>
      </c>
      <c r="S585" s="32">
        <v>3863.8846153846152</v>
      </c>
      <c r="T585" s="33">
        <f t="shared" ref="T585" si="2712">S585/S593</f>
        <v>4.8435387662454116E-2</v>
      </c>
      <c r="U585" s="32">
        <v>4782.242424242424</v>
      </c>
      <c r="V585" s="33">
        <f t="shared" ref="V585" si="2713">U585/U593</f>
        <v>5.6475163778654892E-2</v>
      </c>
      <c r="W585" s="111"/>
      <c r="X585" s="112"/>
      <c r="Y585" s="92"/>
      <c r="Z585" s="91"/>
    </row>
    <row r="586" spans="2:26" s="88" customFormat="1" ht="13.5" customHeight="1" x14ac:dyDescent="0.4">
      <c r="B586" s="36"/>
      <c r="C586" s="158" t="s">
        <v>59</v>
      </c>
      <c r="D586" s="159"/>
      <c r="E586" s="38">
        <v>-1444.0184049079755</v>
      </c>
      <c r="F586" s="33">
        <f t="shared" ref="F586" si="2714">E586/E593</f>
        <v>-1.8106776942547531E-2</v>
      </c>
      <c r="G586" s="38">
        <v>-1405.125</v>
      </c>
      <c r="H586" s="33">
        <f t="shared" ref="H586" si="2715">G586/G593</f>
        <v>-1.4567900594587029E-2</v>
      </c>
      <c r="I586" s="38">
        <v>-1028.7619047619048</v>
      </c>
      <c r="J586" s="33">
        <f t="shared" ref="J586" si="2716">I586/I593</f>
        <v>-1.1347669719990313E-2</v>
      </c>
      <c r="K586" s="38">
        <v>-1846.4</v>
      </c>
      <c r="L586" s="33">
        <f t="shared" ref="L586" si="2717">K586/K593</f>
        <v>-2.66786882592965E-2</v>
      </c>
      <c r="M586" s="38">
        <v>-206.53333333333333</v>
      </c>
      <c r="N586" s="33">
        <f t="shared" ref="N586" si="2718">M586/M593</f>
        <v>-4.1067979569409255E-3</v>
      </c>
      <c r="O586" s="38">
        <v>-1254.8846153846155</v>
      </c>
      <c r="P586" s="33">
        <f t="shared" ref="P586" si="2719">O586/O593</f>
        <v>-1.4670275145783248E-2</v>
      </c>
      <c r="Q586" s="38">
        <v>-1061.2553191489362</v>
      </c>
      <c r="R586" s="33">
        <f t="shared" ref="R586" si="2720">Q586/Q593</f>
        <v>-1.5166949253557068E-2</v>
      </c>
      <c r="S586" s="38">
        <v>-1385.1346153846155</v>
      </c>
      <c r="T586" s="33">
        <f t="shared" ref="T586" si="2721">S586/S593</f>
        <v>-1.7363233827871426E-2</v>
      </c>
      <c r="U586" s="38">
        <v>-1773.590909090909</v>
      </c>
      <c r="V586" s="33">
        <f t="shared" ref="V586" si="2722">U586/U593</f>
        <v>-2.0944951799073613E-2</v>
      </c>
      <c r="W586" s="111"/>
      <c r="X586" s="112"/>
      <c r="Y586" s="92"/>
      <c r="Z586" s="91"/>
    </row>
    <row r="587" spans="2:26" s="88" customFormat="1" ht="13.5" customHeight="1" x14ac:dyDescent="0.4">
      <c r="B587" s="36"/>
      <c r="C587" s="158" t="s">
        <v>60</v>
      </c>
      <c r="D587" s="159"/>
      <c r="E587" s="39">
        <v>2880.4018404907974</v>
      </c>
      <c r="F587" s="33">
        <f t="shared" ref="F587" si="2723">E587/E593</f>
        <v>3.611781778778226E-2</v>
      </c>
      <c r="G587" s="39">
        <v>17565.25</v>
      </c>
      <c r="H587" s="33">
        <f t="shared" ref="H587" si="2724">G587/G593</f>
        <v>0.1821110690643678</v>
      </c>
      <c r="I587" s="39">
        <v>4108.8571428571431</v>
      </c>
      <c r="J587" s="33">
        <f t="shared" ref="J587" si="2725">I587/I593</f>
        <v>4.5322395364704879E-2</v>
      </c>
      <c r="K587" s="39">
        <v>2832.6</v>
      </c>
      <c r="L587" s="33">
        <f t="shared" ref="L587" si="2726">K587/K593</f>
        <v>4.092832125394457E-2</v>
      </c>
      <c r="M587" s="39">
        <v>1176.0666666666666</v>
      </c>
      <c r="N587" s="33">
        <f t="shared" ref="N587" si="2727">M587/M593</f>
        <v>2.3385417288055151E-2</v>
      </c>
      <c r="O587" s="39">
        <v>2246.9230769230771</v>
      </c>
      <c r="P587" s="33">
        <f t="shared" ref="P587" si="2728">O587/O593</f>
        <v>2.6267737579816024E-2</v>
      </c>
      <c r="Q587" s="39">
        <v>2579.9361702127658</v>
      </c>
      <c r="R587" s="33">
        <f t="shared" ref="R587" si="2729">Q587/Q593</f>
        <v>3.6871203625545204E-2</v>
      </c>
      <c r="S587" s="39">
        <v>1853.4230769230769</v>
      </c>
      <c r="T587" s="33">
        <f t="shared" ref="T587" si="2730">S587/S593</f>
        <v>2.3233422881177784E-2</v>
      </c>
      <c r="U587" s="39">
        <v>2634.030303030303</v>
      </c>
      <c r="V587" s="33">
        <f t="shared" ref="V587" si="2731">U587/U593</f>
        <v>3.1106179813780905E-2</v>
      </c>
      <c r="W587" s="111"/>
      <c r="X587" s="112"/>
      <c r="Y587" s="92"/>
      <c r="Z587" s="91"/>
    </row>
    <row r="588" spans="2:26" s="88" customFormat="1" ht="13.5" customHeight="1" x14ac:dyDescent="0.4">
      <c r="B588" s="37"/>
      <c r="C588" s="158" t="s">
        <v>61</v>
      </c>
      <c r="D588" s="159"/>
      <c r="E588" s="39">
        <v>12250.411042944785</v>
      </c>
      <c r="F588" s="33">
        <f t="shared" ref="F588" si="2732">E588/E593</f>
        <v>0.15360985667163857</v>
      </c>
      <c r="G588" s="39">
        <v>10114.625</v>
      </c>
      <c r="H588" s="33">
        <f t="shared" ref="H588" si="2733">G588/G593</f>
        <v>0.10486529778597978</v>
      </c>
      <c r="I588" s="39">
        <v>13763.523809523809</v>
      </c>
      <c r="J588" s="33">
        <f t="shared" ref="J588" si="2734">I588/I593</f>
        <v>0.15181736575854843</v>
      </c>
      <c r="K588" s="39">
        <v>10305.08</v>
      </c>
      <c r="L588" s="33">
        <f t="shared" ref="L588" si="2735">K588/K593</f>
        <v>0.14889840598305415</v>
      </c>
      <c r="M588" s="39">
        <v>9018.7999999999993</v>
      </c>
      <c r="N588" s="33">
        <f t="shared" ref="N588" si="2736">M588/M593</f>
        <v>0.17933371246316407</v>
      </c>
      <c r="O588" s="39">
        <v>12021.615384615385</v>
      </c>
      <c r="P588" s="33">
        <f t="shared" ref="P588" si="2737">O588/O593</f>
        <v>0.1405391405926473</v>
      </c>
      <c r="Q588" s="39">
        <v>9520.3829787234044</v>
      </c>
      <c r="R588" s="33">
        <f t="shared" ref="R588" si="2738">Q588/Q593</f>
        <v>0.13606072253048654</v>
      </c>
      <c r="S588" s="39">
        <v>13560.384615384615</v>
      </c>
      <c r="T588" s="33">
        <f t="shared" ref="T588" si="2739">S588/S593</f>
        <v>0.16998501536070165</v>
      </c>
      <c r="U588" s="39">
        <v>13375.863636363636</v>
      </c>
      <c r="V588" s="33">
        <f t="shared" ref="V588" si="2740">U588/U593</f>
        <v>0.15796022504322491</v>
      </c>
      <c r="W588" s="111"/>
      <c r="X588" s="112"/>
      <c r="Y588" s="92"/>
      <c r="Z588" s="91"/>
    </row>
    <row r="589" spans="2:26" s="88" customFormat="1" ht="13.5" customHeight="1" x14ac:dyDescent="0.4">
      <c r="B589" s="31" t="s">
        <v>62</v>
      </c>
      <c r="C589" s="158" t="s">
        <v>63</v>
      </c>
      <c r="D589" s="159"/>
      <c r="E589" s="39">
        <v>2.8128834355828221</v>
      </c>
      <c r="F589" s="33">
        <f t="shared" ref="F589" si="2741">E589/E593</f>
        <v>3.5271193746821214E-5</v>
      </c>
      <c r="G589" s="39">
        <v>13</v>
      </c>
      <c r="H589" s="33">
        <f t="shared" ref="H589" si="2742">G589/G593</f>
        <v>1.3477997169620594E-4</v>
      </c>
      <c r="I589" s="39">
        <v>3.5238095238095237</v>
      </c>
      <c r="J589" s="33">
        <f t="shared" ref="J589" si="2743">I589/I593</f>
        <v>3.8869077915167709E-5</v>
      </c>
      <c r="K589" s="39">
        <v>2.96</v>
      </c>
      <c r="L589" s="33">
        <f t="shared" ref="L589" si="2744">K589/K593</f>
        <v>4.2769127625388668E-5</v>
      </c>
      <c r="M589" s="39">
        <v>1.9333333333333333</v>
      </c>
      <c r="N589" s="33">
        <f t="shared" ref="N589" si="2745">M589/M593</f>
        <v>3.8443234587245589E-5</v>
      </c>
      <c r="O589" s="39">
        <v>2.7307692307692308</v>
      </c>
      <c r="P589" s="33">
        <f t="shared" ref="P589" si="2746">O589/O593</f>
        <v>3.1924158989505949E-5</v>
      </c>
      <c r="Q589" s="39">
        <v>0.87234042553191493</v>
      </c>
      <c r="R589" s="33">
        <f t="shared" ref="R589" si="2747">Q589/Q593</f>
        <v>1.2467068694156655E-5</v>
      </c>
      <c r="S589" s="39">
        <v>9.3461538461538467</v>
      </c>
      <c r="T589" s="33">
        <f t="shared" ref="T589" si="2748">S589/S593</f>
        <v>1.1715789412783419E-4</v>
      </c>
      <c r="U589" s="39">
        <v>0.2878787878787879</v>
      </c>
      <c r="V589" s="33">
        <f t="shared" ref="V589" si="2749">U589/U593</f>
        <v>3.3996607138607574E-6</v>
      </c>
      <c r="W589" s="111"/>
      <c r="X589" s="112"/>
      <c r="Y589" s="92"/>
      <c r="Z589" s="91"/>
    </row>
    <row r="590" spans="2:26" s="88" customFormat="1" ht="13.5" customHeight="1" x14ac:dyDescent="0.4">
      <c r="B590" s="41" t="s">
        <v>64</v>
      </c>
      <c r="C590" s="158" t="s">
        <v>24</v>
      </c>
      <c r="D590" s="159"/>
      <c r="E590" s="39">
        <v>51.398773006134967</v>
      </c>
      <c r="F590" s="33">
        <f t="shared" ref="F590" si="2750">E590/E593</f>
        <v>6.4449740722108634E-4</v>
      </c>
      <c r="G590" s="39">
        <v>46.5</v>
      </c>
      <c r="H590" s="33">
        <f t="shared" ref="H590" si="2751">G590/G593</f>
        <v>4.8209759106719819E-4</v>
      </c>
      <c r="I590" s="39">
        <v>32.285714285714285</v>
      </c>
      <c r="J590" s="33">
        <f t="shared" ref="J590" si="2752">I590/I593</f>
        <v>3.5612479495248251E-4</v>
      </c>
      <c r="K590" s="39">
        <v>29.56</v>
      </c>
      <c r="L590" s="33">
        <f t="shared" ref="L590" si="2753">K590/K593</f>
        <v>4.2711331506975979E-4</v>
      </c>
      <c r="M590" s="39">
        <v>0.93333333333333335</v>
      </c>
      <c r="N590" s="33">
        <f t="shared" ref="N590" si="2754">M590/M593</f>
        <v>1.8558802904187527E-5</v>
      </c>
      <c r="O590" s="39">
        <v>29.076923076923077</v>
      </c>
      <c r="P590" s="33">
        <f t="shared" ref="P590" si="2755">O590/O593</f>
        <v>3.3992484783192247E-4</v>
      </c>
      <c r="Q590" s="39">
        <v>66.829787234042556</v>
      </c>
      <c r="R590" s="33">
        <f t="shared" ref="R590" si="2756">Q590/Q593</f>
        <v>9.5509909191087935E-4</v>
      </c>
      <c r="S590" s="39">
        <v>70.615384615384613</v>
      </c>
      <c r="T590" s="33">
        <f t="shared" ref="T590" si="2757">S590/S593</f>
        <v>8.8519297785474719E-4</v>
      </c>
      <c r="U590" s="39">
        <v>55.939393939393938</v>
      </c>
      <c r="V590" s="33">
        <f t="shared" ref="V590" si="2758">U590/U593</f>
        <v>6.6060775555652187E-4</v>
      </c>
      <c r="W590" s="111"/>
      <c r="X590" s="112"/>
      <c r="Y590" s="92"/>
      <c r="Z590" s="91"/>
    </row>
    <row r="591" spans="2:26" s="88" customFormat="1" ht="13.5" customHeight="1" x14ac:dyDescent="0.4">
      <c r="B591" s="31" t="s">
        <v>65</v>
      </c>
      <c r="C591" s="158" t="s">
        <v>66</v>
      </c>
      <c r="D591" s="159"/>
      <c r="E591" s="39">
        <v>1025.5030674846626</v>
      </c>
      <c r="F591" s="33">
        <f t="shared" ref="F591" si="2759">E591/E593</f>
        <v>1.2858946419056473E-2</v>
      </c>
      <c r="G591" s="39">
        <v>0</v>
      </c>
      <c r="H591" s="33">
        <f t="shared" ref="H591" si="2760">G591/G593</f>
        <v>0</v>
      </c>
      <c r="I591" s="39">
        <v>1117.1428571428571</v>
      </c>
      <c r="J591" s="33">
        <f t="shared" ref="J591" si="2761">I591/I593</f>
        <v>1.2322548214727492E-2</v>
      </c>
      <c r="K591" s="39">
        <v>891.36</v>
      </c>
      <c r="L591" s="33">
        <f t="shared" ref="L591" si="2762">K591/K593</f>
        <v>1.2879287027083257E-2</v>
      </c>
      <c r="M591" s="39">
        <v>0</v>
      </c>
      <c r="N591" s="33">
        <f t="shared" ref="N591" si="2763">M591/M593</f>
        <v>0</v>
      </c>
      <c r="O591" s="39">
        <v>0</v>
      </c>
      <c r="P591" s="33">
        <f t="shared" ref="P591" si="2764">O591/O593</f>
        <v>0</v>
      </c>
      <c r="Q591" s="39">
        <v>1291.8297872340424</v>
      </c>
      <c r="R591" s="33">
        <f t="shared" ref="R591" si="2765">Q591/Q593</f>
        <v>1.8462208361815009E-2</v>
      </c>
      <c r="S591" s="39">
        <v>2901.6923076923076</v>
      </c>
      <c r="T591" s="33">
        <f t="shared" ref="T591" si="2766">S591/S593</f>
        <v>3.637391014230585E-2</v>
      </c>
      <c r="U591" s="39">
        <v>583.07575757575762</v>
      </c>
      <c r="V591" s="33">
        <f t="shared" ref="V591" si="2767">U591/U593</f>
        <v>6.8857443816580802E-3</v>
      </c>
      <c r="W591" s="111"/>
      <c r="X591" s="112"/>
      <c r="Y591" s="92"/>
      <c r="Z591" s="91"/>
    </row>
    <row r="592" spans="2:26" s="88" customFormat="1" ht="13.5" customHeight="1" x14ac:dyDescent="0.4">
      <c r="B592" s="41" t="s">
        <v>67</v>
      </c>
      <c r="C592" s="158" t="s">
        <v>68</v>
      </c>
      <c r="D592" s="159"/>
      <c r="E592" s="39">
        <v>2829.8588957055213</v>
      </c>
      <c r="F592" s="33">
        <f t="shared" ref="F592" si="2768">E592/E593</f>
        <v>3.5484051747033757E-2</v>
      </c>
      <c r="G592" s="39">
        <v>3926.5</v>
      </c>
      <c r="H592" s="33">
        <f t="shared" ref="H592" si="2769">G592/G593</f>
        <v>4.0708735297319436E-2</v>
      </c>
      <c r="I592" s="39">
        <v>2248.2857142857142</v>
      </c>
      <c r="J592" s="33">
        <f t="shared" ref="J592" si="2770">I592/I593</f>
        <v>2.4799522225496327E-2</v>
      </c>
      <c r="K592" s="39">
        <v>416.2</v>
      </c>
      <c r="L592" s="33">
        <f t="shared" ref="L592" si="2771">K592/K593</f>
        <v>6.0136861208401225E-3</v>
      </c>
      <c r="M592" s="39">
        <v>379.86666666666667</v>
      </c>
      <c r="N592" s="33">
        <f t="shared" ref="N592" si="2772">M592/M593</f>
        <v>7.5534327820043238E-3</v>
      </c>
      <c r="O592" s="39">
        <v>5077.5769230769229</v>
      </c>
      <c r="P592" s="33">
        <f t="shared" ref="P592" si="2773">O592/O593</f>
        <v>5.9359601370670513E-2</v>
      </c>
      <c r="Q592" s="39">
        <v>1418.4893617021276</v>
      </c>
      <c r="R592" s="33">
        <f t="shared" ref="R592" si="2774">Q592/Q593</f>
        <v>2.0272365921237316E-2</v>
      </c>
      <c r="S592" s="39">
        <v>2682.0384615384614</v>
      </c>
      <c r="T592" s="33">
        <f t="shared" ref="T592" si="2775">S592/S593</f>
        <v>3.3620458564675972E-2</v>
      </c>
      <c r="U592" s="39">
        <v>3709.492424242424</v>
      </c>
      <c r="V592" s="33">
        <f t="shared" ref="V592" si="2776">U592/U593</f>
        <v>4.3806685987475294E-2</v>
      </c>
      <c r="W592" s="111"/>
      <c r="X592" s="112"/>
      <c r="Y592" s="92"/>
      <c r="Z592" s="91"/>
    </row>
    <row r="593" spans="2:29" s="88" customFormat="1" ht="13.5" customHeight="1" x14ac:dyDescent="0.4">
      <c r="B593" s="160" t="s">
        <v>69</v>
      </c>
      <c r="C593" s="161"/>
      <c r="D593" s="162"/>
      <c r="E593" s="42">
        <f t="shared" ref="E593" si="2777">SUM(E580:E583,E589,E591)</f>
        <v>79750.162576687129</v>
      </c>
      <c r="F593" s="33">
        <f t="shared" ref="F593" si="2778">E593/E593</f>
        <v>1</v>
      </c>
      <c r="G593" s="42">
        <f t="shared" ref="G593" si="2779">SUM(G580:G583,G589,G591)</f>
        <v>96453.5</v>
      </c>
      <c r="H593" s="33">
        <f t="shared" ref="H593" si="2780">G593/G593</f>
        <v>1</v>
      </c>
      <c r="I593" s="42">
        <f t="shared" ref="I593" si="2781">SUM(I580:I583,I589,I591)</f>
        <v>90658.42857142858</v>
      </c>
      <c r="J593" s="33">
        <f t="shared" ref="J593" si="2782">I593/I593</f>
        <v>1</v>
      </c>
      <c r="K593" s="42">
        <f t="shared" ref="K593" si="2783">SUM(K580:K583,K589,K591)</f>
        <v>69208.800000000017</v>
      </c>
      <c r="L593" s="33">
        <f t="shared" ref="L593" si="2784">K593/K593</f>
        <v>1</v>
      </c>
      <c r="M593" s="42">
        <f t="shared" ref="M593" si="2785">SUM(M580:M583,M589,M591)</f>
        <v>50290.600000000006</v>
      </c>
      <c r="N593" s="33">
        <f t="shared" ref="N593" si="2786">M593/M593</f>
        <v>1</v>
      </c>
      <c r="O593" s="42">
        <f t="shared" ref="O593" si="2787">SUM(O580:O583,O589,O591)</f>
        <v>85539.26923076922</v>
      </c>
      <c r="P593" s="33">
        <f t="shared" ref="P593" si="2788">O593/O593</f>
        <v>1</v>
      </c>
      <c r="Q593" s="42">
        <f t="shared" ref="Q593" si="2789">SUM(Q580:Q583,Q589,Q591)</f>
        <v>69971.574468085106</v>
      </c>
      <c r="R593" s="33">
        <f t="shared" ref="R593" si="2790">Q593/Q593</f>
        <v>1</v>
      </c>
      <c r="S593" s="42">
        <f t="shared" ref="S593" si="2791">SUM(S580:S583,S589,S591)</f>
        <v>79774.000000000015</v>
      </c>
      <c r="T593" s="33">
        <f t="shared" ref="T593" si="2792">S593/S593</f>
        <v>1</v>
      </c>
      <c r="U593" s="42">
        <f t="shared" ref="U593" si="2793">SUM(U580:U583,U589,U591)</f>
        <v>84678.681818181809</v>
      </c>
      <c r="V593" s="33">
        <f t="shared" ref="V593" si="2794">U593/U593</f>
        <v>1</v>
      </c>
      <c r="W593" s="111"/>
      <c r="X593" s="112"/>
      <c r="Y593" s="92"/>
      <c r="Z593" s="91"/>
    </row>
    <row r="594" spans="2:29" s="88" customFormat="1" ht="13.5" customHeight="1" x14ac:dyDescent="0.4">
      <c r="B594" s="160" t="s">
        <v>70</v>
      </c>
      <c r="C594" s="161"/>
      <c r="D594" s="162"/>
      <c r="E594" s="42">
        <f t="shared" ref="E594" si="2795">SUM(E584:E588,E590,E592)</f>
        <v>73123.475460122689</v>
      </c>
      <c r="F594" s="33">
        <f t="shared" ref="F594" si="2796">E594/E593</f>
        <v>0.91690691401171409</v>
      </c>
      <c r="G594" s="42">
        <f t="shared" ref="G594" si="2797">SUM(G584:G588,G590,G592)</f>
        <v>97229.5</v>
      </c>
      <c r="H594" s="33">
        <f t="shared" ref="H594" si="2798">G594/G593</f>
        <v>1.0080453275412504</v>
      </c>
      <c r="I594" s="42">
        <f t="shared" ref="I594" si="2799">SUM(I584:I588,I590,I592)</f>
        <v>85156</v>
      </c>
      <c r="J594" s="33">
        <f t="shared" ref="J594" si="2800">I594/I593</f>
        <v>0.93930593483546554</v>
      </c>
      <c r="K594" s="42">
        <f t="shared" ref="K594" si="2801">SUM(K584:K588,K590,K592)</f>
        <v>62186.359999999993</v>
      </c>
      <c r="L594" s="33">
        <f t="shared" ref="L594" si="2802">K594/K593</f>
        <v>0.8985325565535015</v>
      </c>
      <c r="M594" s="42">
        <f t="shared" ref="M594" si="2803">SUM(M584:M588,M590,M592)</f>
        <v>46192.733333333337</v>
      </c>
      <c r="N594" s="33">
        <f t="shared" ref="N594" si="2804">M594/M593</f>
        <v>0.91851625022038574</v>
      </c>
      <c r="O594" s="42">
        <f t="shared" ref="O594" si="2805">SUM(O584:O588,O590,O592)</f>
        <v>75878.423076923078</v>
      </c>
      <c r="P594" s="33">
        <f t="shared" ref="P594" si="2806">O594/O593</f>
        <v>0.88705951967180174</v>
      </c>
      <c r="Q594" s="42">
        <f t="shared" ref="Q594" si="2807">SUM(Q584:Q588,Q590,Q592)</f>
        <v>61340.340425531918</v>
      </c>
      <c r="R594" s="33">
        <f t="shared" ref="R594" si="2808">Q594/Q593</f>
        <v>0.87664656529216733</v>
      </c>
      <c r="S594" s="42">
        <f t="shared" ref="S594" si="2809">SUM(S584:S588,S590,S592)</f>
        <v>72276.000000000015</v>
      </c>
      <c r="T594" s="33">
        <f t="shared" ref="T594" si="2810">S594/S593</f>
        <v>0.9060094767718806</v>
      </c>
      <c r="U594" s="42">
        <f t="shared" ref="U594" si="2811">SUM(U584:U588,U590,U592)</f>
        <v>78866.696969696961</v>
      </c>
      <c r="V594" s="33">
        <f t="shared" ref="V594" si="2812">U594/U593</f>
        <v>0.93136424984786514</v>
      </c>
      <c r="W594" s="111"/>
      <c r="X594" s="112"/>
      <c r="Y594" s="92"/>
      <c r="Z594" s="91"/>
    </row>
    <row r="595" spans="2:29" s="88" customFormat="1" ht="13.5" customHeight="1" x14ac:dyDescent="0.4">
      <c r="B595" s="160" t="s">
        <v>71</v>
      </c>
      <c r="C595" s="161"/>
      <c r="D595" s="162"/>
      <c r="E595" s="42">
        <f t="shared" ref="E595" si="2813">E593-E594</f>
        <v>6626.6871165644407</v>
      </c>
      <c r="F595" s="33">
        <f t="shared" ref="F595" si="2814">E595/E593</f>
        <v>8.3093085988285853E-2</v>
      </c>
      <c r="G595" s="42">
        <f t="shared" ref="G595" si="2815">G593-G594</f>
        <v>-776</v>
      </c>
      <c r="H595" s="33">
        <f t="shared" ref="H595" si="2816">G595/G593</f>
        <v>-8.0453275412504469E-3</v>
      </c>
      <c r="I595" s="42">
        <f t="shared" ref="I595" si="2817">I593-I594</f>
        <v>5502.4285714285797</v>
      </c>
      <c r="J595" s="33">
        <f t="shared" ref="J595" si="2818">I595/I593</f>
        <v>6.0694065164534468E-2</v>
      </c>
      <c r="K595" s="42">
        <f t="shared" ref="K595" si="2819">K593-K594</f>
        <v>7022.4400000000242</v>
      </c>
      <c r="L595" s="33">
        <f t="shared" ref="L595" si="2820">K595/K593</f>
        <v>0.10146744344649845</v>
      </c>
      <c r="M595" s="42">
        <f t="shared" ref="M595" si="2821">M593-M594</f>
        <v>4097.8666666666686</v>
      </c>
      <c r="N595" s="33">
        <f t="shared" ref="N595" si="2822">M595/M593</f>
        <v>8.1483749779614242E-2</v>
      </c>
      <c r="O595" s="42">
        <f t="shared" ref="O595" si="2823">O593-O594</f>
        <v>9660.8461538461415</v>
      </c>
      <c r="P595" s="33">
        <f t="shared" ref="P595" si="2824">O595/O593</f>
        <v>0.11294048032819821</v>
      </c>
      <c r="Q595" s="42">
        <f t="shared" ref="Q595" si="2825">Q593-Q594</f>
        <v>8631.2340425531875</v>
      </c>
      <c r="R595" s="33">
        <f t="shared" ref="R595" si="2826">Q595/Q593</f>
        <v>0.12335343470783267</v>
      </c>
      <c r="S595" s="42">
        <f t="shared" ref="S595" si="2827">S593-S594</f>
        <v>7498</v>
      </c>
      <c r="T595" s="33">
        <f t="shared" ref="T595" si="2828">S595/S593</f>
        <v>9.3990523228119419E-2</v>
      </c>
      <c r="U595" s="42">
        <f t="shared" ref="U595" si="2829">U593-U594</f>
        <v>5811.984848484848</v>
      </c>
      <c r="V595" s="33">
        <f t="shared" ref="V595" si="2830">U595/U593</f>
        <v>6.8635750152134814E-2</v>
      </c>
      <c r="W595" s="111"/>
      <c r="X595" s="112"/>
      <c r="Y595" s="92"/>
      <c r="Z595" s="91"/>
    </row>
    <row r="596" spans="2:29" s="88" customFormat="1" ht="13.5" customHeight="1" x14ac:dyDescent="0.4">
      <c r="B596" s="160" t="s">
        <v>72</v>
      </c>
      <c r="C596" s="161"/>
      <c r="D596" s="162"/>
      <c r="E596" s="42">
        <v>326</v>
      </c>
      <c r="F596" s="43"/>
      <c r="G596" s="42">
        <v>8</v>
      </c>
      <c r="H596" s="43"/>
      <c r="I596" s="42">
        <v>21</v>
      </c>
      <c r="J596" s="43"/>
      <c r="K596" s="42">
        <v>25</v>
      </c>
      <c r="L596" s="43"/>
      <c r="M596" s="42">
        <v>15</v>
      </c>
      <c r="N596" s="43"/>
      <c r="O596" s="42">
        <v>26</v>
      </c>
      <c r="P596" s="43"/>
      <c r="Q596" s="42">
        <v>47</v>
      </c>
      <c r="R596" s="43"/>
      <c r="S596" s="42">
        <v>52</v>
      </c>
      <c r="T596" s="43"/>
      <c r="U596" s="42">
        <v>132</v>
      </c>
      <c r="V596" s="43"/>
      <c r="W596" s="111"/>
      <c r="X596" s="112"/>
      <c r="Y596" s="92"/>
      <c r="Z596" s="91"/>
    </row>
    <row r="597" spans="2:29" s="88" customFormat="1" ht="13.5" customHeight="1" x14ac:dyDescent="0.4">
      <c r="B597" s="45"/>
      <c r="C597" s="46"/>
      <c r="D597" s="47"/>
      <c r="E597" s="48"/>
      <c r="F597" s="49"/>
      <c r="G597" s="48"/>
      <c r="H597" s="49"/>
      <c r="I597" s="48"/>
      <c r="J597" s="49"/>
      <c r="K597" s="48"/>
      <c r="L597" s="49"/>
      <c r="M597" s="48"/>
      <c r="N597" s="49"/>
      <c r="O597" s="48"/>
      <c r="P597" s="49"/>
      <c r="Q597" s="48"/>
      <c r="R597" s="49"/>
      <c r="S597" s="48"/>
      <c r="T597" s="49"/>
      <c r="U597" s="48"/>
      <c r="V597" s="49"/>
      <c r="W597" s="111"/>
      <c r="X597" s="112"/>
      <c r="Y597" s="92"/>
      <c r="Z597" s="91"/>
    </row>
    <row r="598" spans="2:29" s="88" customFormat="1" ht="13.5" customHeight="1" x14ac:dyDescent="0.4">
      <c r="B598" s="50" t="s">
        <v>73</v>
      </c>
      <c r="C598" s="51"/>
      <c r="D598" s="52"/>
      <c r="E598" s="42">
        <v>463.08282208588957</v>
      </c>
      <c r="F598" s="43"/>
      <c r="G598" s="42">
        <v>575.75</v>
      </c>
      <c r="H598" s="43"/>
      <c r="I598" s="42">
        <v>266.8095238095238</v>
      </c>
      <c r="J598" s="43"/>
      <c r="K598" s="42">
        <v>296.39999999999998</v>
      </c>
      <c r="L598" s="43"/>
      <c r="M598" s="42">
        <v>1175.8</v>
      </c>
      <c r="N598" s="43"/>
      <c r="O598" s="42">
        <v>358.03846153846155</v>
      </c>
      <c r="P598" s="43"/>
      <c r="Q598" s="42">
        <v>542.61702127659578</v>
      </c>
      <c r="R598" s="43"/>
      <c r="S598" s="42">
        <v>585.25</v>
      </c>
      <c r="T598" s="43"/>
      <c r="U598" s="42">
        <v>382.30303030303031</v>
      </c>
      <c r="V598" s="43"/>
      <c r="W598" s="111"/>
      <c r="X598" s="112"/>
      <c r="Y598" s="92"/>
      <c r="Z598" s="91"/>
    </row>
    <row r="599" spans="2:29" s="88" customFormat="1" ht="13.5" customHeight="1" x14ac:dyDescent="0.4">
      <c r="B599" s="53" t="s">
        <v>74</v>
      </c>
      <c r="C599" s="54"/>
      <c r="D599" s="55"/>
      <c r="E599" s="42">
        <v>158.47546012269939</v>
      </c>
      <c r="F599" s="43"/>
      <c r="G599" s="42">
        <v>0</v>
      </c>
      <c r="H599" s="43"/>
      <c r="I599" s="42">
        <v>2.3809523809523809</v>
      </c>
      <c r="J599" s="43"/>
      <c r="K599" s="42">
        <v>0</v>
      </c>
      <c r="L599" s="43"/>
      <c r="M599" s="42">
        <v>0</v>
      </c>
      <c r="N599" s="43"/>
      <c r="O599" s="42">
        <v>79.15384615384616</v>
      </c>
      <c r="P599" s="43"/>
      <c r="Q599" s="42">
        <v>248.95744680851064</v>
      </c>
      <c r="R599" s="43"/>
      <c r="S599" s="42">
        <v>370.55769230769232</v>
      </c>
      <c r="T599" s="43"/>
      <c r="U599" s="42">
        <v>140.79545454545453</v>
      </c>
      <c r="V599" s="43"/>
      <c r="W599" s="111"/>
      <c r="X599" s="112"/>
      <c r="Y599" s="92"/>
      <c r="Z599" s="91"/>
    </row>
    <row r="600" spans="2:29" s="88" customFormat="1" ht="13.5" customHeight="1" x14ac:dyDescent="0.4">
      <c r="B600" s="50" t="s">
        <v>75</v>
      </c>
      <c r="C600" s="51"/>
      <c r="D600" s="52"/>
      <c r="E600" s="42">
        <v>13.668711656441717</v>
      </c>
      <c r="F600" s="43"/>
      <c r="G600" s="42">
        <v>0</v>
      </c>
      <c r="H600" s="43"/>
      <c r="I600" s="42">
        <v>18.666666666666668</v>
      </c>
      <c r="J600" s="43"/>
      <c r="K600" s="42">
        <v>0</v>
      </c>
      <c r="L600" s="43"/>
      <c r="M600" s="42">
        <v>62.2</v>
      </c>
      <c r="N600" s="43"/>
      <c r="O600" s="42">
        <v>0</v>
      </c>
      <c r="P600" s="43"/>
      <c r="Q600" s="42">
        <v>29.340425531914892</v>
      </c>
      <c r="R600" s="43"/>
      <c r="S600" s="42">
        <v>17.403846153846153</v>
      </c>
      <c r="T600" s="43"/>
      <c r="U600" s="42">
        <v>6.416666666666667</v>
      </c>
      <c r="V600" s="43"/>
      <c r="W600" s="111"/>
      <c r="X600" s="112"/>
      <c r="Y600" s="92"/>
      <c r="Z600" s="91"/>
    </row>
    <row r="601" spans="2:29" s="88" customFormat="1" ht="13.5" customHeight="1" x14ac:dyDescent="0.4">
      <c r="B601" s="50" t="s">
        <v>76</v>
      </c>
      <c r="C601" s="51"/>
      <c r="D601" s="52"/>
      <c r="E601" s="42">
        <f t="shared" ref="E601" si="2831">E595+E585+E586-SUM(E598:E600)</f>
        <v>8468.1196319018636</v>
      </c>
      <c r="F601" s="43"/>
      <c r="G601" s="42">
        <f t="shared" ref="G601" si="2832">G595+G585+G586-SUM(G598:G600)</f>
        <v>-76.5</v>
      </c>
      <c r="H601" s="43"/>
      <c r="I601" s="42">
        <f t="shared" ref="I601" si="2833">I595+I585+I586-SUM(I598:I600)</f>
        <v>6598.7619047619128</v>
      </c>
      <c r="J601" s="43"/>
      <c r="K601" s="42">
        <f t="shared" ref="K601" si="2834">K595+K585+K586-SUM(K598:K600)</f>
        <v>9342.0800000000236</v>
      </c>
      <c r="L601" s="43"/>
      <c r="M601" s="42">
        <f t="shared" ref="M601" si="2835">M595+M585+M586-SUM(M598:M600)</f>
        <v>3281.4000000000015</v>
      </c>
      <c r="N601" s="43"/>
      <c r="O601" s="42">
        <f t="shared" ref="O601" si="2836">O595+O585+O586-SUM(O598:O600)</f>
        <v>11818.692307692296</v>
      </c>
      <c r="P601" s="43"/>
      <c r="Q601" s="42">
        <f t="shared" ref="Q601" si="2837">Q595+Q585+Q586-SUM(Q598:Q600)</f>
        <v>9999.4468085106346</v>
      </c>
      <c r="R601" s="43"/>
      <c r="S601" s="42">
        <f t="shared" ref="S601" si="2838">S595+S585+S586-SUM(S598:S600)</f>
        <v>9003.538461538461</v>
      </c>
      <c r="T601" s="43"/>
      <c r="U601" s="42">
        <f t="shared" ref="U601" si="2839">U595+U585+U586-SUM(U598:U600)</f>
        <v>8291.121212121212</v>
      </c>
      <c r="V601" s="43"/>
      <c r="W601" s="111"/>
      <c r="X601" s="112"/>
      <c r="Y601" s="92"/>
      <c r="Z601" s="91"/>
    </row>
    <row r="602" spans="2:29" s="88" customFormat="1" ht="13.5" customHeight="1" x14ac:dyDescent="0.4">
      <c r="C602" s="105"/>
      <c r="D602" s="47"/>
      <c r="E602" s="58"/>
      <c r="F602" s="58"/>
      <c r="G602" s="58"/>
      <c r="H602" s="58"/>
      <c r="I602" s="58"/>
      <c r="J602" s="58"/>
      <c r="K602" s="58"/>
      <c r="L602" s="58"/>
      <c r="M602" s="58"/>
      <c r="N602" s="58"/>
      <c r="O602" s="58"/>
      <c r="P602" s="58"/>
      <c r="Q602" s="58"/>
      <c r="R602" s="58"/>
      <c r="S602" s="58"/>
      <c r="T602" s="58"/>
      <c r="U602" s="58"/>
      <c r="V602" s="58"/>
      <c r="W602" s="111"/>
      <c r="X602" s="112"/>
      <c r="Y602" s="92"/>
      <c r="Z602" s="91"/>
    </row>
    <row r="603" spans="2:29" s="128" customFormat="1" ht="13.5" customHeight="1" x14ac:dyDescent="0.4">
      <c r="B603" s="50" t="s">
        <v>97</v>
      </c>
      <c r="C603" s="125"/>
      <c r="D603" s="126"/>
      <c r="E603" s="62">
        <v>30.466257668711656</v>
      </c>
      <c r="F603" s="43"/>
      <c r="G603" s="62">
        <v>37.375</v>
      </c>
      <c r="H603" s="43"/>
      <c r="I603" s="62">
        <v>30.857142857142858</v>
      </c>
      <c r="J603" s="43"/>
      <c r="K603" s="62">
        <v>27.88</v>
      </c>
      <c r="L603" s="43"/>
      <c r="M603" s="62">
        <v>24.2</v>
      </c>
      <c r="N603" s="43"/>
      <c r="O603" s="62">
        <v>29.115384615384617</v>
      </c>
      <c r="P603" s="43"/>
      <c r="Q603" s="62">
        <v>28.382978723404257</v>
      </c>
      <c r="R603" s="43"/>
      <c r="S603" s="62">
        <v>29.865384615384617</v>
      </c>
      <c r="T603" s="43"/>
      <c r="U603" s="62">
        <v>32.43181818181818</v>
      </c>
      <c r="V603" s="43"/>
      <c r="W603" s="114"/>
      <c r="X603" s="115"/>
      <c r="Y603" s="106"/>
      <c r="Z603" s="107"/>
      <c r="AA603" s="117"/>
      <c r="AB603" s="117"/>
      <c r="AC603" s="117"/>
    </row>
    <row r="604" spans="2:29" ht="13.5" customHeight="1" x14ac:dyDescent="0.4">
      <c r="B604" s="50" t="s">
        <v>98</v>
      </c>
      <c r="C604" s="51"/>
      <c r="D604" s="52"/>
      <c r="E604" s="62">
        <f t="shared" ref="E604" si="2840">E593/E603</f>
        <v>2617.6553564236815</v>
      </c>
      <c r="F604" s="43"/>
      <c r="G604" s="62">
        <f t="shared" ref="G604" si="2841">G593/G603</f>
        <v>2580.695652173913</v>
      </c>
      <c r="H604" s="43"/>
      <c r="I604" s="62">
        <f t="shared" ref="I604" si="2842">I593/I603</f>
        <v>2938.00462962963</v>
      </c>
      <c r="J604" s="43"/>
      <c r="K604" s="62">
        <f t="shared" ref="K604" si="2843">K593/K603</f>
        <v>2482.3816355810623</v>
      </c>
      <c r="L604" s="43"/>
      <c r="M604" s="62">
        <f t="shared" ref="M604" si="2844">M593/M603</f>
        <v>2078.1239669421489</v>
      </c>
      <c r="N604" s="43"/>
      <c r="O604" s="62">
        <f t="shared" ref="O604" si="2845">O593/O603</f>
        <v>2937.9405548216641</v>
      </c>
      <c r="P604" s="43"/>
      <c r="Q604" s="62">
        <f t="shared" ref="Q604" si="2846">Q593/Q603</f>
        <v>2465.2653673163418</v>
      </c>
      <c r="R604" s="43"/>
      <c r="S604" s="62">
        <f t="shared" ref="S604" si="2847">S593/S603</f>
        <v>2671.1191242755958</v>
      </c>
      <c r="T604" s="43"/>
      <c r="U604" s="62">
        <f t="shared" ref="U604" si="2848">U593/U603</f>
        <v>2610.9754730203222</v>
      </c>
      <c r="V604" s="43"/>
    </row>
    <row r="605" spans="2:29" ht="13.5" customHeight="1" x14ac:dyDescent="0.4">
      <c r="B605" s="50" t="s">
        <v>99</v>
      </c>
      <c r="C605" s="51"/>
      <c r="D605" s="52"/>
      <c r="E605" s="62">
        <f t="shared" ref="E605" si="2849">E594/E603</f>
        <v>2400.1462948046715</v>
      </c>
      <c r="F605" s="43"/>
      <c r="G605" s="62">
        <f t="shared" ref="G605" si="2850">G594/G603</f>
        <v>2601.4581939799332</v>
      </c>
      <c r="H605" s="43"/>
      <c r="I605" s="62">
        <f t="shared" ref="I605" si="2851">I594/I603</f>
        <v>2759.6851851851852</v>
      </c>
      <c r="J605" s="43"/>
      <c r="K605" s="62">
        <f t="shared" ref="K605" si="2852">K594/K603</f>
        <v>2230.5007173601148</v>
      </c>
      <c r="L605" s="43"/>
      <c r="M605" s="62">
        <f t="shared" ref="M605" si="2853">M594/M603</f>
        <v>1908.7906336088156</v>
      </c>
      <c r="N605" s="43"/>
      <c r="O605" s="62">
        <f t="shared" ref="O605" si="2854">O594/O603</f>
        <v>2606.1281373844122</v>
      </c>
      <c r="P605" s="43"/>
      <c r="Q605" s="62">
        <f t="shared" ref="Q605" si="2855">Q594/Q603</f>
        <v>2161.1664167916042</v>
      </c>
      <c r="R605" s="43"/>
      <c r="S605" s="62">
        <f t="shared" ref="S605" si="2856">S594/S603</f>
        <v>2420.0592401802965</v>
      </c>
      <c r="T605" s="43"/>
      <c r="U605" s="62">
        <f t="shared" ref="U605" si="2857">U594/U603</f>
        <v>2431.7692128007475</v>
      </c>
      <c r="V605" s="43"/>
    </row>
    <row r="606" spans="2:29" ht="13.5" customHeight="1" x14ac:dyDescent="0.4">
      <c r="B606" s="50" t="s">
        <v>40</v>
      </c>
      <c r="C606" s="51"/>
      <c r="D606" s="52"/>
      <c r="E606" s="62">
        <v>11.386611987381706</v>
      </c>
      <c r="F606" s="43"/>
      <c r="G606" s="62">
        <v>15.785714285714286</v>
      </c>
      <c r="H606" s="43"/>
      <c r="I606" s="62">
        <v>13.804761904761904</v>
      </c>
      <c r="J606" s="43"/>
      <c r="K606" s="62">
        <v>11.836956521739131</v>
      </c>
      <c r="L606" s="43"/>
      <c r="M606" s="62">
        <v>6.6550666666666665</v>
      </c>
      <c r="N606" s="43"/>
      <c r="O606" s="62">
        <v>12.211199999999998</v>
      </c>
      <c r="P606" s="43"/>
      <c r="Q606" s="62">
        <v>11.907717391304347</v>
      </c>
      <c r="R606" s="43"/>
      <c r="S606" s="62">
        <v>10.849489795918368</v>
      </c>
      <c r="T606" s="43"/>
      <c r="U606" s="62">
        <v>11.087175572519085</v>
      </c>
      <c r="V606" s="43"/>
    </row>
    <row r="607" spans="2:29" ht="13.5" customHeight="1" x14ac:dyDescent="0.4">
      <c r="B607" s="50" t="s">
        <v>41</v>
      </c>
      <c r="C607" s="51"/>
      <c r="D607" s="52"/>
      <c r="E607" s="62">
        <f t="shared" ref="E607" si="2858">E584/E606</f>
        <v>4622.5115475174898</v>
      </c>
      <c r="F607" s="43"/>
      <c r="G607" s="62">
        <f t="shared" ref="G607" si="2859">G584/G606</f>
        <v>4073.3902714932124</v>
      </c>
      <c r="H607" s="43"/>
      <c r="I607" s="62">
        <f t="shared" ref="I607" si="2860">I584/I606</f>
        <v>4608.4718868575374</v>
      </c>
      <c r="J607" s="43"/>
      <c r="K607" s="62">
        <f t="shared" ref="K607" si="2861">K584/K606</f>
        <v>3885.0256749311293</v>
      </c>
      <c r="L607" s="43"/>
      <c r="M607" s="62">
        <f t="shared" ref="M607" si="2862">M584/M606</f>
        <v>5288.5320457596217</v>
      </c>
      <c r="N607" s="43"/>
      <c r="O607" s="62">
        <f t="shared" ref="O607" si="2863">O584/O606</f>
        <v>4414.6514927027902</v>
      </c>
      <c r="P607" s="43"/>
      <c r="Q607" s="62">
        <f t="shared" ref="Q607" si="2864">Q584/Q606</f>
        <v>3826.5582706354394</v>
      </c>
      <c r="R607" s="43"/>
      <c r="S607" s="62">
        <f t="shared" ref="S607" si="2865">S584/S606</f>
        <v>4758.8217909529922</v>
      </c>
      <c r="T607" s="43"/>
      <c r="U607" s="62">
        <f t="shared" ref="U607" si="2866">U584/U606</f>
        <v>5058.341444143588</v>
      </c>
      <c r="V607" s="43"/>
    </row>
    <row r="608" spans="2:29" s="88" customFormat="1" ht="13.5" customHeight="1" x14ac:dyDescent="0.4">
      <c r="B608" s="108" t="s">
        <v>42</v>
      </c>
      <c r="C608" s="105"/>
      <c r="D608" s="47"/>
      <c r="E608" s="109"/>
      <c r="F608" s="58"/>
      <c r="G608" s="109"/>
      <c r="H608" s="58"/>
      <c r="I608" s="109"/>
      <c r="J608" s="58"/>
      <c r="K608" s="109"/>
      <c r="L608" s="58"/>
      <c r="M608" s="109"/>
      <c r="N608" s="58"/>
      <c r="O608" s="109"/>
      <c r="P608" s="91"/>
      <c r="Q608" s="92"/>
      <c r="R608" s="91"/>
      <c r="S608" s="92"/>
      <c r="T608" s="91"/>
      <c r="U608" s="92"/>
      <c r="V608" s="91"/>
      <c r="W608" s="92"/>
      <c r="X608" s="91"/>
      <c r="Y608" s="92"/>
      <c r="Z608" s="91"/>
    </row>
    <row r="609" spans="2:28" ht="13.5" customHeight="1" x14ac:dyDescent="0.4"/>
    <row r="610" spans="2:28" s="88" customFormat="1" ht="13.5" customHeight="1" x14ac:dyDescent="0.4">
      <c r="B610" s="83" t="s">
        <v>113</v>
      </c>
      <c r="C610" s="84"/>
      <c r="D610" s="85"/>
      <c r="E610" s="86"/>
      <c r="F610" s="87"/>
      <c r="G610" s="86"/>
      <c r="H610" s="87"/>
      <c r="I610" s="86"/>
      <c r="J610" s="87"/>
      <c r="K610" s="86"/>
      <c r="L610" s="87"/>
      <c r="M610" s="86"/>
      <c r="O610" s="86"/>
      <c r="P610" s="89"/>
      <c r="Q610" s="90"/>
      <c r="R610" s="91"/>
      <c r="S610" s="92"/>
      <c r="T610" s="91"/>
      <c r="U610" s="92"/>
      <c r="V610" s="91"/>
      <c r="W610" s="92"/>
      <c r="X610" s="91"/>
      <c r="Y610" s="92"/>
      <c r="Z610" s="91"/>
      <c r="AB610" s="93"/>
    </row>
    <row r="611" spans="2:28" ht="13.5" customHeight="1" x14ac:dyDescent="0.4">
      <c r="N611" s="21" t="s">
        <v>4</v>
      </c>
    </row>
    <row r="612" spans="2:28" s="88" customFormat="1" ht="13.5" customHeight="1" x14ac:dyDescent="0.4">
      <c r="B612" s="94"/>
      <c r="C612" s="95"/>
      <c r="D612" s="96"/>
      <c r="E612" s="166" t="s">
        <v>5</v>
      </c>
      <c r="F612" s="167"/>
      <c r="G612" s="166" t="s">
        <v>6</v>
      </c>
      <c r="H612" s="167"/>
      <c r="I612" s="166" t="s">
        <v>114</v>
      </c>
      <c r="J612" s="167"/>
      <c r="K612" s="166" t="s">
        <v>8</v>
      </c>
      <c r="L612" s="167"/>
      <c r="M612" s="166" t="s">
        <v>9</v>
      </c>
      <c r="N612" s="167"/>
      <c r="O612" s="92"/>
      <c r="P612" s="91"/>
      <c r="Q612" s="92"/>
      <c r="R612" s="91"/>
      <c r="S612" s="92"/>
      <c r="T612" s="91"/>
      <c r="U612" s="97"/>
      <c r="V612" s="98"/>
      <c r="W612" s="97"/>
      <c r="X612" s="91"/>
      <c r="Y612" s="92"/>
      <c r="Z612" s="91"/>
    </row>
    <row r="613" spans="2:28" s="88" customFormat="1" ht="13.5" customHeight="1" x14ac:dyDescent="0.4">
      <c r="B613" s="99"/>
      <c r="C613" s="100"/>
      <c r="D613" s="101"/>
      <c r="E613" s="168"/>
      <c r="F613" s="169"/>
      <c r="G613" s="168"/>
      <c r="H613" s="169"/>
      <c r="I613" s="168"/>
      <c r="J613" s="169"/>
      <c r="K613" s="168"/>
      <c r="L613" s="169"/>
      <c r="M613" s="168"/>
      <c r="N613" s="169"/>
      <c r="O613" s="92"/>
      <c r="P613" s="91"/>
      <c r="Q613" s="92"/>
      <c r="R613" s="91"/>
      <c r="S613" s="92"/>
      <c r="T613" s="91"/>
      <c r="U613" s="97"/>
      <c r="V613" s="98"/>
      <c r="W613" s="97"/>
      <c r="X613" s="91"/>
      <c r="Y613" s="92"/>
      <c r="Z613" s="91"/>
    </row>
    <row r="614" spans="2:28" s="88" customFormat="1" ht="13.5" customHeight="1" x14ac:dyDescent="0.4">
      <c r="B614" s="31" t="s">
        <v>52</v>
      </c>
      <c r="C614" s="158" t="s">
        <v>53</v>
      </c>
      <c r="D614" s="159"/>
      <c r="E614" s="32">
        <v>13310.895384615385</v>
      </c>
      <c r="F614" s="33">
        <f t="shared" ref="F614" si="2867">E614/E627</f>
        <v>0.90078806756554441</v>
      </c>
      <c r="G614" s="32">
        <v>12588.900763358779</v>
      </c>
      <c r="H614" s="33">
        <f t="shared" ref="H614" si="2868">G614/G627</f>
        <v>0.89388119587355042</v>
      </c>
      <c r="I614" s="32">
        <v>11174.692307692309</v>
      </c>
      <c r="J614" s="33">
        <f t="shared" ref="J614" si="2869">I614/I627</f>
        <v>0.88204471213979529</v>
      </c>
      <c r="K614" s="32">
        <v>19647.470588235294</v>
      </c>
      <c r="L614" s="33">
        <f t="shared" ref="L614" si="2870">K614/K627</f>
        <v>0.92143929111353884</v>
      </c>
      <c r="M614" s="32">
        <v>16620.333333333332</v>
      </c>
      <c r="N614" s="33">
        <f t="shared" ref="N614" si="2871">M614/M627</f>
        <v>0.93680461851162322</v>
      </c>
      <c r="O614" s="92"/>
      <c r="P614" s="91"/>
      <c r="Q614" s="92"/>
      <c r="R614" s="91"/>
      <c r="S614" s="92"/>
      <c r="T614" s="91"/>
      <c r="U614" s="34"/>
      <c r="V614" s="102"/>
      <c r="W614" s="34"/>
      <c r="X614" s="91"/>
      <c r="Y614" s="92"/>
      <c r="Z614" s="91"/>
    </row>
    <row r="615" spans="2:28" s="88" customFormat="1" ht="13.5" customHeight="1" x14ac:dyDescent="0.4">
      <c r="B615" s="36"/>
      <c r="C615" s="158" t="s">
        <v>54</v>
      </c>
      <c r="D615" s="159"/>
      <c r="E615" s="32">
        <v>1126.2461538461539</v>
      </c>
      <c r="F615" s="33">
        <f t="shared" ref="F615" si="2872">E615/E627</f>
        <v>7.6216442787069336E-2</v>
      </c>
      <c r="G615" s="32">
        <v>1143.6335877862596</v>
      </c>
      <c r="H615" s="33">
        <f t="shared" ref="H615" si="2873">G615/G627</f>
        <v>8.1204274964734369E-2</v>
      </c>
      <c r="I615" s="32">
        <v>1422.6153846153845</v>
      </c>
      <c r="J615" s="33">
        <f t="shared" ref="J615" si="2874">I615/I627</f>
        <v>0.11229037389646503</v>
      </c>
      <c r="K615" s="32">
        <v>1278.4705882352941</v>
      </c>
      <c r="L615" s="33">
        <f t="shared" ref="L615" si="2875">K615/K627</f>
        <v>5.9958508513479225E-2</v>
      </c>
      <c r="M615" s="32">
        <v>793.030303030303</v>
      </c>
      <c r="N615" s="33">
        <f t="shared" ref="N615" si="2876">M615/M627</f>
        <v>4.4699130613011777E-2</v>
      </c>
      <c r="O615" s="92"/>
      <c r="P615" s="91"/>
      <c r="Q615" s="92"/>
      <c r="R615" s="91"/>
      <c r="S615" s="92"/>
      <c r="T615" s="91"/>
      <c r="U615" s="34"/>
      <c r="V615" s="102"/>
      <c r="W615" s="34"/>
      <c r="X615" s="91"/>
      <c r="Y615" s="92"/>
      <c r="Z615" s="91"/>
    </row>
    <row r="616" spans="2:28" s="88" customFormat="1" ht="13.5" customHeight="1" x14ac:dyDescent="0.4">
      <c r="B616" s="36"/>
      <c r="C616" s="158" t="s">
        <v>55</v>
      </c>
      <c r="D616" s="159"/>
      <c r="E616" s="32">
        <v>81.824615384615385</v>
      </c>
      <c r="F616" s="33">
        <f t="shared" ref="F616" si="2877">E616/E627</f>
        <v>5.5373162392058977E-3</v>
      </c>
      <c r="G616" s="32">
        <v>85.374045801526719</v>
      </c>
      <c r="H616" s="33">
        <f t="shared" ref="H616" si="2878">G616/G627</f>
        <v>6.0620268276124663E-3</v>
      </c>
      <c r="I616" s="32">
        <v>3.6153846153846154</v>
      </c>
      <c r="J616" s="33">
        <f t="shared" ref="J616" si="2879">I616/I627</f>
        <v>2.8537079988828035E-4</v>
      </c>
      <c r="K616" s="32">
        <v>27.176470588235293</v>
      </c>
      <c r="L616" s="33">
        <f t="shared" ref="L616" si="2880">K616/K627</f>
        <v>1.2745390141357964E-3</v>
      </c>
      <c r="M616" s="32">
        <v>112.60606060606061</v>
      </c>
      <c r="N616" s="33">
        <f t="shared" ref="N616" si="2881">M616/M627</f>
        <v>6.3470374229251721E-3</v>
      </c>
      <c r="O616" s="92"/>
      <c r="P616" s="91"/>
      <c r="Q616" s="92"/>
      <c r="R616" s="91"/>
      <c r="S616" s="92"/>
      <c r="T616" s="91"/>
      <c r="U616" s="34"/>
      <c r="V616" s="102"/>
      <c r="W616" s="34"/>
      <c r="X616" s="91"/>
      <c r="Y616" s="92"/>
      <c r="Z616" s="91"/>
    </row>
    <row r="617" spans="2:28" s="88" customFormat="1" ht="13.5" customHeight="1" x14ac:dyDescent="0.4">
      <c r="B617" s="37"/>
      <c r="C617" s="158" t="s">
        <v>56</v>
      </c>
      <c r="D617" s="159"/>
      <c r="E617" s="32">
        <v>112.25538461538461</v>
      </c>
      <c r="F617" s="33">
        <f t="shared" ref="F617" si="2882">E617/E627</f>
        <v>7.5966573291824449E-3</v>
      </c>
      <c r="G617" s="32">
        <v>86.377862595419842</v>
      </c>
      <c r="H617" s="33">
        <f t="shared" ref="H617" si="2883">G617/G627</f>
        <v>6.1333033411882024E-3</v>
      </c>
      <c r="I617" s="32">
        <v>66.384615384615387</v>
      </c>
      <c r="J617" s="33">
        <f t="shared" ref="J617" si="2884">I617/I627</f>
        <v>5.2398936234805526E-3</v>
      </c>
      <c r="K617" s="32">
        <v>369.29411764705884</v>
      </c>
      <c r="L617" s="33">
        <f t="shared" ref="L617" si="2885">K617/K627</f>
        <v>1.7319385131481669E-2</v>
      </c>
      <c r="M617" s="32">
        <v>203.36363636363637</v>
      </c>
      <c r="N617" s="33">
        <f t="shared" ref="N617" si="2886">M617/M627</f>
        <v>1.1462585614976005E-2</v>
      </c>
      <c r="O617" s="92"/>
      <c r="P617" s="91"/>
      <c r="Q617" s="92"/>
      <c r="R617" s="91"/>
      <c r="S617" s="92"/>
      <c r="T617" s="91"/>
      <c r="U617" s="34"/>
      <c r="V617" s="102"/>
      <c r="W617" s="34"/>
      <c r="X617" s="91"/>
      <c r="Y617" s="92"/>
      <c r="Z617" s="91"/>
    </row>
    <row r="618" spans="2:28" s="88" customFormat="1" ht="13.5" customHeight="1" x14ac:dyDescent="0.4">
      <c r="B618" s="31" t="s">
        <v>57</v>
      </c>
      <c r="C618" s="158" t="s">
        <v>58</v>
      </c>
      <c r="D618" s="159"/>
      <c r="E618" s="32">
        <v>10632.135384615385</v>
      </c>
      <c r="F618" s="33">
        <f t="shared" ref="F618" si="2887">E618/E627</f>
        <v>0.71950837343912255</v>
      </c>
      <c r="G618" s="32">
        <v>10180.454198473282</v>
      </c>
      <c r="H618" s="33">
        <f t="shared" ref="H618" si="2888">G618/G627</f>
        <v>0.72286824279002815</v>
      </c>
      <c r="I618" s="32">
        <v>9099.3846153846152</v>
      </c>
      <c r="J618" s="33">
        <f t="shared" ref="J618" si="2889">I618/I627</f>
        <v>0.71823580128477571</v>
      </c>
      <c r="K618" s="32">
        <v>15433.35294117647</v>
      </c>
      <c r="L618" s="33">
        <f t="shared" ref="L618" si="2890">K618/K627</f>
        <v>0.72380298164884527</v>
      </c>
      <c r="M618" s="32">
        <v>12348.666666666666</v>
      </c>
      <c r="N618" s="33">
        <f t="shared" ref="N618" si="2891">M618/M627</f>
        <v>0.69603224759594862</v>
      </c>
      <c r="O618" s="92"/>
      <c r="P618" s="91"/>
      <c r="Q618" s="92"/>
      <c r="R618" s="91"/>
      <c r="S618" s="92"/>
      <c r="T618" s="91"/>
      <c r="U618" s="34"/>
      <c r="V618" s="102"/>
      <c r="W618" s="34"/>
      <c r="X618" s="91"/>
      <c r="Y618" s="92"/>
      <c r="Z618" s="91"/>
    </row>
    <row r="619" spans="2:28" s="88" customFormat="1" ht="13.5" customHeight="1" x14ac:dyDescent="0.4">
      <c r="B619" s="36"/>
      <c r="C619" s="158" t="s">
        <v>17</v>
      </c>
      <c r="D619" s="159"/>
      <c r="E619" s="32">
        <v>615.02769230769229</v>
      </c>
      <c r="F619" s="33">
        <f t="shared" ref="F619" si="2892">E619/E627</f>
        <v>4.1620761822939556E-2</v>
      </c>
      <c r="G619" s="32">
        <v>605.91221374045801</v>
      </c>
      <c r="H619" s="33">
        <f t="shared" ref="H619" si="2893">G619/G627</f>
        <v>4.30230998237058E-2</v>
      </c>
      <c r="I619" s="32">
        <v>1035.5384615384614</v>
      </c>
      <c r="J619" s="33">
        <f t="shared" ref="J619" si="2894">I619/I627</f>
        <v>8.1737483150979354E-2</v>
      </c>
      <c r="K619" s="32">
        <v>701.58823529411768</v>
      </c>
      <c r="L619" s="33">
        <f t="shared" ref="L619" si="2895">K619/K627</f>
        <v>3.2903521258869362E-2</v>
      </c>
      <c r="M619" s="32">
        <v>477.15151515151513</v>
      </c>
      <c r="N619" s="33">
        <f t="shared" ref="N619" si="2896">M619/M627</f>
        <v>2.6894631663449881E-2</v>
      </c>
      <c r="O619" s="92"/>
      <c r="P619" s="91"/>
      <c r="Q619" s="92"/>
      <c r="R619" s="91"/>
      <c r="S619" s="92"/>
      <c r="T619" s="91"/>
      <c r="U619" s="34"/>
      <c r="V619" s="102"/>
      <c r="W619" s="34"/>
      <c r="X619" s="91"/>
      <c r="Y619" s="92"/>
      <c r="Z619" s="91"/>
    </row>
    <row r="620" spans="2:28" s="88" customFormat="1" ht="13.5" customHeight="1" x14ac:dyDescent="0.4">
      <c r="B620" s="36"/>
      <c r="C620" s="158" t="s">
        <v>59</v>
      </c>
      <c r="D620" s="159"/>
      <c r="E620" s="38">
        <v>-165.08307692307693</v>
      </c>
      <c r="F620" s="33">
        <f t="shared" ref="F620" si="2897">E620/E627</f>
        <v>-1.1171665132398558E-2</v>
      </c>
      <c r="G620" s="38">
        <v>-204.74809160305344</v>
      </c>
      <c r="H620" s="33">
        <f t="shared" ref="H620" si="2898">G620/G627</f>
        <v>-1.4538240662573459E-2</v>
      </c>
      <c r="I620" s="38">
        <v>0</v>
      </c>
      <c r="J620" s="33">
        <f t="shared" ref="J620" si="2899">I620/I627</f>
        <v>0</v>
      </c>
      <c r="K620" s="38">
        <v>0</v>
      </c>
      <c r="L620" s="33">
        <f t="shared" ref="L620" si="2900">K620/K627</f>
        <v>0</v>
      </c>
      <c r="M620" s="38">
        <v>-0.24242424242424243</v>
      </c>
      <c r="N620" s="33">
        <f t="shared" ref="N620" si="2901">M620/M627</f>
        <v>-1.3664235571421255E-5</v>
      </c>
      <c r="O620" s="92"/>
      <c r="P620" s="91"/>
      <c r="Q620" s="92"/>
      <c r="R620" s="91"/>
      <c r="S620" s="92"/>
      <c r="T620" s="91"/>
      <c r="U620" s="34"/>
      <c r="V620" s="102"/>
      <c r="W620" s="34"/>
      <c r="X620" s="91"/>
      <c r="Y620" s="92"/>
      <c r="Z620" s="91"/>
    </row>
    <row r="621" spans="2:28" s="88" customFormat="1" ht="13.5" customHeight="1" x14ac:dyDescent="0.4">
      <c r="B621" s="36"/>
      <c r="C621" s="158" t="s">
        <v>60</v>
      </c>
      <c r="D621" s="159"/>
      <c r="E621" s="39">
        <v>445.4646153846154</v>
      </c>
      <c r="F621" s="33">
        <f t="shared" ref="F621" si="2902">E621/E627</f>
        <v>3.0145921702977214E-2</v>
      </c>
      <c r="G621" s="39">
        <v>497.23664122137404</v>
      </c>
      <c r="H621" s="33">
        <f t="shared" ref="H621" si="2903">G621/G627</f>
        <v>3.530653643571359E-2</v>
      </c>
      <c r="I621" s="39">
        <v>538</v>
      </c>
      <c r="J621" s="33">
        <f t="shared" ref="J621" si="2904">I621/I627</f>
        <v>4.2465603711034743E-2</v>
      </c>
      <c r="K621" s="39">
        <v>73.647058823529406</v>
      </c>
      <c r="L621" s="33">
        <f t="shared" ref="L621" si="2905">K621/K627</f>
        <v>3.4539455534589114E-3</v>
      </c>
      <c r="M621" s="39">
        <v>189.5151515151515</v>
      </c>
      <c r="N621" s="33">
        <f t="shared" ref="N621" si="2906">M621/M627</f>
        <v>1.0682016157958564E-2</v>
      </c>
      <c r="O621" s="92"/>
      <c r="P621" s="91"/>
      <c r="Q621" s="92"/>
      <c r="R621" s="91"/>
      <c r="S621" s="92"/>
      <c r="T621" s="91"/>
      <c r="U621" s="34"/>
      <c r="V621" s="103"/>
      <c r="W621" s="34"/>
      <c r="X621" s="91"/>
      <c r="Y621" s="92"/>
      <c r="Z621" s="91"/>
    </row>
    <row r="622" spans="2:28" s="88" customFormat="1" ht="13.5" customHeight="1" x14ac:dyDescent="0.4">
      <c r="B622" s="37"/>
      <c r="C622" s="158" t="s">
        <v>61</v>
      </c>
      <c r="D622" s="159"/>
      <c r="E622" s="39">
        <v>2378.3107692307694</v>
      </c>
      <c r="F622" s="33">
        <f t="shared" ref="F622" si="2907">E622/E627</f>
        <v>0.16094739684918732</v>
      </c>
      <c r="G622" s="39">
        <v>2116.3320610687024</v>
      </c>
      <c r="H622" s="33">
        <f t="shared" ref="H622" si="2908">G622/G627</f>
        <v>0.15027121661962325</v>
      </c>
      <c r="I622" s="39">
        <v>1586.3076923076924</v>
      </c>
      <c r="J622" s="33">
        <f t="shared" ref="J622" si="2909">I622/I627</f>
        <v>0.12521099224034293</v>
      </c>
      <c r="K622" s="39">
        <v>5143.1764705882351</v>
      </c>
      <c r="L622" s="33">
        <f t="shared" ref="L622" si="2910">K622/K627</f>
        <v>0.24120788779642691</v>
      </c>
      <c r="M622" s="39">
        <v>3345.939393939394</v>
      </c>
      <c r="N622" s="33">
        <f t="shared" ref="N622" si="2911">M622/M627</f>
        <v>0.18859377935675614</v>
      </c>
      <c r="O622" s="92"/>
      <c r="P622" s="91"/>
      <c r="Q622" s="92"/>
      <c r="R622" s="91"/>
      <c r="S622" s="92"/>
      <c r="T622" s="91"/>
      <c r="U622" s="34"/>
      <c r="V622" s="103"/>
      <c r="W622" s="34"/>
      <c r="X622" s="91"/>
      <c r="Y622" s="92"/>
      <c r="Z622" s="91"/>
    </row>
    <row r="623" spans="2:28" s="88" customFormat="1" ht="13.5" customHeight="1" x14ac:dyDescent="0.4">
      <c r="B623" s="31" t="s">
        <v>62</v>
      </c>
      <c r="C623" s="158" t="s">
        <v>63</v>
      </c>
      <c r="D623" s="159"/>
      <c r="E623" s="39">
        <v>1.6523076923076923</v>
      </c>
      <c r="F623" s="33">
        <f t="shared" ref="F623" si="2912">E623/E627</f>
        <v>1.1181659912208352E-4</v>
      </c>
      <c r="G623" s="39">
        <v>0.58396946564885499</v>
      </c>
      <c r="H623" s="33">
        <f t="shared" ref="H623" si="2913">G623/G627</f>
        <v>4.1465044019344929E-5</v>
      </c>
      <c r="I623" s="39">
        <v>1.7692307692307692</v>
      </c>
      <c r="J623" s="33">
        <f t="shared" ref="J623" si="2914">I623/I627</f>
        <v>1.396495403708606E-4</v>
      </c>
      <c r="K623" s="39">
        <v>0.17647058823529413</v>
      </c>
      <c r="L623" s="33">
        <f t="shared" ref="L623" si="2915">K623/K627</f>
        <v>8.2762273645181599E-6</v>
      </c>
      <c r="M623" s="39">
        <v>10.848484848484848</v>
      </c>
      <c r="N623" s="33">
        <f t="shared" ref="N623" si="2916">M623/M627</f>
        <v>6.114745418211011E-4</v>
      </c>
      <c r="O623" s="92"/>
      <c r="P623" s="91"/>
      <c r="Q623" s="92"/>
      <c r="R623" s="91"/>
      <c r="S623" s="92"/>
      <c r="T623" s="91"/>
      <c r="U623" s="34"/>
      <c r="V623" s="103"/>
      <c r="W623" s="34"/>
      <c r="X623" s="91"/>
      <c r="Y623" s="92"/>
      <c r="Z623" s="91"/>
    </row>
    <row r="624" spans="2:28" s="88" customFormat="1" ht="13.5" customHeight="1" x14ac:dyDescent="0.4">
      <c r="B624" s="41" t="s">
        <v>64</v>
      </c>
      <c r="C624" s="158" t="s">
        <v>24</v>
      </c>
      <c r="D624" s="159"/>
      <c r="E624" s="39">
        <v>10.738461538461538</v>
      </c>
      <c r="F624" s="33">
        <f t="shared" ref="F624" si="2917">E624/E627</f>
        <v>7.2670378200385749E-4</v>
      </c>
      <c r="G624" s="39">
        <v>6.2099236641221376</v>
      </c>
      <c r="H624" s="33">
        <f t="shared" ref="H624" si="2918">G624/G627</f>
        <v>4.4093873607499472E-4</v>
      </c>
      <c r="I624" s="39">
        <v>30.076923076923077</v>
      </c>
      <c r="J624" s="33">
        <f t="shared" ref="J624" si="2919">I624/I627</f>
        <v>2.37404218630463E-3</v>
      </c>
      <c r="K624" s="39">
        <v>8.5882352941176467</v>
      </c>
      <c r="L624" s="33">
        <f t="shared" ref="L624" si="2920">K624/K627</f>
        <v>4.0277639840655041E-4</v>
      </c>
      <c r="M624" s="39">
        <v>40.18181818181818</v>
      </c>
      <c r="N624" s="33">
        <f t="shared" ref="N624" si="2921">M624/M627</f>
        <v>2.2648470459630727E-3</v>
      </c>
      <c r="O624" s="92"/>
      <c r="P624" s="91"/>
      <c r="Q624" s="92"/>
      <c r="R624" s="91"/>
      <c r="S624" s="92"/>
      <c r="T624" s="91"/>
      <c r="U624" s="34"/>
      <c r="V624" s="103"/>
      <c r="W624" s="34"/>
      <c r="X624" s="91"/>
      <c r="Y624" s="92"/>
      <c r="Z624" s="91"/>
    </row>
    <row r="625" spans="2:26" s="88" customFormat="1" ht="13.5" customHeight="1" x14ac:dyDescent="0.4">
      <c r="B625" s="31" t="s">
        <v>65</v>
      </c>
      <c r="C625" s="158" t="s">
        <v>66</v>
      </c>
      <c r="D625" s="159"/>
      <c r="E625" s="39">
        <v>144.07076923076923</v>
      </c>
      <c r="F625" s="33">
        <f t="shared" ref="F625" si="2922">E625/E627</f>
        <v>9.7496994798758219E-3</v>
      </c>
      <c r="G625" s="39">
        <v>178.54580152671755</v>
      </c>
      <c r="H625" s="33">
        <f t="shared" ref="H625" si="2923">G625/G627</f>
        <v>1.2677733948895008E-2</v>
      </c>
      <c r="I625" s="39">
        <v>0</v>
      </c>
      <c r="J625" s="33">
        <f t="shared" ref="J625" si="2924">I625/I627</f>
        <v>0</v>
      </c>
      <c r="K625" s="39">
        <v>0</v>
      </c>
      <c r="L625" s="33">
        <f t="shared" ref="L625" si="2925">K625/K627</f>
        <v>0</v>
      </c>
      <c r="M625" s="39">
        <v>1.3333333333333333</v>
      </c>
      <c r="N625" s="33">
        <f t="shared" ref="N625" si="2926">M625/M627</f>
        <v>7.5153295642816886E-5</v>
      </c>
      <c r="O625" s="92"/>
      <c r="P625" s="91"/>
      <c r="Q625" s="92"/>
      <c r="R625" s="91"/>
      <c r="S625" s="92"/>
      <c r="T625" s="91"/>
      <c r="U625" s="34"/>
      <c r="V625" s="103"/>
      <c r="W625" s="34"/>
      <c r="X625" s="91"/>
      <c r="Y625" s="92"/>
      <c r="Z625" s="91"/>
    </row>
    <row r="626" spans="2:26" s="88" customFormat="1" ht="13.5" customHeight="1" x14ac:dyDescent="0.4">
      <c r="B626" s="41" t="s">
        <v>67</v>
      </c>
      <c r="C626" s="158" t="s">
        <v>68</v>
      </c>
      <c r="D626" s="159"/>
      <c r="E626" s="39">
        <v>383.10769230769233</v>
      </c>
      <c r="F626" s="33">
        <f t="shared" ref="F626" si="2927">E626/E627</f>
        <v>2.5926042377449943E-2</v>
      </c>
      <c r="G626" s="39">
        <v>463.30916030534354</v>
      </c>
      <c r="H626" s="33">
        <f t="shared" ref="H626" si="2928">G626/G627</f>
        <v>3.2897498682197532E-2</v>
      </c>
      <c r="I626" s="39">
        <v>0</v>
      </c>
      <c r="J626" s="33">
        <f t="shared" ref="J626" si="2929">I626/I627</f>
        <v>0</v>
      </c>
      <c r="K626" s="39">
        <v>0</v>
      </c>
      <c r="L626" s="33">
        <f t="shared" ref="L626" si="2930">K626/K627</f>
        <v>0</v>
      </c>
      <c r="M626" s="39">
        <v>94.63636363636364</v>
      </c>
      <c r="N626" s="33">
        <f t="shared" ref="N626" si="2931">M626/M627</f>
        <v>5.3341759611935718E-3</v>
      </c>
      <c r="O626" s="92"/>
      <c r="P626" s="91"/>
      <c r="Q626" s="92"/>
      <c r="R626" s="91"/>
      <c r="S626" s="92"/>
      <c r="T626" s="91"/>
      <c r="U626" s="34"/>
      <c r="V626" s="103"/>
      <c r="W626" s="34"/>
      <c r="X626" s="91"/>
      <c r="Y626" s="92"/>
      <c r="Z626" s="91"/>
    </row>
    <row r="627" spans="2:26" s="88" customFormat="1" ht="13.5" customHeight="1" x14ac:dyDescent="0.4">
      <c r="B627" s="160" t="s">
        <v>69</v>
      </c>
      <c r="C627" s="161"/>
      <c r="D627" s="162"/>
      <c r="E627" s="42">
        <f t="shared" ref="E627" si="2932">SUM(E614:E617,E623,E625)</f>
        <v>14776.944615384617</v>
      </c>
      <c r="F627" s="33">
        <f t="shared" ref="F627" si="2933">E627/E627</f>
        <v>1</v>
      </c>
      <c r="G627" s="42">
        <f t="shared" ref="G627" si="2934">SUM(G614:G617,G623,G625)</f>
        <v>14083.416030534354</v>
      </c>
      <c r="H627" s="33">
        <f t="shared" ref="H627" si="2935">G627/G627</f>
        <v>1</v>
      </c>
      <c r="I627" s="42">
        <f t="shared" ref="I627" si="2936">SUM(I614:I617,I623,I625)</f>
        <v>12669.076923076924</v>
      </c>
      <c r="J627" s="33">
        <f t="shared" ref="J627" si="2937">I627/I627</f>
        <v>1</v>
      </c>
      <c r="K627" s="42">
        <f t="shared" ref="K627" si="2938">SUM(K614:K617,K623,K625)</f>
        <v>21322.588235294115</v>
      </c>
      <c r="L627" s="33">
        <f t="shared" ref="L627" si="2939">K627/K627</f>
        <v>1</v>
      </c>
      <c r="M627" s="42">
        <f t="shared" ref="M627" si="2940">SUM(M614:M617,M623,M625)</f>
        <v>17741.515151515148</v>
      </c>
      <c r="N627" s="33">
        <f t="shared" ref="N627" si="2941">M627/M627</f>
        <v>1</v>
      </c>
      <c r="O627" s="92"/>
      <c r="P627" s="91"/>
      <c r="Q627" s="92"/>
      <c r="R627" s="91"/>
      <c r="S627" s="92"/>
      <c r="T627" s="91"/>
      <c r="U627" s="34"/>
      <c r="V627" s="102"/>
      <c r="W627" s="34"/>
      <c r="X627" s="91"/>
      <c r="Y627" s="92"/>
      <c r="Z627" s="91"/>
    </row>
    <row r="628" spans="2:26" s="88" customFormat="1" ht="13.5" customHeight="1" x14ac:dyDescent="0.4">
      <c r="B628" s="160" t="s">
        <v>70</v>
      </c>
      <c r="C628" s="161"/>
      <c r="D628" s="162"/>
      <c r="E628" s="42">
        <f t="shared" ref="E628" si="2942">SUM(E618:E622,E624,E626)</f>
        <v>14299.701538461541</v>
      </c>
      <c r="F628" s="33">
        <f t="shared" ref="F628" si="2943">E628/E627</f>
        <v>0.96770353484128191</v>
      </c>
      <c r="G628" s="42">
        <f t="shared" ref="G628" si="2944">SUM(G618:G622,G624,G626)</f>
        <v>13664.70610687023</v>
      </c>
      <c r="H628" s="33">
        <f t="shared" ref="H628" si="2945">G628/G627</f>
        <v>0.97026929242476989</v>
      </c>
      <c r="I628" s="42">
        <f t="shared" ref="I628" si="2946">SUM(I618:I622,I624,I626)</f>
        <v>12289.307692307693</v>
      </c>
      <c r="J628" s="33">
        <f t="shared" ref="J628" si="2947">I628/I627</f>
        <v>0.9700239225734375</v>
      </c>
      <c r="K628" s="42">
        <f t="shared" ref="K628" si="2948">SUM(K618:K622,K624,K626)</f>
        <v>21360.352941176472</v>
      </c>
      <c r="L628" s="33">
        <f t="shared" ref="L628" si="2949">K628/K627</f>
        <v>1.0017711126560072</v>
      </c>
      <c r="M628" s="42">
        <f t="shared" ref="M628" si="2950">SUM(M618:M622,M624,M626)</f>
        <v>16495.848484848488</v>
      </c>
      <c r="N628" s="33">
        <f t="shared" ref="N628" si="2951">M628/M627</f>
        <v>0.92978803354569861</v>
      </c>
      <c r="O628" s="92"/>
      <c r="P628" s="91"/>
      <c r="Q628" s="92"/>
      <c r="R628" s="91"/>
      <c r="S628" s="92"/>
      <c r="T628" s="91"/>
      <c r="U628" s="34"/>
      <c r="V628" s="102"/>
      <c r="W628" s="34"/>
      <c r="X628" s="91"/>
      <c r="Y628" s="92"/>
      <c r="Z628" s="91"/>
    </row>
    <row r="629" spans="2:26" s="88" customFormat="1" ht="13.5" customHeight="1" x14ac:dyDescent="0.4">
      <c r="B629" s="160" t="s">
        <v>71</v>
      </c>
      <c r="C629" s="161"/>
      <c r="D629" s="162"/>
      <c r="E629" s="42">
        <f t="shared" ref="E629" si="2952">E627-E628</f>
        <v>477.24307692307593</v>
      </c>
      <c r="F629" s="33">
        <f t="shared" ref="F629" si="2953">E629/E627</f>
        <v>3.2296465158718077E-2</v>
      </c>
      <c r="G629" s="42">
        <f t="shared" ref="G629" si="2954">G627-G628</f>
        <v>418.70992366412429</v>
      </c>
      <c r="H629" s="33">
        <f t="shared" ref="H629" si="2955">G629/G627</f>
        <v>2.9730707575230067E-2</v>
      </c>
      <c r="I629" s="42">
        <f t="shared" ref="I629" si="2956">I627-I628</f>
        <v>379.76923076923049</v>
      </c>
      <c r="J629" s="33">
        <f t="shared" ref="J629" si="2957">I629/I627</f>
        <v>2.9976077426562532E-2</v>
      </c>
      <c r="K629" s="42">
        <f t="shared" ref="K629" si="2958">K627-K628</f>
        <v>-37.764705882356793</v>
      </c>
      <c r="L629" s="33">
        <f t="shared" ref="L629" si="2959">K629/K627</f>
        <v>-1.7711126560070666E-3</v>
      </c>
      <c r="M629" s="42">
        <f t="shared" ref="M629" si="2960">M627-M628</f>
        <v>1245.6666666666606</v>
      </c>
      <c r="N629" s="33">
        <f t="shared" ref="N629" si="2961">M629/M627</f>
        <v>7.0211966454301347E-2</v>
      </c>
      <c r="O629" s="92"/>
      <c r="P629" s="91"/>
      <c r="Q629" s="92"/>
      <c r="R629" s="91"/>
      <c r="S629" s="92"/>
      <c r="T629" s="91"/>
      <c r="U629" s="34"/>
      <c r="V629" s="102"/>
      <c r="W629" s="34"/>
      <c r="X629" s="91"/>
      <c r="Y629" s="92"/>
      <c r="Z629" s="91"/>
    </row>
    <row r="630" spans="2:26" s="88" customFormat="1" ht="13.5" customHeight="1" x14ac:dyDescent="0.4">
      <c r="B630" s="160" t="s">
        <v>72</v>
      </c>
      <c r="C630" s="161"/>
      <c r="D630" s="162"/>
      <c r="E630" s="42">
        <v>325</v>
      </c>
      <c r="F630" s="43"/>
      <c r="G630" s="42">
        <v>262</v>
      </c>
      <c r="H630" s="43"/>
      <c r="I630" s="42">
        <v>13</v>
      </c>
      <c r="J630" s="43"/>
      <c r="K630" s="42">
        <v>17</v>
      </c>
      <c r="L630" s="43"/>
      <c r="M630" s="42">
        <v>33</v>
      </c>
      <c r="N630" s="43"/>
      <c r="O630" s="92"/>
      <c r="P630" s="91"/>
      <c r="Q630" s="92"/>
      <c r="R630" s="91"/>
      <c r="S630" s="92"/>
      <c r="T630" s="91"/>
      <c r="U630" s="104"/>
      <c r="V630" s="102"/>
      <c r="W630" s="104"/>
      <c r="X630" s="91"/>
      <c r="Y630" s="92"/>
      <c r="Z630" s="91"/>
    </row>
    <row r="631" spans="2:26" s="88" customFormat="1" ht="13.5" customHeight="1" x14ac:dyDescent="0.4">
      <c r="B631" s="45"/>
      <c r="C631" s="46"/>
      <c r="D631" s="47"/>
      <c r="E631" s="48"/>
      <c r="F631" s="49"/>
      <c r="G631" s="48"/>
      <c r="H631" s="49"/>
      <c r="I631" s="48"/>
      <c r="J631" s="49"/>
      <c r="K631" s="48"/>
      <c r="L631" s="49"/>
      <c r="M631" s="48"/>
      <c r="N631" s="49"/>
      <c r="O631" s="92"/>
      <c r="P631" s="91"/>
      <c r="Q631" s="92"/>
      <c r="R631" s="91"/>
      <c r="S631" s="92"/>
      <c r="T631" s="91"/>
      <c r="U631" s="92"/>
      <c r="V631" s="91"/>
      <c r="W631" s="92"/>
      <c r="X631" s="91"/>
      <c r="Y631" s="92"/>
      <c r="Z631" s="91"/>
    </row>
    <row r="632" spans="2:26" s="88" customFormat="1" ht="13.5" customHeight="1" x14ac:dyDescent="0.4">
      <c r="B632" s="50" t="s">
        <v>73</v>
      </c>
      <c r="C632" s="51"/>
      <c r="D632" s="52"/>
      <c r="E632" s="42">
        <v>149.10153846153847</v>
      </c>
      <c r="F632" s="43"/>
      <c r="G632" s="42">
        <v>100.26335877862596</v>
      </c>
      <c r="H632" s="43"/>
      <c r="I632" s="42">
        <v>934.76923076923072</v>
      </c>
      <c r="J632" s="43"/>
      <c r="K632" s="42">
        <v>279.1764705882353</v>
      </c>
      <c r="L632" s="43"/>
      <c r="M632" s="42">
        <v>160.33333333333334</v>
      </c>
      <c r="N632" s="43"/>
      <c r="O632" s="92"/>
      <c r="P632" s="91"/>
      <c r="Q632" s="92"/>
      <c r="R632" s="91"/>
      <c r="S632" s="92"/>
      <c r="T632" s="91"/>
      <c r="U632" s="92"/>
      <c r="V632" s="91"/>
      <c r="W632" s="92"/>
      <c r="X632" s="91"/>
      <c r="Y632" s="92"/>
      <c r="Z632" s="91"/>
    </row>
    <row r="633" spans="2:26" s="88" customFormat="1" ht="13.5" customHeight="1" x14ac:dyDescent="0.4">
      <c r="B633" s="53" t="s">
        <v>74</v>
      </c>
      <c r="C633" s="54"/>
      <c r="D633" s="55"/>
      <c r="E633" s="42">
        <v>33.006153846153843</v>
      </c>
      <c r="F633" s="43"/>
      <c r="G633" s="42">
        <v>6.1832061068702293</v>
      </c>
      <c r="H633" s="43"/>
      <c r="I633" s="42">
        <v>1</v>
      </c>
      <c r="J633" s="43"/>
      <c r="K633" s="42">
        <v>81.705882352941174</v>
      </c>
      <c r="L633" s="43"/>
      <c r="M633" s="42">
        <v>233.4848484848485</v>
      </c>
      <c r="N633" s="43"/>
      <c r="O633" s="92"/>
      <c r="P633" s="91"/>
      <c r="Q633" s="92"/>
      <c r="R633" s="91"/>
      <c r="S633" s="92"/>
      <c r="T633" s="91"/>
      <c r="U633" s="92"/>
      <c r="V633" s="91"/>
      <c r="W633" s="92"/>
      <c r="X633" s="91"/>
      <c r="Y633" s="92"/>
      <c r="Z633" s="91"/>
    </row>
    <row r="634" spans="2:26" s="88" customFormat="1" ht="13.5" customHeight="1" x14ac:dyDescent="0.4">
      <c r="B634" s="50" t="s">
        <v>75</v>
      </c>
      <c r="C634" s="51"/>
      <c r="D634" s="52"/>
      <c r="E634" s="42">
        <v>6.36</v>
      </c>
      <c r="F634" s="43"/>
      <c r="G634" s="42">
        <v>2.7748091603053435</v>
      </c>
      <c r="H634" s="43"/>
      <c r="I634" s="42">
        <v>0</v>
      </c>
      <c r="J634" s="43"/>
      <c r="K634" s="42">
        <v>9.1764705882352935</v>
      </c>
      <c r="L634" s="43"/>
      <c r="M634" s="42">
        <v>35.878787878787875</v>
      </c>
      <c r="N634" s="43"/>
      <c r="O634" s="92"/>
      <c r="P634" s="91"/>
      <c r="Q634" s="92"/>
      <c r="R634" s="91"/>
      <c r="S634" s="92"/>
      <c r="T634" s="91"/>
      <c r="U634" s="92"/>
      <c r="V634" s="91"/>
      <c r="W634" s="92"/>
      <c r="X634" s="91"/>
      <c r="Y634" s="92"/>
      <c r="Z634" s="91"/>
    </row>
    <row r="635" spans="2:26" s="88" customFormat="1" ht="13.5" customHeight="1" x14ac:dyDescent="0.4">
      <c r="B635" s="50" t="s">
        <v>76</v>
      </c>
      <c r="C635" s="51"/>
      <c r="D635" s="52"/>
      <c r="E635" s="42">
        <f t="shared" ref="E635" si="2962">E629+E619+E620-SUM(E632:E634)</f>
        <v>738.71999999999878</v>
      </c>
      <c r="F635" s="43"/>
      <c r="G635" s="42">
        <f t="shared" ref="G635" si="2963">G629+G619+G620-SUM(G632:G634)</f>
        <v>710.65267175572717</v>
      </c>
      <c r="H635" s="43"/>
      <c r="I635" s="42">
        <f t="shared" ref="I635" si="2964">I629+I619+I620-SUM(I632:I634)</f>
        <v>479.53846153846121</v>
      </c>
      <c r="J635" s="43"/>
      <c r="K635" s="42">
        <f t="shared" ref="K635" si="2965">K629+K619+K620-SUM(K632:K634)</f>
        <v>293.76470588234912</v>
      </c>
      <c r="L635" s="43"/>
      <c r="M635" s="42">
        <f t="shared" ref="M635" si="2966">M629+M619+M620-SUM(M632:M634)</f>
        <v>1292.8787878787816</v>
      </c>
      <c r="N635" s="43"/>
      <c r="O635" s="92"/>
      <c r="P635" s="91"/>
      <c r="Q635" s="92"/>
      <c r="R635" s="91"/>
    </row>
    <row r="636" spans="2:26" s="88" customFormat="1" ht="13.5" customHeight="1" x14ac:dyDescent="0.4">
      <c r="C636" s="105"/>
      <c r="D636" s="47"/>
      <c r="E636" s="58"/>
      <c r="F636" s="58"/>
      <c r="G636" s="58"/>
      <c r="H636" s="58"/>
      <c r="I636" s="58"/>
      <c r="J636" s="58"/>
      <c r="K636" s="58"/>
      <c r="L636" s="58"/>
      <c r="M636" s="58"/>
      <c r="N636" s="58"/>
      <c r="O636" s="92"/>
      <c r="P636" s="91"/>
      <c r="Q636" s="92"/>
      <c r="R636" s="91"/>
      <c r="S636" s="92"/>
      <c r="T636" s="91"/>
      <c r="U636" s="92"/>
      <c r="V636" s="91"/>
      <c r="W636" s="92"/>
      <c r="X636" s="91"/>
      <c r="Y636" s="92"/>
      <c r="Z636" s="91"/>
    </row>
    <row r="637" spans="2:26" s="88" customFormat="1" ht="13.5" customHeight="1" x14ac:dyDescent="0.4">
      <c r="B637" s="50" t="s">
        <v>97</v>
      </c>
      <c r="C637" s="51"/>
      <c r="D637" s="52"/>
      <c r="E637" s="62">
        <v>8.8676923076923071</v>
      </c>
      <c r="F637" s="43"/>
      <c r="G637" s="62">
        <v>9.5610687022900755</v>
      </c>
      <c r="H637" s="43"/>
      <c r="I637" s="62">
        <v>7.1538461538461542</v>
      </c>
      <c r="J637" s="43"/>
      <c r="K637" s="62">
        <v>4.5882352941176467</v>
      </c>
      <c r="L637" s="43"/>
      <c r="M637" s="62">
        <v>6.2424242424242422</v>
      </c>
      <c r="N637" s="43"/>
      <c r="O637" s="106"/>
      <c r="P637" s="107"/>
      <c r="Q637" s="106"/>
      <c r="R637" s="107"/>
      <c r="S637" s="106"/>
      <c r="T637" s="107"/>
      <c r="U637" s="106"/>
      <c r="V637" s="91"/>
      <c r="W637" s="92"/>
      <c r="X637" s="91"/>
      <c r="Y637" s="92"/>
      <c r="Z637" s="91"/>
    </row>
    <row r="638" spans="2:26" ht="13.5" customHeight="1" x14ac:dyDescent="0.4">
      <c r="B638" s="50" t="s">
        <v>98</v>
      </c>
      <c r="C638" s="51"/>
      <c r="D638" s="52"/>
      <c r="E638" s="62">
        <f t="shared" ref="E638" si="2967">E627/E637</f>
        <v>1666.3799444829981</v>
      </c>
      <c r="F638" s="43"/>
      <c r="G638" s="62">
        <f t="shared" ref="G638" si="2968">G627/G637</f>
        <v>1472.9960079840323</v>
      </c>
      <c r="H638" s="43"/>
      <c r="I638" s="62">
        <f t="shared" ref="I638" si="2969">I627/I637</f>
        <v>1770.9462365591398</v>
      </c>
      <c r="J638" s="43"/>
      <c r="K638" s="62">
        <f t="shared" ref="K638" si="2970">K627/K637</f>
        <v>4647.2307692307686</v>
      </c>
      <c r="L638" s="43"/>
      <c r="M638" s="62">
        <f t="shared" ref="M638" si="2971">M627/M637</f>
        <v>2842.0873786407765</v>
      </c>
      <c r="N638" s="43"/>
    </row>
    <row r="639" spans="2:26" ht="13.5" customHeight="1" x14ac:dyDescent="0.4">
      <c r="B639" s="50" t="s">
        <v>99</v>
      </c>
      <c r="C639" s="51"/>
      <c r="D639" s="52"/>
      <c r="E639" s="62">
        <f t="shared" ref="E639" si="2972">E628/E637</f>
        <v>1612.5617626648163</v>
      </c>
      <c r="F639" s="43"/>
      <c r="G639" s="62">
        <f t="shared" ref="G639" si="2973">G628/G637</f>
        <v>1429.2027944111778</v>
      </c>
      <c r="H639" s="43"/>
      <c r="I639" s="62">
        <f t="shared" ref="I639" si="2974">I628/I637</f>
        <v>1717.8602150537636</v>
      </c>
      <c r="J639" s="43"/>
      <c r="K639" s="62">
        <f t="shared" ref="K639" si="2975">K628/K637</f>
        <v>4655.461538461539</v>
      </c>
      <c r="L639" s="43"/>
      <c r="M639" s="62">
        <f t="shared" ref="M639" si="2976">M628/M637</f>
        <v>2642.5388349514569</v>
      </c>
      <c r="N639" s="43"/>
    </row>
    <row r="640" spans="2:26" ht="13.5" customHeight="1" x14ac:dyDescent="0.4">
      <c r="B640" s="50" t="s">
        <v>40</v>
      </c>
      <c r="C640" s="51"/>
      <c r="D640" s="52"/>
      <c r="E640" s="62">
        <v>7.0984709677419362</v>
      </c>
      <c r="F640" s="43"/>
      <c r="G640" s="62">
        <v>7.7211462450592903</v>
      </c>
      <c r="H640" s="43"/>
      <c r="I640" s="62">
        <v>2.793333333333333</v>
      </c>
      <c r="J640" s="43"/>
      <c r="K640" s="62">
        <v>2.25</v>
      </c>
      <c r="L640" s="43"/>
      <c r="M640" s="62">
        <v>6.1226206896551716</v>
      </c>
      <c r="N640" s="43"/>
    </row>
    <row r="641" spans="2:39" ht="13.5" customHeight="1" x14ac:dyDescent="0.4">
      <c r="B641" s="50" t="s">
        <v>41</v>
      </c>
      <c r="C641" s="51"/>
      <c r="D641" s="52"/>
      <c r="E641" s="62">
        <f t="shared" ref="E641" si="2977">E618/E640</f>
        <v>1497.8064195700342</v>
      </c>
      <c r="F641" s="43"/>
      <c r="G641" s="62">
        <f t="shared" ref="G641" si="2978">G618/G640</f>
        <v>1318.5159140053443</v>
      </c>
      <c r="H641" s="43"/>
      <c r="I641" s="62">
        <f t="shared" ref="I641" si="2979">I618/I640</f>
        <v>3257.5362584909126</v>
      </c>
      <c r="J641" s="43"/>
      <c r="K641" s="62">
        <f t="shared" ref="K641" si="2980">K618/K640</f>
        <v>6859.2679738562092</v>
      </c>
      <c r="L641" s="43"/>
      <c r="M641" s="62">
        <f t="shared" ref="M641" si="2981">M618/M640</f>
        <v>2016.8923231731587</v>
      </c>
      <c r="N641" s="43"/>
    </row>
    <row r="642" spans="2:39" s="88" customFormat="1" ht="13.5" customHeight="1" x14ac:dyDescent="0.4">
      <c r="B642" s="108" t="s">
        <v>42</v>
      </c>
      <c r="C642" s="105"/>
      <c r="D642" s="47"/>
      <c r="E642" s="109"/>
      <c r="F642" s="58"/>
      <c r="G642" s="109"/>
      <c r="H642" s="58"/>
      <c r="I642" s="109"/>
      <c r="J642" s="58"/>
      <c r="K642" s="109"/>
      <c r="L642" s="58"/>
      <c r="M642" s="109"/>
      <c r="N642" s="58"/>
      <c r="O642" s="109"/>
      <c r="P642" s="58"/>
      <c r="Q642" s="109"/>
      <c r="R642" s="58"/>
      <c r="S642" s="109"/>
      <c r="T642" s="58"/>
      <c r="U642" s="109"/>
      <c r="V642" s="58"/>
      <c r="W642" s="109"/>
      <c r="X642" s="58"/>
      <c r="Y642" s="92"/>
      <c r="Z642" s="91"/>
    </row>
    <row r="643" spans="2:39" s="88" customFormat="1" ht="13.5" customHeight="1" x14ac:dyDescent="0.4">
      <c r="B643" s="110"/>
      <c r="C643" s="84"/>
      <c r="D643" s="85"/>
      <c r="E643" s="86"/>
      <c r="F643" s="87"/>
      <c r="G643" s="86"/>
      <c r="H643" s="87"/>
      <c r="I643" s="86"/>
      <c r="J643" s="87"/>
      <c r="K643" s="86"/>
      <c r="L643" s="87"/>
      <c r="M643" s="86"/>
      <c r="N643" s="87"/>
      <c r="O643" s="86"/>
      <c r="P643" s="89"/>
      <c r="Q643" s="86"/>
      <c r="R643" s="91"/>
      <c r="S643" s="92"/>
      <c r="T643" s="91"/>
      <c r="U643" s="92"/>
      <c r="V643" s="91"/>
      <c r="W643" s="92"/>
      <c r="X643" s="91"/>
      <c r="Y643" s="92"/>
      <c r="Z643" s="91"/>
      <c r="AM643" s="85"/>
    </row>
    <row r="644" spans="2:39" s="88" customFormat="1" ht="13.5" customHeight="1" x14ac:dyDescent="0.4">
      <c r="B644" s="83" t="s">
        <v>115</v>
      </c>
      <c r="C644" s="84"/>
      <c r="D644" s="85"/>
      <c r="E644" s="86"/>
      <c r="F644" s="87"/>
      <c r="G644" s="86"/>
      <c r="H644" s="87"/>
      <c r="I644" s="86"/>
      <c r="J644" s="87"/>
      <c r="K644" s="86"/>
      <c r="L644" s="87"/>
      <c r="M644" s="86"/>
      <c r="N644" s="87"/>
      <c r="O644" s="86"/>
      <c r="P644" s="89"/>
      <c r="Q644" s="86"/>
      <c r="R644" s="91"/>
      <c r="S644" s="92"/>
      <c r="T644" s="91"/>
      <c r="U644" s="92"/>
      <c r="V644" s="91"/>
      <c r="W644" s="92"/>
      <c r="X644" s="91"/>
      <c r="Y644" s="92"/>
      <c r="Z644" s="91"/>
      <c r="AM644" s="85"/>
    </row>
    <row r="645" spans="2:39" s="88" customFormat="1" ht="13.5" customHeight="1" x14ac:dyDescent="0.4">
      <c r="C645" s="84"/>
      <c r="D645" s="85"/>
      <c r="E645" s="86"/>
      <c r="F645" s="87"/>
      <c r="G645" s="86"/>
      <c r="H645" s="87"/>
      <c r="I645" s="86"/>
      <c r="J645" s="87"/>
      <c r="K645" s="86"/>
      <c r="L645" s="87"/>
      <c r="M645" s="86"/>
      <c r="N645" s="87"/>
      <c r="O645" s="86"/>
      <c r="P645" s="21" t="s">
        <v>4</v>
      </c>
      <c r="Q645" s="90"/>
      <c r="R645" s="91"/>
      <c r="S645" s="92"/>
      <c r="T645" s="91"/>
      <c r="U645" s="92"/>
      <c r="V645" s="91"/>
      <c r="W645" s="92"/>
      <c r="X645" s="91"/>
      <c r="Y645" s="92"/>
      <c r="Z645" s="91"/>
      <c r="AB645" s="93"/>
    </row>
    <row r="646" spans="2:39" s="88" customFormat="1" ht="13.5" customHeight="1" x14ac:dyDescent="0.4">
      <c r="B646" s="94"/>
      <c r="C646" s="95"/>
      <c r="D646" s="96"/>
      <c r="E646" s="166" t="s">
        <v>5</v>
      </c>
      <c r="F646" s="167"/>
      <c r="G646" s="163" t="s">
        <v>101</v>
      </c>
      <c r="H646" s="165"/>
      <c r="I646" s="165"/>
      <c r="J646" s="165"/>
      <c r="K646" s="165"/>
      <c r="L646" s="165"/>
      <c r="M646" s="165"/>
      <c r="N646" s="165"/>
      <c r="O646" s="165"/>
      <c r="P646" s="164"/>
      <c r="Q646" s="92"/>
      <c r="R646" s="91"/>
      <c r="S646" s="92"/>
      <c r="T646" s="91"/>
      <c r="U646" s="92"/>
      <c r="V646" s="91"/>
      <c r="W646" s="92"/>
      <c r="X646" s="91"/>
      <c r="Y646" s="92"/>
      <c r="Z646" s="91"/>
    </row>
    <row r="647" spans="2:39" s="88" customFormat="1" ht="23.25" customHeight="1" x14ac:dyDescent="0.4">
      <c r="B647" s="99"/>
      <c r="C647" s="100"/>
      <c r="D647" s="101"/>
      <c r="E647" s="168"/>
      <c r="F647" s="169"/>
      <c r="G647" s="163" t="s">
        <v>109</v>
      </c>
      <c r="H647" s="164"/>
      <c r="I647" s="163" t="s">
        <v>110</v>
      </c>
      <c r="J647" s="164"/>
      <c r="K647" s="163" t="s">
        <v>103</v>
      </c>
      <c r="L647" s="164"/>
      <c r="M647" s="163" t="s">
        <v>104</v>
      </c>
      <c r="N647" s="164"/>
      <c r="O647" s="163" t="s">
        <v>111</v>
      </c>
      <c r="P647" s="164"/>
      <c r="Q647" s="92"/>
      <c r="R647" s="91"/>
      <c r="S647" s="92"/>
      <c r="T647" s="91"/>
      <c r="U647" s="92"/>
      <c r="V647" s="91"/>
      <c r="W647" s="92"/>
      <c r="X647" s="91"/>
      <c r="Y647" s="92"/>
      <c r="Z647" s="91"/>
    </row>
    <row r="648" spans="2:39" s="88" customFormat="1" ht="13.5" customHeight="1" x14ac:dyDescent="0.4">
      <c r="B648" s="31" t="s">
        <v>52</v>
      </c>
      <c r="C648" s="158" t="s">
        <v>53</v>
      </c>
      <c r="D648" s="159"/>
      <c r="E648" s="32">
        <v>13310.895384615385</v>
      </c>
      <c r="F648" s="33">
        <f t="shared" ref="F648" si="2982">E648/E661</f>
        <v>0.90078806756554441</v>
      </c>
      <c r="G648" s="32">
        <v>12734.621710526315</v>
      </c>
      <c r="H648" s="33">
        <f t="shared" ref="H648" si="2983">G648/G661</f>
        <v>0.89731340820438577</v>
      </c>
      <c r="I648" s="32">
        <v>20091.285714285714</v>
      </c>
      <c r="J648" s="33">
        <f t="shared" ref="J648" si="2984">I648/I661</f>
        <v>0.92095475083491596</v>
      </c>
      <c r="K648" s="32">
        <v>18736.571428571428</v>
      </c>
      <c r="L648" s="33">
        <f t="shared" ref="L648" si="2985">K648/K661</f>
        <v>0.93809499967813703</v>
      </c>
      <c r="M648" s="32">
        <v>31923.25</v>
      </c>
      <c r="N648" s="33">
        <f t="shared" ref="N648" si="2986">M648/M661</f>
        <v>0.9553926153155512</v>
      </c>
      <c r="O648" s="32">
        <v>18409.333333333332</v>
      </c>
      <c r="P648" s="33">
        <f t="shared" ref="P648" si="2987">O648/O661</f>
        <v>0.89106163278476935</v>
      </c>
      <c r="Q648" s="111"/>
      <c r="R648" s="112"/>
      <c r="S648" s="111"/>
      <c r="T648" s="112"/>
      <c r="U648" s="111"/>
      <c r="V648" s="112"/>
      <c r="W648" s="111"/>
      <c r="X648" s="112"/>
      <c r="Y648" s="111"/>
      <c r="Z648" s="112"/>
      <c r="AA648" s="113"/>
      <c r="AB648" s="113"/>
      <c r="AC648" s="113"/>
      <c r="AD648" s="113"/>
      <c r="AE648" s="113"/>
      <c r="AF648" s="113"/>
      <c r="AG648" s="113"/>
      <c r="AH648" s="113"/>
    </row>
    <row r="649" spans="2:39" s="88" customFormat="1" ht="13.5" customHeight="1" x14ac:dyDescent="0.4">
      <c r="B649" s="36"/>
      <c r="C649" s="158" t="s">
        <v>54</v>
      </c>
      <c r="D649" s="159"/>
      <c r="E649" s="32">
        <v>1126.2461538461539</v>
      </c>
      <c r="F649" s="33">
        <f t="shared" ref="F649" si="2988">E649/E661</f>
        <v>7.6216442787069336E-2</v>
      </c>
      <c r="G649" s="32">
        <v>1116.1118421052631</v>
      </c>
      <c r="H649" s="33">
        <f t="shared" ref="H649" si="2989">G649/G661</f>
        <v>7.8644041711024432E-2</v>
      </c>
      <c r="I649" s="32">
        <v>1258</v>
      </c>
      <c r="J649" s="33">
        <f t="shared" ref="J649" si="2990">I649/I661</f>
        <v>5.7664854953834076E-2</v>
      </c>
      <c r="K649" s="32">
        <v>1126.2857142857142</v>
      </c>
      <c r="L649" s="33">
        <f t="shared" ref="L649" si="2991">K649/K661</f>
        <v>5.639041277152728E-2</v>
      </c>
      <c r="M649" s="32">
        <v>1058.5</v>
      </c>
      <c r="N649" s="33">
        <f t="shared" ref="N649" si="2992">M649/M661</f>
        <v>3.1678575436758817E-2</v>
      </c>
      <c r="O649" s="32">
        <v>1936</v>
      </c>
      <c r="P649" s="33">
        <f t="shared" ref="P649" si="2993">O649/O661</f>
        <v>9.3707647628267193E-2</v>
      </c>
      <c r="Q649" s="111"/>
      <c r="R649" s="112"/>
      <c r="S649" s="111"/>
      <c r="T649" s="112"/>
      <c r="U649" s="111"/>
      <c r="V649" s="112"/>
      <c r="W649" s="111"/>
      <c r="X649" s="112"/>
      <c r="Y649" s="111"/>
      <c r="Z649" s="112"/>
      <c r="AA649" s="113"/>
      <c r="AB649" s="113"/>
      <c r="AC649" s="113"/>
      <c r="AD649" s="113"/>
      <c r="AE649" s="113"/>
      <c r="AF649" s="113"/>
      <c r="AG649" s="113"/>
      <c r="AH649" s="113"/>
    </row>
    <row r="650" spans="2:39" s="88" customFormat="1" ht="13.5" customHeight="1" x14ac:dyDescent="0.4">
      <c r="B650" s="36"/>
      <c r="C650" s="158" t="s">
        <v>55</v>
      </c>
      <c r="D650" s="159"/>
      <c r="E650" s="32">
        <v>81.824615384615385</v>
      </c>
      <c r="F650" s="33">
        <f t="shared" ref="F650" si="2994">E650/E661</f>
        <v>5.5373162392058977E-3</v>
      </c>
      <c r="G650" s="32">
        <v>74.828947368421055</v>
      </c>
      <c r="H650" s="33">
        <f t="shared" ref="H650" si="2995">G650/G661</f>
        <v>5.272635443894111E-3</v>
      </c>
      <c r="I650" s="32">
        <v>309.28571428571428</v>
      </c>
      <c r="J650" s="33">
        <f t="shared" ref="J650" si="2996">I650/I661</f>
        <v>1.4177198611747759E-2</v>
      </c>
      <c r="K650" s="32">
        <v>0.5714285714285714</v>
      </c>
      <c r="L650" s="33">
        <f t="shared" ref="L650" si="2997">K650/K661</f>
        <v>2.8610052141820032E-5</v>
      </c>
      <c r="M650" s="32">
        <v>408.25</v>
      </c>
      <c r="N650" s="33">
        <f t="shared" ref="N650" si="2998">M650/M661</f>
        <v>1.2218024017058845E-2</v>
      </c>
      <c r="O650" s="32">
        <v>14.333333333333334</v>
      </c>
      <c r="P650" s="33">
        <f t="shared" ref="P650" si="2999">O650/O661</f>
        <v>6.9377218457566969E-4</v>
      </c>
      <c r="Q650" s="111"/>
      <c r="R650" s="112"/>
      <c r="S650" s="111"/>
      <c r="T650" s="112"/>
      <c r="U650" s="111"/>
      <c r="V650" s="112"/>
      <c r="W650" s="111"/>
      <c r="X650" s="112"/>
      <c r="Y650" s="111"/>
      <c r="Z650" s="112"/>
      <c r="AA650" s="113"/>
      <c r="AB650" s="113"/>
      <c r="AC650" s="113"/>
      <c r="AD650" s="113"/>
      <c r="AE650" s="113"/>
      <c r="AF650" s="113"/>
      <c r="AG650" s="113"/>
      <c r="AH650" s="113"/>
    </row>
    <row r="651" spans="2:39" s="88" customFormat="1" ht="13.5" customHeight="1" x14ac:dyDescent="0.4">
      <c r="B651" s="37"/>
      <c r="C651" s="158" t="s">
        <v>56</v>
      </c>
      <c r="D651" s="159"/>
      <c r="E651" s="32">
        <v>112.25538461538461</v>
      </c>
      <c r="F651" s="33">
        <f t="shared" ref="F651" si="3000">E651/E661</f>
        <v>7.5966573291824449E-3</v>
      </c>
      <c r="G651" s="32">
        <v>112.53289473684211</v>
      </c>
      <c r="H651" s="33">
        <f t="shared" ref="H651" si="3001">G651/G661</f>
        <v>7.9293502081773139E-3</v>
      </c>
      <c r="I651" s="32">
        <v>96.857142857142861</v>
      </c>
      <c r="J651" s="33">
        <f t="shared" ref="J651" si="3002">I651/I661</f>
        <v>4.439787833147797E-3</v>
      </c>
      <c r="K651" s="32">
        <v>85.571428571428569</v>
      </c>
      <c r="L651" s="33">
        <f t="shared" ref="L651" si="3003">K651/K661</f>
        <v>4.2843553082375502E-3</v>
      </c>
      <c r="M651" s="32">
        <v>23.75</v>
      </c>
      <c r="N651" s="33">
        <f t="shared" ref="N651" si="3004">M651/M661</f>
        <v>7.1078523063110245E-4</v>
      </c>
      <c r="O651" s="32">
        <v>300.33333333333331</v>
      </c>
      <c r="P651" s="33">
        <f t="shared" ref="P651" si="3005">O651/O661</f>
        <v>1.4536947402387869E-2</v>
      </c>
      <c r="Q651" s="111"/>
      <c r="R651" s="112"/>
      <c r="S651" s="111"/>
      <c r="T651" s="112"/>
      <c r="U651" s="111"/>
      <c r="V651" s="112"/>
      <c r="W651" s="111"/>
      <c r="X651" s="112"/>
      <c r="Y651" s="111"/>
      <c r="Z651" s="112"/>
      <c r="AA651" s="113"/>
      <c r="AB651" s="113"/>
      <c r="AC651" s="113"/>
      <c r="AD651" s="113"/>
      <c r="AE651" s="113"/>
      <c r="AF651" s="113"/>
      <c r="AG651" s="113"/>
      <c r="AH651" s="113"/>
    </row>
    <row r="652" spans="2:39" s="88" customFormat="1" ht="13.5" customHeight="1" x14ac:dyDescent="0.4">
      <c r="B652" s="31" t="s">
        <v>57</v>
      </c>
      <c r="C652" s="158" t="s">
        <v>58</v>
      </c>
      <c r="D652" s="159"/>
      <c r="E652" s="32">
        <v>10632.135384615385</v>
      </c>
      <c r="F652" s="33">
        <f t="shared" ref="F652" si="3006">E652/E661</f>
        <v>0.71950837343912255</v>
      </c>
      <c r="G652" s="32">
        <v>10315.111842105263</v>
      </c>
      <c r="H652" s="33">
        <f t="shared" ref="H652" si="3007">G652/G661</f>
        <v>0.72682867017542152</v>
      </c>
      <c r="I652" s="32">
        <v>14638.714285714286</v>
      </c>
      <c r="J652" s="33">
        <f t="shared" ref="J652" si="3008">I652/I661</f>
        <v>0.67101696025145718</v>
      </c>
      <c r="K652" s="32">
        <v>12536</v>
      </c>
      <c r="L652" s="33">
        <f t="shared" ref="L652" si="3009">K652/K661</f>
        <v>0.62764732388724787</v>
      </c>
      <c r="M652" s="32">
        <v>25108</v>
      </c>
      <c r="N652" s="33">
        <f t="shared" ref="N652" si="3010">M652/M661</f>
        <v>0.75142718192360924</v>
      </c>
      <c r="O652" s="32">
        <v>9665</v>
      </c>
      <c r="P652" s="33">
        <f t="shared" ref="P652" si="3011">O652/O661</f>
        <v>0.46781219748305913</v>
      </c>
      <c r="Q652" s="111"/>
      <c r="R652" s="112"/>
      <c r="S652" s="111"/>
      <c r="T652" s="112"/>
      <c r="U652" s="111"/>
      <c r="V652" s="112"/>
      <c r="W652" s="111"/>
      <c r="X652" s="112"/>
      <c r="Y652" s="111"/>
      <c r="Z652" s="112"/>
      <c r="AA652" s="113"/>
      <c r="AB652" s="113"/>
      <c r="AC652" s="113"/>
      <c r="AD652" s="113"/>
      <c r="AE652" s="113"/>
      <c r="AF652" s="113"/>
      <c r="AG652" s="113"/>
      <c r="AH652" s="113"/>
    </row>
    <row r="653" spans="2:39" s="88" customFormat="1" ht="13.5" customHeight="1" x14ac:dyDescent="0.4">
      <c r="B653" s="36"/>
      <c r="C653" s="158" t="s">
        <v>17</v>
      </c>
      <c r="D653" s="159"/>
      <c r="E653" s="32">
        <v>615.02769230769229</v>
      </c>
      <c r="F653" s="33">
        <f t="shared" ref="F653" si="3012">E653/E661</f>
        <v>4.1620761822939556E-2</v>
      </c>
      <c r="G653" s="32">
        <v>587.90131578947364</v>
      </c>
      <c r="H653" s="33">
        <f t="shared" ref="H653" si="3013">G653/G661</f>
        <v>4.1425002277283414E-2</v>
      </c>
      <c r="I653" s="32">
        <v>1225.7142857142858</v>
      </c>
      <c r="J653" s="33">
        <f t="shared" ref="J653" si="3014">I653/I661</f>
        <v>5.6184925676118144E-2</v>
      </c>
      <c r="K653" s="32">
        <v>1305</v>
      </c>
      <c r="L653" s="33">
        <f t="shared" ref="L653" si="3015">K653/K661</f>
        <v>6.5338206578881508E-2</v>
      </c>
      <c r="M653" s="32">
        <v>419.5</v>
      </c>
      <c r="N653" s="33">
        <f t="shared" ref="N653" si="3016">M653/M661</f>
        <v>1.2554711757884104E-2</v>
      </c>
      <c r="O653" s="32">
        <v>589.66666666666663</v>
      </c>
      <c r="P653" s="33">
        <f t="shared" ref="P653" si="3017">O653/O661</f>
        <v>2.8541464988706036E-2</v>
      </c>
      <c r="Q653" s="111"/>
      <c r="R653" s="112"/>
      <c r="S653" s="111"/>
      <c r="T653" s="112"/>
      <c r="U653" s="111"/>
      <c r="V653" s="112"/>
      <c r="W653" s="111"/>
      <c r="X653" s="112"/>
      <c r="Y653" s="111"/>
      <c r="Z653" s="112"/>
      <c r="AA653" s="113"/>
      <c r="AB653" s="113"/>
      <c r="AC653" s="113"/>
      <c r="AD653" s="113"/>
      <c r="AE653" s="113"/>
      <c r="AF653" s="113"/>
      <c r="AG653" s="113"/>
      <c r="AH653" s="113"/>
    </row>
    <row r="654" spans="2:39" s="88" customFormat="1" ht="13.5" customHeight="1" x14ac:dyDescent="0.4">
      <c r="B654" s="36"/>
      <c r="C654" s="158" t="s">
        <v>59</v>
      </c>
      <c r="D654" s="159"/>
      <c r="E654" s="38">
        <v>-165.08307692307693</v>
      </c>
      <c r="F654" s="33">
        <f t="shared" ref="F654" si="3018">E654/E661</f>
        <v>-1.1171665132398558E-2</v>
      </c>
      <c r="G654" s="38">
        <v>-168.70723684210526</v>
      </c>
      <c r="H654" s="33">
        <f t="shared" ref="H654" si="3019">G654/G661</f>
        <v>-1.1887535344249923E-2</v>
      </c>
      <c r="I654" s="38">
        <v>-13.857142857142858</v>
      </c>
      <c r="J654" s="33">
        <f t="shared" ref="J654" si="3020">I654/I661</f>
        <v>-6.3519088468338687E-4</v>
      </c>
      <c r="K654" s="38">
        <v>-54.571428571428569</v>
      </c>
      <c r="L654" s="33">
        <f t="shared" ref="L654" si="3021">K654/K661</f>
        <v>-2.7322599795438132E-3</v>
      </c>
      <c r="M654" s="38">
        <v>-193.25</v>
      </c>
      <c r="N654" s="33">
        <f t="shared" ref="N654" si="3022">M654/M661</f>
        <v>-5.7835471923983386E-3</v>
      </c>
      <c r="O654" s="38">
        <v>-371</v>
      </c>
      <c r="P654" s="33">
        <f t="shared" ref="P654" si="3023">O654/O661</f>
        <v>-1.7957405614714428E-2</v>
      </c>
      <c r="Q654" s="111"/>
      <c r="R654" s="112"/>
      <c r="S654" s="111"/>
      <c r="T654" s="112"/>
      <c r="U654" s="111"/>
      <c r="V654" s="112"/>
      <c r="W654" s="111"/>
      <c r="X654" s="112"/>
      <c r="Y654" s="111"/>
      <c r="Z654" s="112"/>
      <c r="AA654" s="113"/>
      <c r="AB654" s="113"/>
      <c r="AC654" s="113"/>
      <c r="AD654" s="113"/>
      <c r="AE654" s="113"/>
      <c r="AF654" s="113"/>
      <c r="AG654" s="113"/>
      <c r="AH654" s="113"/>
    </row>
    <row r="655" spans="2:39" s="88" customFormat="1" ht="13.5" customHeight="1" x14ac:dyDescent="0.4">
      <c r="B655" s="36"/>
      <c r="C655" s="158" t="s">
        <v>60</v>
      </c>
      <c r="D655" s="159"/>
      <c r="E655" s="39">
        <v>445.4646153846154</v>
      </c>
      <c r="F655" s="33">
        <f t="shared" ref="F655" si="3024">E655/E661</f>
        <v>3.0145921702977214E-2</v>
      </c>
      <c r="G655" s="39">
        <v>419.84210526315792</v>
      </c>
      <c r="H655" s="33">
        <f t="shared" ref="H655" si="3025">G655/G661</f>
        <v>2.9583128493717827E-2</v>
      </c>
      <c r="I655" s="39">
        <v>157.71428571428572</v>
      </c>
      <c r="J655" s="33">
        <f t="shared" ref="J655" si="3026">I655/I661</f>
        <v>7.229389038045971E-3</v>
      </c>
      <c r="K655" s="39">
        <v>490.28571428571428</v>
      </c>
      <c r="L655" s="33">
        <f t="shared" ref="L655" si="3027">K655/K661</f>
        <v>2.4547424737681588E-2</v>
      </c>
      <c r="M655" s="39">
        <v>2339.5</v>
      </c>
      <c r="N655" s="33">
        <f t="shared" ref="N655" si="3028">M655/M661</f>
        <v>7.001608619206165E-2</v>
      </c>
      <c r="O655" s="39">
        <v>1083.3333333333333</v>
      </c>
      <c r="P655" s="33">
        <f t="shared" ref="P655" si="3029">O655/O661</f>
        <v>5.2436269764440151E-2</v>
      </c>
      <c r="Q655" s="111"/>
      <c r="R655" s="112"/>
      <c r="S655" s="111"/>
      <c r="T655" s="112"/>
      <c r="U655" s="111"/>
      <c r="V655" s="112"/>
      <c r="W655" s="111"/>
      <c r="X655" s="112"/>
      <c r="Y655" s="111"/>
      <c r="Z655" s="112"/>
      <c r="AA655" s="113"/>
      <c r="AB655" s="113"/>
      <c r="AC655" s="113"/>
      <c r="AD655" s="113"/>
      <c r="AE655" s="113"/>
      <c r="AF655" s="113"/>
      <c r="AG655" s="113"/>
      <c r="AH655" s="113"/>
    </row>
    <row r="656" spans="2:39" s="88" customFormat="1" ht="13.5" customHeight="1" x14ac:dyDescent="0.4">
      <c r="B656" s="37"/>
      <c r="C656" s="158" t="s">
        <v>61</v>
      </c>
      <c r="D656" s="159"/>
      <c r="E656" s="39">
        <v>2378.3107692307694</v>
      </c>
      <c r="F656" s="33">
        <f t="shared" ref="F656" si="3030">E656/E661</f>
        <v>0.16094739684918732</v>
      </c>
      <c r="G656" s="39">
        <v>2248.2401315789475</v>
      </c>
      <c r="H656" s="33">
        <f t="shared" ref="H656" si="3031">G656/G661</f>
        <v>0.15841664250312504</v>
      </c>
      <c r="I656" s="39">
        <v>3990.4285714285716</v>
      </c>
      <c r="J656" s="33">
        <f t="shared" ref="J656" si="3032">I656/I661</f>
        <v>0.1829153297099077</v>
      </c>
      <c r="K656" s="39">
        <v>5142.7142857142853</v>
      </c>
      <c r="L656" s="33">
        <f t="shared" ref="L656" si="3033">K656/K661</f>
        <v>0.25748331676334485</v>
      </c>
      <c r="M656" s="39">
        <v>4804.5</v>
      </c>
      <c r="N656" s="33">
        <f t="shared" ref="N656" si="3034">M656/M661</f>
        <v>0.14378811118177398</v>
      </c>
      <c r="O656" s="39">
        <v>2112</v>
      </c>
      <c r="P656" s="33">
        <f t="shared" ref="P656" si="3035">O656/O661</f>
        <v>0.1022265246853824</v>
      </c>
      <c r="Q656" s="111"/>
      <c r="R656" s="112"/>
      <c r="S656" s="111"/>
      <c r="T656" s="112"/>
      <c r="U656" s="111"/>
      <c r="V656" s="112"/>
      <c r="W656" s="111"/>
      <c r="X656" s="112"/>
      <c r="Y656" s="111"/>
      <c r="Z656" s="112"/>
      <c r="AA656" s="113"/>
      <c r="AB656" s="113"/>
      <c r="AC656" s="113"/>
      <c r="AD656" s="113"/>
      <c r="AE656" s="113"/>
      <c r="AF656" s="113"/>
      <c r="AG656" s="113"/>
      <c r="AH656" s="113"/>
    </row>
    <row r="657" spans="2:37" s="88" customFormat="1" ht="13.5" customHeight="1" x14ac:dyDescent="0.4">
      <c r="B657" s="31" t="s">
        <v>62</v>
      </c>
      <c r="C657" s="158" t="s">
        <v>63</v>
      </c>
      <c r="D657" s="159"/>
      <c r="E657" s="39">
        <v>1.6523076923076923</v>
      </c>
      <c r="F657" s="33">
        <f t="shared" ref="F657" si="3036">E657/E661</f>
        <v>1.1181659912208352E-4</v>
      </c>
      <c r="G657" s="39">
        <v>1.7664473684210527</v>
      </c>
      <c r="H657" s="33">
        <f t="shared" ref="H657" si="3037">G657/G661</f>
        <v>1.2446831516489966E-4</v>
      </c>
      <c r="I657" s="39">
        <v>0</v>
      </c>
      <c r="J657" s="33">
        <f t="shared" ref="J657" si="3038">I657/I661</f>
        <v>0</v>
      </c>
      <c r="K657" s="39">
        <v>0</v>
      </c>
      <c r="L657" s="33">
        <f t="shared" ref="L657" si="3039">K657/K661</f>
        <v>0</v>
      </c>
      <c r="M657" s="39">
        <v>0</v>
      </c>
      <c r="N657" s="33">
        <f t="shared" ref="N657" si="3040">M657/M661</f>
        <v>0</v>
      </c>
      <c r="O657" s="39">
        <v>0</v>
      </c>
      <c r="P657" s="33">
        <f t="shared" ref="P657" si="3041">O657/O661</f>
        <v>0</v>
      </c>
      <c r="Q657" s="111"/>
      <c r="R657" s="112"/>
      <c r="S657" s="111"/>
      <c r="T657" s="112"/>
      <c r="U657" s="111"/>
      <c r="V657" s="112"/>
      <c r="W657" s="111"/>
      <c r="X657" s="112"/>
      <c r="Y657" s="111"/>
      <c r="Z657" s="112"/>
      <c r="AA657" s="113"/>
      <c r="AB657" s="113"/>
      <c r="AC657" s="113"/>
      <c r="AD657" s="113"/>
      <c r="AE657" s="113"/>
      <c r="AF657" s="113"/>
      <c r="AG657" s="113"/>
      <c r="AH657" s="113"/>
    </row>
    <row r="658" spans="2:37" s="88" customFormat="1" ht="13.5" customHeight="1" x14ac:dyDescent="0.4">
      <c r="B658" s="41" t="s">
        <v>64</v>
      </c>
      <c r="C658" s="158" t="s">
        <v>24</v>
      </c>
      <c r="D658" s="159"/>
      <c r="E658" s="39">
        <v>10.738461538461538</v>
      </c>
      <c r="F658" s="33">
        <f t="shared" ref="F658" si="3042">E658/E661</f>
        <v>7.2670378200385749E-4</v>
      </c>
      <c r="G658" s="39">
        <v>9.1315789473684212</v>
      </c>
      <c r="H658" s="33">
        <f t="shared" ref="H658" si="3043">G658/G661</f>
        <v>6.4343397187665078E-4</v>
      </c>
      <c r="I658" s="39">
        <v>23.571428571428573</v>
      </c>
      <c r="J658" s="33">
        <f t="shared" ref="J658" si="3044">I658/I661</f>
        <v>1.080479339925349E-3</v>
      </c>
      <c r="K658" s="39">
        <v>78.428571428571431</v>
      </c>
      <c r="L658" s="33">
        <f t="shared" ref="L658" si="3045">K658/K661</f>
        <v>3.9267296564647995E-3</v>
      </c>
      <c r="M658" s="39">
        <v>0</v>
      </c>
      <c r="N658" s="33">
        <f t="shared" ref="N658" si="3046">M658/M661</f>
        <v>0</v>
      </c>
      <c r="O658" s="39">
        <v>0</v>
      </c>
      <c r="P658" s="33">
        <f t="shared" ref="P658" si="3047">O658/O661</f>
        <v>0</v>
      </c>
      <c r="Q658" s="111"/>
      <c r="R658" s="112"/>
      <c r="S658" s="111"/>
      <c r="T658" s="112"/>
      <c r="U658" s="111"/>
      <c r="V658" s="112"/>
      <c r="W658" s="111"/>
      <c r="X658" s="112"/>
      <c r="Y658" s="111"/>
      <c r="Z658" s="112"/>
      <c r="AA658" s="113"/>
      <c r="AB658" s="113"/>
      <c r="AC658" s="113"/>
      <c r="AD658" s="113"/>
      <c r="AE658" s="113"/>
      <c r="AF658" s="113"/>
      <c r="AG658" s="113"/>
      <c r="AH658" s="113"/>
    </row>
    <row r="659" spans="2:37" s="88" customFormat="1" ht="13.5" customHeight="1" x14ac:dyDescent="0.4">
      <c r="B659" s="31" t="s">
        <v>65</v>
      </c>
      <c r="C659" s="158" t="s">
        <v>66</v>
      </c>
      <c r="D659" s="159"/>
      <c r="E659" s="39">
        <v>144.07076923076923</v>
      </c>
      <c r="F659" s="33">
        <f t="shared" ref="F659" si="3048">E659/E661</f>
        <v>9.7496994798758219E-3</v>
      </c>
      <c r="G659" s="39">
        <v>152.08223684210526</v>
      </c>
      <c r="H659" s="33">
        <f t="shared" ref="H659" si="3049">G659/G661</f>
        <v>1.0716096117353456E-2</v>
      </c>
      <c r="I659" s="39">
        <v>60.285714285714285</v>
      </c>
      <c r="J659" s="33">
        <f t="shared" ref="J659" si="3050">I659/I661</f>
        <v>2.7634077663545287E-3</v>
      </c>
      <c r="K659" s="39">
        <v>24</v>
      </c>
      <c r="L659" s="33">
        <f t="shared" ref="L659" si="3051">K659/K661</f>
        <v>1.2016221899564415E-3</v>
      </c>
      <c r="M659" s="39">
        <v>0</v>
      </c>
      <c r="N659" s="33">
        <f t="shared" ref="N659" si="3052">M659/M661</f>
        <v>0</v>
      </c>
      <c r="O659" s="39">
        <v>0</v>
      </c>
      <c r="P659" s="33">
        <f t="shared" ref="P659" si="3053">O659/O661</f>
        <v>0</v>
      </c>
      <c r="Q659" s="111"/>
      <c r="R659" s="112"/>
      <c r="S659" s="111"/>
      <c r="T659" s="112"/>
      <c r="U659" s="111"/>
      <c r="V659" s="112"/>
      <c r="W659" s="111"/>
      <c r="X659" s="112"/>
      <c r="Y659" s="111"/>
      <c r="Z659" s="112"/>
      <c r="AA659" s="113"/>
      <c r="AB659" s="113"/>
      <c r="AC659" s="113"/>
      <c r="AD659" s="113"/>
      <c r="AE659" s="113"/>
      <c r="AF659" s="113"/>
      <c r="AG659" s="113"/>
      <c r="AH659" s="113"/>
    </row>
    <row r="660" spans="2:37" s="88" customFormat="1" ht="13.5" customHeight="1" x14ac:dyDescent="0.4">
      <c r="B660" s="41" t="s">
        <v>67</v>
      </c>
      <c r="C660" s="158" t="s">
        <v>68</v>
      </c>
      <c r="D660" s="159"/>
      <c r="E660" s="39">
        <v>383.10769230769233</v>
      </c>
      <c r="F660" s="33">
        <f t="shared" ref="F660" si="3054">E660/E661</f>
        <v>2.5926042377449943E-2</v>
      </c>
      <c r="G660" s="39">
        <v>351.99671052631578</v>
      </c>
      <c r="H660" s="33">
        <f t="shared" ref="H660" si="3055">G660/G661</f>
        <v>2.4802571696183273E-2</v>
      </c>
      <c r="I660" s="39">
        <v>78.571428571428569</v>
      </c>
      <c r="J660" s="33">
        <f t="shared" ref="J660" si="3056">I660/I661</f>
        <v>3.6015977997511626E-3</v>
      </c>
      <c r="K660" s="39">
        <v>1639.1428571428571</v>
      </c>
      <c r="L660" s="33">
        <f t="shared" ref="L660" si="3057">K660/K661</f>
        <v>8.2067934568810771E-2</v>
      </c>
      <c r="M660" s="39">
        <v>96.75</v>
      </c>
      <c r="N660" s="33">
        <f t="shared" ref="N660" si="3058">M660/M661</f>
        <v>2.8955145710972277E-3</v>
      </c>
      <c r="O660" s="39">
        <v>1697.3333333333333</v>
      </c>
      <c r="P660" s="33">
        <f t="shared" ref="P660" si="3059">O660/O661</f>
        <v>8.2155534043239761E-2</v>
      </c>
      <c r="Q660" s="111"/>
      <c r="R660" s="112"/>
      <c r="S660" s="111"/>
      <c r="T660" s="112"/>
      <c r="U660" s="111"/>
      <c r="V660" s="112"/>
      <c r="W660" s="111"/>
      <c r="X660" s="112"/>
      <c r="Y660" s="111"/>
      <c r="Z660" s="112"/>
      <c r="AA660" s="113"/>
      <c r="AB660" s="113"/>
      <c r="AC660" s="113"/>
      <c r="AD660" s="113"/>
      <c r="AE660" s="113"/>
      <c r="AF660" s="113"/>
      <c r="AG660" s="113"/>
      <c r="AH660" s="113"/>
    </row>
    <row r="661" spans="2:37" s="88" customFormat="1" ht="13.5" customHeight="1" x14ac:dyDescent="0.4">
      <c r="B661" s="160" t="s">
        <v>69</v>
      </c>
      <c r="C661" s="161"/>
      <c r="D661" s="162"/>
      <c r="E661" s="42">
        <f t="shared" ref="E661" si="3060">SUM(E648:E651,E657,E659)</f>
        <v>14776.944615384617</v>
      </c>
      <c r="F661" s="33">
        <f t="shared" ref="F661" si="3061">E661/E661</f>
        <v>1</v>
      </c>
      <c r="G661" s="42">
        <f t="shared" ref="G661" si="3062">SUM(G648:G651,G657,G659)</f>
        <v>14191.944078947368</v>
      </c>
      <c r="H661" s="33">
        <f t="shared" ref="H661" si="3063">G661/G661</f>
        <v>1</v>
      </c>
      <c r="I661" s="42">
        <f t="shared" ref="I661" si="3064">SUM(I648:I651,I657,I659)</f>
        <v>21815.714285714283</v>
      </c>
      <c r="J661" s="33">
        <f t="shared" ref="J661" si="3065">I661/I661</f>
        <v>1</v>
      </c>
      <c r="K661" s="42">
        <f t="shared" ref="K661" si="3066">SUM(K648:K651,K657,K659)</f>
        <v>19972.999999999996</v>
      </c>
      <c r="L661" s="33">
        <f t="shared" ref="L661" si="3067">K661/K661</f>
        <v>1</v>
      </c>
      <c r="M661" s="42">
        <f t="shared" ref="M661" si="3068">SUM(M648:M651,M657,M659)</f>
        <v>33413.75</v>
      </c>
      <c r="N661" s="33">
        <f t="shared" ref="N661" si="3069">M661/M661</f>
        <v>1</v>
      </c>
      <c r="O661" s="42">
        <f t="shared" ref="O661" si="3070">SUM(O648:O651,O657,O659)</f>
        <v>20659.999999999996</v>
      </c>
      <c r="P661" s="33">
        <f t="shared" ref="P661" si="3071">O661/O661</f>
        <v>1</v>
      </c>
      <c r="Q661" s="111"/>
      <c r="R661" s="112"/>
      <c r="S661" s="111"/>
      <c r="T661" s="112"/>
      <c r="U661" s="111"/>
      <c r="V661" s="112"/>
      <c r="W661" s="111"/>
      <c r="X661" s="112"/>
      <c r="Y661" s="111"/>
      <c r="Z661" s="112"/>
      <c r="AA661" s="113"/>
      <c r="AB661" s="113"/>
      <c r="AC661" s="113"/>
      <c r="AD661" s="113"/>
      <c r="AE661" s="113"/>
      <c r="AF661" s="113"/>
      <c r="AG661" s="113"/>
      <c r="AH661" s="113"/>
    </row>
    <row r="662" spans="2:37" s="88" customFormat="1" ht="13.5" customHeight="1" x14ac:dyDescent="0.4">
      <c r="B662" s="160" t="s">
        <v>70</v>
      </c>
      <c r="C662" s="161"/>
      <c r="D662" s="162"/>
      <c r="E662" s="42">
        <f t="shared" ref="E662" si="3072">SUM(E652:E656,E658,E660)</f>
        <v>14299.701538461541</v>
      </c>
      <c r="F662" s="33">
        <f t="shared" ref="F662" si="3073">E662/E661</f>
        <v>0.96770353484128191</v>
      </c>
      <c r="G662" s="42">
        <f t="shared" ref="G662" si="3074">SUM(G652:G656,G658,G660)</f>
        <v>13763.51644736842</v>
      </c>
      <c r="H662" s="33">
        <f t="shared" ref="H662" si="3075">G662/G661</f>
        <v>0.96981191377335774</v>
      </c>
      <c r="I662" s="42">
        <f t="shared" ref="I662" si="3076">SUM(I652:I656,I658,I660)</f>
        <v>20100.857142857141</v>
      </c>
      <c r="J662" s="33">
        <f t="shared" ref="J662" si="3077">I662/I661</f>
        <v>0.92139349093052192</v>
      </c>
      <c r="K662" s="42">
        <f t="shared" ref="K662" si="3078">SUM(K652:K656,K658,K660)</f>
        <v>21137</v>
      </c>
      <c r="L662" s="33">
        <f t="shared" ref="L662" si="3079">K662/K661</f>
        <v>1.0582786762128875</v>
      </c>
      <c r="M662" s="42">
        <f t="shared" ref="M662" si="3080">SUM(M652:M656,M658,M660)</f>
        <v>32575</v>
      </c>
      <c r="N662" s="33">
        <f t="shared" ref="N662" si="3081">M662/M661</f>
        <v>0.97489805843402788</v>
      </c>
      <c r="O662" s="42">
        <f t="shared" ref="O662" si="3082">SUM(O652:O656,O658,O660)</f>
        <v>14776.333333333334</v>
      </c>
      <c r="P662" s="33">
        <f t="shared" ref="P662" si="3083">O662/O661</f>
        <v>0.71521458535011306</v>
      </c>
      <c r="Q662" s="111"/>
      <c r="R662" s="112"/>
      <c r="S662" s="111"/>
      <c r="T662" s="112"/>
      <c r="U662" s="111"/>
      <c r="V662" s="112"/>
      <c r="W662" s="111"/>
      <c r="X662" s="112"/>
      <c r="Y662" s="111"/>
      <c r="Z662" s="112"/>
      <c r="AA662" s="113"/>
      <c r="AB662" s="113"/>
      <c r="AC662" s="113"/>
      <c r="AD662" s="113"/>
      <c r="AE662" s="113"/>
      <c r="AF662" s="113"/>
      <c r="AG662" s="113"/>
      <c r="AH662" s="113"/>
    </row>
    <row r="663" spans="2:37" s="88" customFormat="1" ht="13.5" customHeight="1" x14ac:dyDescent="0.4">
      <c r="B663" s="160" t="s">
        <v>71</v>
      </c>
      <c r="C663" s="161"/>
      <c r="D663" s="162"/>
      <c r="E663" s="42">
        <f t="shared" ref="E663" si="3084">E661-E662</f>
        <v>477.24307692307593</v>
      </c>
      <c r="F663" s="33">
        <f t="shared" ref="F663" si="3085">E663/E661</f>
        <v>3.2296465158718077E-2</v>
      </c>
      <c r="G663" s="42">
        <f t="shared" ref="G663" si="3086">G661-G662</f>
        <v>428.42763157894842</v>
      </c>
      <c r="H663" s="33">
        <f t="shared" ref="H663" si="3087">G663/G661</f>
        <v>3.0188086226642274E-2</v>
      </c>
      <c r="I663" s="42">
        <f t="shared" ref="I663" si="3088">I661-I662</f>
        <v>1714.8571428571413</v>
      </c>
      <c r="J663" s="33">
        <f t="shared" ref="J663" si="3089">I663/I661</f>
        <v>7.8606509069478039E-2</v>
      </c>
      <c r="K663" s="42">
        <f t="shared" ref="K663" si="3090">K661-K662</f>
        <v>-1164.0000000000036</v>
      </c>
      <c r="L663" s="33">
        <f t="shared" ref="L663" si="3091">K663/K661</f>
        <v>-5.8278676212887591E-2</v>
      </c>
      <c r="M663" s="42">
        <f t="shared" ref="M663" si="3092">M661-M662</f>
        <v>838.75</v>
      </c>
      <c r="N663" s="33">
        <f t="shared" ref="N663" si="3093">M663/M661</f>
        <v>2.5101941565972091E-2</v>
      </c>
      <c r="O663" s="42">
        <f t="shared" ref="O663" si="3094">O661-O662</f>
        <v>5883.6666666666624</v>
      </c>
      <c r="P663" s="33">
        <f t="shared" ref="P663" si="3095">O663/O661</f>
        <v>0.28478541464988688</v>
      </c>
      <c r="Q663" s="111"/>
      <c r="R663" s="112"/>
      <c r="S663" s="111"/>
      <c r="T663" s="112"/>
      <c r="U663" s="111"/>
      <c r="V663" s="112"/>
      <c r="W663" s="111"/>
      <c r="X663" s="112"/>
      <c r="Y663" s="111"/>
      <c r="Z663" s="112"/>
      <c r="AA663" s="113"/>
      <c r="AB663" s="113"/>
      <c r="AC663" s="113"/>
      <c r="AD663" s="113"/>
      <c r="AE663" s="113"/>
      <c r="AF663" s="113"/>
      <c r="AG663" s="113"/>
      <c r="AH663" s="113"/>
    </row>
    <row r="664" spans="2:37" s="88" customFormat="1" ht="13.5" customHeight="1" x14ac:dyDescent="0.4">
      <c r="B664" s="160" t="s">
        <v>72</v>
      </c>
      <c r="C664" s="161"/>
      <c r="D664" s="162"/>
      <c r="E664" s="42">
        <v>325</v>
      </c>
      <c r="F664" s="43"/>
      <c r="G664" s="42">
        <v>304</v>
      </c>
      <c r="H664" s="43"/>
      <c r="I664" s="42">
        <v>7</v>
      </c>
      <c r="J664" s="43"/>
      <c r="K664" s="42">
        <v>7</v>
      </c>
      <c r="L664" s="43"/>
      <c r="M664" s="42">
        <v>4</v>
      </c>
      <c r="N664" s="43"/>
      <c r="O664" s="42">
        <v>3</v>
      </c>
      <c r="P664" s="43"/>
      <c r="Q664" s="111"/>
      <c r="R664" s="112"/>
      <c r="S664" s="111"/>
      <c r="T664" s="112"/>
      <c r="U664" s="111"/>
      <c r="V664" s="112"/>
      <c r="W664" s="111"/>
      <c r="X664" s="112"/>
      <c r="Y664" s="111"/>
      <c r="Z664" s="112"/>
      <c r="AA664" s="113"/>
      <c r="AB664" s="113"/>
      <c r="AC664" s="113"/>
      <c r="AD664" s="113"/>
      <c r="AE664" s="113"/>
      <c r="AF664" s="113"/>
      <c r="AG664" s="113"/>
      <c r="AH664" s="113"/>
    </row>
    <row r="665" spans="2:37" s="88" customFormat="1" ht="13.5" customHeight="1" x14ac:dyDescent="0.4">
      <c r="B665" s="45"/>
      <c r="C665" s="46"/>
      <c r="D665" s="47"/>
      <c r="E665" s="48"/>
      <c r="F665" s="49"/>
      <c r="G665" s="48"/>
      <c r="H665" s="49"/>
      <c r="I665" s="48"/>
      <c r="J665" s="49"/>
      <c r="K665" s="48"/>
      <c r="L665" s="49"/>
      <c r="M665" s="48"/>
      <c r="N665" s="49"/>
      <c r="O665" s="48"/>
      <c r="P665" s="49"/>
      <c r="Q665" s="111"/>
      <c r="R665" s="112"/>
      <c r="S665" s="111"/>
      <c r="T665" s="112"/>
      <c r="U665" s="111"/>
      <c r="V665" s="112"/>
      <c r="W665" s="111"/>
      <c r="X665" s="112"/>
      <c r="Y665" s="111"/>
      <c r="Z665" s="112"/>
      <c r="AA665" s="113"/>
      <c r="AB665" s="113"/>
      <c r="AC665" s="113"/>
      <c r="AD665" s="113"/>
      <c r="AE665" s="113"/>
      <c r="AF665" s="113"/>
      <c r="AG665" s="113"/>
      <c r="AH665" s="113"/>
    </row>
    <row r="666" spans="2:37" s="88" customFormat="1" ht="13.5" customHeight="1" x14ac:dyDescent="0.4">
      <c r="B666" s="50" t="s">
        <v>73</v>
      </c>
      <c r="C666" s="51"/>
      <c r="D666" s="52"/>
      <c r="E666" s="42">
        <v>149.10153846153847</v>
      </c>
      <c r="F666" s="43"/>
      <c r="G666" s="42">
        <v>152.51315789473685</v>
      </c>
      <c r="H666" s="43"/>
      <c r="I666" s="42">
        <v>5.7142857142857144</v>
      </c>
      <c r="J666" s="43"/>
      <c r="K666" s="42">
        <v>292.28571428571428</v>
      </c>
      <c r="L666" s="43"/>
      <c r="M666" s="42">
        <v>2</v>
      </c>
      <c r="N666" s="43"/>
      <c r="O666" s="42">
        <v>0</v>
      </c>
      <c r="P666" s="43"/>
      <c r="Q666" s="111"/>
      <c r="R666" s="112"/>
      <c r="S666" s="111"/>
      <c r="T666" s="112"/>
      <c r="U666" s="111"/>
      <c r="V666" s="112"/>
      <c r="W666" s="111"/>
      <c r="X666" s="112"/>
      <c r="Y666" s="111"/>
      <c r="Z666" s="112"/>
      <c r="AA666" s="113"/>
      <c r="AB666" s="113"/>
      <c r="AC666" s="113"/>
      <c r="AD666" s="113"/>
      <c r="AE666" s="113"/>
      <c r="AF666" s="113"/>
      <c r="AG666" s="113"/>
      <c r="AH666" s="113"/>
    </row>
    <row r="667" spans="2:37" s="88" customFormat="1" ht="13.5" customHeight="1" x14ac:dyDescent="0.4">
      <c r="B667" s="53" t="s">
        <v>74</v>
      </c>
      <c r="C667" s="54"/>
      <c r="D667" s="55"/>
      <c r="E667" s="42">
        <v>33.006153846153843</v>
      </c>
      <c r="F667" s="43"/>
      <c r="G667" s="42">
        <v>35.276315789473685</v>
      </c>
      <c r="H667" s="43"/>
      <c r="I667" s="42">
        <v>0</v>
      </c>
      <c r="J667" s="43"/>
      <c r="K667" s="42">
        <v>0.42857142857142855</v>
      </c>
      <c r="L667" s="43"/>
      <c r="M667" s="42">
        <v>0</v>
      </c>
      <c r="N667" s="43"/>
      <c r="O667" s="42">
        <v>0</v>
      </c>
      <c r="P667" s="43"/>
      <c r="Q667" s="111"/>
      <c r="R667" s="112"/>
      <c r="S667" s="111"/>
      <c r="T667" s="112"/>
      <c r="U667" s="111"/>
      <c r="V667" s="112"/>
      <c r="W667" s="111"/>
      <c r="X667" s="112"/>
      <c r="Y667" s="111"/>
      <c r="Z667" s="112"/>
      <c r="AA667" s="113"/>
      <c r="AB667" s="113"/>
      <c r="AC667" s="113"/>
      <c r="AD667" s="113"/>
      <c r="AE667" s="113"/>
      <c r="AF667" s="113"/>
      <c r="AG667" s="113"/>
      <c r="AH667" s="113"/>
    </row>
    <row r="668" spans="2:37" s="88" customFormat="1" ht="13.5" customHeight="1" x14ac:dyDescent="0.4">
      <c r="B668" s="50" t="s">
        <v>75</v>
      </c>
      <c r="C668" s="51"/>
      <c r="D668" s="52"/>
      <c r="E668" s="42">
        <v>6.36</v>
      </c>
      <c r="F668" s="43"/>
      <c r="G668" s="42">
        <v>6.7993421052631575</v>
      </c>
      <c r="H668" s="43"/>
      <c r="I668" s="42">
        <v>0</v>
      </c>
      <c r="J668" s="43"/>
      <c r="K668" s="42">
        <v>0</v>
      </c>
      <c r="L668" s="43"/>
      <c r="M668" s="42">
        <v>0</v>
      </c>
      <c r="N668" s="43"/>
      <c r="O668" s="42">
        <v>0</v>
      </c>
      <c r="P668" s="43"/>
      <c r="Q668" s="111"/>
      <c r="R668" s="112"/>
      <c r="S668" s="111"/>
      <c r="T668" s="112"/>
      <c r="U668" s="111"/>
      <c r="V668" s="112"/>
      <c r="W668" s="111"/>
      <c r="X668" s="112"/>
      <c r="Y668" s="111"/>
      <c r="Z668" s="112"/>
      <c r="AA668" s="113"/>
      <c r="AB668" s="113"/>
      <c r="AC668" s="113"/>
      <c r="AD668" s="113"/>
      <c r="AE668" s="113"/>
      <c r="AF668" s="113"/>
      <c r="AG668" s="113"/>
      <c r="AH668" s="113"/>
    </row>
    <row r="669" spans="2:37" s="88" customFormat="1" ht="13.5" customHeight="1" x14ac:dyDescent="0.4">
      <c r="B669" s="50" t="s">
        <v>76</v>
      </c>
      <c r="C669" s="51"/>
      <c r="D669" s="52"/>
      <c r="E669" s="42">
        <f t="shared" ref="E669" si="3096">E663+E653+E654-SUM(E666:E668)</f>
        <v>738.71999999999878</v>
      </c>
      <c r="F669" s="43"/>
      <c r="G669" s="42">
        <f t="shared" ref="G669" si="3097">G663+G653+G654-SUM(G666:G668)</f>
        <v>653.0328947368431</v>
      </c>
      <c r="H669" s="43"/>
      <c r="I669" s="42">
        <f t="shared" ref="I669" si="3098">I663+I653+I654-SUM(I666:I668)</f>
        <v>2920.9999999999986</v>
      </c>
      <c r="J669" s="43"/>
      <c r="K669" s="42">
        <f t="shared" ref="K669" si="3099">K663+K653+K654-SUM(K666:K668)</f>
        <v>-206.28571428571792</v>
      </c>
      <c r="L669" s="43"/>
      <c r="M669" s="42">
        <f t="shared" ref="M669" si="3100">M663+M653+M654-SUM(M666:M668)</f>
        <v>1063</v>
      </c>
      <c r="N669" s="43"/>
      <c r="O669" s="42">
        <f t="shared" ref="O669" si="3101">O663+O653+O654-SUM(O666:O668)</f>
        <v>6102.3333333333294</v>
      </c>
      <c r="P669" s="43"/>
      <c r="Q669" s="111"/>
      <c r="R669" s="112"/>
      <c r="S669" s="111"/>
      <c r="T669" s="112"/>
      <c r="U669" s="113"/>
      <c r="V669" s="113"/>
      <c r="W669" s="113"/>
      <c r="X669" s="113"/>
      <c r="Y669" s="113"/>
      <c r="Z669" s="113"/>
      <c r="AA669" s="113"/>
      <c r="AB669" s="113"/>
    </row>
    <row r="670" spans="2:37" s="88" customFormat="1" ht="13.5" customHeight="1" x14ac:dyDescent="0.4">
      <c r="C670" s="105"/>
      <c r="D670" s="47"/>
      <c r="E670" s="58"/>
      <c r="F670" s="58"/>
      <c r="G670" s="58"/>
      <c r="H670" s="58"/>
      <c r="I670" s="58"/>
      <c r="J670" s="58"/>
      <c r="K670" s="58"/>
      <c r="L670" s="58"/>
      <c r="M670" s="58"/>
      <c r="N670" s="58"/>
      <c r="O670" s="58"/>
      <c r="P670" s="58"/>
      <c r="Q670" s="111"/>
      <c r="R670" s="112"/>
      <c r="S670" s="111"/>
      <c r="T670" s="112"/>
      <c r="U670" s="111"/>
      <c r="V670" s="112"/>
      <c r="W670" s="111"/>
      <c r="X670" s="112"/>
      <c r="Y670" s="111"/>
      <c r="Z670" s="112"/>
      <c r="AA670" s="113"/>
      <c r="AB670" s="113"/>
      <c r="AC670" s="113"/>
      <c r="AD670" s="113"/>
      <c r="AE670" s="113"/>
      <c r="AF670" s="113"/>
      <c r="AG670" s="113"/>
      <c r="AH670" s="113"/>
    </row>
    <row r="671" spans="2:37" s="88" customFormat="1" ht="13.5" customHeight="1" x14ac:dyDescent="0.4">
      <c r="B671" s="50" t="s">
        <v>97</v>
      </c>
      <c r="C671" s="51"/>
      <c r="D671" s="52"/>
      <c r="E671" s="62">
        <v>8.8676923076923071</v>
      </c>
      <c r="F671" s="43"/>
      <c r="G671" s="62">
        <v>5.3322368421052628</v>
      </c>
      <c r="H671" s="43"/>
      <c r="I671" s="62">
        <v>29</v>
      </c>
      <c r="J671" s="43"/>
      <c r="K671" s="62">
        <v>53</v>
      </c>
      <c r="L671" s="43"/>
      <c r="M671" s="62">
        <v>71</v>
      </c>
      <c r="N671" s="43"/>
      <c r="O671" s="62">
        <v>134.33333333333334</v>
      </c>
      <c r="P671" s="43"/>
      <c r="Q671" s="114"/>
      <c r="R671" s="115"/>
      <c r="S671" s="114"/>
      <c r="T671" s="115"/>
      <c r="U671" s="114"/>
      <c r="V671" s="115"/>
      <c r="W671" s="114"/>
      <c r="X671" s="115"/>
      <c r="Y671" s="114"/>
      <c r="Z671" s="115"/>
      <c r="AA671" s="116"/>
      <c r="AB671" s="116"/>
      <c r="AC671" s="116"/>
      <c r="AD671" s="116"/>
      <c r="AE671" s="116"/>
      <c r="AF671" s="116"/>
      <c r="AG671" s="116"/>
      <c r="AH671" s="116"/>
      <c r="AI671" s="117"/>
      <c r="AJ671" s="117"/>
      <c r="AK671" s="117"/>
    </row>
    <row r="672" spans="2:37" ht="13.5" customHeight="1" x14ac:dyDescent="0.4">
      <c r="B672" s="50" t="s">
        <v>98</v>
      </c>
      <c r="C672" s="51"/>
      <c r="D672" s="52"/>
      <c r="E672" s="62">
        <f t="shared" ref="E672" si="3102">E661/E671</f>
        <v>1666.3799444829981</v>
      </c>
      <c r="F672" s="43"/>
      <c r="G672" s="62">
        <f t="shared" ref="G672" si="3103">G661/G671</f>
        <v>2661.5367057371996</v>
      </c>
      <c r="H672" s="43"/>
      <c r="I672" s="62">
        <f t="shared" ref="I672" si="3104">I661/I671</f>
        <v>752.2660098522166</v>
      </c>
      <c r="J672" s="43"/>
      <c r="K672" s="62">
        <f t="shared" ref="K672" si="3105">K661/K671</f>
        <v>376.84905660377353</v>
      </c>
      <c r="L672" s="43"/>
      <c r="M672" s="62">
        <f t="shared" ref="M672" si="3106">M661/M671</f>
        <v>470.61619718309856</v>
      </c>
      <c r="N672" s="43"/>
      <c r="O672" s="62">
        <f t="shared" ref="O672" si="3107">O661/O671</f>
        <v>153.79652605459054</v>
      </c>
      <c r="P672" s="43"/>
    </row>
    <row r="673" spans="2:26" ht="13.5" customHeight="1" x14ac:dyDescent="0.4">
      <c r="B673" s="50" t="s">
        <v>99</v>
      </c>
      <c r="C673" s="51"/>
      <c r="D673" s="52"/>
      <c r="E673" s="62">
        <f t="shared" ref="E673" si="3108">E662/E671</f>
        <v>1612.5617626648163</v>
      </c>
      <c r="F673" s="43"/>
      <c r="G673" s="62">
        <f t="shared" ref="G673" si="3109">G662/G671</f>
        <v>2581.1900061690312</v>
      </c>
      <c r="H673" s="43"/>
      <c r="I673" s="62">
        <f t="shared" ref="I673" si="3110">I662/I671</f>
        <v>693.13300492610836</v>
      </c>
      <c r="J673" s="43"/>
      <c r="K673" s="62">
        <f t="shared" ref="K673" si="3111">K662/K671</f>
        <v>398.81132075471697</v>
      </c>
      <c r="L673" s="43"/>
      <c r="M673" s="62">
        <f t="shared" ref="M673" si="3112">M662/M671</f>
        <v>458.80281690140845</v>
      </c>
      <c r="N673" s="43"/>
      <c r="O673" s="62">
        <f t="shared" ref="O673" si="3113">O662/O671</f>
        <v>109.99751861042184</v>
      </c>
      <c r="P673" s="43"/>
    </row>
    <row r="674" spans="2:26" ht="13.5" customHeight="1" x14ac:dyDescent="0.4">
      <c r="B674" s="50" t="s">
        <v>40</v>
      </c>
      <c r="C674" s="51"/>
      <c r="D674" s="52"/>
      <c r="E674" s="62">
        <v>7.0984709677419362</v>
      </c>
      <c r="F674" s="43"/>
      <c r="G674" s="62">
        <v>6.8765187713310585</v>
      </c>
      <c r="H674" s="43"/>
      <c r="I674" s="62">
        <v>2.3765000000000001</v>
      </c>
      <c r="J674" s="43"/>
      <c r="K674" s="62">
        <v>15.757142857142858</v>
      </c>
      <c r="L674" s="43"/>
      <c r="M674" s="62">
        <v>12.824999999999999</v>
      </c>
      <c r="N674" s="43"/>
      <c r="O674" s="62">
        <v>7.3000000000000007</v>
      </c>
      <c r="P674" s="43"/>
    </row>
    <row r="675" spans="2:26" ht="13.5" customHeight="1" x14ac:dyDescent="0.4">
      <c r="B675" s="50" t="s">
        <v>41</v>
      </c>
      <c r="C675" s="51"/>
      <c r="D675" s="52"/>
      <c r="E675" s="62">
        <f t="shared" ref="E675" si="3114">E652/E674</f>
        <v>1497.8064195700342</v>
      </c>
      <c r="F675" s="43"/>
      <c r="G675" s="62">
        <f t="shared" ref="G675" si="3115">G652/G674</f>
        <v>1500.0485252959777</v>
      </c>
      <c r="H675" s="43"/>
      <c r="I675" s="62">
        <f t="shared" ref="I675" si="3116">I652/I674</f>
        <v>6159.7787863304384</v>
      </c>
      <c r="J675" s="43"/>
      <c r="K675" s="62">
        <f t="shared" ref="K675" si="3117">K652/K674</f>
        <v>795.57570262919307</v>
      </c>
      <c r="L675" s="43"/>
      <c r="M675" s="62">
        <f t="shared" ref="M675" si="3118">M652/M674</f>
        <v>1957.7387914230021</v>
      </c>
      <c r="N675" s="43"/>
      <c r="O675" s="62">
        <f t="shared" ref="O675" si="3119">O652/O674</f>
        <v>1323.972602739726</v>
      </c>
      <c r="P675" s="43"/>
    </row>
    <row r="676" spans="2:26" s="88" customFormat="1" ht="13.5" customHeight="1" x14ac:dyDescent="0.4">
      <c r="B676" s="108" t="s">
        <v>42</v>
      </c>
      <c r="C676" s="105"/>
      <c r="D676" s="47"/>
      <c r="E676" s="109"/>
      <c r="F676" s="58"/>
      <c r="G676" s="109"/>
      <c r="H676" s="58"/>
      <c r="I676" s="109"/>
      <c r="J676" s="58"/>
      <c r="K676" s="109"/>
      <c r="L676" s="58"/>
      <c r="M676" s="109"/>
      <c r="N676" s="58"/>
      <c r="O676" s="109"/>
      <c r="P676" s="58"/>
      <c r="Q676" s="109"/>
      <c r="R676" s="58"/>
      <c r="S676" s="109"/>
      <c r="T676" s="58"/>
      <c r="U676" s="109"/>
      <c r="V676" s="58"/>
      <c r="W676" s="109"/>
      <c r="X676" s="58"/>
      <c r="Y676" s="92"/>
      <c r="Z676" s="91"/>
    </row>
    <row r="677" spans="2:26" s="88" customFormat="1" ht="13.5" customHeight="1" x14ac:dyDescent="0.4">
      <c r="B677" s="110"/>
      <c r="C677" s="84"/>
      <c r="D677" s="85"/>
      <c r="E677" s="86"/>
      <c r="F677" s="87"/>
      <c r="G677" s="86"/>
      <c r="H677" s="87"/>
      <c r="I677" s="86"/>
      <c r="J677" s="87"/>
      <c r="K677" s="86"/>
      <c r="L677" s="87"/>
      <c r="M677" s="86"/>
      <c r="N677" s="87"/>
      <c r="O677" s="86"/>
      <c r="P677" s="89"/>
      <c r="Q677" s="90"/>
      <c r="R677" s="91"/>
      <c r="S677" s="92"/>
      <c r="T677" s="91"/>
      <c r="U677" s="92"/>
      <c r="V677" s="91"/>
      <c r="W677" s="92"/>
      <c r="X677" s="91"/>
      <c r="Y677" s="92"/>
      <c r="Z677" s="91"/>
    </row>
    <row r="678" spans="2:26" s="88" customFormat="1" ht="13.5" customHeight="1" x14ac:dyDescent="0.4">
      <c r="B678" s="83" t="s">
        <v>116</v>
      </c>
      <c r="C678" s="84"/>
      <c r="D678" s="85"/>
      <c r="E678" s="86"/>
      <c r="F678" s="87"/>
      <c r="G678" s="86"/>
      <c r="H678" s="87"/>
      <c r="I678" s="86"/>
      <c r="J678" s="87"/>
      <c r="K678" s="86"/>
      <c r="L678" s="87"/>
      <c r="M678" s="86"/>
      <c r="N678" s="87"/>
      <c r="O678" s="86"/>
      <c r="P678" s="89"/>
      <c r="Q678" s="90"/>
      <c r="R678" s="91"/>
      <c r="S678" s="92"/>
      <c r="T678" s="91"/>
      <c r="U678" s="92"/>
      <c r="V678" s="91"/>
      <c r="W678" s="92"/>
      <c r="X678" s="91"/>
      <c r="Y678" s="92"/>
      <c r="Z678" s="91"/>
    </row>
    <row r="679" spans="2:26" s="88" customFormat="1" ht="13.5" customHeight="1" x14ac:dyDescent="0.4">
      <c r="C679" s="84"/>
      <c r="D679" s="85"/>
      <c r="E679" s="86"/>
      <c r="F679" s="87"/>
      <c r="G679" s="86"/>
      <c r="H679" s="87"/>
      <c r="I679" s="86"/>
      <c r="J679" s="87"/>
      <c r="K679" s="86"/>
      <c r="L679" s="87"/>
      <c r="M679" s="86"/>
      <c r="N679" s="87"/>
      <c r="O679" s="86"/>
      <c r="P679" s="89"/>
      <c r="Q679" s="90"/>
      <c r="R679" s="91"/>
      <c r="S679" s="92"/>
      <c r="T679" s="91"/>
      <c r="U679" s="92"/>
      <c r="V679" s="21" t="s">
        <v>4</v>
      </c>
      <c r="W679" s="118"/>
      <c r="X679" s="91"/>
      <c r="Y679" s="92"/>
      <c r="Z679" s="91"/>
    </row>
    <row r="680" spans="2:26" s="88" customFormat="1" ht="13.5" customHeight="1" x14ac:dyDescent="0.4">
      <c r="B680" s="119"/>
      <c r="C680" s="120"/>
      <c r="D680" s="121"/>
      <c r="E680" s="163" t="s">
        <v>5</v>
      </c>
      <c r="F680" s="164"/>
      <c r="G680" s="163" t="s">
        <v>78</v>
      </c>
      <c r="H680" s="164"/>
      <c r="I680" s="163" t="s">
        <v>79</v>
      </c>
      <c r="J680" s="165"/>
      <c r="K680" s="163" t="s">
        <v>80</v>
      </c>
      <c r="L680" s="164"/>
      <c r="M680" s="163" t="s">
        <v>81</v>
      </c>
      <c r="N680" s="164"/>
      <c r="O680" s="163" t="s">
        <v>82</v>
      </c>
      <c r="P680" s="165"/>
      <c r="Q680" s="163" t="s">
        <v>83</v>
      </c>
      <c r="R680" s="164"/>
      <c r="S680" s="172" t="s">
        <v>84</v>
      </c>
      <c r="T680" s="173"/>
      <c r="U680" s="163" t="s">
        <v>9</v>
      </c>
      <c r="V680" s="164"/>
      <c r="W680" s="92"/>
      <c r="X680" s="91"/>
      <c r="Y680" s="92"/>
      <c r="Z680" s="91"/>
    </row>
    <row r="681" spans="2:26" s="88" customFormat="1" ht="13.5" customHeight="1" x14ac:dyDescent="0.4">
      <c r="B681" s="31" t="s">
        <v>52</v>
      </c>
      <c r="C681" s="158" t="s">
        <v>53</v>
      </c>
      <c r="D681" s="159"/>
      <c r="E681" s="32">
        <v>13310.895384615385</v>
      </c>
      <c r="F681" s="33">
        <f t="shared" ref="F681" si="3120">E681/E694</f>
        <v>0.90078806756554441</v>
      </c>
      <c r="G681" s="32">
        <v>12603.125</v>
      </c>
      <c r="H681" s="33">
        <f t="shared" ref="H681" si="3121">G681/G694</f>
        <v>0.91063041907514453</v>
      </c>
      <c r="I681" s="32">
        <v>18589.363636363636</v>
      </c>
      <c r="J681" s="33">
        <f t="shared" ref="J681" si="3122">I681/I694</f>
        <v>0.89709921118900748</v>
      </c>
      <c r="K681" s="32">
        <v>19661</v>
      </c>
      <c r="L681" s="33">
        <f t="shared" ref="L681" si="3123">K681/K694</f>
        <v>0.88640479297484565</v>
      </c>
      <c r="M681" s="32">
        <v>24711.444444444445</v>
      </c>
      <c r="N681" s="33">
        <f t="shared" ref="N681" si="3124">M681/M694</f>
        <v>0.90073244273804398</v>
      </c>
      <c r="O681" s="32">
        <v>18093.541666666668</v>
      </c>
      <c r="P681" s="33">
        <f t="shared" ref="P681" si="3125">O681/O694</f>
        <v>0.86000518880722776</v>
      </c>
      <c r="Q681" s="32">
        <v>15060.083333333334</v>
      </c>
      <c r="R681" s="33">
        <f t="shared" ref="R681" si="3126">Q681/Q694</f>
        <v>0.91791219135593449</v>
      </c>
      <c r="S681" s="32">
        <v>12997.107142857143</v>
      </c>
      <c r="T681" s="33">
        <f t="shared" ref="T681" si="3127">S681/S694</f>
        <v>0.91534103413799839</v>
      </c>
      <c r="U681" s="32">
        <v>9855.7337662337668</v>
      </c>
      <c r="V681" s="33">
        <f t="shared" ref="V681" si="3128">U681/U694</f>
        <v>0.9034234405830831</v>
      </c>
      <c r="W681" s="111"/>
      <c r="X681" s="112"/>
      <c r="Y681" s="92"/>
      <c r="Z681" s="91"/>
    </row>
    <row r="682" spans="2:26" s="88" customFormat="1" ht="13.5" customHeight="1" x14ac:dyDescent="0.4">
      <c r="B682" s="36"/>
      <c r="C682" s="158" t="s">
        <v>54</v>
      </c>
      <c r="D682" s="159"/>
      <c r="E682" s="32">
        <v>1126.2461538461539</v>
      </c>
      <c r="F682" s="33">
        <f t="shared" ref="F682" si="3129">E682/E694</f>
        <v>7.6216442787069336E-2</v>
      </c>
      <c r="G682" s="32">
        <v>1174.25</v>
      </c>
      <c r="H682" s="33">
        <f t="shared" ref="H682" si="3130">G682/G694</f>
        <v>8.4844653179190752E-2</v>
      </c>
      <c r="I682" s="32">
        <v>1131.4545454545455</v>
      </c>
      <c r="J682" s="33">
        <f t="shared" ref="J682" si="3131">I682/I694</f>
        <v>5.4602567364809729E-2</v>
      </c>
      <c r="K682" s="32">
        <v>1832.3333333333333</v>
      </c>
      <c r="L682" s="33">
        <f t="shared" ref="L682" si="3132">K682/K694</f>
        <v>8.2609686638230095E-2</v>
      </c>
      <c r="M682" s="32">
        <v>2123.1111111111113</v>
      </c>
      <c r="N682" s="33">
        <f t="shared" ref="N682" si="3133">M682/M694</f>
        <v>7.7387425150913181E-2</v>
      </c>
      <c r="O682" s="32">
        <v>1363.4166666666667</v>
      </c>
      <c r="P682" s="33">
        <f t="shared" ref="P682" si="3134">O682/O694</f>
        <v>6.4804637446948393E-2</v>
      </c>
      <c r="Q682" s="32">
        <v>1220.6111111111111</v>
      </c>
      <c r="R682" s="33">
        <f t="shared" ref="R682" si="3135">Q682/Q694</f>
        <v>7.4396256315097983E-2</v>
      </c>
      <c r="S682" s="32">
        <v>1036.8571428571429</v>
      </c>
      <c r="T682" s="33">
        <f t="shared" ref="T682" si="3136">S682/S694</f>
        <v>7.3022240946733666E-2</v>
      </c>
      <c r="U682" s="32">
        <v>897.81818181818187</v>
      </c>
      <c r="V682" s="33">
        <f t="shared" ref="V682" si="3137">U682/U694</f>
        <v>8.2298285452386419E-2</v>
      </c>
      <c r="W682" s="111"/>
      <c r="X682" s="112"/>
      <c r="Y682" s="92"/>
      <c r="Z682" s="91"/>
    </row>
    <row r="683" spans="2:26" s="88" customFormat="1" ht="13.5" customHeight="1" x14ac:dyDescent="0.4">
      <c r="B683" s="36"/>
      <c r="C683" s="158" t="s">
        <v>55</v>
      </c>
      <c r="D683" s="159"/>
      <c r="E683" s="32">
        <v>81.824615384615385</v>
      </c>
      <c r="F683" s="33">
        <f t="shared" ref="F683" si="3138">E683/E694</f>
        <v>5.5373162392058977E-3</v>
      </c>
      <c r="G683" s="32">
        <v>0.875</v>
      </c>
      <c r="H683" s="33">
        <f t="shared" ref="H683" si="3139">G683/G694</f>
        <v>6.3222543352601152E-5</v>
      </c>
      <c r="I683" s="32">
        <v>0</v>
      </c>
      <c r="J683" s="33">
        <f t="shared" ref="J683" si="3140">I683/I694</f>
        <v>0</v>
      </c>
      <c r="K683" s="32">
        <v>551.55555555555554</v>
      </c>
      <c r="L683" s="33">
        <f t="shared" ref="L683" si="3141">K683/K694</f>
        <v>2.4866562638540674E-2</v>
      </c>
      <c r="M683" s="32">
        <v>152.05555555555554</v>
      </c>
      <c r="N683" s="33">
        <f t="shared" ref="N683" si="3142">M683/M694</f>
        <v>5.5424268012887103E-3</v>
      </c>
      <c r="O683" s="32">
        <v>238.875</v>
      </c>
      <c r="P683" s="33">
        <f t="shared" ref="P683" si="3143">O683/O694</f>
        <v>1.1353981617363094E-2</v>
      </c>
      <c r="Q683" s="32">
        <v>49.305555555555557</v>
      </c>
      <c r="R683" s="33">
        <f t="shared" ref="R683" si="3144">Q683/Q694</f>
        <v>3.0051739784101527E-3</v>
      </c>
      <c r="S683" s="32">
        <v>50.160714285714285</v>
      </c>
      <c r="T683" s="33">
        <f t="shared" ref="T683" si="3145">S683/S694</f>
        <v>3.5326445787299335E-3</v>
      </c>
      <c r="U683" s="32">
        <v>23.402597402597401</v>
      </c>
      <c r="V683" s="33">
        <f t="shared" ref="V683" si="3146">U683/U694</f>
        <v>2.1451934037088512E-3</v>
      </c>
      <c r="W683" s="111"/>
      <c r="X683" s="112"/>
      <c r="Y683" s="92"/>
      <c r="Z683" s="91"/>
    </row>
    <row r="684" spans="2:26" s="88" customFormat="1" ht="13.5" customHeight="1" x14ac:dyDescent="0.4">
      <c r="B684" s="37"/>
      <c r="C684" s="158" t="s">
        <v>56</v>
      </c>
      <c r="D684" s="159"/>
      <c r="E684" s="32">
        <v>112.25538461538461</v>
      </c>
      <c r="F684" s="33">
        <f t="shared" ref="F684" si="3147">E684/E694</f>
        <v>7.5966573291824449E-3</v>
      </c>
      <c r="G684" s="32">
        <v>58.5</v>
      </c>
      <c r="H684" s="33">
        <f t="shared" ref="H684" si="3148">G684/G694</f>
        <v>4.2268786127167626E-3</v>
      </c>
      <c r="I684" s="32">
        <v>319.54545454545456</v>
      </c>
      <c r="J684" s="33">
        <f t="shared" ref="J684" si="3149">I684/I694</f>
        <v>1.5420860058436944E-2</v>
      </c>
      <c r="K684" s="32">
        <v>135.11111111111111</v>
      </c>
      <c r="L684" s="33">
        <f t="shared" ref="L684" si="3150">K684/K694</f>
        <v>6.0914061580309145E-3</v>
      </c>
      <c r="M684" s="32">
        <v>333.72222222222223</v>
      </c>
      <c r="N684" s="33">
        <f t="shared" ref="N684" si="3151">M684/M694</f>
        <v>1.2164178953358161E-2</v>
      </c>
      <c r="O684" s="32">
        <v>177.33333333333334</v>
      </c>
      <c r="P684" s="33">
        <f t="shared" ref="P684" si="3152">O684/O694</f>
        <v>8.4288410541596605E-3</v>
      </c>
      <c r="Q684" s="32">
        <v>76.638888888888886</v>
      </c>
      <c r="R684" s="33">
        <f t="shared" ref="R684" si="3153">Q684/Q694</f>
        <v>4.6711408486949917E-3</v>
      </c>
      <c r="S684" s="32">
        <v>78.303571428571431</v>
      </c>
      <c r="T684" s="33">
        <f t="shared" ref="T684" si="3154">S684/S694</f>
        <v>5.5146480874797999E-3</v>
      </c>
      <c r="U684" s="32">
        <v>82.214285714285708</v>
      </c>
      <c r="V684" s="33">
        <f t="shared" ref="V684" si="3155">U684/U694</f>
        <v>7.5361525206320097E-3</v>
      </c>
      <c r="W684" s="111"/>
      <c r="X684" s="112"/>
      <c r="Y684" s="92"/>
      <c r="Z684" s="91"/>
    </row>
    <row r="685" spans="2:26" s="88" customFormat="1" ht="13.5" customHeight="1" x14ac:dyDescent="0.4">
      <c r="B685" s="31" t="s">
        <v>57</v>
      </c>
      <c r="C685" s="158" t="s">
        <v>58</v>
      </c>
      <c r="D685" s="159"/>
      <c r="E685" s="32">
        <v>10632.135384615385</v>
      </c>
      <c r="F685" s="33">
        <f t="shared" ref="F685" si="3156">E685/E694</f>
        <v>0.71950837343912255</v>
      </c>
      <c r="G685" s="32">
        <v>10260.875</v>
      </c>
      <c r="H685" s="33">
        <f t="shared" ref="H685" si="3157">G685/G694</f>
        <v>0.74139270231213872</v>
      </c>
      <c r="I685" s="32">
        <v>18383.090909090908</v>
      </c>
      <c r="J685" s="33">
        <f t="shared" ref="J685" si="3158">I685/I694</f>
        <v>0.88714474988812742</v>
      </c>
      <c r="K685" s="32">
        <v>16055.388888888889</v>
      </c>
      <c r="L685" s="33">
        <f t="shared" ref="L685" si="3159">K685/K694</f>
        <v>0.72384790520249187</v>
      </c>
      <c r="M685" s="32">
        <v>20485</v>
      </c>
      <c r="N685" s="33">
        <f t="shared" ref="N685" si="3160">M685/M694</f>
        <v>0.74667849267051012</v>
      </c>
      <c r="O685" s="32">
        <v>16784.833333333332</v>
      </c>
      <c r="P685" s="33">
        <f t="shared" ref="P685" si="3161">O685/O694</f>
        <v>0.79780089635654616</v>
      </c>
      <c r="Q685" s="32">
        <v>11518.638888888889</v>
      </c>
      <c r="R685" s="33">
        <f t="shared" ref="R685" si="3162">Q685/Q694</f>
        <v>0.70206112608524862</v>
      </c>
      <c r="S685" s="32">
        <v>9459.5892857142862</v>
      </c>
      <c r="T685" s="33">
        <f t="shared" ref="T685" si="3163">S685/S694</f>
        <v>0.66620595984430719</v>
      </c>
      <c r="U685" s="32">
        <v>7572.545454545455</v>
      </c>
      <c r="V685" s="33">
        <f t="shared" ref="V685" si="3164">U685/U694</f>
        <v>0.69413553884294077</v>
      </c>
      <c r="W685" s="111"/>
      <c r="X685" s="112"/>
      <c r="Y685" s="92"/>
      <c r="Z685" s="91"/>
    </row>
    <row r="686" spans="2:26" s="88" customFormat="1" ht="13.5" customHeight="1" x14ac:dyDescent="0.4">
      <c r="B686" s="36"/>
      <c r="C686" s="158" t="s">
        <v>17</v>
      </c>
      <c r="D686" s="159"/>
      <c r="E686" s="32">
        <v>615.02769230769229</v>
      </c>
      <c r="F686" s="33">
        <f t="shared" ref="F686" si="3165">E686/E694</f>
        <v>4.1620761822939556E-2</v>
      </c>
      <c r="G686" s="32">
        <v>468.25</v>
      </c>
      <c r="H686" s="33">
        <f t="shared" ref="H686" si="3166">G686/G694</f>
        <v>3.3833092485549131E-2</v>
      </c>
      <c r="I686" s="32">
        <v>1046.4545454545455</v>
      </c>
      <c r="J686" s="33">
        <f t="shared" ref="J686" si="3167">I686/I694</f>
        <v>5.0500574717686389E-2</v>
      </c>
      <c r="K686" s="32">
        <v>453.88888888888891</v>
      </c>
      <c r="L686" s="33">
        <f t="shared" ref="L686" si="3168">K686/K694</f>
        <v>2.0463317562135104E-2</v>
      </c>
      <c r="M686" s="32">
        <v>894.22222222222217</v>
      </c>
      <c r="N686" s="33">
        <f t="shared" ref="N686" si="3169">M686/M694</f>
        <v>3.2594410593183444E-2</v>
      </c>
      <c r="O686" s="32">
        <v>1274.375</v>
      </c>
      <c r="P686" s="33">
        <f t="shared" ref="P686" si="3170">O686/O694</f>
        <v>6.0572392772902536E-2</v>
      </c>
      <c r="Q686" s="32">
        <v>424.5</v>
      </c>
      <c r="R686" s="33">
        <f t="shared" ref="R686" si="3171">Q686/Q694</f>
        <v>2.5873278162289549E-2</v>
      </c>
      <c r="S686" s="32">
        <v>714.75</v>
      </c>
      <c r="T686" s="33">
        <f t="shared" ref="T686" si="3172">S686/S694</f>
        <v>5.0337355609912537E-2</v>
      </c>
      <c r="U686" s="32">
        <v>483.55844155844159</v>
      </c>
      <c r="V686" s="33">
        <f t="shared" ref="V686" si="3173">U686/U694</f>
        <v>4.4325267033127287E-2</v>
      </c>
      <c r="W686" s="111"/>
      <c r="X686" s="112"/>
      <c r="Y686" s="92"/>
      <c r="Z686" s="91"/>
    </row>
    <row r="687" spans="2:26" s="88" customFormat="1" ht="13.5" customHeight="1" x14ac:dyDescent="0.4">
      <c r="B687" s="36"/>
      <c r="C687" s="158" t="s">
        <v>59</v>
      </c>
      <c r="D687" s="159"/>
      <c r="E687" s="38">
        <v>-165.08307692307693</v>
      </c>
      <c r="F687" s="33">
        <f t="shared" ref="F687" si="3174">E687/E694</f>
        <v>-1.1171665132398558E-2</v>
      </c>
      <c r="G687" s="38">
        <v>-252.25</v>
      </c>
      <c r="H687" s="33">
        <f t="shared" ref="H687" si="3175">G687/G694</f>
        <v>-1.8226156069364161E-2</v>
      </c>
      <c r="I687" s="38">
        <v>-123.90909090909091</v>
      </c>
      <c r="J687" s="33">
        <f t="shared" ref="J687" si="3176">I687/I694</f>
        <v>-5.9796962331862174E-3</v>
      </c>
      <c r="K687" s="38">
        <v>-187.22222222222223</v>
      </c>
      <c r="L687" s="33">
        <f t="shared" ref="L687" si="3177">K687/K694</f>
        <v>-8.4408054081267191E-3</v>
      </c>
      <c r="M687" s="38">
        <v>-77.277777777777771</v>
      </c>
      <c r="N687" s="33">
        <f t="shared" ref="N687" si="3178">M687/M694</f>
        <v>-2.8167759154521725E-3</v>
      </c>
      <c r="O687" s="38">
        <v>-256.5</v>
      </c>
      <c r="P687" s="33">
        <f t="shared" ref="P687" si="3179">O687/O694</f>
        <v>-1.219171652476665E-2</v>
      </c>
      <c r="Q687" s="38">
        <v>-177.86111111111111</v>
      </c>
      <c r="R687" s="33">
        <f t="shared" ref="R687" si="3180">Q687/Q694</f>
        <v>-1.0840636047188849E-2</v>
      </c>
      <c r="S687" s="38">
        <v>-147.625</v>
      </c>
      <c r="T687" s="33">
        <f t="shared" ref="T687" si="3181">S687/S694</f>
        <v>-1.0396715105859865E-2</v>
      </c>
      <c r="U687" s="38">
        <v>-160.28571428571428</v>
      </c>
      <c r="V687" s="33">
        <f t="shared" ref="V687" si="3182">U687/U694</f>
        <v>-1.469255104804364E-2</v>
      </c>
      <c r="W687" s="111"/>
      <c r="X687" s="112"/>
      <c r="Y687" s="92"/>
      <c r="Z687" s="91"/>
    </row>
    <row r="688" spans="2:26" s="88" customFormat="1" ht="13.5" customHeight="1" x14ac:dyDescent="0.4">
      <c r="B688" s="36"/>
      <c r="C688" s="158" t="s">
        <v>60</v>
      </c>
      <c r="D688" s="159"/>
      <c r="E688" s="39">
        <v>445.4646153846154</v>
      </c>
      <c r="F688" s="33">
        <f t="shared" ref="F688" si="3183">E688/E694</f>
        <v>3.0145921702977214E-2</v>
      </c>
      <c r="G688" s="39">
        <v>748.125</v>
      </c>
      <c r="H688" s="33">
        <f t="shared" ref="H688" si="3184">G688/G694</f>
        <v>5.4055274566473986E-2</v>
      </c>
      <c r="I688" s="39">
        <v>974.18181818181813</v>
      </c>
      <c r="J688" s="33">
        <f t="shared" ref="J688" si="3185">I688/I694</f>
        <v>4.7012784178153702E-2</v>
      </c>
      <c r="K688" s="39">
        <v>697.33333333333337</v>
      </c>
      <c r="L688" s="33">
        <f t="shared" ref="L688" si="3186">K688/K694</f>
        <v>3.1438869282731922E-2</v>
      </c>
      <c r="M688" s="39">
        <v>829.66666666666663</v>
      </c>
      <c r="N688" s="33">
        <f t="shared" ref="N688" si="3187">M688/M694</f>
        <v>3.0241359828441946E-2</v>
      </c>
      <c r="O688" s="39">
        <v>521.33333333333337</v>
      </c>
      <c r="P688" s="33">
        <f t="shared" ref="P688" si="3188">O688/O694</f>
        <v>2.4779525204334039E-2</v>
      </c>
      <c r="Q688" s="39">
        <v>738.97222222222217</v>
      </c>
      <c r="R688" s="33">
        <f t="shared" ref="R688" si="3189">Q688/Q694</f>
        <v>4.5040362449377626E-2</v>
      </c>
      <c r="S688" s="39">
        <v>327.96428571428572</v>
      </c>
      <c r="T688" s="33">
        <f t="shared" ref="T688" si="3190">S688/S694</f>
        <v>2.3097383528997494E-2</v>
      </c>
      <c r="U688" s="39">
        <v>279.9220779220779</v>
      </c>
      <c r="V688" s="33">
        <f t="shared" ref="V688" si="3191">U688/U694</f>
        <v>2.5658989247247823E-2</v>
      </c>
      <c r="W688" s="111"/>
      <c r="X688" s="112"/>
      <c r="Y688" s="92"/>
      <c r="Z688" s="91"/>
    </row>
    <row r="689" spans="2:29" s="88" customFormat="1" ht="13.5" customHeight="1" x14ac:dyDescent="0.4">
      <c r="B689" s="37"/>
      <c r="C689" s="158" t="s">
        <v>61</v>
      </c>
      <c r="D689" s="159"/>
      <c r="E689" s="39">
        <v>2378.3107692307694</v>
      </c>
      <c r="F689" s="33">
        <f t="shared" ref="F689" si="3192">E689/E694</f>
        <v>0.16094739684918732</v>
      </c>
      <c r="G689" s="39">
        <v>1331</v>
      </c>
      <c r="H689" s="33">
        <f t="shared" ref="H689" si="3193">G689/G694</f>
        <v>9.6170520231213877E-2</v>
      </c>
      <c r="I689" s="39">
        <v>2349.181818181818</v>
      </c>
      <c r="J689" s="33">
        <f t="shared" ref="J689" si="3194">I689/I694</f>
        <v>0.11336854758750185</v>
      </c>
      <c r="K689" s="39">
        <v>4530.7777777777774</v>
      </c>
      <c r="L689" s="33">
        <f t="shared" ref="L689" si="3195">K689/K694</f>
        <v>0.2042674908766666</v>
      </c>
      <c r="M689" s="39">
        <v>4029.4444444444443</v>
      </c>
      <c r="N689" s="33">
        <f t="shared" ref="N689" si="3196">M689/M694</f>
        <v>0.14687329773382177</v>
      </c>
      <c r="O689" s="39">
        <v>5675.958333333333</v>
      </c>
      <c r="P689" s="33">
        <f t="shared" ref="P689" si="3197">O689/O694</f>
        <v>0.26978430801710318</v>
      </c>
      <c r="Q689" s="39">
        <v>2829.8333333333335</v>
      </c>
      <c r="R689" s="33">
        <f t="shared" ref="R689" si="3198">Q689/Q694</f>
        <v>0.17247836274735545</v>
      </c>
      <c r="S689" s="39">
        <v>1916.1785714285713</v>
      </c>
      <c r="T689" s="33">
        <f t="shared" ref="T689" si="3199">S689/S694</f>
        <v>0.13494978966365048</v>
      </c>
      <c r="U689" s="39">
        <v>1538.7987012987012</v>
      </c>
      <c r="V689" s="33">
        <f t="shared" ref="V689" si="3200">U689/U694</f>
        <v>0.14105360900219338</v>
      </c>
      <c r="W689" s="111"/>
      <c r="X689" s="112"/>
      <c r="Y689" s="92"/>
      <c r="Z689" s="91"/>
    </row>
    <row r="690" spans="2:29" s="88" customFormat="1" ht="13.5" customHeight="1" x14ac:dyDescent="0.4">
      <c r="B690" s="31" t="s">
        <v>62</v>
      </c>
      <c r="C690" s="158" t="s">
        <v>63</v>
      </c>
      <c r="D690" s="159"/>
      <c r="E690" s="39">
        <v>1.6523076923076923</v>
      </c>
      <c r="F690" s="33">
        <f t="shared" ref="F690" si="3201">E690/E694</f>
        <v>1.1181659912208352E-4</v>
      </c>
      <c r="G690" s="39">
        <v>1</v>
      </c>
      <c r="H690" s="33">
        <f t="shared" ref="H690" si="3202">G690/G694</f>
        <v>7.2254335260115611E-5</v>
      </c>
      <c r="I690" s="39">
        <v>0</v>
      </c>
      <c r="J690" s="33">
        <f t="shared" ref="J690" si="3203">I690/I694</f>
        <v>0</v>
      </c>
      <c r="K690" s="39">
        <v>5.5555555555555552E-2</v>
      </c>
      <c r="L690" s="33">
        <f t="shared" ref="L690" si="3204">K690/K694</f>
        <v>2.5046900320850796E-6</v>
      </c>
      <c r="M690" s="39">
        <v>2.9444444444444446</v>
      </c>
      <c r="N690" s="33">
        <f t="shared" ref="N690" si="3205">M690/M694</f>
        <v>1.0732503488063635E-4</v>
      </c>
      <c r="O690" s="39">
        <v>14.541666666666666</v>
      </c>
      <c r="P690" s="33">
        <f t="shared" ref="P690" si="3206">O690/O694</f>
        <v>6.9118081012728406E-4</v>
      </c>
      <c r="Q690" s="39">
        <v>0.1388888888888889</v>
      </c>
      <c r="R690" s="33">
        <f t="shared" ref="R690" si="3207">Q690/Q694</f>
        <v>8.4652788124229658E-6</v>
      </c>
      <c r="S690" s="39">
        <v>1.1607142857142858</v>
      </c>
      <c r="T690" s="33">
        <f t="shared" ref="T690" si="3208">S690/S694</f>
        <v>8.1745068571536386E-5</v>
      </c>
      <c r="U690" s="39">
        <v>0.36363636363636365</v>
      </c>
      <c r="V690" s="33">
        <f t="shared" ref="V690" si="3209">U690/U694</f>
        <v>3.3332638903356183E-5</v>
      </c>
      <c r="W690" s="111"/>
      <c r="X690" s="112"/>
      <c r="Y690" s="92"/>
      <c r="Z690" s="91"/>
    </row>
    <row r="691" spans="2:29" s="88" customFormat="1" ht="13.5" customHeight="1" x14ac:dyDescent="0.4">
      <c r="B691" s="41" t="s">
        <v>64</v>
      </c>
      <c r="C691" s="158" t="s">
        <v>24</v>
      </c>
      <c r="D691" s="159"/>
      <c r="E691" s="39">
        <v>10.738461538461538</v>
      </c>
      <c r="F691" s="33">
        <f t="shared" ref="F691" si="3210">E691/E694</f>
        <v>7.2670378200385749E-4</v>
      </c>
      <c r="G691" s="39">
        <v>4.125</v>
      </c>
      <c r="H691" s="33">
        <f t="shared" ref="H691" si="3211">G691/G694</f>
        <v>2.9804913294797689E-4</v>
      </c>
      <c r="I691" s="39">
        <v>50.454545454545453</v>
      </c>
      <c r="J691" s="33">
        <f t="shared" ref="J691" si="3212">I691/I694</f>
        <v>2.4348726408058331E-3</v>
      </c>
      <c r="K691" s="39">
        <v>17.555555555555557</v>
      </c>
      <c r="L691" s="33">
        <f t="shared" ref="L691" si="3213">K691/K694</f>
        <v>7.9148205013888527E-4</v>
      </c>
      <c r="M691" s="39">
        <v>60.055555555555557</v>
      </c>
      <c r="N691" s="33">
        <f t="shared" ref="N691" si="3214">M691/M694</f>
        <v>2.1890257114333565E-3</v>
      </c>
      <c r="O691" s="39">
        <v>6.458333333333333</v>
      </c>
      <c r="P691" s="33">
        <f t="shared" ref="P691" si="3215">O691/O694</f>
        <v>3.0697141997057027E-4</v>
      </c>
      <c r="Q691" s="39">
        <v>3.1111111111111112</v>
      </c>
      <c r="R691" s="33">
        <f t="shared" ref="R691" si="3216">Q691/Q694</f>
        <v>1.8962224539827442E-4</v>
      </c>
      <c r="S691" s="39">
        <v>9.6428571428571423</v>
      </c>
      <c r="T691" s="33">
        <f t="shared" ref="T691" si="3217">S691/S694</f>
        <v>6.791128773635329E-4</v>
      </c>
      <c r="U691" s="39">
        <v>4.5324675324675328</v>
      </c>
      <c r="V691" s="33">
        <f t="shared" ref="V691" si="3218">U691/U694</f>
        <v>4.1546753490254672E-4</v>
      </c>
      <c r="W691" s="111"/>
      <c r="X691" s="112"/>
      <c r="Y691" s="92"/>
      <c r="Z691" s="91"/>
    </row>
    <row r="692" spans="2:29" s="88" customFormat="1" ht="13.5" customHeight="1" x14ac:dyDescent="0.4">
      <c r="B692" s="31" t="s">
        <v>65</v>
      </c>
      <c r="C692" s="158" t="s">
        <v>66</v>
      </c>
      <c r="D692" s="159"/>
      <c r="E692" s="39">
        <v>144.07076923076923</v>
      </c>
      <c r="F692" s="33">
        <f t="shared" ref="F692" si="3219">E692/E694</f>
        <v>9.7496994798758219E-3</v>
      </c>
      <c r="G692" s="39">
        <v>2.25</v>
      </c>
      <c r="H692" s="33">
        <f t="shared" ref="H692" si="3220">G692/G694</f>
        <v>1.6257225433526012E-4</v>
      </c>
      <c r="I692" s="39">
        <v>681.27272727272725</v>
      </c>
      <c r="J692" s="33">
        <f t="shared" ref="J692" si="3221">I692/I694</f>
        <v>3.2877361387745788E-2</v>
      </c>
      <c r="K692" s="39">
        <v>0.55555555555555558</v>
      </c>
      <c r="L692" s="33">
        <f t="shared" ref="L692" si="3222">K692/K694</f>
        <v>2.5046900320850801E-5</v>
      </c>
      <c r="M692" s="39">
        <v>111.55555555555556</v>
      </c>
      <c r="N692" s="33">
        <f t="shared" ref="N692" si="3223">M692/M694</f>
        <v>4.0662013215154299E-3</v>
      </c>
      <c r="O692" s="39">
        <v>1151.1666666666667</v>
      </c>
      <c r="P692" s="33">
        <f t="shared" ref="P692" si="3224">O692/O694</f>
        <v>5.4716170264173657E-2</v>
      </c>
      <c r="Q692" s="39">
        <v>0.1111111111111111</v>
      </c>
      <c r="R692" s="33">
        <f t="shared" ref="R692" si="3225">Q692/Q694</f>
        <v>6.7722230499383721E-6</v>
      </c>
      <c r="S692" s="39">
        <v>35.607142857142854</v>
      </c>
      <c r="T692" s="33">
        <f t="shared" ref="T692" si="3226">S692/S694</f>
        <v>2.5076871804868232E-3</v>
      </c>
      <c r="U692" s="39">
        <v>49.785714285714285</v>
      </c>
      <c r="V692" s="33">
        <f t="shared" ref="V692" si="3227">U692/U694</f>
        <v>4.5635954012862821E-3</v>
      </c>
      <c r="W692" s="111"/>
      <c r="X692" s="112"/>
      <c r="Y692" s="92"/>
      <c r="Z692" s="91"/>
    </row>
    <row r="693" spans="2:29" s="88" customFormat="1" ht="13.5" customHeight="1" x14ac:dyDescent="0.4">
      <c r="B693" s="41" t="s">
        <v>67</v>
      </c>
      <c r="C693" s="158" t="s">
        <v>68</v>
      </c>
      <c r="D693" s="159"/>
      <c r="E693" s="39">
        <v>383.10769230769233</v>
      </c>
      <c r="F693" s="33">
        <f t="shared" ref="F693" si="3228">E693/E694</f>
        <v>2.5926042377449943E-2</v>
      </c>
      <c r="G693" s="39">
        <v>19.75</v>
      </c>
      <c r="H693" s="33">
        <f t="shared" ref="H693" si="3229">G693/G694</f>
        <v>1.4270231213872832E-3</v>
      </c>
      <c r="I693" s="39">
        <v>255.63636363636363</v>
      </c>
      <c r="J693" s="33">
        <f t="shared" ref="J693" si="3230">I693/I694</f>
        <v>1.2336688046749554E-2</v>
      </c>
      <c r="K693" s="39">
        <v>222.77777777777777</v>
      </c>
      <c r="L693" s="33">
        <f t="shared" ref="L693" si="3231">K693/K694</f>
        <v>1.0043807028661171E-2</v>
      </c>
      <c r="M693" s="39">
        <v>933.38888888888891</v>
      </c>
      <c r="N693" s="33">
        <f t="shared" ref="N693" si="3232">M693/M694</f>
        <v>3.4022036057161718E-2</v>
      </c>
      <c r="O693" s="39">
        <v>1667.8333333333333</v>
      </c>
      <c r="P693" s="33">
        <f t="shared" ref="P693" si="3233">O693/O694</f>
        <v>7.9273883861819272E-2</v>
      </c>
      <c r="Q693" s="39">
        <v>144.16666666666666</v>
      </c>
      <c r="R693" s="33">
        <f t="shared" ref="R693" si="3234">Q693/Q694</f>
        <v>8.7869594072950367E-3</v>
      </c>
      <c r="S693" s="39">
        <v>90.410714285714292</v>
      </c>
      <c r="T693" s="33">
        <f t="shared" ref="T693" si="3235">S693/S694</f>
        <v>6.3673120335029027E-3</v>
      </c>
      <c r="U693" s="39">
        <v>327.58441558441558</v>
      </c>
      <c r="V693" s="33">
        <f t="shared" ref="V693" si="3236">U693/U694</f>
        <v>3.0027945846366297E-2</v>
      </c>
      <c r="W693" s="111"/>
      <c r="X693" s="112"/>
      <c r="Y693" s="92"/>
      <c r="Z693" s="91"/>
    </row>
    <row r="694" spans="2:29" s="88" customFormat="1" ht="13.5" customHeight="1" x14ac:dyDescent="0.4">
      <c r="B694" s="160" t="s">
        <v>69</v>
      </c>
      <c r="C694" s="161"/>
      <c r="D694" s="162"/>
      <c r="E694" s="42">
        <f t="shared" ref="E694" si="3237">SUM(E681:E684,E690,E692)</f>
        <v>14776.944615384617</v>
      </c>
      <c r="F694" s="33">
        <f t="shared" ref="F694" si="3238">E694/E694</f>
        <v>1</v>
      </c>
      <c r="G694" s="42">
        <f t="shared" ref="G694" si="3239">SUM(G681:G684,G690,G692)</f>
        <v>13840</v>
      </c>
      <c r="H694" s="33">
        <f t="shared" ref="H694" si="3240">G694/G694</f>
        <v>1</v>
      </c>
      <c r="I694" s="42">
        <f t="shared" ref="I694" si="3241">SUM(I681:I684,I690,I692)</f>
        <v>20721.636363636364</v>
      </c>
      <c r="J694" s="33">
        <f t="shared" ref="J694" si="3242">I694/I694</f>
        <v>1</v>
      </c>
      <c r="K694" s="42">
        <f t="shared" ref="K694" si="3243">SUM(K681:K684,K690,K692)</f>
        <v>22180.611111111106</v>
      </c>
      <c r="L694" s="33">
        <f t="shared" ref="L694" si="3244">K694/K694</f>
        <v>1</v>
      </c>
      <c r="M694" s="42">
        <f t="shared" ref="M694" si="3245">SUM(M681:M684,M690,M692)</f>
        <v>27434.833333333332</v>
      </c>
      <c r="N694" s="33">
        <f t="shared" ref="N694" si="3246">M694/M694</f>
        <v>1</v>
      </c>
      <c r="O694" s="42">
        <f t="shared" ref="O694" si="3247">SUM(O681:O684,O690,O692)</f>
        <v>21038.875000000004</v>
      </c>
      <c r="P694" s="33">
        <f t="shared" ref="P694" si="3248">O694/O694</f>
        <v>1</v>
      </c>
      <c r="Q694" s="42">
        <f t="shared" ref="Q694" si="3249">SUM(Q681:Q684,Q690,Q692)</f>
        <v>16406.888888888891</v>
      </c>
      <c r="R694" s="33">
        <f t="shared" ref="R694" si="3250">Q694/Q694</f>
        <v>1</v>
      </c>
      <c r="S694" s="42">
        <f t="shared" ref="S694" si="3251">SUM(S681:S684,S690,S692)</f>
        <v>14199.196428571428</v>
      </c>
      <c r="T694" s="33">
        <f t="shared" ref="T694" si="3252">S694/S694</f>
        <v>1</v>
      </c>
      <c r="U694" s="42">
        <f t="shared" ref="U694" si="3253">SUM(U681:U684,U690,U692)</f>
        <v>10909.318181818182</v>
      </c>
      <c r="V694" s="33">
        <f t="shared" ref="V694" si="3254">U694/U694</f>
        <v>1</v>
      </c>
      <c r="W694" s="111"/>
      <c r="X694" s="112"/>
      <c r="Y694" s="92"/>
      <c r="Z694" s="91"/>
    </row>
    <row r="695" spans="2:29" s="88" customFormat="1" ht="13.5" customHeight="1" x14ac:dyDescent="0.4">
      <c r="B695" s="160" t="s">
        <v>70</v>
      </c>
      <c r="C695" s="161"/>
      <c r="D695" s="162"/>
      <c r="E695" s="42">
        <f t="shared" ref="E695" si="3255">SUM(E685:E689,E691,E693)</f>
        <v>14299.701538461541</v>
      </c>
      <c r="F695" s="33">
        <f t="shared" ref="F695" si="3256">E695/E694</f>
        <v>0.96770353484128191</v>
      </c>
      <c r="G695" s="42">
        <f t="shared" ref="G695" si="3257">SUM(G685:G689,G691,G693)</f>
        <v>12579.875</v>
      </c>
      <c r="H695" s="33">
        <f t="shared" ref="H695" si="3258">G695/G694</f>
        <v>0.90895050578034686</v>
      </c>
      <c r="I695" s="42">
        <f t="shared" ref="I695" si="3259">SUM(I685:I689,I691,I693)</f>
        <v>22935.090909090908</v>
      </c>
      <c r="J695" s="33">
        <f t="shared" ref="J695" si="3260">I695/I694</f>
        <v>1.1068185208258385</v>
      </c>
      <c r="K695" s="42">
        <f t="shared" ref="K695" si="3261">SUM(K685:K689,K691,K693)</f>
        <v>21790.499999999996</v>
      </c>
      <c r="L695" s="33">
        <f t="shared" ref="L695" si="3262">K695/K694</f>
        <v>0.9824120665946986</v>
      </c>
      <c r="M695" s="42">
        <f t="shared" ref="M695" si="3263">SUM(M685:M689,M691,M693)</f>
        <v>27154.500000000004</v>
      </c>
      <c r="N695" s="33">
        <f t="shared" ref="N695" si="3264">M695/M694</f>
        <v>0.9897818466791003</v>
      </c>
      <c r="O695" s="42">
        <f t="shared" ref="O695" si="3265">SUM(O685:O689,O691,O693)</f>
        <v>25674.291666666661</v>
      </c>
      <c r="P695" s="33">
        <f t="shared" ref="P695" si="3266">O695/O694</f>
        <v>1.2203262611079089</v>
      </c>
      <c r="Q695" s="42">
        <f t="shared" ref="Q695" si="3267">SUM(Q685:Q689,Q691,Q693)</f>
        <v>15481.361111111111</v>
      </c>
      <c r="R695" s="33">
        <f t="shared" ref="R695" si="3268">Q695/Q694</f>
        <v>0.94358907504977574</v>
      </c>
      <c r="S695" s="42">
        <f t="shared" ref="S695" si="3269">SUM(S685:S689,S691,S693)</f>
        <v>12370.910714285714</v>
      </c>
      <c r="T695" s="33">
        <f t="shared" ref="T695" si="3270">S695/S694</f>
        <v>0.87124019845187417</v>
      </c>
      <c r="U695" s="42">
        <f t="shared" ref="U695" si="3271">SUM(U685:U689,U691,U693)</f>
        <v>10046.655844155845</v>
      </c>
      <c r="V695" s="33">
        <f t="shared" ref="V695" si="3272">U695/U694</f>
        <v>0.92092426645873449</v>
      </c>
      <c r="W695" s="111"/>
      <c r="X695" s="112"/>
      <c r="Y695" s="92"/>
      <c r="Z695" s="91"/>
    </row>
    <row r="696" spans="2:29" s="88" customFormat="1" ht="13.5" customHeight="1" x14ac:dyDescent="0.4">
      <c r="B696" s="160" t="s">
        <v>71</v>
      </c>
      <c r="C696" s="161"/>
      <c r="D696" s="162"/>
      <c r="E696" s="42">
        <f t="shared" ref="E696" si="3273">E694-E695</f>
        <v>477.24307692307593</v>
      </c>
      <c r="F696" s="33">
        <f t="shared" ref="F696" si="3274">E696/E694</f>
        <v>3.2296465158718077E-2</v>
      </c>
      <c r="G696" s="42">
        <f t="shared" ref="G696" si="3275">G694-G695</f>
        <v>1260.125</v>
      </c>
      <c r="H696" s="33">
        <f t="shared" ref="H696" si="3276">G696/G694</f>
        <v>9.1049494219653179E-2</v>
      </c>
      <c r="I696" s="42">
        <f t="shared" ref="I696" si="3277">I694-I695</f>
        <v>-2213.4545454545441</v>
      </c>
      <c r="J696" s="33">
        <f t="shared" ref="J696" si="3278">I696/I694</f>
        <v>-0.10681852082583854</v>
      </c>
      <c r="K696" s="42">
        <f t="shared" ref="K696" si="3279">K694-K695</f>
        <v>390.11111111110949</v>
      </c>
      <c r="L696" s="33">
        <f t="shared" ref="L696" si="3280">K696/K694</f>
        <v>1.7587933405301358E-2</v>
      </c>
      <c r="M696" s="42">
        <f t="shared" ref="M696" si="3281">M694-M695</f>
        <v>280.33333333332848</v>
      </c>
      <c r="N696" s="33">
        <f t="shared" ref="N696" si="3282">M696/M694</f>
        <v>1.0218153320899653E-2</v>
      </c>
      <c r="O696" s="42">
        <f t="shared" ref="O696" si="3283">O694-O695</f>
        <v>-4635.416666666657</v>
      </c>
      <c r="P696" s="33">
        <f t="shared" ref="P696" si="3284">O696/O694</f>
        <v>-0.22032626110790887</v>
      </c>
      <c r="Q696" s="42">
        <f t="shared" ref="Q696" si="3285">Q694-Q695</f>
        <v>925.52777777777919</v>
      </c>
      <c r="R696" s="33">
        <f t="shared" ref="R696" si="3286">Q696/Q694</f>
        <v>5.6410924950224241E-2</v>
      </c>
      <c r="S696" s="42">
        <f t="shared" ref="S696" si="3287">S694-S695</f>
        <v>1828.2857142857138</v>
      </c>
      <c r="T696" s="33">
        <f t="shared" ref="T696" si="3288">S696/S694</f>
        <v>0.1287598015481258</v>
      </c>
      <c r="U696" s="42">
        <f t="shared" ref="U696" si="3289">U694-U695</f>
        <v>862.66233766233745</v>
      </c>
      <c r="V696" s="33">
        <f t="shared" ref="V696" si="3290">U696/U694</f>
        <v>7.9075733541265486E-2</v>
      </c>
      <c r="W696" s="111"/>
      <c r="X696" s="112"/>
      <c r="Y696" s="92"/>
      <c r="Z696" s="91"/>
    </row>
    <row r="697" spans="2:29" s="88" customFormat="1" ht="13.5" customHeight="1" x14ac:dyDescent="0.4">
      <c r="B697" s="160" t="s">
        <v>72</v>
      </c>
      <c r="C697" s="161"/>
      <c r="D697" s="162"/>
      <c r="E697" s="42">
        <v>325</v>
      </c>
      <c r="F697" s="43"/>
      <c r="G697" s="42">
        <v>8</v>
      </c>
      <c r="H697" s="43"/>
      <c r="I697" s="42">
        <v>11</v>
      </c>
      <c r="J697" s="43"/>
      <c r="K697" s="42">
        <v>18</v>
      </c>
      <c r="L697" s="43"/>
      <c r="M697" s="42">
        <v>18</v>
      </c>
      <c r="N697" s="43"/>
      <c r="O697" s="42">
        <v>24</v>
      </c>
      <c r="P697" s="43"/>
      <c r="Q697" s="42">
        <v>36</v>
      </c>
      <c r="R697" s="43"/>
      <c r="S697" s="42">
        <v>56</v>
      </c>
      <c r="T697" s="43"/>
      <c r="U697" s="42">
        <v>154</v>
      </c>
      <c r="V697" s="43"/>
      <c r="W697" s="111"/>
      <c r="X697" s="112"/>
      <c r="Y697" s="92"/>
      <c r="Z697" s="91"/>
    </row>
    <row r="698" spans="2:29" s="88" customFormat="1" ht="13.5" customHeight="1" x14ac:dyDescent="0.4">
      <c r="B698" s="45"/>
      <c r="C698" s="46"/>
      <c r="D698" s="47"/>
      <c r="E698" s="48"/>
      <c r="F698" s="49"/>
      <c r="G698" s="48"/>
      <c r="H698" s="49"/>
      <c r="I698" s="48"/>
      <c r="J698" s="49"/>
      <c r="K698" s="48"/>
      <c r="L698" s="49"/>
      <c r="M698" s="48"/>
      <c r="N698" s="49"/>
      <c r="O698" s="48"/>
      <c r="P698" s="49"/>
      <c r="Q698" s="48"/>
      <c r="R698" s="49"/>
      <c r="S698" s="48"/>
      <c r="T698" s="49"/>
      <c r="U698" s="48"/>
      <c r="V698" s="49"/>
      <c r="W698" s="111"/>
      <c r="X698" s="112"/>
      <c r="Y698" s="92"/>
      <c r="Z698" s="91"/>
    </row>
    <row r="699" spans="2:29" s="88" customFormat="1" ht="13.5" customHeight="1" x14ac:dyDescent="0.4">
      <c r="B699" s="50" t="s">
        <v>73</v>
      </c>
      <c r="C699" s="51"/>
      <c r="D699" s="52"/>
      <c r="E699" s="42">
        <v>149.10153846153847</v>
      </c>
      <c r="F699" s="43"/>
      <c r="G699" s="42">
        <v>24.25</v>
      </c>
      <c r="H699" s="43"/>
      <c r="I699" s="42">
        <v>200</v>
      </c>
      <c r="J699" s="43"/>
      <c r="K699" s="42">
        <v>67.222222222222229</v>
      </c>
      <c r="L699" s="43"/>
      <c r="M699" s="42">
        <v>269.16666666666669</v>
      </c>
      <c r="N699" s="43"/>
      <c r="O699" s="42">
        <v>83.083333333333329</v>
      </c>
      <c r="P699" s="43"/>
      <c r="Q699" s="42">
        <v>55.75</v>
      </c>
      <c r="R699" s="43"/>
      <c r="S699" s="42">
        <v>195.17857142857142</v>
      </c>
      <c r="T699" s="43"/>
      <c r="U699" s="42">
        <v>162.84415584415584</v>
      </c>
      <c r="V699" s="43"/>
      <c r="W699" s="111"/>
      <c r="X699" s="112"/>
      <c r="Y699" s="92"/>
      <c r="Z699" s="91"/>
    </row>
    <row r="700" spans="2:29" s="88" customFormat="1" ht="13.5" customHeight="1" x14ac:dyDescent="0.4">
      <c r="B700" s="53" t="s">
        <v>74</v>
      </c>
      <c r="C700" s="54"/>
      <c r="D700" s="55"/>
      <c r="E700" s="42">
        <v>33.006153846153843</v>
      </c>
      <c r="F700" s="43"/>
      <c r="G700" s="42">
        <v>0</v>
      </c>
      <c r="H700" s="43"/>
      <c r="I700" s="42">
        <v>5</v>
      </c>
      <c r="J700" s="43"/>
      <c r="K700" s="42">
        <v>0</v>
      </c>
      <c r="L700" s="43"/>
      <c r="M700" s="42">
        <v>66.611111111111114</v>
      </c>
      <c r="N700" s="43"/>
      <c r="O700" s="42">
        <v>278.91666666666669</v>
      </c>
      <c r="P700" s="43"/>
      <c r="Q700" s="42">
        <v>0</v>
      </c>
      <c r="R700" s="43"/>
      <c r="S700" s="42">
        <v>26.875</v>
      </c>
      <c r="T700" s="43"/>
      <c r="U700" s="42">
        <v>8.2727272727272734</v>
      </c>
      <c r="V700" s="43"/>
      <c r="W700" s="111"/>
      <c r="X700" s="112"/>
      <c r="Y700" s="92"/>
      <c r="Z700" s="91"/>
    </row>
    <row r="701" spans="2:29" s="88" customFormat="1" ht="13.5" customHeight="1" x14ac:dyDescent="0.4">
      <c r="B701" s="50" t="s">
        <v>75</v>
      </c>
      <c r="C701" s="51"/>
      <c r="D701" s="52"/>
      <c r="E701" s="42">
        <v>6.36</v>
      </c>
      <c r="F701" s="43"/>
      <c r="G701" s="42">
        <v>0</v>
      </c>
      <c r="H701" s="43"/>
      <c r="I701" s="42">
        <v>0</v>
      </c>
      <c r="J701" s="43"/>
      <c r="K701" s="42">
        <v>0</v>
      </c>
      <c r="L701" s="43"/>
      <c r="M701" s="42">
        <v>65.777777777777771</v>
      </c>
      <c r="N701" s="43"/>
      <c r="O701" s="42">
        <v>0</v>
      </c>
      <c r="P701" s="43"/>
      <c r="Q701" s="42">
        <v>0</v>
      </c>
      <c r="R701" s="43"/>
      <c r="S701" s="42">
        <v>0</v>
      </c>
      <c r="T701" s="43"/>
      <c r="U701" s="42">
        <v>5.7337662337662341</v>
      </c>
      <c r="V701" s="43"/>
      <c r="W701" s="111"/>
      <c r="X701" s="112"/>
      <c r="Y701" s="92"/>
      <c r="Z701" s="91"/>
    </row>
    <row r="702" spans="2:29" s="88" customFormat="1" ht="13.5" customHeight="1" x14ac:dyDescent="0.4">
      <c r="B702" s="50" t="s">
        <v>76</v>
      </c>
      <c r="C702" s="51"/>
      <c r="D702" s="52"/>
      <c r="E702" s="42">
        <f t="shared" ref="E702" si="3291">E696+E686+E687-SUM(E699:E701)</f>
        <v>738.71999999999878</v>
      </c>
      <c r="F702" s="43"/>
      <c r="G702" s="42">
        <f t="shared" ref="G702" si="3292">G696+G686+G687-SUM(G699:G701)</f>
        <v>1451.875</v>
      </c>
      <c r="H702" s="43"/>
      <c r="I702" s="42">
        <f t="shared" ref="I702" si="3293">I696+I686+I687-SUM(I699:I701)</f>
        <v>-1495.9090909090896</v>
      </c>
      <c r="J702" s="43"/>
      <c r="K702" s="42">
        <f t="shared" ref="K702" si="3294">K696+K686+K687-SUM(K699:K701)</f>
        <v>589.55555555555406</v>
      </c>
      <c r="L702" s="43"/>
      <c r="M702" s="42">
        <f t="shared" ref="M702" si="3295">M696+M686+M687-SUM(M699:M701)</f>
        <v>695.72222222221717</v>
      </c>
      <c r="N702" s="43"/>
      <c r="O702" s="42">
        <f t="shared" ref="O702" si="3296">O696+O686+O687-SUM(O699:O701)</f>
        <v>-3979.541666666657</v>
      </c>
      <c r="P702" s="43"/>
      <c r="Q702" s="42">
        <f t="shared" ref="Q702" si="3297">Q696+Q686+Q687-SUM(Q699:Q701)</f>
        <v>1116.4166666666681</v>
      </c>
      <c r="R702" s="43"/>
      <c r="S702" s="42">
        <f t="shared" ref="S702" si="3298">S696+S686+S687-SUM(S699:S701)</f>
        <v>2173.3571428571422</v>
      </c>
      <c r="T702" s="43"/>
      <c r="U702" s="42">
        <f t="shared" ref="U702" si="3299">U696+U686+U687-SUM(U699:U701)</f>
        <v>1009.0844155844156</v>
      </c>
      <c r="V702" s="43"/>
      <c r="W702" s="111"/>
      <c r="X702" s="112"/>
      <c r="Y702" s="92"/>
      <c r="Z702" s="91"/>
    </row>
    <row r="703" spans="2:29" s="88" customFormat="1" ht="13.5" customHeight="1" x14ac:dyDescent="0.4">
      <c r="C703" s="105"/>
      <c r="D703" s="47"/>
      <c r="E703" s="58"/>
      <c r="F703" s="58"/>
      <c r="G703" s="58"/>
      <c r="H703" s="58"/>
      <c r="I703" s="58"/>
      <c r="J703" s="58"/>
      <c r="K703" s="58"/>
      <c r="L703" s="58"/>
      <c r="M703" s="58"/>
      <c r="N703" s="58"/>
      <c r="O703" s="58"/>
      <c r="P703" s="58"/>
      <c r="Q703" s="58"/>
      <c r="R703" s="58"/>
      <c r="S703" s="58"/>
      <c r="T703" s="58"/>
      <c r="U703" s="58"/>
      <c r="V703" s="58"/>
      <c r="W703" s="111"/>
      <c r="X703" s="112"/>
      <c r="Y703" s="92"/>
      <c r="Z703" s="91"/>
    </row>
    <row r="704" spans="2:29" s="88" customFormat="1" ht="13.5" customHeight="1" x14ac:dyDescent="0.4">
      <c r="B704" s="50" t="s">
        <v>97</v>
      </c>
      <c r="C704" s="51"/>
      <c r="D704" s="52"/>
      <c r="E704" s="62">
        <v>8.8676923076923071</v>
      </c>
      <c r="F704" s="43"/>
      <c r="G704" s="62">
        <v>6.375</v>
      </c>
      <c r="H704" s="43"/>
      <c r="I704" s="62">
        <v>10</v>
      </c>
      <c r="J704" s="43"/>
      <c r="K704" s="62">
        <v>4.2222222222222223</v>
      </c>
      <c r="L704" s="43"/>
      <c r="M704" s="62">
        <v>6.1111111111111107</v>
      </c>
      <c r="N704" s="43"/>
      <c r="O704" s="62">
        <v>7.083333333333333</v>
      </c>
      <c r="P704" s="43"/>
      <c r="Q704" s="62">
        <v>9.1666666666666661</v>
      </c>
      <c r="R704" s="43"/>
      <c r="S704" s="62">
        <v>11.875</v>
      </c>
      <c r="T704" s="43"/>
      <c r="U704" s="62">
        <v>8.896103896103897</v>
      </c>
      <c r="V704" s="43"/>
      <c r="W704" s="114"/>
      <c r="X704" s="115"/>
      <c r="Y704" s="106"/>
      <c r="Z704" s="107"/>
      <c r="AA704" s="117"/>
      <c r="AB704" s="117"/>
      <c r="AC704" s="117"/>
    </row>
    <row r="705" spans="2:28" ht="13.5" customHeight="1" x14ac:dyDescent="0.4">
      <c r="B705" s="50" t="s">
        <v>98</v>
      </c>
      <c r="C705" s="51"/>
      <c r="D705" s="52"/>
      <c r="E705" s="62">
        <f t="shared" ref="E705" si="3300">E694/E704</f>
        <v>1666.3799444829981</v>
      </c>
      <c r="F705" s="43"/>
      <c r="G705" s="62">
        <f t="shared" ref="G705" si="3301">G694/G704</f>
        <v>2170.9803921568628</v>
      </c>
      <c r="H705" s="43"/>
      <c r="I705" s="62">
        <f t="shared" ref="I705" si="3302">I694/I704</f>
        <v>2072.1636363636362</v>
      </c>
      <c r="J705" s="43"/>
      <c r="K705" s="62">
        <f t="shared" ref="K705" si="3303">K694/K704</f>
        <v>5253.3026315789457</v>
      </c>
      <c r="L705" s="43"/>
      <c r="M705" s="62">
        <f t="shared" ref="M705" si="3304">M694/M704</f>
        <v>4489.3363636363638</v>
      </c>
      <c r="N705" s="43"/>
      <c r="O705" s="62">
        <f t="shared" ref="O705" si="3305">O694/O704</f>
        <v>2970.1941176470596</v>
      </c>
      <c r="P705" s="43"/>
      <c r="Q705" s="62">
        <f t="shared" ref="Q705" si="3306">Q694/Q704</f>
        <v>1789.8424242424246</v>
      </c>
      <c r="R705" s="43"/>
      <c r="S705" s="62">
        <f t="shared" ref="S705" si="3307">S694/S704</f>
        <v>1195.7218045112782</v>
      </c>
      <c r="T705" s="43"/>
      <c r="U705" s="62">
        <f t="shared" ref="U705" si="3308">U694/U704</f>
        <v>1226.3029197080291</v>
      </c>
      <c r="V705" s="43"/>
    </row>
    <row r="706" spans="2:28" ht="13.5" customHeight="1" x14ac:dyDescent="0.4">
      <c r="B706" s="50" t="s">
        <v>99</v>
      </c>
      <c r="C706" s="51"/>
      <c r="D706" s="52"/>
      <c r="E706" s="62">
        <f t="shared" ref="E706" si="3309">E695/E704</f>
        <v>1612.5617626648163</v>
      </c>
      <c r="F706" s="43"/>
      <c r="G706" s="62">
        <f t="shared" ref="G706" si="3310">G695/G704</f>
        <v>1973.313725490196</v>
      </c>
      <c r="H706" s="43"/>
      <c r="I706" s="62">
        <f t="shared" ref="I706" si="3311">I695/I704</f>
        <v>2293.5090909090909</v>
      </c>
      <c r="J706" s="43"/>
      <c r="K706" s="62">
        <f t="shared" ref="K706" si="3312">K695/K704</f>
        <v>5160.9078947368407</v>
      </c>
      <c r="L706" s="43"/>
      <c r="M706" s="62">
        <f t="shared" ref="M706" si="3313">M695/M704</f>
        <v>4443.4636363636373</v>
      </c>
      <c r="N706" s="43"/>
      <c r="O706" s="62">
        <f t="shared" ref="O706" si="3314">O695/O704</f>
        <v>3624.6058823529406</v>
      </c>
      <c r="P706" s="43"/>
      <c r="Q706" s="62">
        <f t="shared" ref="Q706" si="3315">Q695/Q704</f>
        <v>1688.8757575757577</v>
      </c>
      <c r="R706" s="43"/>
      <c r="S706" s="62">
        <f t="shared" ref="S706" si="3316">S695/S704</f>
        <v>1041.7609022556392</v>
      </c>
      <c r="T706" s="43"/>
      <c r="U706" s="62">
        <f t="shared" ref="U706" si="3317">U695/U704</f>
        <v>1129.3321167883212</v>
      </c>
      <c r="V706" s="43"/>
    </row>
    <row r="707" spans="2:28" ht="13.5" customHeight="1" x14ac:dyDescent="0.4">
      <c r="B707" s="50" t="s">
        <v>40</v>
      </c>
      <c r="C707" s="51"/>
      <c r="D707" s="52"/>
      <c r="E707" s="62">
        <v>7.0984709677419362</v>
      </c>
      <c r="F707" s="43"/>
      <c r="G707" s="62">
        <v>12.616666666666667</v>
      </c>
      <c r="H707" s="43"/>
      <c r="I707" s="62">
        <v>18.581818181818178</v>
      </c>
      <c r="J707" s="43"/>
      <c r="K707" s="62">
        <v>5.0783333333333331</v>
      </c>
      <c r="L707" s="43"/>
      <c r="M707" s="62">
        <v>3.7781250000000002</v>
      </c>
      <c r="N707" s="43"/>
      <c r="O707" s="62">
        <v>6.3695652173913047</v>
      </c>
      <c r="P707" s="43"/>
      <c r="Q707" s="62">
        <v>7.0970588235294123</v>
      </c>
      <c r="R707" s="43"/>
      <c r="S707" s="62">
        <v>7.0010181818181829</v>
      </c>
      <c r="T707" s="43"/>
      <c r="U707" s="62">
        <v>6.773537414965987</v>
      </c>
      <c r="V707" s="43"/>
    </row>
    <row r="708" spans="2:28" ht="13.5" customHeight="1" x14ac:dyDescent="0.4">
      <c r="B708" s="50" t="s">
        <v>41</v>
      </c>
      <c r="C708" s="51"/>
      <c r="D708" s="52"/>
      <c r="E708" s="62">
        <f t="shared" ref="E708" si="3318">E685/E707</f>
        <v>1497.8064195700342</v>
      </c>
      <c r="F708" s="43"/>
      <c r="G708" s="62">
        <f t="shared" ref="G708" si="3319">G685/G707</f>
        <v>813.27939233817699</v>
      </c>
      <c r="H708" s="43"/>
      <c r="I708" s="62">
        <f t="shared" ref="I708" si="3320">I685/I707</f>
        <v>989.30528375733866</v>
      </c>
      <c r="J708" s="43"/>
      <c r="K708" s="62">
        <f t="shared" ref="K708" si="3321">K685/K707</f>
        <v>3161.5468767093316</v>
      </c>
      <c r="L708" s="43"/>
      <c r="M708" s="62">
        <f t="shared" ref="M708" si="3322">M685/M707</f>
        <v>5422.0016542597186</v>
      </c>
      <c r="N708" s="43"/>
      <c r="O708" s="62">
        <f t="shared" ref="O708" si="3323">O685/O707</f>
        <v>2635.1615472127414</v>
      </c>
      <c r="P708" s="43"/>
      <c r="Q708" s="62">
        <f t="shared" ref="Q708" si="3324">Q685/Q707</f>
        <v>1623.0158401252475</v>
      </c>
      <c r="R708" s="43"/>
      <c r="S708" s="62">
        <f t="shared" ref="S708" si="3325">S685/S707</f>
        <v>1351.1733636517433</v>
      </c>
      <c r="T708" s="43"/>
      <c r="U708" s="62">
        <f t="shared" ref="U708" si="3326">U685/U707</f>
        <v>1117.9602312100731</v>
      </c>
      <c r="V708" s="43"/>
    </row>
    <row r="709" spans="2:28" s="88" customFormat="1" ht="13.5" customHeight="1" x14ac:dyDescent="0.4">
      <c r="B709" s="108" t="s">
        <v>42</v>
      </c>
      <c r="C709" s="105"/>
      <c r="D709" s="47"/>
      <c r="E709" s="109"/>
      <c r="F709" s="58"/>
      <c r="G709" s="109"/>
      <c r="H709" s="58"/>
      <c r="I709" s="109"/>
      <c r="J709" s="58"/>
      <c r="K709" s="109"/>
      <c r="L709" s="58"/>
      <c r="M709" s="109"/>
      <c r="N709" s="58"/>
      <c r="O709" s="109"/>
      <c r="P709" s="91"/>
      <c r="Q709" s="92"/>
      <c r="R709" s="91"/>
      <c r="S709" s="92"/>
      <c r="T709" s="91"/>
      <c r="U709" s="92"/>
      <c r="V709" s="91"/>
      <c r="W709" s="92"/>
      <c r="X709" s="91"/>
      <c r="Y709" s="92"/>
      <c r="Z709" s="91"/>
    </row>
    <row r="710" spans="2:28" ht="13.5" customHeight="1" x14ac:dyDescent="0.4"/>
    <row r="711" spans="2:28" s="88" customFormat="1" ht="13.5" customHeight="1" x14ac:dyDescent="0.4">
      <c r="B711" s="83" t="s">
        <v>117</v>
      </c>
      <c r="C711" s="84"/>
      <c r="D711" s="85"/>
      <c r="E711" s="86"/>
      <c r="F711" s="87"/>
      <c r="G711" s="86"/>
      <c r="H711" s="87"/>
      <c r="I711" s="86"/>
      <c r="J711" s="87"/>
      <c r="K711" s="86"/>
      <c r="M711" s="86"/>
      <c r="N711" s="87"/>
      <c r="O711" s="86"/>
      <c r="P711" s="89"/>
      <c r="Q711" s="90"/>
      <c r="R711" s="91"/>
      <c r="S711" s="92"/>
      <c r="T711" s="91"/>
      <c r="U711" s="92"/>
      <c r="V711" s="91"/>
      <c r="W711" s="92"/>
      <c r="X711" s="91"/>
      <c r="Y711" s="92"/>
      <c r="Z711" s="91"/>
      <c r="AB711" s="93"/>
    </row>
    <row r="712" spans="2:28" ht="13.5" customHeight="1" x14ac:dyDescent="0.4">
      <c r="L712" s="21" t="s">
        <v>4</v>
      </c>
    </row>
    <row r="713" spans="2:28" s="88" customFormat="1" ht="13.5" customHeight="1" x14ac:dyDescent="0.4">
      <c r="B713" s="94"/>
      <c r="C713" s="95"/>
      <c r="D713" s="96"/>
      <c r="E713" s="166" t="s">
        <v>5</v>
      </c>
      <c r="F713" s="167"/>
      <c r="G713" s="166" t="s">
        <v>96</v>
      </c>
      <c r="H713" s="171"/>
      <c r="I713" s="166" t="s">
        <v>6</v>
      </c>
      <c r="J713" s="167"/>
      <c r="K713" s="166" t="s">
        <v>9</v>
      </c>
      <c r="L713" s="167"/>
      <c r="M713" s="131"/>
      <c r="N713" s="98"/>
      <c r="O713" s="170"/>
      <c r="P713" s="170"/>
      <c r="Q713" s="92"/>
      <c r="R713" s="91"/>
      <c r="S713" s="92"/>
      <c r="T713" s="91"/>
      <c r="U713" s="92"/>
      <c r="V713" s="91"/>
      <c r="W713" s="92"/>
      <c r="X713" s="91"/>
      <c r="Y713" s="97"/>
      <c r="Z713" s="98"/>
      <c r="AA713" s="122"/>
    </row>
    <row r="714" spans="2:28" s="88" customFormat="1" ht="13.5" customHeight="1" x14ac:dyDescent="0.4">
      <c r="B714" s="99"/>
      <c r="C714" s="100"/>
      <c r="D714" s="101"/>
      <c r="E714" s="168"/>
      <c r="F714" s="169"/>
      <c r="G714" s="168"/>
      <c r="H714" s="169"/>
      <c r="I714" s="168"/>
      <c r="J714" s="169"/>
      <c r="K714" s="168"/>
      <c r="L714" s="169"/>
      <c r="M714" s="131"/>
      <c r="N714" s="98"/>
      <c r="O714" s="170"/>
      <c r="P714" s="170"/>
      <c r="Q714" s="92"/>
      <c r="R714" s="91"/>
      <c r="S714" s="92"/>
      <c r="T714" s="91"/>
      <c r="U714" s="92"/>
      <c r="V714" s="91"/>
      <c r="W714" s="92"/>
      <c r="X714" s="91"/>
      <c r="Y714" s="97"/>
      <c r="Z714" s="98"/>
      <c r="AA714" s="122"/>
    </row>
    <row r="715" spans="2:28" s="88" customFormat="1" ht="13.5" customHeight="1" x14ac:dyDescent="0.4">
      <c r="B715" s="31" t="s">
        <v>52</v>
      </c>
      <c r="C715" s="158" t="s">
        <v>53</v>
      </c>
      <c r="D715" s="159"/>
      <c r="E715" s="32">
        <v>109415.39563862928</v>
      </c>
      <c r="F715" s="33">
        <f t="shared" ref="F715" si="3327">E715/E728</f>
        <v>0.87537836030533511</v>
      </c>
      <c r="G715" s="32">
        <v>72840.75</v>
      </c>
      <c r="H715" s="33">
        <f t="shared" ref="H715" si="3328">G715/G728</f>
        <v>0.79242773686100021</v>
      </c>
      <c r="I715" s="32">
        <v>110350.2108626198</v>
      </c>
      <c r="J715" s="33">
        <f t="shared" ref="J715" si="3329">I715/I728</f>
        <v>0.87692707120214131</v>
      </c>
      <c r="K715" s="132" t="s">
        <v>118</v>
      </c>
      <c r="L715" s="133" t="s">
        <v>119</v>
      </c>
      <c r="M715" s="134"/>
      <c r="N715" s="135"/>
      <c r="O715" s="136"/>
      <c r="P715" s="135"/>
      <c r="Q715" s="92"/>
      <c r="R715" s="91"/>
      <c r="S715" s="92"/>
      <c r="T715" s="91"/>
      <c r="U715" s="92"/>
      <c r="V715" s="91"/>
      <c r="W715" s="92"/>
      <c r="X715" s="91"/>
      <c r="Y715" s="34"/>
      <c r="Z715" s="102"/>
      <c r="AA715" s="123"/>
    </row>
    <row r="716" spans="2:28" s="88" customFormat="1" ht="13.5" customHeight="1" x14ac:dyDescent="0.4">
      <c r="B716" s="36"/>
      <c r="C716" s="158" t="s">
        <v>54</v>
      </c>
      <c r="D716" s="159"/>
      <c r="E716" s="32">
        <v>13371.514018691589</v>
      </c>
      <c r="F716" s="33">
        <f t="shared" ref="F716" si="3330">E716/E728</f>
        <v>0.10697885748310111</v>
      </c>
      <c r="G716" s="32">
        <v>10403.375</v>
      </c>
      <c r="H716" s="33">
        <f t="shared" ref="H716" si="3331">G716/G728</f>
        <v>0.11317734794007898</v>
      </c>
      <c r="I716" s="32">
        <v>13447.376996805111</v>
      </c>
      <c r="J716" s="33">
        <f t="shared" ref="J716" si="3332">I716/I728</f>
        <v>0.10686312996574361</v>
      </c>
      <c r="K716" s="132" t="s">
        <v>119</v>
      </c>
      <c r="L716" s="133" t="s">
        <v>119</v>
      </c>
      <c r="M716" s="134"/>
      <c r="N716" s="135"/>
      <c r="O716" s="136"/>
      <c r="P716" s="135"/>
      <c r="Q716" s="92"/>
      <c r="R716" s="91"/>
      <c r="S716" s="92"/>
      <c r="T716" s="91"/>
      <c r="U716" s="92"/>
      <c r="V716" s="91"/>
      <c r="W716" s="92"/>
      <c r="X716" s="91"/>
      <c r="Y716" s="34"/>
      <c r="Z716" s="102"/>
      <c r="AA716" s="123"/>
    </row>
    <row r="717" spans="2:28" s="88" customFormat="1" ht="13.5" customHeight="1" x14ac:dyDescent="0.4">
      <c r="B717" s="36"/>
      <c r="C717" s="158" t="s">
        <v>55</v>
      </c>
      <c r="D717" s="159"/>
      <c r="E717" s="32">
        <v>386.73208722741435</v>
      </c>
      <c r="F717" s="33">
        <f t="shared" ref="F717" si="3333">E717/E728</f>
        <v>3.0940517869413324E-3</v>
      </c>
      <c r="G717" s="32">
        <v>1052.625</v>
      </c>
      <c r="H717" s="33">
        <f t="shared" ref="H717" si="3334">G717/G728</f>
        <v>1.1451409362387267E-2</v>
      </c>
      <c r="I717" s="32">
        <v>369.71246006389777</v>
      </c>
      <c r="J717" s="33">
        <f t="shared" ref="J717" si="3335">I717/I728</f>
        <v>2.9380176282073258E-3</v>
      </c>
      <c r="K717" s="132" t="s">
        <v>119</v>
      </c>
      <c r="L717" s="133" t="s">
        <v>119</v>
      </c>
      <c r="M717" s="134"/>
      <c r="N717" s="135"/>
      <c r="O717" s="136"/>
      <c r="P717" s="135"/>
      <c r="Q717" s="92"/>
      <c r="R717" s="91"/>
      <c r="S717" s="92"/>
      <c r="T717" s="91"/>
      <c r="U717" s="92"/>
      <c r="V717" s="91"/>
      <c r="W717" s="92"/>
      <c r="X717" s="91"/>
      <c r="Y717" s="34"/>
      <c r="Z717" s="102"/>
      <c r="AA717" s="123"/>
    </row>
    <row r="718" spans="2:28" s="88" customFormat="1" ht="13.5" customHeight="1" x14ac:dyDescent="0.4">
      <c r="B718" s="37"/>
      <c r="C718" s="158" t="s">
        <v>56</v>
      </c>
      <c r="D718" s="159"/>
      <c r="E718" s="32">
        <v>1075.1401869158879</v>
      </c>
      <c r="F718" s="33">
        <f t="shared" ref="F718" si="3336">E718/E728</f>
        <v>8.6016638556898409E-3</v>
      </c>
      <c r="G718" s="32">
        <v>5871.25</v>
      </c>
      <c r="H718" s="33">
        <f t="shared" ref="H718" si="3337">G718/G728</f>
        <v>6.3872782062858319E-2</v>
      </c>
      <c r="I718" s="32">
        <v>952.55591054313095</v>
      </c>
      <c r="J718" s="33">
        <f t="shared" ref="J718" si="3338">I718/I728</f>
        <v>7.5697369153993619E-3</v>
      </c>
      <c r="K718" s="132" t="s">
        <v>119</v>
      </c>
      <c r="L718" s="133" t="s">
        <v>119</v>
      </c>
      <c r="M718" s="134"/>
      <c r="N718" s="135"/>
      <c r="O718" s="136"/>
      <c r="P718" s="135"/>
      <c r="Q718" s="92"/>
      <c r="R718" s="91"/>
      <c r="S718" s="92"/>
      <c r="T718" s="91"/>
      <c r="U718" s="92"/>
      <c r="V718" s="91"/>
      <c r="W718" s="92"/>
      <c r="X718" s="91"/>
      <c r="Y718" s="34"/>
      <c r="Z718" s="102"/>
      <c r="AA718" s="123"/>
    </row>
    <row r="719" spans="2:28" s="88" customFormat="1" ht="13.5" customHeight="1" x14ac:dyDescent="0.4">
      <c r="B719" s="31" t="s">
        <v>57</v>
      </c>
      <c r="C719" s="158" t="s">
        <v>58</v>
      </c>
      <c r="D719" s="159"/>
      <c r="E719" s="32">
        <v>80901.520249221183</v>
      </c>
      <c r="F719" s="33">
        <f t="shared" ref="F719" si="3339">E719/E728</f>
        <v>0.64725297320927644</v>
      </c>
      <c r="G719" s="32">
        <v>63104.25</v>
      </c>
      <c r="H719" s="33">
        <f t="shared" ref="H719" si="3340">G719/G728</f>
        <v>0.68650525995148004</v>
      </c>
      <c r="I719" s="32">
        <v>81356.40255591055</v>
      </c>
      <c r="J719" s="33">
        <f t="shared" ref="J719" si="3341">I719/I728</f>
        <v>0.64652012224712563</v>
      </c>
      <c r="K719" s="132" t="s">
        <v>119</v>
      </c>
      <c r="L719" s="133" t="s">
        <v>119</v>
      </c>
      <c r="M719" s="134"/>
      <c r="N719" s="135"/>
      <c r="O719" s="136"/>
      <c r="P719" s="135"/>
      <c r="Q719" s="92"/>
      <c r="R719" s="91"/>
      <c r="S719" s="92"/>
      <c r="T719" s="91"/>
      <c r="U719" s="92"/>
      <c r="V719" s="91"/>
      <c r="W719" s="92"/>
      <c r="X719" s="91"/>
      <c r="Y719" s="34"/>
      <c r="Z719" s="102"/>
      <c r="AA719" s="123"/>
    </row>
    <row r="720" spans="2:28" s="88" customFormat="1" ht="13.5" customHeight="1" x14ac:dyDescent="0.4">
      <c r="B720" s="36"/>
      <c r="C720" s="158" t="s">
        <v>17</v>
      </c>
      <c r="D720" s="159"/>
      <c r="E720" s="32">
        <v>7440.4610591900309</v>
      </c>
      <c r="F720" s="33">
        <f t="shared" ref="F720" si="3342">E720/E728</f>
        <v>5.9527441854900755E-2</v>
      </c>
      <c r="G720" s="32">
        <v>79</v>
      </c>
      <c r="H720" s="33">
        <f t="shared" ref="H720" si="3343">G720/G728</f>
        <v>8.5943364410744007E-4</v>
      </c>
      <c r="I720" s="32">
        <v>7628.6134185303517</v>
      </c>
      <c r="J720" s="33">
        <f t="shared" ref="J720" si="3344">I720/I728</f>
        <v>6.0622789663479185E-2</v>
      </c>
      <c r="K720" s="132" t="s">
        <v>119</v>
      </c>
      <c r="L720" s="133" t="s">
        <v>119</v>
      </c>
      <c r="M720" s="134"/>
      <c r="N720" s="135"/>
      <c r="O720" s="136"/>
      <c r="P720" s="135"/>
      <c r="Q720" s="92"/>
      <c r="R720" s="91"/>
      <c r="S720" s="92"/>
      <c r="T720" s="91"/>
      <c r="U720" s="92"/>
      <c r="V720" s="91"/>
      <c r="W720" s="92"/>
      <c r="X720" s="91"/>
      <c r="Y720" s="34"/>
      <c r="Z720" s="102"/>
      <c r="AA720" s="123"/>
    </row>
    <row r="721" spans="2:27" s="88" customFormat="1" ht="13.5" customHeight="1" x14ac:dyDescent="0.4">
      <c r="B721" s="36"/>
      <c r="C721" s="158" t="s">
        <v>59</v>
      </c>
      <c r="D721" s="159"/>
      <c r="E721" s="38">
        <v>-3220.5981308411215</v>
      </c>
      <c r="F721" s="33">
        <f t="shared" ref="F721" si="3345">E721/E728</f>
        <v>-2.5766409695115976E-2</v>
      </c>
      <c r="G721" s="38">
        <v>-7.25</v>
      </c>
      <c r="H721" s="33">
        <f t="shared" ref="H721" si="3346">G721/G728</f>
        <v>-7.8872074933910639E-5</v>
      </c>
      <c r="I721" s="38">
        <v>-3302.7284345047924</v>
      </c>
      <c r="J721" s="33">
        <f t="shared" ref="J721" si="3347">I721/I728</f>
        <v>-2.6246003069735877E-2</v>
      </c>
      <c r="K721" s="137" t="s">
        <v>119</v>
      </c>
      <c r="L721" s="133" t="s">
        <v>119</v>
      </c>
      <c r="M721" s="134"/>
      <c r="N721" s="135"/>
      <c r="O721" s="136"/>
      <c r="P721" s="135"/>
      <c r="Q721" s="92"/>
      <c r="R721" s="91"/>
      <c r="S721" s="92"/>
      <c r="T721" s="91"/>
      <c r="U721" s="92"/>
      <c r="V721" s="91"/>
      <c r="W721" s="92"/>
      <c r="X721" s="91"/>
      <c r="Y721" s="34"/>
      <c r="Z721" s="102"/>
      <c r="AA721" s="123"/>
    </row>
    <row r="722" spans="2:27" s="88" customFormat="1" ht="13.5" customHeight="1" x14ac:dyDescent="0.4">
      <c r="B722" s="36"/>
      <c r="C722" s="158" t="s">
        <v>60</v>
      </c>
      <c r="D722" s="159"/>
      <c r="E722" s="39">
        <v>5630.0249221183803</v>
      </c>
      <c r="F722" s="33">
        <f t="shared" ref="F722" si="3348">E722/E728</f>
        <v>4.5043039473890815E-2</v>
      </c>
      <c r="G722" s="39">
        <v>6850.625</v>
      </c>
      <c r="H722" s="33">
        <f t="shared" ref="H722" si="3349">G722/G728</f>
        <v>7.4527311495740906E-2</v>
      </c>
      <c r="I722" s="39">
        <v>5598.8274760383383</v>
      </c>
      <c r="J722" s="33">
        <f t="shared" ref="J722" si="3350">I722/I728</f>
        <v>4.4492560026376152E-2</v>
      </c>
      <c r="K722" s="138" t="s">
        <v>119</v>
      </c>
      <c r="L722" s="133" t="s">
        <v>119</v>
      </c>
      <c r="M722" s="134"/>
      <c r="N722" s="135"/>
      <c r="O722" s="136"/>
      <c r="P722" s="135"/>
      <c r="Q722" s="92"/>
      <c r="R722" s="91"/>
      <c r="S722" s="92"/>
      <c r="T722" s="91"/>
      <c r="U722" s="92"/>
      <c r="V722" s="91"/>
      <c r="W722" s="92"/>
      <c r="X722" s="91"/>
      <c r="Y722" s="34"/>
      <c r="Z722" s="103"/>
      <c r="AA722" s="123"/>
    </row>
    <row r="723" spans="2:27" s="88" customFormat="1" ht="13.5" customHeight="1" x14ac:dyDescent="0.4">
      <c r="B723" s="37"/>
      <c r="C723" s="158" t="s">
        <v>61</v>
      </c>
      <c r="D723" s="159"/>
      <c r="E723" s="39">
        <v>22926.433021806854</v>
      </c>
      <c r="F723" s="33">
        <f t="shared" ref="F723" si="3351">E723/E728</f>
        <v>0.183423029539308</v>
      </c>
      <c r="G723" s="39">
        <v>24001.5</v>
      </c>
      <c r="H723" s="33">
        <f t="shared" ref="H723" si="3352">G723/G728</f>
        <v>0.26111008365879396</v>
      </c>
      <c r="I723" s="39">
        <v>22898.955271565494</v>
      </c>
      <c r="J723" s="33">
        <f t="shared" ref="J723" si="3353">I723/I728</f>
        <v>0.18197259092583151</v>
      </c>
      <c r="K723" s="138" t="s">
        <v>119</v>
      </c>
      <c r="L723" s="133" t="s">
        <v>119</v>
      </c>
      <c r="M723" s="134"/>
      <c r="N723" s="135"/>
      <c r="O723" s="136"/>
      <c r="P723" s="135"/>
      <c r="Q723" s="92"/>
      <c r="R723" s="91"/>
      <c r="S723" s="92"/>
      <c r="T723" s="91"/>
      <c r="U723" s="92"/>
      <c r="V723" s="91"/>
      <c r="W723" s="92"/>
      <c r="X723" s="91"/>
      <c r="Y723" s="34"/>
      <c r="Z723" s="103"/>
      <c r="AA723" s="123"/>
    </row>
    <row r="724" spans="2:27" s="88" customFormat="1" ht="13.5" customHeight="1" x14ac:dyDescent="0.4">
      <c r="B724" s="31" t="s">
        <v>62</v>
      </c>
      <c r="C724" s="158" t="s">
        <v>63</v>
      </c>
      <c r="D724" s="159"/>
      <c r="E724" s="39">
        <v>1.7227414330218069</v>
      </c>
      <c r="F724" s="33">
        <f t="shared" ref="F724" si="3354">E724/E728</f>
        <v>1.3782800510536864E-5</v>
      </c>
      <c r="G724" s="39">
        <v>0</v>
      </c>
      <c r="H724" s="33">
        <f t="shared" ref="H724" si="3355">G724/G728</f>
        <v>0</v>
      </c>
      <c r="I724" s="39">
        <v>1.7667731629392971</v>
      </c>
      <c r="J724" s="33">
        <f t="shared" ref="J724" si="3356">I724/I728</f>
        <v>1.4040129177312919E-5</v>
      </c>
      <c r="K724" s="138" t="s">
        <v>119</v>
      </c>
      <c r="L724" s="133" t="s">
        <v>119</v>
      </c>
      <c r="M724" s="134"/>
      <c r="N724" s="135"/>
      <c r="O724" s="136"/>
      <c r="P724" s="135"/>
      <c r="Q724" s="92"/>
      <c r="R724" s="91"/>
      <c r="S724" s="92"/>
      <c r="T724" s="91"/>
      <c r="U724" s="92"/>
      <c r="V724" s="91"/>
      <c r="W724" s="92"/>
      <c r="X724" s="91"/>
      <c r="Y724" s="34"/>
      <c r="Z724" s="103"/>
      <c r="AA724" s="123"/>
    </row>
    <row r="725" spans="2:27" s="88" customFormat="1" ht="13.5" customHeight="1" x14ac:dyDescent="0.4">
      <c r="B725" s="41" t="s">
        <v>64</v>
      </c>
      <c r="C725" s="158" t="s">
        <v>24</v>
      </c>
      <c r="D725" s="159"/>
      <c r="E725" s="39">
        <v>96.024922118380061</v>
      </c>
      <c r="F725" s="33">
        <f t="shared" ref="F725" si="3357">E725/E728</f>
        <v>7.6824781724554837E-4</v>
      </c>
      <c r="G725" s="39">
        <v>0</v>
      </c>
      <c r="H725" s="33">
        <f t="shared" ref="H725" si="3358">G725/G728</f>
        <v>0</v>
      </c>
      <c r="I725" s="39">
        <v>98.479233226837067</v>
      </c>
      <c r="J725" s="33">
        <f t="shared" ref="J725" si="3359">I725/I728</f>
        <v>7.8259121475857769E-4</v>
      </c>
      <c r="K725" s="138" t="s">
        <v>119</v>
      </c>
      <c r="L725" s="133" t="s">
        <v>119</v>
      </c>
      <c r="M725" s="134"/>
      <c r="N725" s="135"/>
      <c r="O725" s="136"/>
      <c r="P725" s="135"/>
      <c r="Q725" s="92"/>
      <c r="R725" s="91"/>
      <c r="S725" s="92"/>
      <c r="T725" s="91"/>
      <c r="U725" s="92"/>
      <c r="V725" s="91"/>
      <c r="W725" s="92"/>
      <c r="X725" s="91"/>
      <c r="Y725" s="34"/>
      <c r="Z725" s="103"/>
      <c r="AA725" s="123"/>
    </row>
    <row r="726" spans="2:27" s="88" customFormat="1" ht="13.5" customHeight="1" x14ac:dyDescent="0.4">
      <c r="B726" s="31" t="s">
        <v>65</v>
      </c>
      <c r="C726" s="158" t="s">
        <v>66</v>
      </c>
      <c r="D726" s="159"/>
      <c r="E726" s="39">
        <v>741.61370716510908</v>
      </c>
      <c r="F726" s="33">
        <f t="shared" ref="F726" si="3360">E726/E728</f>
        <v>5.9332837684220336E-3</v>
      </c>
      <c r="G726" s="39">
        <v>1753</v>
      </c>
      <c r="H726" s="33">
        <f t="shared" ref="H726" si="3361">G726/G728</f>
        <v>1.9070723773675222E-2</v>
      </c>
      <c r="I726" s="39">
        <v>715.76357827476033</v>
      </c>
      <c r="J726" s="33">
        <f t="shared" ref="J726" si="3362">I726/I728</f>
        <v>5.6880041593311437E-3</v>
      </c>
      <c r="K726" s="138" t="s">
        <v>119</v>
      </c>
      <c r="L726" s="133" t="s">
        <v>119</v>
      </c>
      <c r="M726" s="134"/>
      <c r="N726" s="135"/>
      <c r="O726" s="136"/>
      <c r="P726" s="135"/>
      <c r="Q726" s="92"/>
      <c r="R726" s="91"/>
      <c r="S726" s="92"/>
      <c r="T726" s="91"/>
      <c r="U726" s="92"/>
      <c r="V726" s="91"/>
      <c r="W726" s="92"/>
      <c r="X726" s="91"/>
      <c r="Y726" s="34"/>
      <c r="Z726" s="103"/>
      <c r="AA726" s="123"/>
    </row>
    <row r="727" spans="2:27" s="88" customFormat="1" ht="13.5" customHeight="1" x14ac:dyDescent="0.4">
      <c r="B727" s="41" t="s">
        <v>67</v>
      </c>
      <c r="C727" s="158" t="s">
        <v>68</v>
      </c>
      <c r="D727" s="159"/>
      <c r="E727" s="39">
        <v>5403.8255451713394</v>
      </c>
      <c r="F727" s="33">
        <f t="shared" ref="F727" si="3363">E727/E728</f>
        <v>4.3233330350798439E-2</v>
      </c>
      <c r="G727" s="39">
        <v>2755.625</v>
      </c>
      <c r="H727" s="33">
        <f t="shared" ref="H727" si="3364">G727/G728</f>
        <v>2.9978187791690692E-2</v>
      </c>
      <c r="I727" s="39">
        <v>5471.5111821086266</v>
      </c>
      <c r="J727" s="33">
        <f t="shared" ref="J727" si="3365">I727/I728</f>
        <v>4.3480807498860928E-2</v>
      </c>
      <c r="K727" s="138" t="s">
        <v>119</v>
      </c>
      <c r="L727" s="133" t="s">
        <v>119</v>
      </c>
      <c r="M727" s="134"/>
      <c r="N727" s="135"/>
      <c r="O727" s="136"/>
      <c r="P727" s="135"/>
      <c r="Q727" s="92"/>
      <c r="R727" s="91"/>
      <c r="S727" s="92"/>
      <c r="T727" s="91"/>
      <c r="U727" s="92"/>
      <c r="V727" s="91"/>
      <c r="W727" s="92"/>
      <c r="X727" s="91"/>
      <c r="Y727" s="34"/>
      <c r="Z727" s="103"/>
      <c r="AA727" s="123"/>
    </row>
    <row r="728" spans="2:27" s="88" customFormat="1" ht="13.5" customHeight="1" x14ac:dyDescent="0.4">
      <c r="B728" s="160" t="s">
        <v>69</v>
      </c>
      <c r="C728" s="161"/>
      <c r="D728" s="162"/>
      <c r="E728" s="42">
        <f t="shared" ref="E728" si="3366">SUM(E715:E718,E724,E726)</f>
        <v>124992.11838006231</v>
      </c>
      <c r="F728" s="33">
        <f t="shared" ref="F728" si="3367">E728/E728</f>
        <v>1</v>
      </c>
      <c r="G728" s="42">
        <f t="shared" ref="G728" si="3368">SUM(G715:G718,G724,G726)</f>
        <v>91921</v>
      </c>
      <c r="H728" s="33">
        <f t="shared" ref="H728" si="3369">G728/G728</f>
        <v>1</v>
      </c>
      <c r="I728" s="42">
        <f t="shared" ref="I728" si="3370">SUM(I715:I718,I724,I726)</f>
        <v>125837.38658146963</v>
      </c>
      <c r="J728" s="33">
        <f t="shared" ref="J728" si="3371">I728/I728</f>
        <v>1</v>
      </c>
      <c r="K728" s="139" t="s">
        <v>119</v>
      </c>
      <c r="L728" s="133" t="s">
        <v>119</v>
      </c>
      <c r="M728" s="140"/>
      <c r="N728" s="135"/>
      <c r="O728" s="141"/>
      <c r="P728" s="135"/>
      <c r="Q728" s="92"/>
      <c r="R728" s="91"/>
      <c r="S728" s="92"/>
      <c r="T728" s="91"/>
      <c r="U728" s="92"/>
      <c r="V728" s="91"/>
      <c r="W728" s="92"/>
      <c r="X728" s="91"/>
      <c r="Y728" s="34"/>
      <c r="Z728" s="102"/>
      <c r="AA728" s="123"/>
    </row>
    <row r="729" spans="2:27" s="88" customFormat="1" ht="13.5" customHeight="1" x14ac:dyDescent="0.4">
      <c r="B729" s="160" t="s">
        <v>70</v>
      </c>
      <c r="C729" s="161"/>
      <c r="D729" s="162"/>
      <c r="E729" s="42">
        <f t="shared" ref="E729" si="3372">SUM(E719:E723,E725,E727)</f>
        <v>119177.69158878502</v>
      </c>
      <c r="F729" s="33">
        <f t="shared" ref="F729" si="3373">E729/E728</f>
        <v>0.95348165255030382</v>
      </c>
      <c r="G729" s="42">
        <f t="shared" ref="G729" si="3374">SUM(G719:G723,G725,G727)</f>
        <v>96783.75</v>
      </c>
      <c r="H729" s="33">
        <f t="shared" ref="H729" si="3375">G729/G728</f>
        <v>1.0529014044668792</v>
      </c>
      <c r="I729" s="42">
        <f t="shared" ref="I729" si="3376">SUM(I719:I723,I725,I727)</f>
        <v>119750.06070287542</v>
      </c>
      <c r="J729" s="33">
        <f t="shared" ref="J729" si="3377">I729/I728</f>
        <v>0.95162545850669622</v>
      </c>
      <c r="K729" s="139" t="s">
        <v>119</v>
      </c>
      <c r="L729" s="133" t="s">
        <v>119</v>
      </c>
      <c r="M729" s="140"/>
      <c r="N729" s="135"/>
      <c r="O729" s="141"/>
      <c r="P729" s="135"/>
      <c r="Q729" s="92"/>
      <c r="R729" s="91"/>
      <c r="S729" s="92"/>
      <c r="T729" s="91"/>
      <c r="U729" s="92"/>
      <c r="V729" s="91"/>
      <c r="W729" s="92"/>
      <c r="X729" s="91"/>
      <c r="Y729" s="34"/>
      <c r="Z729" s="102"/>
      <c r="AA729" s="123"/>
    </row>
    <row r="730" spans="2:27" s="88" customFormat="1" ht="13.5" customHeight="1" x14ac:dyDescent="0.4">
      <c r="B730" s="160" t="s">
        <v>71</v>
      </c>
      <c r="C730" s="161"/>
      <c r="D730" s="162"/>
      <c r="E730" s="42">
        <f t="shared" ref="E730" si="3378">E728-E729</f>
        <v>5814.4267912772921</v>
      </c>
      <c r="F730" s="33">
        <f t="shared" ref="F730" si="3379">E730/E728</f>
        <v>4.6518347449696157E-2</v>
      </c>
      <c r="G730" s="42">
        <f t="shared" ref="G730" si="3380">G728-G729</f>
        <v>-4862.75</v>
      </c>
      <c r="H730" s="33">
        <f t="shared" ref="H730" si="3381">G730/G728</f>
        <v>-5.2901404466879166E-2</v>
      </c>
      <c r="I730" s="42">
        <f t="shared" ref="I730" si="3382">I728-I729</f>
        <v>6087.3258785942162</v>
      </c>
      <c r="J730" s="33">
        <f t="shared" ref="J730" si="3383">I730/I728</f>
        <v>4.8374541493303821E-2</v>
      </c>
      <c r="K730" s="139" t="s">
        <v>119</v>
      </c>
      <c r="L730" s="133" t="s">
        <v>119</v>
      </c>
      <c r="M730" s="140"/>
      <c r="N730" s="135"/>
      <c r="O730" s="141"/>
      <c r="P730" s="135"/>
      <c r="Q730" s="92"/>
      <c r="R730" s="91"/>
      <c r="S730" s="92"/>
      <c r="T730" s="91"/>
      <c r="U730" s="92"/>
      <c r="V730" s="91"/>
      <c r="W730" s="92"/>
      <c r="X730" s="91"/>
      <c r="Y730" s="34"/>
      <c r="Z730" s="102"/>
      <c r="AA730" s="123"/>
    </row>
    <row r="731" spans="2:27" s="88" customFormat="1" ht="13.5" customHeight="1" x14ac:dyDescent="0.4">
      <c r="B731" s="160" t="s">
        <v>72</v>
      </c>
      <c r="C731" s="161"/>
      <c r="D731" s="162"/>
      <c r="E731" s="42">
        <v>321</v>
      </c>
      <c r="F731" s="43"/>
      <c r="G731" s="42">
        <v>8</v>
      </c>
      <c r="H731" s="43"/>
      <c r="I731" s="42">
        <v>313</v>
      </c>
      <c r="J731" s="43"/>
      <c r="K731" s="42">
        <v>0</v>
      </c>
      <c r="L731" s="43"/>
      <c r="M731" s="140"/>
      <c r="N731" s="142"/>
      <c r="O731" s="141"/>
      <c r="P731" s="142"/>
      <c r="Q731" s="92"/>
      <c r="R731" s="91"/>
      <c r="S731" s="92"/>
      <c r="T731" s="91"/>
      <c r="U731" s="92"/>
      <c r="V731" s="91"/>
      <c r="W731" s="92"/>
      <c r="X731" s="91"/>
      <c r="Y731" s="104"/>
      <c r="Z731" s="102"/>
      <c r="AA731" s="124"/>
    </row>
    <row r="732" spans="2:27" s="88" customFormat="1" ht="13.5" customHeight="1" x14ac:dyDescent="0.4">
      <c r="B732" s="45"/>
      <c r="C732" s="46"/>
      <c r="D732" s="47"/>
      <c r="E732" s="48"/>
      <c r="F732" s="49"/>
      <c r="G732" s="48"/>
      <c r="H732" s="49"/>
      <c r="I732" s="48"/>
      <c r="J732" s="49"/>
      <c r="K732" s="48"/>
      <c r="L732" s="49"/>
      <c r="M732" s="141"/>
      <c r="N732" s="142"/>
      <c r="O732" s="141"/>
      <c r="P732" s="142"/>
      <c r="Q732" s="92"/>
      <c r="R732" s="91"/>
      <c r="S732" s="92"/>
      <c r="T732" s="91"/>
      <c r="U732" s="92"/>
      <c r="V732" s="91"/>
      <c r="W732" s="92"/>
      <c r="X732" s="91"/>
      <c r="Y732" s="92"/>
      <c r="Z732" s="91"/>
    </row>
    <row r="733" spans="2:27" s="88" customFormat="1" ht="13.5" customHeight="1" x14ac:dyDescent="0.4">
      <c r="B733" s="50" t="s">
        <v>73</v>
      </c>
      <c r="C733" s="51"/>
      <c r="D733" s="52"/>
      <c r="E733" s="42">
        <v>940.62928348909657</v>
      </c>
      <c r="F733" s="43"/>
      <c r="G733" s="42">
        <v>0</v>
      </c>
      <c r="H733" s="43"/>
      <c r="I733" s="42">
        <v>964.67092651757184</v>
      </c>
      <c r="J733" s="43"/>
      <c r="K733" s="139" t="s">
        <v>119</v>
      </c>
      <c r="L733" s="43"/>
      <c r="M733" s="140"/>
      <c r="N733" s="142"/>
      <c r="O733" s="141"/>
      <c r="P733" s="142"/>
      <c r="Q733" s="92"/>
      <c r="R733" s="91"/>
      <c r="S733" s="92"/>
      <c r="T733" s="91"/>
      <c r="U733" s="92"/>
      <c r="V733" s="91"/>
      <c r="W733" s="92"/>
      <c r="X733" s="91"/>
      <c r="Y733" s="92"/>
      <c r="Z733" s="91"/>
    </row>
    <row r="734" spans="2:27" s="88" customFormat="1" ht="13.5" customHeight="1" x14ac:dyDescent="0.4">
      <c r="B734" s="53" t="s">
        <v>74</v>
      </c>
      <c r="C734" s="54"/>
      <c r="D734" s="55"/>
      <c r="E734" s="42">
        <v>15.028037383177571</v>
      </c>
      <c r="F734" s="43"/>
      <c r="G734" s="42">
        <v>0</v>
      </c>
      <c r="H734" s="43"/>
      <c r="I734" s="42">
        <v>15.412140575079873</v>
      </c>
      <c r="J734" s="43"/>
      <c r="K734" s="139" t="s">
        <v>119</v>
      </c>
      <c r="L734" s="43"/>
      <c r="M734" s="140"/>
      <c r="N734" s="142"/>
      <c r="O734" s="141"/>
      <c r="P734" s="142"/>
      <c r="Q734" s="92"/>
      <c r="R734" s="91"/>
      <c r="S734" s="92"/>
      <c r="T734" s="91"/>
      <c r="U734" s="92"/>
      <c r="V734" s="91"/>
      <c r="W734" s="92"/>
      <c r="X734" s="91"/>
      <c r="Y734" s="92"/>
      <c r="Z734" s="91"/>
    </row>
    <row r="735" spans="2:27" s="88" customFormat="1" ht="13.5" customHeight="1" x14ac:dyDescent="0.4">
      <c r="B735" s="50" t="s">
        <v>75</v>
      </c>
      <c r="C735" s="51"/>
      <c r="D735" s="52"/>
      <c r="E735" s="42">
        <v>28.451713395638631</v>
      </c>
      <c r="F735" s="43"/>
      <c r="G735" s="42">
        <v>0</v>
      </c>
      <c r="H735" s="43"/>
      <c r="I735" s="42">
        <v>29.178913738019169</v>
      </c>
      <c r="J735" s="43"/>
      <c r="K735" s="139" t="s">
        <v>119</v>
      </c>
      <c r="L735" s="43"/>
      <c r="M735" s="140"/>
      <c r="N735" s="142"/>
      <c r="O735" s="141"/>
      <c r="P735" s="142"/>
      <c r="Q735" s="92"/>
      <c r="R735" s="91"/>
      <c r="S735" s="92"/>
      <c r="T735" s="91"/>
      <c r="U735" s="92"/>
      <c r="V735" s="91"/>
      <c r="W735" s="92"/>
      <c r="X735" s="91"/>
      <c r="Y735" s="92"/>
      <c r="Z735" s="91"/>
    </row>
    <row r="736" spans="2:27" s="88" customFormat="1" ht="13.5" customHeight="1" x14ac:dyDescent="0.4">
      <c r="B736" s="50" t="s">
        <v>76</v>
      </c>
      <c r="C736" s="51"/>
      <c r="D736" s="52"/>
      <c r="E736" s="42">
        <f t="shared" ref="E736" si="3384">E730+E720+E721-SUM(E733:E735)</f>
        <v>9050.1806853582893</v>
      </c>
      <c r="F736" s="43"/>
      <c r="G736" s="42">
        <f t="shared" ref="G736" si="3385">G730+G720+G721-SUM(G733:G735)</f>
        <v>-4791</v>
      </c>
      <c r="H736" s="43"/>
      <c r="I736" s="42">
        <f t="shared" ref="I736" si="3386">I730+I720+I721-SUM(I733:I735)</f>
        <v>9403.9488817891051</v>
      </c>
      <c r="J736" s="43"/>
      <c r="K736" s="139" t="s">
        <v>119</v>
      </c>
      <c r="L736" s="43"/>
      <c r="M736" s="92"/>
      <c r="N736" s="91"/>
      <c r="O736" s="92"/>
      <c r="P736" s="91"/>
    </row>
    <row r="737" spans="2:39" s="88" customFormat="1" ht="13.5" customHeight="1" x14ac:dyDescent="0.4">
      <c r="C737" s="105"/>
      <c r="D737" s="47"/>
      <c r="E737" s="58"/>
      <c r="F737" s="58"/>
      <c r="G737" s="58"/>
      <c r="H737" s="58"/>
      <c r="I737" s="58"/>
      <c r="J737" s="58"/>
      <c r="K737" s="58"/>
      <c r="L737" s="58"/>
      <c r="M737" s="136"/>
      <c r="N737" s="143"/>
      <c r="O737" s="144"/>
      <c r="P737" s="145"/>
      <c r="Q737" s="92"/>
      <c r="R737" s="91"/>
      <c r="S737" s="92"/>
      <c r="T737" s="91"/>
      <c r="U737" s="92"/>
      <c r="V737" s="91"/>
      <c r="W737" s="92"/>
      <c r="X737" s="91"/>
      <c r="Y737" s="92"/>
      <c r="Z737" s="91"/>
    </row>
    <row r="738" spans="2:39" s="128" customFormat="1" ht="13.5" customHeight="1" x14ac:dyDescent="0.4">
      <c r="B738" s="50" t="s">
        <v>97</v>
      </c>
      <c r="C738" s="125"/>
      <c r="D738" s="126"/>
      <c r="E738" s="62">
        <v>52.981308411214954</v>
      </c>
      <c r="F738" s="43"/>
      <c r="G738" s="62">
        <v>54.75</v>
      </c>
      <c r="H738" s="43"/>
      <c r="I738" s="62">
        <v>52.936102236421725</v>
      </c>
      <c r="J738" s="43"/>
      <c r="K738" s="62" t="s">
        <v>119</v>
      </c>
      <c r="L738" s="43"/>
      <c r="M738" s="140"/>
      <c r="N738" s="142"/>
      <c r="O738" s="141"/>
      <c r="P738" s="142"/>
      <c r="Q738" s="106"/>
      <c r="R738" s="107"/>
      <c r="S738" s="106"/>
      <c r="T738" s="107"/>
      <c r="U738" s="106"/>
      <c r="V738" s="127"/>
      <c r="W738" s="106"/>
      <c r="X738" s="127"/>
      <c r="Y738" s="106"/>
      <c r="Z738" s="127"/>
    </row>
    <row r="739" spans="2:39" ht="13.5" customHeight="1" x14ac:dyDescent="0.4">
      <c r="B739" s="50" t="s">
        <v>98</v>
      </c>
      <c r="C739" s="51"/>
      <c r="D739" s="52"/>
      <c r="E739" s="62">
        <f t="shared" ref="E739" si="3387">E728/E738</f>
        <v>2359.1738695831127</v>
      </c>
      <c r="F739" s="43"/>
      <c r="G739" s="62">
        <f t="shared" ref="G739" si="3388">G728/G738</f>
        <v>1678.9223744292237</v>
      </c>
      <c r="H739" s="43"/>
      <c r="I739" s="62">
        <f t="shared" ref="I739" si="3389">I728/I738</f>
        <v>2377.1562556581566</v>
      </c>
      <c r="J739" s="43"/>
      <c r="K739" s="62" t="s">
        <v>119</v>
      </c>
      <c r="L739" s="43"/>
      <c r="M739" s="129"/>
      <c r="N739" s="130"/>
    </row>
    <row r="740" spans="2:39" ht="13.5" customHeight="1" x14ac:dyDescent="0.4">
      <c r="B740" s="50" t="s">
        <v>99</v>
      </c>
      <c r="C740" s="51"/>
      <c r="D740" s="52"/>
      <c r="E740" s="62">
        <f t="shared" ref="E740" si="3390">E729/E738</f>
        <v>2249.4289998236013</v>
      </c>
      <c r="F740" s="43"/>
      <c r="G740" s="62">
        <f t="shared" ref="G740" si="3391">G729/G738</f>
        <v>1767.7397260273972</v>
      </c>
      <c r="H740" s="43"/>
      <c r="I740" s="62">
        <f t="shared" ref="I740" si="3392">I729/I738</f>
        <v>2262.1624117327542</v>
      </c>
      <c r="J740" s="43"/>
      <c r="K740" s="62" t="s">
        <v>119</v>
      </c>
      <c r="L740" s="43"/>
      <c r="M740" s="129"/>
      <c r="N740" s="130"/>
    </row>
    <row r="741" spans="2:39" ht="13.5" customHeight="1" x14ac:dyDescent="0.4">
      <c r="B741" s="50" t="s">
        <v>40</v>
      </c>
      <c r="C741" s="51"/>
      <c r="D741" s="52"/>
      <c r="E741" s="62">
        <v>21.581257961783436</v>
      </c>
      <c r="F741" s="43"/>
      <c r="G741" s="62">
        <v>13.4</v>
      </c>
      <c r="H741" s="43"/>
      <c r="I741" s="62">
        <v>21.795147058823524</v>
      </c>
      <c r="J741" s="43"/>
      <c r="K741" s="62" t="s">
        <v>119</v>
      </c>
      <c r="L741" s="43"/>
      <c r="M741" s="129"/>
      <c r="N741" s="130"/>
    </row>
    <row r="742" spans="2:39" ht="13.5" customHeight="1" x14ac:dyDescent="0.4">
      <c r="B742" s="50" t="s">
        <v>41</v>
      </c>
      <c r="C742" s="51"/>
      <c r="D742" s="52"/>
      <c r="E742" s="62">
        <f t="shared" ref="E742" si="3393">E719/E741</f>
        <v>3748.6934446770142</v>
      </c>
      <c r="F742" s="43"/>
      <c r="G742" s="62">
        <f t="shared" ref="G742" si="3394">G719/G741</f>
        <v>4709.2723880597014</v>
      </c>
      <c r="H742" s="43"/>
      <c r="I742" s="62">
        <f t="shared" ref="I742" si="3395">I719/I741</f>
        <v>3732.7760320375683</v>
      </c>
      <c r="J742" s="43"/>
      <c r="K742" s="62" t="s">
        <v>119</v>
      </c>
      <c r="L742" s="43"/>
      <c r="M742" s="129"/>
      <c r="N742" s="130"/>
    </row>
    <row r="743" spans="2:39" s="88" customFormat="1" ht="13.5" customHeight="1" x14ac:dyDescent="0.4">
      <c r="B743" s="108" t="s">
        <v>42</v>
      </c>
      <c r="C743" s="105"/>
      <c r="D743" s="47"/>
      <c r="E743" s="109"/>
      <c r="F743" s="58"/>
      <c r="G743" s="109"/>
      <c r="H743" s="58"/>
      <c r="I743" s="109"/>
      <c r="J743" s="58"/>
      <c r="K743" s="109"/>
      <c r="L743" s="58"/>
      <c r="M743" s="109"/>
      <c r="N743" s="58"/>
      <c r="O743" s="109"/>
      <c r="P743" s="58"/>
      <c r="Q743" s="109"/>
      <c r="R743" s="58"/>
      <c r="S743" s="109"/>
      <c r="T743" s="58"/>
      <c r="U743" s="109"/>
      <c r="V743" s="58"/>
      <c r="W743" s="109"/>
      <c r="X743" s="58"/>
      <c r="Y743" s="92"/>
      <c r="Z743" s="91"/>
    </row>
    <row r="744" spans="2:39" s="88" customFormat="1" ht="13.5" customHeight="1" x14ac:dyDescent="0.4">
      <c r="B744" s="110"/>
      <c r="C744" s="84"/>
      <c r="D744" s="85"/>
      <c r="E744" s="86"/>
      <c r="F744" s="87"/>
      <c r="G744" s="86"/>
      <c r="H744" s="87"/>
      <c r="I744" s="86"/>
      <c r="J744" s="87"/>
      <c r="K744" s="86"/>
      <c r="L744" s="87"/>
      <c r="M744" s="86"/>
      <c r="N744" s="87"/>
      <c r="O744" s="86"/>
      <c r="P744" s="89"/>
      <c r="Q744" s="86"/>
      <c r="R744" s="91"/>
      <c r="S744" s="92"/>
      <c r="T744" s="91"/>
      <c r="U744" s="92"/>
      <c r="V744" s="91"/>
      <c r="W744" s="92"/>
      <c r="X744" s="91"/>
      <c r="Y744" s="92"/>
      <c r="Z744" s="91"/>
      <c r="AM744" s="85"/>
    </row>
    <row r="745" spans="2:39" s="88" customFormat="1" ht="13.5" customHeight="1" x14ac:dyDescent="0.4">
      <c r="B745" s="83" t="s">
        <v>120</v>
      </c>
      <c r="C745" s="84"/>
      <c r="D745" s="85"/>
      <c r="E745" s="86"/>
      <c r="F745" s="87"/>
      <c r="G745" s="86"/>
      <c r="H745" s="87"/>
      <c r="I745" s="86"/>
      <c r="J745" s="87"/>
      <c r="K745" s="86"/>
      <c r="L745" s="87"/>
      <c r="M745" s="86"/>
      <c r="N745" s="87"/>
      <c r="O745" s="86"/>
      <c r="P745" s="89"/>
      <c r="Q745" s="86"/>
      <c r="R745" s="91"/>
      <c r="S745" s="92"/>
      <c r="T745" s="91"/>
      <c r="U745" s="92"/>
      <c r="V745" s="91"/>
      <c r="W745" s="92"/>
      <c r="X745" s="91"/>
      <c r="Y745" s="92"/>
      <c r="Z745" s="91"/>
      <c r="AM745" s="85"/>
    </row>
    <row r="746" spans="2:39" s="88" customFormat="1" ht="13.5" customHeight="1" x14ac:dyDescent="0.4">
      <c r="C746" s="84"/>
      <c r="D746" s="85"/>
      <c r="E746" s="86"/>
      <c r="F746" s="87"/>
      <c r="G746" s="86"/>
      <c r="H746" s="87"/>
      <c r="I746" s="86"/>
      <c r="J746" s="87"/>
      <c r="K746" s="86"/>
      <c r="L746" s="87"/>
      <c r="M746" s="86"/>
      <c r="N746" s="21" t="s">
        <v>4</v>
      </c>
      <c r="O746" s="86"/>
      <c r="P746" s="89"/>
      <c r="Q746" s="90"/>
      <c r="R746" s="91"/>
      <c r="S746" s="92"/>
      <c r="T746" s="91"/>
      <c r="U746" s="92"/>
      <c r="V746" s="91"/>
      <c r="W746" s="92"/>
      <c r="X746" s="91"/>
      <c r="Y746" s="92"/>
      <c r="Z746" s="91"/>
      <c r="AB746" s="93"/>
    </row>
    <row r="747" spans="2:39" s="88" customFormat="1" ht="13.5" customHeight="1" x14ac:dyDescent="0.4">
      <c r="B747" s="94"/>
      <c r="C747" s="95"/>
      <c r="D747" s="96"/>
      <c r="E747" s="166" t="s">
        <v>5</v>
      </c>
      <c r="F747" s="167"/>
      <c r="G747" s="163" t="s">
        <v>101</v>
      </c>
      <c r="H747" s="165"/>
      <c r="I747" s="165"/>
      <c r="J747" s="165"/>
      <c r="K747" s="165"/>
      <c r="L747" s="165"/>
      <c r="M747" s="165"/>
      <c r="N747" s="164"/>
      <c r="O747" s="92"/>
      <c r="P747" s="91"/>
      <c r="Q747" s="92"/>
      <c r="R747" s="91"/>
      <c r="S747" s="92"/>
      <c r="T747" s="91"/>
      <c r="U747" s="92"/>
      <c r="V747" s="91"/>
      <c r="W747" s="92"/>
      <c r="X747" s="91"/>
      <c r="Y747" s="92"/>
      <c r="Z747" s="91"/>
    </row>
    <row r="748" spans="2:39" s="88" customFormat="1" ht="23.25" customHeight="1" x14ac:dyDescent="0.4">
      <c r="B748" s="99"/>
      <c r="C748" s="100"/>
      <c r="D748" s="101"/>
      <c r="E748" s="168"/>
      <c r="F748" s="169"/>
      <c r="G748" s="163" t="s">
        <v>121</v>
      </c>
      <c r="H748" s="164"/>
      <c r="I748" s="163" t="s">
        <v>103</v>
      </c>
      <c r="J748" s="164"/>
      <c r="K748" s="163" t="s">
        <v>104</v>
      </c>
      <c r="L748" s="164"/>
      <c r="M748" s="163" t="s">
        <v>111</v>
      </c>
      <c r="N748" s="164"/>
      <c r="O748" s="92"/>
      <c r="P748" s="91"/>
      <c r="Q748" s="92"/>
      <c r="R748" s="91"/>
      <c r="S748" s="92"/>
      <c r="T748" s="91"/>
      <c r="U748" s="92"/>
      <c r="V748" s="91"/>
      <c r="W748" s="92"/>
      <c r="X748" s="91"/>
      <c r="Y748" s="92"/>
      <c r="Z748" s="91"/>
    </row>
    <row r="749" spans="2:39" s="88" customFormat="1" ht="13.5" customHeight="1" x14ac:dyDescent="0.4">
      <c r="B749" s="31" t="s">
        <v>52</v>
      </c>
      <c r="C749" s="158" t="s">
        <v>53</v>
      </c>
      <c r="D749" s="159"/>
      <c r="E749" s="32">
        <v>109415.39563862928</v>
      </c>
      <c r="F749" s="33">
        <f t="shared" ref="F749" si="3396">E749/E762</f>
        <v>0.87537836030533511</v>
      </c>
      <c r="G749" s="32">
        <v>89023.223140495873</v>
      </c>
      <c r="H749" s="33">
        <f t="shared" ref="H749" si="3397">G749/G762</f>
        <v>0.87337062061406667</v>
      </c>
      <c r="I749" s="32">
        <v>107938.67142857143</v>
      </c>
      <c r="J749" s="33">
        <f t="shared" ref="J749" si="3398">I749/I762</f>
        <v>0.87697545481953321</v>
      </c>
      <c r="K749" s="32">
        <v>137175.02702702704</v>
      </c>
      <c r="L749" s="33">
        <f t="shared" ref="L749" si="3399">K749/K762</f>
        <v>0.86953250264647186</v>
      </c>
      <c r="M749" s="32">
        <v>181027.91304347827</v>
      </c>
      <c r="N749" s="33">
        <f t="shared" ref="N749" si="3400">M749/M762</f>
        <v>0.88202270874160926</v>
      </c>
      <c r="O749" s="111"/>
      <c r="P749" s="112"/>
      <c r="Q749" s="111"/>
      <c r="R749" s="112"/>
      <c r="S749" s="111"/>
      <c r="T749" s="112"/>
      <c r="U749" s="111"/>
      <c r="V749" s="112"/>
      <c r="W749" s="111"/>
      <c r="X749" s="112"/>
      <c r="Y749" s="111"/>
      <c r="Z749" s="112"/>
      <c r="AA749" s="113"/>
      <c r="AB749" s="113"/>
      <c r="AC749" s="113"/>
      <c r="AD749" s="113"/>
      <c r="AE749" s="113"/>
      <c r="AF749" s="113"/>
      <c r="AG749" s="113"/>
      <c r="AH749" s="113"/>
    </row>
    <row r="750" spans="2:39" s="88" customFormat="1" ht="13.5" customHeight="1" x14ac:dyDescent="0.4">
      <c r="B750" s="36"/>
      <c r="C750" s="158" t="s">
        <v>54</v>
      </c>
      <c r="D750" s="159"/>
      <c r="E750" s="32">
        <v>13371.514018691589</v>
      </c>
      <c r="F750" s="33">
        <f t="shared" ref="F750" si="3401">E750/E762</f>
        <v>0.10697885748310111</v>
      </c>
      <c r="G750" s="32">
        <v>10639.479338842975</v>
      </c>
      <c r="H750" s="33">
        <f t="shared" ref="H750" si="3402">G750/G762</f>
        <v>0.10437960282016441</v>
      </c>
      <c r="I750" s="32">
        <v>13363.864285714286</v>
      </c>
      <c r="J750" s="33">
        <f t="shared" ref="J750" si="3403">I750/I762</f>
        <v>0.10857814724786923</v>
      </c>
      <c r="K750" s="32">
        <v>17792.216216216217</v>
      </c>
      <c r="L750" s="33">
        <f t="shared" ref="L750" si="3404">K750/K762</f>
        <v>0.11278226532490827</v>
      </c>
      <c r="M750" s="32">
        <v>20679.391304347828</v>
      </c>
      <c r="N750" s="33">
        <f t="shared" ref="N750" si="3405">M750/M762</f>
        <v>0.10075624486157471</v>
      </c>
      <c r="O750" s="111"/>
      <c r="P750" s="112"/>
      <c r="Q750" s="111"/>
      <c r="R750" s="112"/>
      <c r="S750" s="111"/>
      <c r="T750" s="112"/>
      <c r="U750" s="111"/>
      <c r="V750" s="112"/>
      <c r="W750" s="111"/>
      <c r="X750" s="112"/>
      <c r="Y750" s="111"/>
      <c r="Z750" s="112"/>
      <c r="AA750" s="113"/>
      <c r="AB750" s="113"/>
      <c r="AC750" s="113"/>
      <c r="AD750" s="113"/>
      <c r="AE750" s="113"/>
      <c r="AF750" s="113"/>
      <c r="AG750" s="113"/>
      <c r="AH750" s="113"/>
    </row>
    <row r="751" spans="2:39" s="88" customFormat="1" ht="13.5" customHeight="1" x14ac:dyDescent="0.4">
      <c r="B751" s="36"/>
      <c r="C751" s="158" t="s">
        <v>55</v>
      </c>
      <c r="D751" s="159"/>
      <c r="E751" s="32">
        <v>386.73208722741435</v>
      </c>
      <c r="F751" s="33">
        <f t="shared" ref="F751" si="3406">E751/E762</f>
        <v>3.0940517869413324E-3</v>
      </c>
      <c r="G751" s="32">
        <v>297.72727272727275</v>
      </c>
      <c r="H751" s="33">
        <f t="shared" ref="H751" si="3407">G751/G762</f>
        <v>2.9208811339618648E-3</v>
      </c>
      <c r="I751" s="32">
        <v>253.03571428571428</v>
      </c>
      <c r="J751" s="33">
        <f t="shared" ref="J751" si="3408">I751/I762</f>
        <v>2.0558536406309804E-3</v>
      </c>
      <c r="K751" s="32">
        <v>934.64864864864865</v>
      </c>
      <c r="L751" s="33">
        <f t="shared" ref="L751" si="3409">K751/K762</f>
        <v>5.9246015558974746E-3</v>
      </c>
      <c r="M751" s="32">
        <v>787.3478260869565</v>
      </c>
      <c r="N751" s="33">
        <f t="shared" ref="N751" si="3410">M751/M762</f>
        <v>3.83619658765134E-3</v>
      </c>
      <c r="O751" s="111"/>
      <c r="P751" s="112"/>
      <c r="Q751" s="111"/>
      <c r="R751" s="112"/>
      <c r="S751" s="111"/>
      <c r="T751" s="112"/>
      <c r="U751" s="111"/>
      <c r="V751" s="112"/>
      <c r="W751" s="111"/>
      <c r="X751" s="112"/>
      <c r="Y751" s="111"/>
      <c r="Z751" s="112"/>
      <c r="AA751" s="113"/>
      <c r="AB751" s="113"/>
      <c r="AC751" s="113"/>
      <c r="AD751" s="113"/>
      <c r="AE751" s="113"/>
      <c r="AF751" s="113"/>
      <c r="AG751" s="113"/>
      <c r="AH751" s="113"/>
    </row>
    <row r="752" spans="2:39" s="88" customFormat="1" ht="13.5" customHeight="1" x14ac:dyDescent="0.4">
      <c r="B752" s="37"/>
      <c r="C752" s="158" t="s">
        <v>56</v>
      </c>
      <c r="D752" s="159"/>
      <c r="E752" s="32">
        <v>1075.1401869158879</v>
      </c>
      <c r="F752" s="33">
        <f t="shared" ref="F752" si="3411">E752/E762</f>
        <v>8.6016638556898409E-3</v>
      </c>
      <c r="G752" s="32">
        <v>1111.7685950413222</v>
      </c>
      <c r="H752" s="33">
        <f t="shared" ref="H752" si="3412">G752/G762</f>
        <v>1.0907109331438885E-2</v>
      </c>
      <c r="I752" s="32">
        <v>828.45714285714291</v>
      </c>
      <c r="J752" s="33">
        <f t="shared" ref="J752" si="3413">I752/I762</f>
        <v>6.7310128060675692E-3</v>
      </c>
      <c r="K752" s="32">
        <v>1608.8648648648648</v>
      </c>
      <c r="L752" s="33">
        <f t="shared" ref="L752" si="3414">K752/K762</f>
        <v>1.0198359881425737E-2</v>
      </c>
      <c r="M752" s="32">
        <v>1525.391304347826</v>
      </c>
      <c r="N752" s="33">
        <f t="shared" ref="N752" si="3415">M752/M762</f>
        <v>7.4321674902622786E-3</v>
      </c>
      <c r="O752" s="111"/>
      <c r="P752" s="112"/>
      <c r="Q752" s="111"/>
      <c r="R752" s="112"/>
      <c r="S752" s="111"/>
      <c r="T752" s="112"/>
      <c r="U752" s="111"/>
      <c r="V752" s="112"/>
      <c r="W752" s="111"/>
      <c r="X752" s="112"/>
      <c r="Y752" s="111"/>
      <c r="Z752" s="112"/>
      <c r="AA752" s="113"/>
      <c r="AB752" s="113"/>
      <c r="AC752" s="113"/>
      <c r="AD752" s="113"/>
      <c r="AE752" s="113"/>
      <c r="AF752" s="113"/>
      <c r="AG752" s="113"/>
      <c r="AH752" s="113"/>
    </row>
    <row r="753" spans="2:34" s="88" customFormat="1" ht="13.5" customHeight="1" x14ac:dyDescent="0.4">
      <c r="B753" s="31" t="s">
        <v>57</v>
      </c>
      <c r="C753" s="158" t="s">
        <v>58</v>
      </c>
      <c r="D753" s="159"/>
      <c r="E753" s="32">
        <v>80901.520249221183</v>
      </c>
      <c r="F753" s="33">
        <f t="shared" ref="F753" si="3416">E753/E762</f>
        <v>0.64725297320927644</v>
      </c>
      <c r="G753" s="32">
        <v>64543.520661157025</v>
      </c>
      <c r="H753" s="33">
        <f t="shared" ref="H753" si="3417">G753/G762</f>
        <v>0.63321021984890535</v>
      </c>
      <c r="I753" s="32">
        <v>77651.728571428568</v>
      </c>
      <c r="J753" s="33">
        <f t="shared" ref="J753" si="3418">I753/I762</f>
        <v>0.63090140984842402</v>
      </c>
      <c r="K753" s="32">
        <v>109367.86486486487</v>
      </c>
      <c r="L753" s="33">
        <f t="shared" ref="L753" si="3419">K753/K762</f>
        <v>0.69326695467907684</v>
      </c>
      <c r="M753" s="32">
        <v>140946.47826086957</v>
      </c>
      <c r="N753" s="33">
        <f t="shared" ref="N753" si="3420">M753/M762</f>
        <v>0.68673384371052504</v>
      </c>
      <c r="O753" s="111"/>
      <c r="P753" s="112"/>
      <c r="Q753" s="111"/>
      <c r="R753" s="112"/>
      <c r="S753" s="111"/>
      <c r="T753" s="112"/>
      <c r="U753" s="111"/>
      <c r="V753" s="112"/>
      <c r="W753" s="111"/>
      <c r="X753" s="112"/>
      <c r="Y753" s="111"/>
      <c r="Z753" s="112"/>
      <c r="AA753" s="113"/>
      <c r="AB753" s="113"/>
      <c r="AC753" s="113"/>
      <c r="AD753" s="113"/>
      <c r="AE753" s="113"/>
      <c r="AF753" s="113"/>
      <c r="AG753" s="113"/>
      <c r="AH753" s="113"/>
    </row>
    <row r="754" spans="2:34" s="88" customFormat="1" ht="13.5" customHeight="1" x14ac:dyDescent="0.4">
      <c r="B754" s="36"/>
      <c r="C754" s="158" t="s">
        <v>17</v>
      </c>
      <c r="D754" s="159"/>
      <c r="E754" s="32">
        <v>7440.4610591900309</v>
      </c>
      <c r="F754" s="33">
        <f t="shared" ref="F754" si="3421">E754/E762</f>
        <v>5.9527441854900755E-2</v>
      </c>
      <c r="G754" s="32">
        <v>6101.0247933884293</v>
      </c>
      <c r="H754" s="33">
        <f t="shared" ref="H754" si="3422">G754/G762</f>
        <v>5.9854671873361923E-2</v>
      </c>
      <c r="I754" s="32">
        <v>7706.9214285714288</v>
      </c>
      <c r="J754" s="33">
        <f t="shared" ref="J754" si="3423">I754/I762</f>
        <v>6.2616862294367498E-2</v>
      </c>
      <c r="K754" s="32">
        <v>6729.9189189189192</v>
      </c>
      <c r="L754" s="33">
        <f t="shared" ref="L754" si="3424">K754/K762</f>
        <v>4.2659975120853691E-2</v>
      </c>
      <c r="M754" s="32">
        <v>14008.173913043478</v>
      </c>
      <c r="N754" s="33">
        <f t="shared" ref="N754" si="3425">M754/M762</f>
        <v>6.8252057329626706E-2</v>
      </c>
      <c r="O754" s="111"/>
      <c r="P754" s="112"/>
      <c r="Q754" s="111"/>
      <c r="R754" s="112"/>
      <c r="S754" s="111"/>
      <c r="T754" s="112"/>
      <c r="U754" s="111"/>
      <c r="V754" s="112"/>
      <c r="W754" s="111"/>
      <c r="X754" s="112"/>
      <c r="Y754" s="111"/>
      <c r="Z754" s="112"/>
      <c r="AA754" s="113"/>
      <c r="AB754" s="113"/>
      <c r="AC754" s="113"/>
      <c r="AD754" s="113"/>
      <c r="AE754" s="113"/>
      <c r="AF754" s="113"/>
      <c r="AG754" s="113"/>
      <c r="AH754" s="113"/>
    </row>
    <row r="755" spans="2:34" s="88" customFormat="1" ht="13.5" customHeight="1" x14ac:dyDescent="0.4">
      <c r="B755" s="36"/>
      <c r="C755" s="158" t="s">
        <v>59</v>
      </c>
      <c r="D755" s="159"/>
      <c r="E755" s="38">
        <v>-3220.5981308411215</v>
      </c>
      <c r="F755" s="33">
        <f t="shared" ref="F755" si="3426">E755/E762</f>
        <v>-2.5766409695115976E-2</v>
      </c>
      <c r="G755" s="38">
        <v>-2808.7851239669421</v>
      </c>
      <c r="H755" s="33">
        <f t="shared" ref="H755" si="3427">G755/G762</f>
        <v>-2.755584801753452E-2</v>
      </c>
      <c r="I755" s="38">
        <v>-3214.1142857142859</v>
      </c>
      <c r="J755" s="33">
        <f t="shared" ref="J755" si="3428">I755/I762</f>
        <v>-2.611389690321993E-2</v>
      </c>
      <c r="K755" s="38">
        <v>-3144.5945945945946</v>
      </c>
      <c r="L755" s="33">
        <f t="shared" ref="L755" si="3429">K755/K762</f>
        <v>-1.9933126800898475E-2</v>
      </c>
      <c r="M755" s="38">
        <v>-5548.826086956522</v>
      </c>
      <c r="N755" s="33">
        <f t="shared" ref="N755" si="3430">M755/M762</f>
        <v>-2.7035557850009773E-2</v>
      </c>
      <c r="O755" s="111"/>
      <c r="P755" s="112"/>
      <c r="Q755" s="111"/>
      <c r="R755" s="112"/>
      <c r="S755" s="111"/>
      <c r="T755" s="112"/>
      <c r="U755" s="111"/>
      <c r="V755" s="112"/>
      <c r="W755" s="111"/>
      <c r="X755" s="112"/>
      <c r="Y755" s="111"/>
      <c r="Z755" s="112"/>
      <c r="AA755" s="113"/>
      <c r="AB755" s="113"/>
      <c r="AC755" s="113"/>
      <c r="AD755" s="113"/>
      <c r="AE755" s="113"/>
      <c r="AF755" s="113"/>
      <c r="AG755" s="113"/>
      <c r="AH755" s="113"/>
    </row>
    <row r="756" spans="2:34" s="88" customFormat="1" ht="13.5" customHeight="1" x14ac:dyDescent="0.4">
      <c r="B756" s="36"/>
      <c r="C756" s="158" t="s">
        <v>60</v>
      </c>
      <c r="D756" s="159"/>
      <c r="E756" s="39">
        <v>5630.0249221183803</v>
      </c>
      <c r="F756" s="33">
        <f t="shared" ref="F756" si="3431">E756/E762</f>
        <v>4.5043039473890815E-2</v>
      </c>
      <c r="G756" s="39">
        <v>4956.2479338842977</v>
      </c>
      <c r="H756" s="33">
        <f t="shared" ref="H756" si="3432">G756/G762</f>
        <v>4.8623731889624815E-2</v>
      </c>
      <c r="I756" s="39">
        <v>5611.7928571428574</v>
      </c>
      <c r="J756" s="33">
        <f t="shared" ref="J756" si="3433">I756/I762</f>
        <v>4.559445218392013E-2</v>
      </c>
      <c r="K756" s="39">
        <v>6110.27027027027</v>
      </c>
      <c r="L756" s="33">
        <f t="shared" ref="L756" si="3434">K756/K762</f>
        <v>3.8732112652747119E-2</v>
      </c>
      <c r="M756" s="39">
        <v>8513.0869565217399</v>
      </c>
      <c r="N756" s="33">
        <f t="shared" ref="N756" si="3435">M756/M762</f>
        <v>4.1478332765957263E-2</v>
      </c>
      <c r="O756" s="111"/>
      <c r="P756" s="112"/>
      <c r="Q756" s="111"/>
      <c r="R756" s="112"/>
      <c r="S756" s="111"/>
      <c r="T756" s="112"/>
      <c r="U756" s="111"/>
      <c r="V756" s="112"/>
      <c r="W756" s="111"/>
      <c r="X756" s="112"/>
      <c r="Y756" s="111"/>
      <c r="Z756" s="112"/>
      <c r="AA756" s="113"/>
      <c r="AB756" s="113"/>
      <c r="AC756" s="113"/>
      <c r="AD756" s="113"/>
      <c r="AE756" s="113"/>
      <c r="AF756" s="113"/>
      <c r="AG756" s="113"/>
      <c r="AH756" s="113"/>
    </row>
    <row r="757" spans="2:34" s="88" customFormat="1" ht="13.5" customHeight="1" x14ac:dyDescent="0.4">
      <c r="B757" s="37"/>
      <c r="C757" s="158" t="s">
        <v>61</v>
      </c>
      <c r="D757" s="159"/>
      <c r="E757" s="39">
        <v>22926.433021806854</v>
      </c>
      <c r="F757" s="33">
        <f t="shared" ref="F757" si="3436">E757/E762</f>
        <v>0.183423029539308</v>
      </c>
      <c r="G757" s="39">
        <v>18944.785123966944</v>
      </c>
      <c r="H757" s="33">
        <f t="shared" ref="H757" si="3437">G757/G762</f>
        <v>0.18585957862934982</v>
      </c>
      <c r="I757" s="39">
        <v>21255.05</v>
      </c>
      <c r="J757" s="33">
        <f t="shared" ref="J757" si="3438">I757/I762</f>
        <v>0.17269211205084242</v>
      </c>
      <c r="K757" s="39">
        <v>32856.405405405407</v>
      </c>
      <c r="L757" s="33">
        <f t="shared" ref="L757" si="3439">K757/K762</f>
        <v>0.20827196494373759</v>
      </c>
      <c r="M757" s="39">
        <v>38072.695652173912</v>
      </c>
      <c r="N757" s="33">
        <f t="shared" ref="N757" si="3440">M757/M762</f>
        <v>0.18550168083835797</v>
      </c>
      <c r="O757" s="111"/>
      <c r="P757" s="112"/>
      <c r="Q757" s="111"/>
      <c r="R757" s="112"/>
      <c r="S757" s="111"/>
      <c r="T757" s="112"/>
      <c r="U757" s="111"/>
      <c r="V757" s="112"/>
      <c r="W757" s="111"/>
      <c r="X757" s="112"/>
      <c r="Y757" s="111"/>
      <c r="Z757" s="112"/>
      <c r="AA757" s="113"/>
      <c r="AB757" s="113"/>
      <c r="AC757" s="113"/>
      <c r="AD757" s="113"/>
      <c r="AE757" s="113"/>
      <c r="AF757" s="113"/>
      <c r="AG757" s="113"/>
      <c r="AH757" s="113"/>
    </row>
    <row r="758" spans="2:34" s="88" customFormat="1" ht="13.5" customHeight="1" x14ac:dyDescent="0.4">
      <c r="B758" s="31" t="s">
        <v>62</v>
      </c>
      <c r="C758" s="158" t="s">
        <v>63</v>
      </c>
      <c r="D758" s="159"/>
      <c r="E758" s="39">
        <v>1.7227414330218069</v>
      </c>
      <c r="F758" s="33">
        <f t="shared" ref="F758" si="3441">E758/E762</f>
        <v>1.3782800510536864E-5</v>
      </c>
      <c r="G758" s="39">
        <v>2.553719008264463</v>
      </c>
      <c r="H758" s="33">
        <f t="shared" ref="H758" si="3442">G758/G762</f>
        <v>2.5053498137244028E-5</v>
      </c>
      <c r="I758" s="39">
        <v>1.35</v>
      </c>
      <c r="J758" s="33">
        <f t="shared" ref="J758" si="3443">I758/I762</f>
        <v>1.096842168184207E-5</v>
      </c>
      <c r="K758" s="39">
        <v>1.4864864864864864</v>
      </c>
      <c r="L758" s="33">
        <f t="shared" ref="L758" si="3444">K758/K762</f>
        <v>9.422621177906456E-6</v>
      </c>
      <c r="M758" s="39">
        <v>0</v>
      </c>
      <c r="N758" s="33">
        <f t="shared" ref="N758" si="3445">M758/M762</f>
        <v>0</v>
      </c>
      <c r="O758" s="111"/>
      <c r="P758" s="112"/>
      <c r="Q758" s="111"/>
      <c r="R758" s="112"/>
      <c r="S758" s="111"/>
      <c r="T758" s="112"/>
      <c r="U758" s="111"/>
      <c r="V758" s="112"/>
      <c r="W758" s="111"/>
      <c r="X758" s="112"/>
      <c r="Y758" s="111"/>
      <c r="Z758" s="112"/>
      <c r="AA758" s="113"/>
      <c r="AB758" s="113"/>
      <c r="AC758" s="113"/>
      <c r="AD758" s="113"/>
      <c r="AE758" s="113"/>
      <c r="AF758" s="113"/>
      <c r="AG758" s="113"/>
      <c r="AH758" s="113"/>
    </row>
    <row r="759" spans="2:34" s="88" customFormat="1" ht="13.5" customHeight="1" x14ac:dyDescent="0.4">
      <c r="B759" s="41" t="s">
        <v>64</v>
      </c>
      <c r="C759" s="158" t="s">
        <v>24</v>
      </c>
      <c r="D759" s="159"/>
      <c r="E759" s="39">
        <v>96.024922118380061</v>
      </c>
      <c r="F759" s="33">
        <f t="shared" ref="F759" si="3446">E759/E762</f>
        <v>7.6824781724554837E-4</v>
      </c>
      <c r="G759" s="39">
        <v>89.148760330578511</v>
      </c>
      <c r="H759" s="33">
        <f t="shared" ref="H759" si="3447">G759/G762</f>
        <v>8.7460221490760943E-4</v>
      </c>
      <c r="I759" s="39">
        <v>93.785714285714292</v>
      </c>
      <c r="J759" s="33">
        <f t="shared" ref="J759" si="3448">I759/I762</f>
        <v>7.6198612001368452E-4</v>
      </c>
      <c r="K759" s="39">
        <v>130.43243243243242</v>
      </c>
      <c r="L759" s="33">
        <f t="shared" ref="L759" si="3449">K759/K762</f>
        <v>8.267921782650283E-4</v>
      </c>
      <c r="M759" s="39">
        <v>90.478260869565219</v>
      </c>
      <c r="N759" s="33">
        <f t="shared" ref="N759" si="3450">M759/M762</f>
        <v>4.40837434364263E-4</v>
      </c>
      <c r="O759" s="111"/>
      <c r="P759" s="112"/>
      <c r="Q759" s="111"/>
      <c r="R759" s="112"/>
      <c r="S759" s="111"/>
      <c r="T759" s="112"/>
      <c r="U759" s="111"/>
      <c r="V759" s="112"/>
      <c r="W759" s="111"/>
      <c r="X759" s="112"/>
      <c r="Y759" s="111"/>
      <c r="Z759" s="112"/>
      <c r="AA759" s="113"/>
      <c r="AB759" s="113"/>
      <c r="AC759" s="113"/>
      <c r="AD759" s="113"/>
      <c r="AE759" s="113"/>
      <c r="AF759" s="113"/>
      <c r="AG759" s="113"/>
      <c r="AH759" s="113"/>
    </row>
    <row r="760" spans="2:34" s="88" customFormat="1" ht="13.5" customHeight="1" x14ac:dyDescent="0.4">
      <c r="B760" s="31" t="s">
        <v>65</v>
      </c>
      <c r="C760" s="158" t="s">
        <v>66</v>
      </c>
      <c r="D760" s="159"/>
      <c r="E760" s="39">
        <v>741.61370716510908</v>
      </c>
      <c r="F760" s="33">
        <f t="shared" ref="F760" si="3451">E760/E762</f>
        <v>5.9332837684220336E-3</v>
      </c>
      <c r="G760" s="39">
        <v>855.88429752066111</v>
      </c>
      <c r="H760" s="33">
        <f t="shared" ref="H760" si="3452">G760/G762</f>
        <v>8.3967326022306339E-3</v>
      </c>
      <c r="I760" s="39">
        <v>695.2285714285714</v>
      </c>
      <c r="J760" s="33">
        <f t="shared" ref="J760" si="3453">I760/I762</f>
        <v>5.6485630642172076E-3</v>
      </c>
      <c r="K760" s="39">
        <v>244.97297297297297</v>
      </c>
      <c r="L760" s="33">
        <f t="shared" ref="L760" si="3454">K760/K762</f>
        <v>1.5528479701189841E-3</v>
      </c>
      <c r="M760" s="39">
        <v>1221.7391304347825</v>
      </c>
      <c r="N760" s="33">
        <f t="shared" ref="N760" si="3455">M760/M762</f>
        <v>5.9526823189023498E-3</v>
      </c>
      <c r="O760" s="111"/>
      <c r="P760" s="112"/>
      <c r="Q760" s="111"/>
      <c r="R760" s="112"/>
      <c r="S760" s="111"/>
      <c r="T760" s="112"/>
      <c r="U760" s="111"/>
      <c r="V760" s="112"/>
      <c r="W760" s="111"/>
      <c r="X760" s="112"/>
      <c r="Y760" s="111"/>
      <c r="Z760" s="112"/>
      <c r="AA760" s="113"/>
      <c r="AB760" s="113"/>
      <c r="AC760" s="113"/>
      <c r="AD760" s="113"/>
      <c r="AE760" s="113"/>
      <c r="AF760" s="113"/>
      <c r="AG760" s="113"/>
      <c r="AH760" s="113"/>
    </row>
    <row r="761" spans="2:34" s="88" customFormat="1" ht="13.5" customHeight="1" x14ac:dyDescent="0.4">
      <c r="B761" s="41" t="s">
        <v>67</v>
      </c>
      <c r="C761" s="158" t="s">
        <v>68</v>
      </c>
      <c r="D761" s="159"/>
      <c r="E761" s="39">
        <v>5403.8255451713394</v>
      </c>
      <c r="F761" s="33">
        <f t="shared" ref="F761" si="3456">E761/E762</f>
        <v>4.3233330350798439E-2</v>
      </c>
      <c r="G761" s="39">
        <v>5607.1900826446281</v>
      </c>
      <c r="H761" s="33">
        <f t="shared" ref="H761" si="3457">G761/G762</f>
        <v>5.5009860456880118E-2</v>
      </c>
      <c r="I761" s="39">
        <v>4701.5428571428574</v>
      </c>
      <c r="J761" s="33">
        <f t="shared" ref="J761" si="3458">I761/I762</f>
        <v>3.8198892305478092E-2</v>
      </c>
      <c r="K761" s="39">
        <v>8826</v>
      </c>
      <c r="L761" s="33">
        <f t="shared" ref="L761" si="3459">K761/K762</f>
        <v>5.5946727583627058E-2</v>
      </c>
      <c r="M761" s="39">
        <v>3103.478260869565</v>
      </c>
      <c r="N761" s="33">
        <f t="shared" ref="N761" si="3460">M761/M762</f>
        <v>1.5121084125382551E-2</v>
      </c>
      <c r="O761" s="111"/>
      <c r="P761" s="112"/>
      <c r="Q761" s="111"/>
      <c r="R761" s="112"/>
      <c r="S761" s="111"/>
      <c r="T761" s="112"/>
      <c r="U761" s="111"/>
      <c r="V761" s="112"/>
      <c r="W761" s="111"/>
      <c r="X761" s="112"/>
      <c r="Y761" s="111"/>
      <c r="Z761" s="112"/>
      <c r="AA761" s="113"/>
      <c r="AB761" s="113"/>
      <c r="AC761" s="113"/>
      <c r="AD761" s="113"/>
      <c r="AE761" s="113"/>
      <c r="AF761" s="113"/>
      <c r="AG761" s="113"/>
      <c r="AH761" s="113"/>
    </row>
    <row r="762" spans="2:34" s="88" customFormat="1" ht="13.5" customHeight="1" x14ac:dyDescent="0.4">
      <c r="B762" s="160" t="s">
        <v>69</v>
      </c>
      <c r="C762" s="161"/>
      <c r="D762" s="162"/>
      <c r="E762" s="42">
        <f t="shared" ref="E762" si="3461">SUM(E749:E752,E758,E760)</f>
        <v>124992.11838006231</v>
      </c>
      <c r="F762" s="33">
        <f t="shared" ref="F762" si="3462">E762/E762</f>
        <v>1</v>
      </c>
      <c r="G762" s="42">
        <f t="shared" ref="G762" si="3463">SUM(G749:G752,G758,G760)</f>
        <v>101930.6363636364</v>
      </c>
      <c r="H762" s="33">
        <f t="shared" ref="H762" si="3464">G762/G762</f>
        <v>1</v>
      </c>
      <c r="I762" s="42">
        <f t="shared" ref="I762" si="3465">SUM(I749:I752,I758,I760)</f>
        <v>123080.60714285713</v>
      </c>
      <c r="J762" s="33">
        <f t="shared" ref="J762" si="3466">I762/I762</f>
        <v>1</v>
      </c>
      <c r="K762" s="42">
        <f t="shared" ref="K762" si="3467">SUM(K749:K752,K758,K760)</f>
        <v>157757.21621621618</v>
      </c>
      <c r="L762" s="33">
        <f t="shared" ref="L762" si="3468">K762/K762</f>
        <v>1</v>
      </c>
      <c r="M762" s="42">
        <f t="shared" ref="M762" si="3469">SUM(M749:M752,M758,M760)</f>
        <v>205241.78260869568</v>
      </c>
      <c r="N762" s="33">
        <f t="shared" ref="N762" si="3470">M762/M762</f>
        <v>1</v>
      </c>
      <c r="O762" s="111"/>
      <c r="P762" s="112"/>
      <c r="Q762" s="111"/>
      <c r="R762" s="112"/>
      <c r="S762" s="111"/>
      <c r="T762" s="112"/>
      <c r="U762" s="111"/>
      <c r="V762" s="112"/>
      <c r="W762" s="111"/>
      <c r="X762" s="112"/>
      <c r="Y762" s="111"/>
      <c r="Z762" s="112"/>
      <c r="AA762" s="113"/>
      <c r="AB762" s="113"/>
      <c r="AC762" s="113"/>
      <c r="AD762" s="113"/>
      <c r="AE762" s="113"/>
      <c r="AF762" s="113"/>
      <c r="AG762" s="113"/>
      <c r="AH762" s="113"/>
    </row>
    <row r="763" spans="2:34" s="88" customFormat="1" ht="13.5" customHeight="1" x14ac:dyDescent="0.4">
      <c r="B763" s="160" t="s">
        <v>70</v>
      </c>
      <c r="C763" s="161"/>
      <c r="D763" s="162"/>
      <c r="E763" s="42">
        <f t="shared" ref="E763" si="3471">SUM(E753:E757,E759,E761)</f>
        <v>119177.69158878502</v>
      </c>
      <c r="F763" s="33">
        <f t="shared" ref="F763" si="3472">E763/E762</f>
        <v>0.95348165255030382</v>
      </c>
      <c r="G763" s="42">
        <f t="shared" ref="G763" si="3473">SUM(G753:G757,G759,G761)</f>
        <v>97433.132231404947</v>
      </c>
      <c r="H763" s="33">
        <f t="shared" ref="H763" si="3474">G763/G762</f>
        <v>0.95587681689549497</v>
      </c>
      <c r="I763" s="42">
        <f t="shared" ref="I763" si="3475">SUM(I753:I757,I759,I761)</f>
        <v>113806.70714285715</v>
      </c>
      <c r="J763" s="33">
        <f t="shared" ref="J763" si="3476">I763/I762</f>
        <v>0.92465181789982598</v>
      </c>
      <c r="K763" s="42">
        <f t="shared" ref="K763" si="3477">SUM(K753:K757,K759,K761)</f>
        <v>160876.29729729728</v>
      </c>
      <c r="L763" s="33">
        <f t="shared" ref="L763" si="3478">K763/K762</f>
        <v>1.0197714003574088</v>
      </c>
      <c r="M763" s="42">
        <f t="shared" ref="M763" si="3479">SUM(M753:M757,M759,M761)</f>
        <v>199185.56521739133</v>
      </c>
      <c r="N763" s="33">
        <f t="shared" ref="N763" si="3480">M763/M762</f>
        <v>0.97049227835420404</v>
      </c>
      <c r="O763" s="111"/>
      <c r="P763" s="112"/>
      <c r="Q763" s="111"/>
      <c r="R763" s="112"/>
      <c r="S763" s="111"/>
      <c r="T763" s="112"/>
      <c r="U763" s="111"/>
      <c r="V763" s="112"/>
      <c r="W763" s="111"/>
      <c r="X763" s="112"/>
      <c r="Y763" s="111"/>
      <c r="Z763" s="112"/>
      <c r="AA763" s="113"/>
      <c r="AB763" s="113"/>
      <c r="AC763" s="113"/>
      <c r="AD763" s="113"/>
      <c r="AE763" s="113"/>
      <c r="AF763" s="113"/>
      <c r="AG763" s="113"/>
      <c r="AH763" s="113"/>
    </row>
    <row r="764" spans="2:34" s="88" customFormat="1" ht="13.5" customHeight="1" x14ac:dyDescent="0.4">
      <c r="B764" s="160" t="s">
        <v>71</v>
      </c>
      <c r="C764" s="161"/>
      <c r="D764" s="162"/>
      <c r="E764" s="42">
        <f t="shared" ref="E764" si="3481">E762-E763</f>
        <v>5814.4267912772921</v>
      </c>
      <c r="F764" s="33">
        <f t="shared" ref="F764" si="3482">E764/E762</f>
        <v>4.6518347449696157E-2</v>
      </c>
      <c r="G764" s="42">
        <f t="shared" ref="G764" si="3483">G762-G763</f>
        <v>4497.5041322314501</v>
      </c>
      <c r="H764" s="33">
        <f t="shared" ref="H764" si="3484">G764/G762</f>
        <v>4.4123183104505054E-2</v>
      </c>
      <c r="I764" s="42">
        <f t="shared" ref="I764" si="3485">I762-I763</f>
        <v>9273.8999999999796</v>
      </c>
      <c r="J764" s="33">
        <f t="shared" ref="J764" si="3486">I764/I762</f>
        <v>7.5348182100174035E-2</v>
      </c>
      <c r="K764" s="42">
        <f t="shared" ref="K764" si="3487">K762-K763</f>
        <v>-3119.0810810810945</v>
      </c>
      <c r="L764" s="33">
        <f t="shared" ref="L764" si="3488">K764/K762</f>
        <v>-1.9771400357408677E-2</v>
      </c>
      <c r="M764" s="42">
        <f t="shared" ref="M764" si="3489">M762-M763</f>
        <v>6056.2173913043516</v>
      </c>
      <c r="N764" s="33">
        <f t="shared" ref="N764" si="3490">M764/M762</f>
        <v>2.9507721645795928E-2</v>
      </c>
      <c r="O764" s="111"/>
      <c r="P764" s="112"/>
      <c r="Q764" s="111"/>
      <c r="R764" s="112"/>
      <c r="S764" s="111"/>
      <c r="T764" s="112"/>
      <c r="U764" s="111"/>
      <c r="V764" s="112"/>
      <c r="W764" s="111"/>
      <c r="X764" s="112"/>
      <c r="Y764" s="111"/>
      <c r="Z764" s="112"/>
      <c r="AA764" s="113"/>
      <c r="AB764" s="113"/>
      <c r="AC764" s="113"/>
      <c r="AD764" s="113"/>
      <c r="AE764" s="113"/>
      <c r="AF764" s="113"/>
      <c r="AG764" s="113"/>
      <c r="AH764" s="113"/>
    </row>
    <row r="765" spans="2:34" s="88" customFormat="1" ht="13.5" customHeight="1" x14ac:dyDescent="0.4">
      <c r="B765" s="160" t="s">
        <v>72</v>
      </c>
      <c r="C765" s="161"/>
      <c r="D765" s="162"/>
      <c r="E765" s="42">
        <v>321</v>
      </c>
      <c r="F765" s="43"/>
      <c r="G765" s="42">
        <v>121</v>
      </c>
      <c r="H765" s="43"/>
      <c r="I765" s="42">
        <v>140</v>
      </c>
      <c r="J765" s="43"/>
      <c r="K765" s="42">
        <v>37</v>
      </c>
      <c r="L765" s="43"/>
      <c r="M765" s="42">
        <v>23</v>
      </c>
      <c r="N765" s="43"/>
      <c r="O765" s="111"/>
      <c r="P765" s="112"/>
      <c r="Q765" s="111"/>
      <c r="R765" s="112"/>
      <c r="S765" s="111"/>
      <c r="T765" s="112"/>
      <c r="U765" s="111"/>
      <c r="V765" s="112"/>
      <c r="W765" s="111"/>
      <c r="X765" s="112"/>
      <c r="Y765" s="111"/>
      <c r="Z765" s="112"/>
      <c r="AA765" s="113"/>
      <c r="AB765" s="113"/>
      <c r="AC765" s="113"/>
      <c r="AD765" s="113"/>
      <c r="AE765" s="113"/>
      <c r="AF765" s="113"/>
      <c r="AG765" s="113"/>
      <c r="AH765" s="113"/>
    </row>
    <row r="766" spans="2:34" s="88" customFormat="1" ht="13.5" customHeight="1" x14ac:dyDescent="0.4">
      <c r="B766" s="45"/>
      <c r="C766" s="46"/>
      <c r="D766" s="47"/>
      <c r="E766" s="48"/>
      <c r="F766" s="49"/>
      <c r="G766" s="48"/>
      <c r="H766" s="49"/>
      <c r="I766" s="48"/>
      <c r="J766" s="49"/>
      <c r="K766" s="48"/>
      <c r="L766" s="49"/>
      <c r="M766" s="48"/>
      <c r="N766" s="49"/>
      <c r="O766" s="111"/>
      <c r="P766" s="112"/>
      <c r="Q766" s="111"/>
      <c r="R766" s="112"/>
      <c r="S766" s="111"/>
      <c r="T766" s="112"/>
      <c r="U766" s="111"/>
      <c r="V766" s="112"/>
      <c r="W766" s="111"/>
      <c r="X766" s="112"/>
      <c r="Y766" s="111"/>
      <c r="Z766" s="112"/>
      <c r="AA766" s="113"/>
      <c r="AB766" s="113"/>
      <c r="AC766" s="113"/>
      <c r="AD766" s="113"/>
      <c r="AE766" s="113"/>
      <c r="AF766" s="113"/>
      <c r="AG766" s="113"/>
      <c r="AH766" s="113"/>
    </row>
    <row r="767" spans="2:34" s="88" customFormat="1" ht="13.5" customHeight="1" x14ac:dyDescent="0.4">
      <c r="B767" s="50" t="s">
        <v>73</v>
      </c>
      <c r="C767" s="51"/>
      <c r="D767" s="52"/>
      <c r="E767" s="42">
        <v>940.62928348909657</v>
      </c>
      <c r="F767" s="43"/>
      <c r="G767" s="42">
        <v>793.10743801652893</v>
      </c>
      <c r="H767" s="43"/>
      <c r="I767" s="42">
        <v>1006.55</v>
      </c>
      <c r="J767" s="43"/>
      <c r="K767" s="42">
        <v>1319.6486486486488</v>
      </c>
      <c r="L767" s="43"/>
      <c r="M767" s="42">
        <v>705.73913043478262</v>
      </c>
      <c r="N767" s="43"/>
      <c r="O767" s="111"/>
      <c r="P767" s="112"/>
      <c r="Q767" s="111"/>
      <c r="R767" s="112"/>
      <c r="S767" s="111"/>
      <c r="T767" s="112"/>
      <c r="U767" s="111"/>
      <c r="V767" s="112"/>
      <c r="W767" s="111"/>
      <c r="X767" s="112"/>
      <c r="Y767" s="111"/>
      <c r="Z767" s="112"/>
      <c r="AA767" s="113"/>
      <c r="AB767" s="113"/>
      <c r="AC767" s="113"/>
      <c r="AD767" s="113"/>
      <c r="AE767" s="113"/>
      <c r="AF767" s="113"/>
      <c r="AG767" s="113"/>
      <c r="AH767" s="113"/>
    </row>
    <row r="768" spans="2:34" s="88" customFormat="1" ht="13.5" customHeight="1" x14ac:dyDescent="0.4">
      <c r="B768" s="53" t="s">
        <v>74</v>
      </c>
      <c r="C768" s="54"/>
      <c r="D768" s="55"/>
      <c r="E768" s="42">
        <v>15.028037383177571</v>
      </c>
      <c r="F768" s="43"/>
      <c r="G768" s="42">
        <v>2.1074380165289255</v>
      </c>
      <c r="H768" s="43"/>
      <c r="I768" s="42">
        <v>29.385714285714286</v>
      </c>
      <c r="J768" s="43"/>
      <c r="K768" s="42">
        <v>12.297297297297296</v>
      </c>
      <c r="L768" s="43"/>
      <c r="M768" s="42">
        <v>0</v>
      </c>
      <c r="N768" s="43"/>
      <c r="O768" s="111"/>
      <c r="P768" s="112"/>
      <c r="Q768" s="111"/>
      <c r="R768" s="112"/>
      <c r="S768" s="111"/>
      <c r="T768" s="112"/>
      <c r="U768" s="111"/>
      <c r="V768" s="112"/>
      <c r="W768" s="111"/>
      <c r="X768" s="112"/>
      <c r="Y768" s="111"/>
      <c r="Z768" s="112"/>
      <c r="AA768" s="113"/>
      <c r="AB768" s="113"/>
      <c r="AC768" s="113"/>
      <c r="AD768" s="113"/>
      <c r="AE768" s="113"/>
      <c r="AF768" s="113"/>
      <c r="AG768" s="113"/>
      <c r="AH768" s="113"/>
    </row>
    <row r="769" spans="2:37" s="88" customFormat="1" ht="13.5" customHeight="1" x14ac:dyDescent="0.4">
      <c r="B769" s="50" t="s">
        <v>75</v>
      </c>
      <c r="C769" s="51"/>
      <c r="D769" s="52"/>
      <c r="E769" s="42">
        <v>28.451713395638631</v>
      </c>
      <c r="F769" s="43"/>
      <c r="G769" s="42">
        <v>36.32231404958678</v>
      </c>
      <c r="H769" s="43"/>
      <c r="I769" s="42">
        <v>18.864285714285714</v>
      </c>
      <c r="J769" s="43"/>
      <c r="K769" s="42">
        <v>56.675675675675677</v>
      </c>
      <c r="L769" s="43"/>
      <c r="M769" s="42">
        <v>0</v>
      </c>
      <c r="N769" s="43"/>
      <c r="O769" s="111"/>
      <c r="P769" s="112"/>
      <c r="Q769" s="111"/>
      <c r="R769" s="112"/>
      <c r="S769" s="111"/>
      <c r="T769" s="112"/>
      <c r="U769" s="111"/>
      <c r="V769" s="112"/>
      <c r="W769" s="111"/>
      <c r="X769" s="112"/>
      <c r="Y769" s="111"/>
      <c r="Z769" s="112"/>
      <c r="AA769" s="113"/>
      <c r="AB769" s="113"/>
      <c r="AC769" s="113"/>
      <c r="AD769" s="113"/>
      <c r="AE769" s="113"/>
      <c r="AF769" s="113"/>
      <c r="AG769" s="113"/>
      <c r="AH769" s="113"/>
    </row>
    <row r="770" spans="2:37" s="88" customFormat="1" ht="13.5" customHeight="1" x14ac:dyDescent="0.4">
      <c r="B770" s="50" t="s">
        <v>76</v>
      </c>
      <c r="C770" s="51"/>
      <c r="D770" s="52"/>
      <c r="E770" s="42">
        <f t="shared" ref="E770" si="3491">E764+E754+E755-SUM(E767:E769)</f>
        <v>9050.1806853582893</v>
      </c>
      <c r="F770" s="43"/>
      <c r="G770" s="42">
        <f t="shared" ref="G770" si="3492">G764+G754+G755-SUM(G767:G769)</f>
        <v>6958.2066115702928</v>
      </c>
      <c r="H770" s="43"/>
      <c r="I770" s="42">
        <f t="shared" ref="I770" si="3493">I764+I754+I755-SUM(I767:I769)</f>
        <v>12711.907142857124</v>
      </c>
      <c r="J770" s="43"/>
      <c r="K770" s="42">
        <f t="shared" ref="K770" si="3494">K764+K754+K755-SUM(K767:K769)</f>
        <v>-922.37837837839152</v>
      </c>
      <c r="L770" s="43"/>
      <c r="M770" s="42">
        <f t="shared" ref="M770" si="3495">M764+M754+M755-SUM(M767:M769)</f>
        <v>13809.826086956527</v>
      </c>
      <c r="N770" s="43"/>
      <c r="O770" s="111"/>
      <c r="P770" s="112"/>
      <c r="Q770" s="111"/>
      <c r="R770" s="112"/>
      <c r="S770" s="113"/>
      <c r="T770" s="113"/>
      <c r="U770" s="113"/>
      <c r="V770" s="113"/>
      <c r="W770" s="113"/>
      <c r="X770" s="113"/>
      <c r="Y770" s="113"/>
      <c r="Z770" s="113"/>
    </row>
    <row r="771" spans="2:37" s="88" customFormat="1" ht="13.5" customHeight="1" x14ac:dyDescent="0.4">
      <c r="C771" s="105"/>
      <c r="D771" s="47"/>
      <c r="E771" s="58"/>
      <c r="F771" s="58"/>
      <c r="G771" s="58"/>
      <c r="H771" s="58"/>
      <c r="I771" s="58"/>
      <c r="J771" s="58"/>
      <c r="K771" s="58"/>
      <c r="L771" s="58"/>
      <c r="M771" s="58"/>
      <c r="N771" s="58"/>
      <c r="O771" s="111"/>
      <c r="P771" s="112"/>
      <c r="Q771" s="111"/>
      <c r="R771" s="112"/>
      <c r="S771" s="111"/>
      <c r="T771" s="112"/>
      <c r="U771" s="111"/>
      <c r="V771" s="112"/>
      <c r="W771" s="111"/>
      <c r="X771" s="112"/>
      <c r="Y771" s="111"/>
      <c r="Z771" s="112"/>
      <c r="AA771" s="113"/>
      <c r="AB771" s="113"/>
      <c r="AC771" s="113"/>
      <c r="AD771" s="113"/>
      <c r="AE771" s="113"/>
      <c r="AF771" s="113"/>
      <c r="AG771" s="113"/>
      <c r="AH771" s="113"/>
    </row>
    <row r="772" spans="2:37" s="128" customFormat="1" ht="13.5" customHeight="1" x14ac:dyDescent="0.4">
      <c r="B772" s="50" t="s">
        <v>97</v>
      </c>
      <c r="C772" s="125"/>
      <c r="D772" s="126"/>
      <c r="E772" s="62">
        <v>52.981308411214954</v>
      </c>
      <c r="F772" s="43"/>
      <c r="G772" s="62">
        <v>35.305785123966942</v>
      </c>
      <c r="H772" s="43"/>
      <c r="I772" s="62">
        <v>52.00714285714286</v>
      </c>
      <c r="J772" s="43"/>
      <c r="K772" s="62">
        <v>75.702702702702709</v>
      </c>
      <c r="L772" s="43"/>
      <c r="M772" s="62">
        <v>115.34782608695652</v>
      </c>
      <c r="N772" s="43"/>
      <c r="O772" s="114"/>
      <c r="P772" s="115"/>
      <c r="Q772" s="114"/>
      <c r="R772" s="115"/>
      <c r="S772" s="114"/>
      <c r="T772" s="115"/>
      <c r="U772" s="114"/>
      <c r="V772" s="115"/>
      <c r="W772" s="114"/>
      <c r="X772" s="115"/>
      <c r="Y772" s="114"/>
      <c r="Z772" s="115"/>
      <c r="AA772" s="116"/>
      <c r="AB772" s="116"/>
      <c r="AC772" s="116"/>
      <c r="AD772" s="116"/>
      <c r="AE772" s="116"/>
      <c r="AF772" s="116"/>
      <c r="AG772" s="116"/>
      <c r="AH772" s="116"/>
      <c r="AI772" s="117"/>
      <c r="AJ772" s="117"/>
      <c r="AK772" s="117"/>
    </row>
    <row r="773" spans="2:37" ht="13.5" customHeight="1" x14ac:dyDescent="0.4">
      <c r="B773" s="50" t="s">
        <v>98</v>
      </c>
      <c r="C773" s="51"/>
      <c r="D773" s="52"/>
      <c r="E773" s="62">
        <f t="shared" ref="E773" si="3496">E762/E772</f>
        <v>2359.1738695831127</v>
      </c>
      <c r="F773" s="43"/>
      <c r="G773" s="62">
        <f t="shared" ref="G773" si="3497">G762/G772</f>
        <v>2887.0802902621731</v>
      </c>
      <c r="H773" s="43"/>
      <c r="I773" s="62">
        <f t="shared" ref="I773" si="3498">I762/I772</f>
        <v>2366.6096690015106</v>
      </c>
      <c r="J773" s="43"/>
      <c r="K773" s="62">
        <f t="shared" ref="K773" si="3499">K762/K772</f>
        <v>2083.9046769011061</v>
      </c>
      <c r="L773" s="43"/>
      <c r="M773" s="62">
        <f t="shared" ref="M773" si="3500">M762/M772</f>
        <v>1779.329438371655</v>
      </c>
      <c r="N773" s="43"/>
    </row>
    <row r="774" spans="2:37" ht="13.5" customHeight="1" x14ac:dyDescent="0.4">
      <c r="B774" s="50" t="s">
        <v>99</v>
      </c>
      <c r="C774" s="51"/>
      <c r="D774" s="52"/>
      <c r="E774" s="62">
        <f t="shared" ref="E774" si="3501">E763/E772</f>
        <v>2249.4289998236013</v>
      </c>
      <c r="F774" s="43"/>
      <c r="G774" s="62">
        <f t="shared" ref="G774" si="3502">G763/G772</f>
        <v>2759.6931179775279</v>
      </c>
      <c r="H774" s="43"/>
      <c r="I774" s="62">
        <f t="shared" ref="I774" si="3503">I763/I772</f>
        <v>2188.2899327015521</v>
      </c>
      <c r="J774" s="43"/>
      <c r="K774" s="62">
        <f t="shared" ref="K774" si="3504">K763/K772</f>
        <v>2125.1063905747942</v>
      </c>
      <c r="L774" s="43"/>
      <c r="M774" s="62">
        <f t="shared" ref="M774" si="3505">M763/M772</f>
        <v>1726.8254805880138</v>
      </c>
      <c r="N774" s="43"/>
    </row>
    <row r="775" spans="2:37" ht="13.5" customHeight="1" x14ac:dyDescent="0.4">
      <c r="B775" s="50" t="s">
        <v>40</v>
      </c>
      <c r="C775" s="51"/>
      <c r="D775" s="52"/>
      <c r="E775" s="62">
        <v>21.581257961783436</v>
      </c>
      <c r="F775" s="43"/>
      <c r="G775" s="62">
        <v>16.004491525423727</v>
      </c>
      <c r="H775" s="43"/>
      <c r="I775" s="62">
        <v>22.817282608695642</v>
      </c>
      <c r="J775" s="43"/>
      <c r="K775" s="62">
        <v>29.523055555555555</v>
      </c>
      <c r="L775" s="43"/>
      <c r="M775" s="62">
        <v>30.744090909090904</v>
      </c>
      <c r="N775" s="43"/>
    </row>
    <row r="776" spans="2:37" ht="13.5" customHeight="1" x14ac:dyDescent="0.4">
      <c r="B776" s="50" t="s">
        <v>41</v>
      </c>
      <c r="C776" s="51"/>
      <c r="D776" s="52"/>
      <c r="E776" s="62">
        <f t="shared" ref="E776" si="3506">E753/E775</f>
        <v>3748.6934446770142</v>
      </c>
      <c r="F776" s="43"/>
      <c r="G776" s="62">
        <f t="shared" ref="G776" si="3507">G753/G775</f>
        <v>4032.8379416882599</v>
      </c>
      <c r="H776" s="43"/>
      <c r="I776" s="62">
        <f t="shared" ref="I776" si="3508">I753/I775</f>
        <v>3403.1979137531293</v>
      </c>
      <c r="J776" s="43"/>
      <c r="K776" s="62">
        <f t="shared" ref="K776" si="3509">K753/K775</f>
        <v>3704.4900267541707</v>
      </c>
      <c r="L776" s="43"/>
      <c r="M776" s="62">
        <f t="shared" ref="M776" si="3510">M753/M775</f>
        <v>4584.5062935067062</v>
      </c>
      <c r="N776" s="43"/>
    </row>
    <row r="777" spans="2:37" s="88" customFormat="1" ht="13.5" customHeight="1" x14ac:dyDescent="0.4">
      <c r="B777" s="108" t="s">
        <v>42</v>
      </c>
      <c r="C777" s="105"/>
      <c r="D777" s="47"/>
      <c r="E777" s="109"/>
      <c r="F777" s="58"/>
      <c r="G777" s="109"/>
      <c r="H777" s="58"/>
      <c r="I777" s="109"/>
      <c r="J777" s="58"/>
      <c r="K777" s="109"/>
      <c r="L777" s="58"/>
      <c r="M777" s="109"/>
      <c r="N777" s="58"/>
      <c r="O777" s="109"/>
      <c r="P777" s="58"/>
      <c r="Q777" s="109"/>
      <c r="R777" s="58"/>
      <c r="S777" s="109"/>
      <c r="T777" s="58"/>
      <c r="U777" s="109"/>
      <c r="V777" s="58"/>
      <c r="W777" s="109"/>
      <c r="X777" s="58"/>
      <c r="Y777" s="92"/>
      <c r="Z777" s="91"/>
    </row>
    <row r="778" spans="2:37" s="88" customFormat="1" ht="13.5" customHeight="1" x14ac:dyDescent="0.4">
      <c r="B778" s="110"/>
      <c r="C778" s="84"/>
      <c r="D778" s="85"/>
      <c r="E778" s="86"/>
      <c r="F778" s="87"/>
      <c r="G778" s="86"/>
      <c r="H778" s="87"/>
      <c r="I778" s="86"/>
      <c r="J778" s="87"/>
      <c r="K778" s="86"/>
      <c r="L778" s="87"/>
      <c r="M778" s="86"/>
      <c r="N778" s="87"/>
      <c r="O778" s="86"/>
      <c r="P778" s="89"/>
      <c r="Q778" s="90"/>
      <c r="R778" s="91"/>
      <c r="S778" s="92"/>
      <c r="T778" s="91"/>
      <c r="U778" s="92"/>
      <c r="V778" s="91"/>
      <c r="W778" s="92"/>
      <c r="X778" s="91"/>
      <c r="Y778" s="92"/>
      <c r="Z778" s="91"/>
    </row>
    <row r="779" spans="2:37" s="88" customFormat="1" ht="13.5" customHeight="1" x14ac:dyDescent="0.4">
      <c r="B779" s="83" t="s">
        <v>122</v>
      </c>
      <c r="C779" s="84"/>
      <c r="D779" s="85"/>
      <c r="E779" s="86"/>
      <c r="F779" s="87"/>
      <c r="G779" s="86"/>
      <c r="H779" s="87"/>
      <c r="I779" s="86"/>
      <c r="J779" s="87"/>
      <c r="K779" s="86"/>
      <c r="L779" s="87"/>
      <c r="M779" s="86"/>
      <c r="N779" s="87"/>
      <c r="O779" s="86"/>
      <c r="P779" s="89"/>
      <c r="Q779" s="90"/>
      <c r="R779" s="91"/>
      <c r="S779" s="92"/>
      <c r="T779" s="91"/>
      <c r="U779" s="92"/>
      <c r="V779" s="91"/>
      <c r="W779" s="92"/>
      <c r="X779" s="91"/>
      <c r="Y779" s="92"/>
      <c r="Z779" s="91"/>
    </row>
    <row r="780" spans="2:37" s="88" customFormat="1" ht="13.5" customHeight="1" x14ac:dyDescent="0.4">
      <c r="C780" s="84"/>
      <c r="D780" s="85"/>
      <c r="E780" s="86"/>
      <c r="F780" s="87"/>
      <c r="G780" s="86"/>
      <c r="H780" s="87"/>
      <c r="I780" s="86"/>
      <c r="J780" s="87"/>
      <c r="K780" s="86"/>
      <c r="L780" s="87"/>
      <c r="M780" s="86"/>
      <c r="N780" s="87"/>
      <c r="O780" s="86"/>
      <c r="P780" s="89"/>
      <c r="Q780" s="90"/>
      <c r="R780" s="91"/>
      <c r="S780" s="92"/>
      <c r="T780" s="91"/>
      <c r="U780" s="118"/>
      <c r="V780" s="21" t="s">
        <v>4</v>
      </c>
      <c r="W780" s="92"/>
      <c r="X780" s="91"/>
      <c r="Y780" s="92"/>
      <c r="Z780" s="91"/>
    </row>
    <row r="781" spans="2:37" s="88" customFormat="1" ht="13.5" customHeight="1" x14ac:dyDescent="0.4">
      <c r="B781" s="119"/>
      <c r="C781" s="120"/>
      <c r="D781" s="121"/>
      <c r="E781" s="163" t="s">
        <v>5</v>
      </c>
      <c r="F781" s="164"/>
      <c r="G781" s="163" t="s">
        <v>78</v>
      </c>
      <c r="H781" s="164"/>
      <c r="I781" s="163" t="s">
        <v>79</v>
      </c>
      <c r="J781" s="165"/>
      <c r="K781" s="163" t="s">
        <v>80</v>
      </c>
      <c r="L781" s="164"/>
      <c r="M781" s="163" t="s">
        <v>81</v>
      </c>
      <c r="N781" s="164"/>
      <c r="O781" s="163" t="s">
        <v>82</v>
      </c>
      <c r="P781" s="165"/>
      <c r="Q781" s="163" t="s">
        <v>83</v>
      </c>
      <c r="R781" s="164"/>
      <c r="S781" s="163" t="s">
        <v>84</v>
      </c>
      <c r="T781" s="164"/>
      <c r="U781" s="163" t="s">
        <v>9</v>
      </c>
      <c r="V781" s="164"/>
      <c r="W781" s="92"/>
      <c r="X781" s="91"/>
      <c r="Y781" s="92"/>
      <c r="Z781" s="91"/>
    </row>
    <row r="782" spans="2:37" s="88" customFormat="1" ht="13.5" customHeight="1" x14ac:dyDescent="0.4">
      <c r="B782" s="31" t="s">
        <v>52</v>
      </c>
      <c r="C782" s="158" t="s">
        <v>53</v>
      </c>
      <c r="D782" s="159"/>
      <c r="E782" s="32">
        <v>109415.39563862928</v>
      </c>
      <c r="F782" s="33">
        <f t="shared" ref="F782" si="3511">E782/E795</f>
        <v>0.87537836030533511</v>
      </c>
      <c r="G782" s="32">
        <v>124097.83333333333</v>
      </c>
      <c r="H782" s="33">
        <f t="shared" ref="H782" si="3512">G782/G795</f>
        <v>0.84750070569381097</v>
      </c>
      <c r="I782" s="32">
        <v>129665.2</v>
      </c>
      <c r="J782" s="33">
        <f t="shared" ref="J782" si="3513">I782/I795</f>
        <v>0.86215054249608025</v>
      </c>
      <c r="K782" s="32">
        <v>117271.5</v>
      </c>
      <c r="L782" s="33">
        <f t="shared" ref="L782" si="3514">K782/K795</f>
        <v>0.91788790123327946</v>
      </c>
      <c r="M782" s="32">
        <v>118177.5</v>
      </c>
      <c r="N782" s="33">
        <f t="shared" ref="N782" si="3515">M782/M795</f>
        <v>0.87072310301687117</v>
      </c>
      <c r="O782" s="32">
        <v>103063.36842105263</v>
      </c>
      <c r="P782" s="33">
        <f t="shared" ref="P782" si="3516">O782/O795</f>
        <v>0.89596332332075845</v>
      </c>
      <c r="Q782" s="32">
        <v>128612.5</v>
      </c>
      <c r="R782" s="33">
        <f t="shared" ref="R782" si="3517">Q782/Q795</f>
        <v>0.88115088535948405</v>
      </c>
      <c r="S782" s="32">
        <v>107176.50909090909</v>
      </c>
      <c r="T782" s="33">
        <f t="shared" ref="T782" si="3518">S782/S795</f>
        <v>0.87313265149083497</v>
      </c>
      <c r="U782" s="32">
        <v>106197.72395833333</v>
      </c>
      <c r="V782" s="33">
        <f t="shared" ref="V782" si="3519">U782/U795</f>
        <v>0.87344002429015843</v>
      </c>
      <c r="W782" s="92"/>
      <c r="X782" s="91"/>
      <c r="Y782" s="92"/>
      <c r="Z782" s="91"/>
    </row>
    <row r="783" spans="2:37" s="88" customFormat="1" ht="13.5" customHeight="1" x14ac:dyDescent="0.4">
      <c r="B783" s="36"/>
      <c r="C783" s="158" t="s">
        <v>54</v>
      </c>
      <c r="D783" s="159"/>
      <c r="E783" s="32">
        <v>13371.514018691589</v>
      </c>
      <c r="F783" s="33">
        <f t="shared" ref="F783" si="3520">E783/E795</f>
        <v>0.10697885748310111</v>
      </c>
      <c r="G783" s="32">
        <v>17636.5</v>
      </c>
      <c r="H783" s="33">
        <f t="shared" ref="H783" si="3521">G783/G795</f>
        <v>0.12044486027262548</v>
      </c>
      <c r="I783" s="32">
        <v>19254</v>
      </c>
      <c r="J783" s="33">
        <f t="shared" ref="J783" si="3522">I783/I795</f>
        <v>0.12802083014732965</v>
      </c>
      <c r="K783" s="32">
        <v>9517.1666666666661</v>
      </c>
      <c r="L783" s="33">
        <f t="shared" ref="L783" si="3523">K783/K795</f>
        <v>7.4491177629296051E-2</v>
      </c>
      <c r="M783" s="32">
        <v>13341.9</v>
      </c>
      <c r="N783" s="33">
        <f t="shared" ref="N783" si="3524">M783/M795</f>
        <v>9.8302135077665317E-2</v>
      </c>
      <c r="O783" s="32">
        <v>10727.947368421053</v>
      </c>
      <c r="P783" s="33">
        <f t="shared" ref="P783" si="3525">O783/O795</f>
        <v>9.3261529521844272E-2</v>
      </c>
      <c r="Q783" s="32">
        <v>14947.892857142857</v>
      </c>
      <c r="R783" s="33">
        <f t="shared" ref="R783" si="3526">Q783/Q795</f>
        <v>0.10241111109207997</v>
      </c>
      <c r="S783" s="32">
        <v>13641.2</v>
      </c>
      <c r="T783" s="33">
        <f t="shared" ref="T783" si="3527">S783/S795</f>
        <v>0.11113048210418952</v>
      </c>
      <c r="U783" s="32">
        <v>13161.494791666666</v>
      </c>
      <c r="V783" s="33">
        <f t="shared" ref="V783" si="3528">U783/U795</f>
        <v>0.10824880140593686</v>
      </c>
      <c r="W783" s="92"/>
      <c r="X783" s="91"/>
      <c r="Y783" s="92"/>
      <c r="Z783" s="91"/>
    </row>
    <row r="784" spans="2:37" s="88" customFormat="1" ht="13.5" customHeight="1" x14ac:dyDescent="0.4">
      <c r="B784" s="36"/>
      <c r="C784" s="158" t="s">
        <v>55</v>
      </c>
      <c r="D784" s="159"/>
      <c r="E784" s="32">
        <v>386.73208722741435</v>
      </c>
      <c r="F784" s="33">
        <f t="shared" ref="F784" si="3529">E784/E795</f>
        <v>3.0940517869413324E-3</v>
      </c>
      <c r="G784" s="32">
        <v>3975.6666666666665</v>
      </c>
      <c r="H784" s="33">
        <f t="shared" ref="H784" si="3530">G784/G795</f>
        <v>2.7151000264066076E-2</v>
      </c>
      <c r="I784" s="32">
        <v>262.2</v>
      </c>
      <c r="J784" s="33">
        <f t="shared" ref="J784" si="3531">I784/I795</f>
        <v>1.7433812020686524E-3</v>
      </c>
      <c r="K784" s="32">
        <v>301.33333333333331</v>
      </c>
      <c r="L784" s="33">
        <f t="shared" ref="L784" si="3532">K784/K795</f>
        <v>2.358545945988254E-3</v>
      </c>
      <c r="M784" s="32">
        <v>1319.6</v>
      </c>
      <c r="N784" s="33">
        <f t="shared" ref="N784" si="3533">M784/M795</f>
        <v>9.7227154639509469E-3</v>
      </c>
      <c r="O784" s="32">
        <v>360.89473684210526</v>
      </c>
      <c r="P784" s="33">
        <f t="shared" ref="P784" si="3534">O784/O795</f>
        <v>3.1373751192472496E-3</v>
      </c>
      <c r="Q784" s="32">
        <v>701.60714285714289</v>
      </c>
      <c r="R784" s="33">
        <f t="shared" ref="R784" si="3535">Q784/Q795</f>
        <v>4.8068559051655897E-3</v>
      </c>
      <c r="S784" s="32">
        <v>382.45454545454544</v>
      </c>
      <c r="T784" s="33">
        <f t="shared" ref="T784" si="3536">S784/S795</f>
        <v>3.1157345408983298E-3</v>
      </c>
      <c r="U784" s="32">
        <v>189.765625</v>
      </c>
      <c r="V784" s="33">
        <f t="shared" ref="V784" si="3537">U784/U795</f>
        <v>1.5607574807767882E-3</v>
      </c>
      <c r="W784" s="92"/>
      <c r="X784" s="91"/>
      <c r="Y784" s="92"/>
      <c r="Z784" s="91"/>
    </row>
    <row r="785" spans="2:26" s="88" customFormat="1" ht="13.5" customHeight="1" x14ac:dyDescent="0.4">
      <c r="B785" s="37"/>
      <c r="C785" s="158" t="s">
        <v>56</v>
      </c>
      <c r="D785" s="159"/>
      <c r="E785" s="32">
        <v>1075.1401869158879</v>
      </c>
      <c r="F785" s="33">
        <f t="shared" ref="F785" si="3538">E785/E795</f>
        <v>8.6016638556898409E-3</v>
      </c>
      <c r="G785" s="32">
        <v>538.16666666666663</v>
      </c>
      <c r="H785" s="33">
        <f t="shared" ref="H785" si="3539">G785/G795</f>
        <v>3.6752988954753649E-3</v>
      </c>
      <c r="I785" s="32">
        <v>1216</v>
      </c>
      <c r="J785" s="33">
        <f t="shared" ref="J785" si="3540">I785/I795</f>
        <v>8.0852461545212872E-3</v>
      </c>
      <c r="K785" s="32">
        <v>327</v>
      </c>
      <c r="L785" s="33">
        <f t="shared" ref="L785" si="3541">K785/K795</f>
        <v>2.5594397931576075E-3</v>
      </c>
      <c r="M785" s="32">
        <v>653</v>
      </c>
      <c r="N785" s="33">
        <f t="shared" ref="N785" si="3542">M785/M795</f>
        <v>4.8112558335555991E-3</v>
      </c>
      <c r="O785" s="32">
        <v>850.84210526315792</v>
      </c>
      <c r="P785" s="33">
        <f t="shared" ref="P785" si="3543">O785/O795</f>
        <v>7.3966466643942009E-3</v>
      </c>
      <c r="Q785" s="32">
        <v>1027.4285714285713</v>
      </c>
      <c r="R785" s="33">
        <f t="shared" ref="R785" si="3544">Q785/Q795</f>
        <v>7.0391260208604563E-3</v>
      </c>
      <c r="S785" s="32">
        <v>884.4</v>
      </c>
      <c r="T785" s="33">
        <f t="shared" ref="T785" si="3545">S785/S795</f>
        <v>7.2049232012539374E-3</v>
      </c>
      <c r="U785" s="32">
        <v>1217.4114583333333</v>
      </c>
      <c r="V785" s="33">
        <f t="shared" ref="V785" si="3546">U785/U795</f>
        <v>1.0012793627808669E-2</v>
      </c>
      <c r="W785" s="92"/>
      <c r="X785" s="91"/>
      <c r="Y785" s="92"/>
      <c r="Z785" s="91"/>
    </row>
    <row r="786" spans="2:26" s="88" customFormat="1" ht="13.5" customHeight="1" x14ac:dyDescent="0.4">
      <c r="B786" s="31" t="s">
        <v>57</v>
      </c>
      <c r="C786" s="158" t="s">
        <v>58</v>
      </c>
      <c r="D786" s="159"/>
      <c r="E786" s="32">
        <v>80901.520249221183</v>
      </c>
      <c r="F786" s="33">
        <f t="shared" ref="F786" si="3547">E786/E795</f>
        <v>0.64725297320927644</v>
      </c>
      <c r="G786" s="32">
        <v>94752</v>
      </c>
      <c r="H786" s="33">
        <f t="shared" ref="H786" si="3548">G786/G795</f>
        <v>0.64708935449504201</v>
      </c>
      <c r="I786" s="32">
        <v>84603.6</v>
      </c>
      <c r="J786" s="33">
        <f t="shared" ref="J786" si="3549">I786/I795</f>
        <v>0.5625336608212641</v>
      </c>
      <c r="K786" s="32">
        <v>77747</v>
      </c>
      <c r="L786" s="33">
        <f t="shared" ref="L786" si="3550">K786/K795</f>
        <v>0.6085283351639893</v>
      </c>
      <c r="M786" s="32">
        <v>80511.600000000006</v>
      </c>
      <c r="N786" s="33">
        <f t="shared" ref="N786" si="3551">M786/M795</f>
        <v>0.59320353012081928</v>
      </c>
      <c r="O786" s="32">
        <v>75839.15789473684</v>
      </c>
      <c r="P786" s="33">
        <f t="shared" ref="P786" si="3552">O786/O795</f>
        <v>0.65929442231713697</v>
      </c>
      <c r="Q786" s="32">
        <v>96209.678571428565</v>
      </c>
      <c r="R786" s="33">
        <f t="shared" ref="R786" si="3553">Q786/Q795</f>
        <v>0.65915244205163304</v>
      </c>
      <c r="S786" s="32">
        <v>79963.199999999997</v>
      </c>
      <c r="T786" s="33">
        <f t="shared" ref="T786" si="3554">S786/S795</f>
        <v>0.65143454876357854</v>
      </c>
      <c r="U786" s="32">
        <v>79028.484375</v>
      </c>
      <c r="V786" s="33">
        <f t="shared" ref="V786" si="3555">U786/U795</f>
        <v>0.64998230413296809</v>
      </c>
      <c r="W786" s="92"/>
      <c r="X786" s="91"/>
      <c r="Y786" s="92"/>
      <c r="Z786" s="91"/>
    </row>
    <row r="787" spans="2:26" s="88" customFormat="1" ht="13.5" customHeight="1" x14ac:dyDescent="0.4">
      <c r="B787" s="36"/>
      <c r="C787" s="158" t="s">
        <v>17</v>
      </c>
      <c r="D787" s="159"/>
      <c r="E787" s="32">
        <v>7440.4610591900309</v>
      </c>
      <c r="F787" s="33">
        <f t="shared" ref="F787" si="3556">E787/E795</f>
        <v>5.9527441854900755E-2</v>
      </c>
      <c r="G787" s="32">
        <v>11079.166666666666</v>
      </c>
      <c r="H787" s="33">
        <f t="shared" ref="H787" si="3557">G787/G795</f>
        <v>7.5662896895857812E-2</v>
      </c>
      <c r="I787" s="32">
        <v>3808.2</v>
      </c>
      <c r="J787" s="33">
        <f t="shared" ref="J787" si="3558">I787/I795</f>
        <v>2.5320916452013127E-2</v>
      </c>
      <c r="K787" s="32">
        <v>5775.833333333333</v>
      </c>
      <c r="L787" s="33">
        <f t="shared" ref="L787" si="3559">K787/K795</f>
        <v>4.5207638140610032E-2</v>
      </c>
      <c r="M787" s="32">
        <v>4185.3999999999996</v>
      </c>
      <c r="N787" s="33">
        <f t="shared" ref="N787" si="3560">M787/M795</f>
        <v>3.0837718477432777E-2</v>
      </c>
      <c r="O787" s="32">
        <v>5666.3157894736842</v>
      </c>
      <c r="P787" s="33">
        <f t="shared" ref="P787" si="3561">O787/O795</f>
        <v>4.9259122843540747E-2</v>
      </c>
      <c r="Q787" s="32">
        <v>9211.8928571428569</v>
      </c>
      <c r="R787" s="33">
        <f t="shared" ref="R787" si="3562">Q787/Q795</f>
        <v>6.3112586621892397E-2</v>
      </c>
      <c r="S787" s="32">
        <v>8686.1090909090908</v>
      </c>
      <c r="T787" s="33">
        <f t="shared" ref="T787" si="3563">S787/S795</f>
        <v>7.076294540673185E-2</v>
      </c>
      <c r="U787" s="32">
        <v>7203.302083333333</v>
      </c>
      <c r="V787" s="33">
        <f t="shared" ref="V787" si="3564">U787/U795</f>
        <v>5.9244700471212969E-2</v>
      </c>
      <c r="W787" s="92"/>
      <c r="X787" s="91"/>
      <c r="Y787" s="92"/>
      <c r="Z787" s="91"/>
    </row>
    <row r="788" spans="2:26" s="88" customFormat="1" ht="13.5" customHeight="1" x14ac:dyDescent="0.4">
      <c r="B788" s="36"/>
      <c r="C788" s="158" t="s">
        <v>59</v>
      </c>
      <c r="D788" s="159"/>
      <c r="E788" s="38">
        <v>-3220.5981308411215</v>
      </c>
      <c r="F788" s="33">
        <f t="shared" ref="F788" si="3565">E788/E795</f>
        <v>-2.5766409695115976E-2</v>
      </c>
      <c r="G788" s="38">
        <v>-5359.833333333333</v>
      </c>
      <c r="H788" s="33">
        <f t="shared" ref="H788" si="3566">G788/G795</f>
        <v>-3.6603882681818599E-2</v>
      </c>
      <c r="I788" s="38">
        <v>-3311.2</v>
      </c>
      <c r="J788" s="33">
        <f t="shared" ref="J788" si="3567">I788/I795</f>
        <v>-2.2016338048397109E-2</v>
      </c>
      <c r="K788" s="38">
        <v>-2746.8333333333335</v>
      </c>
      <c r="L788" s="33">
        <f t="shared" ref="L788" si="3568">K788/K795</f>
        <v>-2.1499555163624125E-2</v>
      </c>
      <c r="M788" s="38">
        <v>-3597.8</v>
      </c>
      <c r="N788" s="33">
        <f t="shared" ref="N788" si="3569">M788/M795</f>
        <v>-2.6508325019856564E-2</v>
      </c>
      <c r="O788" s="38">
        <v>-2221.3684210526317</v>
      </c>
      <c r="P788" s="33">
        <f t="shared" ref="P788" si="3570">O788/O795</f>
        <v>-1.9311076897032146E-2</v>
      </c>
      <c r="Q788" s="38">
        <v>-4233.1071428571431</v>
      </c>
      <c r="R788" s="33">
        <f t="shared" ref="R788" si="3571">Q788/Q795</f>
        <v>-2.9001894114103432E-2</v>
      </c>
      <c r="S788" s="38">
        <v>-3990.8545454545456</v>
      </c>
      <c r="T788" s="33">
        <f t="shared" ref="T788" si="3572">S788/S795</f>
        <v>-3.2512212242622331E-2</v>
      </c>
      <c r="U788" s="38">
        <v>-2877.125</v>
      </c>
      <c r="V788" s="33">
        <f t="shared" ref="V788" si="3573">U788/U795</f>
        <v>-2.3663370891750902E-2</v>
      </c>
      <c r="W788" s="92"/>
      <c r="X788" s="91"/>
      <c r="Y788" s="92"/>
      <c r="Z788" s="91"/>
    </row>
    <row r="789" spans="2:26" s="88" customFormat="1" ht="13.5" customHeight="1" x14ac:dyDescent="0.4">
      <c r="B789" s="36"/>
      <c r="C789" s="158" t="s">
        <v>60</v>
      </c>
      <c r="D789" s="159"/>
      <c r="E789" s="39">
        <v>5630.0249221183803</v>
      </c>
      <c r="F789" s="33">
        <f t="shared" ref="F789" si="3574">E789/E795</f>
        <v>4.5043039473890815E-2</v>
      </c>
      <c r="G789" s="39">
        <v>11982</v>
      </c>
      <c r="H789" s="33">
        <f t="shared" ref="H789" si="3575">G789/G795</f>
        <v>8.1828612014095678E-2</v>
      </c>
      <c r="I789" s="39">
        <v>13282</v>
      </c>
      <c r="J789" s="33">
        <f t="shared" ref="J789" si="3576">I789/I795</f>
        <v>8.8312696895026091E-2</v>
      </c>
      <c r="K789" s="39">
        <v>7033.166666666667</v>
      </c>
      <c r="L789" s="33">
        <f t="shared" ref="L789" si="3577">K789/K795</f>
        <v>5.5048827640906163E-2</v>
      </c>
      <c r="M789" s="39">
        <v>5969.3</v>
      </c>
      <c r="N789" s="33">
        <f t="shared" ref="N789" si="3578">M789/M795</f>
        <v>4.3981362093787807E-2</v>
      </c>
      <c r="O789" s="39">
        <v>5688.9473684210525</v>
      </c>
      <c r="P789" s="33">
        <f t="shared" ref="P789" si="3579">O789/O795</f>
        <v>4.9455866507136528E-2</v>
      </c>
      <c r="Q789" s="39">
        <v>8570.1071428571431</v>
      </c>
      <c r="R789" s="33">
        <f t="shared" ref="R789" si="3580">Q789/Q795</f>
        <v>5.8715579718567085E-2</v>
      </c>
      <c r="S789" s="39">
        <v>5518.4727272727268</v>
      </c>
      <c r="T789" s="33">
        <f t="shared" ref="T789" si="3581">S789/S795</f>
        <v>4.4957227711685165E-2</v>
      </c>
      <c r="U789" s="39">
        <v>4768.098958333333</v>
      </c>
      <c r="V789" s="33">
        <f t="shared" ref="V789" si="3582">U789/U795</f>
        <v>3.9215986131854813E-2</v>
      </c>
      <c r="W789" s="92"/>
      <c r="X789" s="91"/>
      <c r="Y789" s="92"/>
      <c r="Z789" s="91"/>
    </row>
    <row r="790" spans="2:26" s="88" customFormat="1" ht="13.5" customHeight="1" x14ac:dyDescent="0.4">
      <c r="B790" s="37"/>
      <c r="C790" s="158" t="s">
        <v>61</v>
      </c>
      <c r="D790" s="159"/>
      <c r="E790" s="39">
        <v>22926.433021806854</v>
      </c>
      <c r="F790" s="33">
        <f t="shared" ref="F790" si="3583">E790/E795</f>
        <v>0.183423029539308</v>
      </c>
      <c r="G790" s="39">
        <v>32360.166666666668</v>
      </c>
      <c r="H790" s="33">
        <f t="shared" ref="H790" si="3584">G790/G795</f>
        <v>0.22099712259039717</v>
      </c>
      <c r="I790" s="39">
        <v>21558.799999999999</v>
      </c>
      <c r="J790" s="33">
        <f t="shared" ref="J790" si="3585">I790/I795</f>
        <v>0.14334556315468217</v>
      </c>
      <c r="K790" s="39">
        <v>17575.833333333332</v>
      </c>
      <c r="L790" s="33">
        <f t="shared" ref="L790" si="3586">K790/K795</f>
        <v>0.13756662761846863</v>
      </c>
      <c r="M790" s="39">
        <v>29460.6</v>
      </c>
      <c r="N790" s="33">
        <f t="shared" ref="N790" si="3587">M790/M795</f>
        <v>0.21706352773361115</v>
      </c>
      <c r="O790" s="39">
        <v>17412.736842105263</v>
      </c>
      <c r="P790" s="33">
        <f t="shared" ref="P790" si="3588">O790/O795</f>
        <v>0.15137457477059918</v>
      </c>
      <c r="Q790" s="39">
        <v>25186.821428571428</v>
      </c>
      <c r="R790" s="33">
        <f t="shared" ref="R790" si="3589">Q790/Q795</f>
        <v>0.17256013218914909</v>
      </c>
      <c r="S790" s="39">
        <v>22164.49090909091</v>
      </c>
      <c r="T790" s="33">
        <f t="shared" ref="T790" si="3590">S790/S795</f>
        <v>0.18056699999422327</v>
      </c>
      <c r="U790" s="39">
        <v>22928.380208333332</v>
      </c>
      <c r="V790" s="33">
        <f t="shared" ref="V790" si="3591">U790/U795</f>
        <v>0.18857809960181515</v>
      </c>
      <c r="W790" s="92"/>
      <c r="X790" s="91"/>
      <c r="Y790" s="92"/>
      <c r="Z790" s="91"/>
    </row>
    <row r="791" spans="2:26" s="88" customFormat="1" ht="13.5" customHeight="1" x14ac:dyDescent="0.4">
      <c r="B791" s="31" t="s">
        <v>62</v>
      </c>
      <c r="C791" s="158" t="s">
        <v>63</v>
      </c>
      <c r="D791" s="159"/>
      <c r="E791" s="39">
        <v>1.7227414330218069</v>
      </c>
      <c r="F791" s="33">
        <f t="shared" ref="F791" si="3592">E791/E795</f>
        <v>1.3782800510536864E-5</v>
      </c>
      <c r="G791" s="39">
        <v>32.833333333333336</v>
      </c>
      <c r="H791" s="33">
        <f t="shared" ref="H791" si="3593">G791/G795</f>
        <v>2.2422851731453917E-4</v>
      </c>
      <c r="I791" s="39">
        <v>0</v>
      </c>
      <c r="J791" s="33">
        <f t="shared" ref="J791" si="3594">I791/I795</f>
        <v>0</v>
      </c>
      <c r="K791" s="39">
        <v>1.6666666666666667</v>
      </c>
      <c r="L791" s="33">
        <f t="shared" ref="L791" si="3595">K791/K795</f>
        <v>1.3045055010996981E-5</v>
      </c>
      <c r="M791" s="39">
        <v>0.6</v>
      </c>
      <c r="N791" s="33">
        <f t="shared" ref="N791" si="3596">M791/M795</f>
        <v>4.4207557429301064E-6</v>
      </c>
      <c r="O791" s="39">
        <v>5.2631578947368418E-2</v>
      </c>
      <c r="P791" s="33">
        <f t="shared" ref="P791" si="3597">O791/O795</f>
        <v>4.5754340371113452E-7</v>
      </c>
      <c r="Q791" s="39">
        <v>1.5357142857142858</v>
      </c>
      <c r="R791" s="33">
        <f t="shared" ref="R791" si="3598">Q791/Q795</f>
        <v>1.0521496763661002E-5</v>
      </c>
      <c r="S791" s="39">
        <v>2.9090909090909092</v>
      </c>
      <c r="T791" s="33">
        <f t="shared" ref="T791" si="3599">S791/S795</f>
        <v>2.3699430784109002E-5</v>
      </c>
      <c r="U791" s="39">
        <v>0.70833333333333337</v>
      </c>
      <c r="V791" s="33">
        <f t="shared" ref="V791" si="3600">U791/U795</f>
        <v>5.8257998459075953E-6</v>
      </c>
      <c r="W791" s="92"/>
      <c r="X791" s="91"/>
      <c r="Y791" s="92"/>
      <c r="Z791" s="91"/>
    </row>
    <row r="792" spans="2:26" s="88" customFormat="1" ht="13.5" customHeight="1" x14ac:dyDescent="0.4">
      <c r="B792" s="41" t="s">
        <v>64</v>
      </c>
      <c r="C792" s="158" t="s">
        <v>24</v>
      </c>
      <c r="D792" s="159"/>
      <c r="E792" s="39">
        <v>96.024922118380061</v>
      </c>
      <c r="F792" s="33">
        <f t="shared" ref="F792" si="3601">E792/E795</f>
        <v>7.6824781724554837E-4</v>
      </c>
      <c r="G792" s="39">
        <v>338</v>
      </c>
      <c r="H792" s="33">
        <f t="shared" ref="H792" si="3602">G792/G795</f>
        <v>2.3083016909334285E-3</v>
      </c>
      <c r="I792" s="39">
        <v>0</v>
      </c>
      <c r="J792" s="33">
        <f t="shared" ref="J792" si="3603">I792/I795</f>
        <v>0</v>
      </c>
      <c r="K792" s="39">
        <v>11.333333333333334</v>
      </c>
      <c r="L792" s="33">
        <f t="shared" ref="L792" si="3604">K792/K795</f>
        <v>8.8706374074779467E-5</v>
      </c>
      <c r="M792" s="39">
        <v>261.5</v>
      </c>
      <c r="N792" s="33">
        <f t="shared" ref="N792" si="3605">M792/M795</f>
        <v>1.9267127112937048E-3</v>
      </c>
      <c r="O792" s="39">
        <v>165</v>
      </c>
      <c r="P792" s="33">
        <f t="shared" ref="P792" si="3606">O792/O795</f>
        <v>1.4343985706344068E-3</v>
      </c>
      <c r="Q792" s="39">
        <v>67.357142857142861</v>
      </c>
      <c r="R792" s="33">
        <f t="shared" ref="R792" si="3607">Q792/Q795</f>
        <v>4.614777417735965E-4</v>
      </c>
      <c r="S792" s="39">
        <v>91.472727272727269</v>
      </c>
      <c r="T792" s="33">
        <f t="shared" ref="T792" si="3608">S792/S795</f>
        <v>7.4519897671782736E-4</v>
      </c>
      <c r="U792" s="39">
        <v>83.651041666666671</v>
      </c>
      <c r="V792" s="33">
        <f t="shared" ref="V792" si="3609">U792/U795</f>
        <v>6.8800125974354323E-4</v>
      </c>
      <c r="W792" s="92"/>
      <c r="X792" s="91"/>
      <c r="Y792" s="92"/>
      <c r="Z792" s="91"/>
    </row>
    <row r="793" spans="2:26" s="88" customFormat="1" ht="13.5" customHeight="1" x14ac:dyDescent="0.4">
      <c r="B793" s="31" t="s">
        <v>65</v>
      </c>
      <c r="C793" s="158" t="s">
        <v>66</v>
      </c>
      <c r="D793" s="159"/>
      <c r="E793" s="39">
        <v>741.61370716510908</v>
      </c>
      <c r="F793" s="33">
        <f t="shared" ref="F793" si="3610">E793/E795</f>
        <v>5.9332837684220336E-3</v>
      </c>
      <c r="G793" s="39">
        <v>147</v>
      </c>
      <c r="H793" s="33">
        <f t="shared" ref="H793" si="3611">G793/G795</f>
        <v>1.0039063567077336E-3</v>
      </c>
      <c r="I793" s="39">
        <v>0</v>
      </c>
      <c r="J793" s="33">
        <f t="shared" ref="J793" si="3612">I793/I795</f>
        <v>0</v>
      </c>
      <c r="K793" s="39">
        <v>343.66666666666669</v>
      </c>
      <c r="L793" s="33">
        <f t="shared" ref="L793" si="3613">K793/K795</f>
        <v>2.6898903432675775E-3</v>
      </c>
      <c r="M793" s="39">
        <v>2230.8000000000002</v>
      </c>
      <c r="N793" s="33">
        <f t="shared" ref="N793" si="3614">M793/M795</f>
        <v>1.6436369852214139E-2</v>
      </c>
      <c r="O793" s="39">
        <v>27.684210526315791</v>
      </c>
      <c r="P793" s="33">
        <f t="shared" ref="P793" si="3615">O793/O795</f>
        <v>2.4066783035205677E-4</v>
      </c>
      <c r="Q793" s="39">
        <v>668.71428571428567</v>
      </c>
      <c r="R793" s="33">
        <f t="shared" ref="R793" si="3616">Q793/Q795</f>
        <v>4.5815001256462456E-3</v>
      </c>
      <c r="S793" s="39">
        <v>661.92727272727268</v>
      </c>
      <c r="T793" s="33">
        <f t="shared" ref="T793" si="3617">S793/S795</f>
        <v>5.3925092320392014E-3</v>
      </c>
      <c r="U793" s="39">
        <v>818.48958333333337</v>
      </c>
      <c r="V793" s="33">
        <f t="shared" ref="V793" si="3618">U793/U795</f>
        <v>6.7317973954733714E-3</v>
      </c>
      <c r="W793" s="92"/>
      <c r="X793" s="91"/>
      <c r="Y793" s="92"/>
      <c r="Z793" s="91"/>
    </row>
    <row r="794" spans="2:26" s="88" customFormat="1" ht="13.5" customHeight="1" x14ac:dyDescent="0.4">
      <c r="B794" s="41" t="s">
        <v>67</v>
      </c>
      <c r="C794" s="158" t="s">
        <v>68</v>
      </c>
      <c r="D794" s="159"/>
      <c r="E794" s="39">
        <v>5403.8255451713394</v>
      </c>
      <c r="F794" s="33">
        <f t="shared" ref="F794" si="3619">E794/E795</f>
        <v>4.3233330350798439E-2</v>
      </c>
      <c r="G794" s="39">
        <v>0</v>
      </c>
      <c r="H794" s="33">
        <f t="shared" ref="H794" si="3620">G794/G795</f>
        <v>0</v>
      </c>
      <c r="I794" s="39">
        <v>3440</v>
      </c>
      <c r="J794" s="33">
        <f t="shared" ref="J794" si="3621">I794/I795</f>
        <v>2.2872735831869429E-2</v>
      </c>
      <c r="K794" s="39">
        <v>2584.1666666666665</v>
      </c>
      <c r="L794" s="33">
        <f t="shared" ref="L794" si="3622">K794/K795</f>
        <v>2.0226357794550818E-2</v>
      </c>
      <c r="M794" s="39">
        <v>8520.2999999999993</v>
      </c>
      <c r="N794" s="33">
        <f t="shared" ref="N794" si="3623">M794/M795</f>
        <v>6.2776941927478971E-2</v>
      </c>
      <c r="O794" s="39">
        <v>2346.3157894736842</v>
      </c>
      <c r="P794" s="33">
        <f t="shared" ref="P794" si="3624">O794/O795</f>
        <v>2.0397284937442379E-2</v>
      </c>
      <c r="Q794" s="39">
        <v>3499.5714285714284</v>
      </c>
      <c r="R794" s="33">
        <f t="shared" ref="R794" si="3625">Q794/Q795</f>
        <v>2.3976288950642188E-2</v>
      </c>
      <c r="S794" s="39">
        <v>4975.181818181818</v>
      </c>
      <c r="T794" s="33">
        <f t="shared" ref="T794" si="3626">S794/S795</f>
        <v>4.0531210891310412E-2</v>
      </c>
      <c r="U794" s="39">
        <v>6252.692708333333</v>
      </c>
      <c r="V794" s="33">
        <f t="shared" ref="V794" si="3627">U794/U795</f>
        <v>5.1426262894187114E-2</v>
      </c>
      <c r="W794" s="92"/>
      <c r="X794" s="91"/>
      <c r="Y794" s="92"/>
      <c r="Z794" s="91"/>
    </row>
    <row r="795" spans="2:26" s="88" customFormat="1" ht="13.5" customHeight="1" x14ac:dyDescent="0.4">
      <c r="B795" s="160" t="s">
        <v>69</v>
      </c>
      <c r="C795" s="161"/>
      <c r="D795" s="162"/>
      <c r="E795" s="42">
        <f t="shared" ref="E795" si="3628">SUM(E782:E785,E791,E793)</f>
        <v>124992.11838006231</v>
      </c>
      <c r="F795" s="33">
        <f t="shared" ref="F795" si="3629">E795/E795</f>
        <v>1</v>
      </c>
      <c r="G795" s="42">
        <f t="shared" ref="G795" si="3630">SUM(G782:G785,G791,G793)</f>
        <v>146427.99999999997</v>
      </c>
      <c r="H795" s="33">
        <f t="shared" ref="H795" si="3631">G795/G795</f>
        <v>1</v>
      </c>
      <c r="I795" s="42">
        <f t="shared" ref="I795" si="3632">SUM(I782:I785,I791,I793)</f>
        <v>150397.40000000002</v>
      </c>
      <c r="J795" s="33">
        <f t="shared" ref="J795" si="3633">I795/I795</f>
        <v>1</v>
      </c>
      <c r="K795" s="42">
        <f t="shared" ref="K795" si="3634">SUM(K782:K785,K791,K793)</f>
        <v>127762.33333333334</v>
      </c>
      <c r="L795" s="33">
        <f t="shared" ref="L795" si="3635">K795/K795</f>
        <v>1</v>
      </c>
      <c r="M795" s="42">
        <f t="shared" ref="M795" si="3636">SUM(M782:M785,M791,M793)</f>
        <v>135723.4</v>
      </c>
      <c r="N795" s="33">
        <f t="shared" ref="N795" si="3637">M795/M795</f>
        <v>1</v>
      </c>
      <c r="O795" s="42">
        <f t="shared" ref="O795" si="3638">SUM(O782:O785,O791,O793)</f>
        <v>115030.78947368421</v>
      </c>
      <c r="P795" s="33">
        <f t="shared" ref="P795" si="3639">O795/O795</f>
        <v>1</v>
      </c>
      <c r="Q795" s="42">
        <f t="shared" ref="Q795" si="3640">SUM(Q782:Q785,Q791,Q793)</f>
        <v>145959.67857142858</v>
      </c>
      <c r="R795" s="33">
        <f t="shared" ref="R795" si="3641">Q795/Q795</f>
        <v>1</v>
      </c>
      <c r="S795" s="42">
        <f t="shared" ref="S795" si="3642">SUM(S782:S785,S791,S793)</f>
        <v>122749.4</v>
      </c>
      <c r="T795" s="33">
        <f t="shared" ref="T795" si="3643">S795/S795</f>
        <v>1</v>
      </c>
      <c r="U795" s="42">
        <f t="shared" ref="U795" si="3644">SUM(U782:U785,U791,U793)</f>
        <v>121585.59374999999</v>
      </c>
      <c r="V795" s="33">
        <f t="shared" ref="V795" si="3645">U795/U795</f>
        <v>1</v>
      </c>
      <c r="W795" s="92"/>
      <c r="X795" s="91"/>
      <c r="Y795" s="92"/>
      <c r="Z795" s="91"/>
    </row>
    <row r="796" spans="2:26" s="88" customFormat="1" ht="13.5" customHeight="1" x14ac:dyDescent="0.4">
      <c r="B796" s="160" t="s">
        <v>70</v>
      </c>
      <c r="C796" s="161"/>
      <c r="D796" s="162"/>
      <c r="E796" s="42">
        <f t="shared" ref="E796" si="3646">SUM(E786:E790,E792,E794)</f>
        <v>119177.69158878502</v>
      </c>
      <c r="F796" s="33">
        <f t="shared" ref="F796" si="3647">E796/E795</f>
        <v>0.95348165255030382</v>
      </c>
      <c r="G796" s="42">
        <f t="shared" ref="G796" si="3648">SUM(G786:G790,G792,G794)</f>
        <v>145151.5</v>
      </c>
      <c r="H796" s="33">
        <f t="shared" ref="H796" si="3649">G796/G795</f>
        <v>0.99128240500450748</v>
      </c>
      <c r="I796" s="42">
        <f t="shared" ref="I796" si="3650">SUM(I786:I790,I792,I794)</f>
        <v>123381.40000000001</v>
      </c>
      <c r="J796" s="33">
        <f t="shared" ref="J796" si="3651">I796/I795</f>
        <v>0.82036923510645787</v>
      </c>
      <c r="K796" s="42">
        <f t="shared" ref="K796" si="3652">SUM(K786:K790,K792,K794)</f>
        <v>107980.5</v>
      </c>
      <c r="L796" s="33">
        <f t="shared" ref="L796" si="3653">K796/K795</f>
        <v>0.84516693756897565</v>
      </c>
      <c r="M796" s="42">
        <f t="shared" ref="M796" si="3654">SUM(M786:M790,M792,M794)</f>
        <v>125310.90000000001</v>
      </c>
      <c r="N796" s="33">
        <f t="shared" ref="N796" si="3655">M796/M795</f>
        <v>0.92328146804456723</v>
      </c>
      <c r="O796" s="42">
        <f t="shared" ref="O796" si="3656">SUM(O786:O790,O792,O794)</f>
        <v>104897.10526315789</v>
      </c>
      <c r="P796" s="33">
        <f t="shared" ref="P796" si="3657">O796/O795</f>
        <v>0.91190459304945815</v>
      </c>
      <c r="Q796" s="42">
        <f t="shared" ref="Q796" si="3658">SUM(Q786:Q790,Q792,Q794)</f>
        <v>138512.32142857139</v>
      </c>
      <c r="R796" s="33">
        <f t="shared" ref="R796" si="3659">Q796/Q795</f>
        <v>0.94897661315955384</v>
      </c>
      <c r="S796" s="42">
        <f t="shared" ref="S796" si="3660">SUM(S786:S790,S792,S794)</f>
        <v>117408.07272727272</v>
      </c>
      <c r="T796" s="33">
        <f t="shared" ref="T796" si="3661">S796/S795</f>
        <v>0.95648591950162465</v>
      </c>
      <c r="U796" s="42">
        <f t="shared" ref="U796" si="3662">SUM(U786:U790,U792,U794)</f>
        <v>117387.48437499999</v>
      </c>
      <c r="V796" s="33">
        <f t="shared" ref="V796" si="3663">U796/U795</f>
        <v>0.96547198360003073</v>
      </c>
      <c r="W796" s="92"/>
      <c r="X796" s="91"/>
      <c r="Y796" s="92"/>
      <c r="Z796" s="91"/>
    </row>
    <row r="797" spans="2:26" s="88" customFormat="1" ht="13.5" customHeight="1" x14ac:dyDescent="0.4">
      <c r="B797" s="160" t="s">
        <v>71</v>
      </c>
      <c r="C797" s="161"/>
      <c r="D797" s="162"/>
      <c r="E797" s="42">
        <f t="shared" ref="E797" si="3664">E795-E796</f>
        <v>5814.4267912772921</v>
      </c>
      <c r="F797" s="33">
        <f t="shared" ref="F797" si="3665">E797/E795</f>
        <v>4.6518347449696157E-2</v>
      </c>
      <c r="G797" s="42">
        <f t="shared" ref="G797" si="3666">G795-G796</f>
        <v>1276.4999999999709</v>
      </c>
      <c r="H797" s="33">
        <f t="shared" ref="H797" si="3667">G797/G795</f>
        <v>8.7175949954924684E-3</v>
      </c>
      <c r="I797" s="42">
        <f t="shared" ref="I797" si="3668">I795-I796</f>
        <v>27016.000000000015</v>
      </c>
      <c r="J797" s="33">
        <f t="shared" ref="J797" si="3669">I797/I795</f>
        <v>0.1796307648935421</v>
      </c>
      <c r="K797" s="42">
        <f t="shared" ref="K797" si="3670">K795-K796</f>
        <v>19781.833333333343</v>
      </c>
      <c r="L797" s="33">
        <f t="shared" ref="L797" si="3671">K797/K795</f>
        <v>0.15483306243102435</v>
      </c>
      <c r="M797" s="42">
        <f t="shared" ref="M797" si="3672">M795-M796</f>
        <v>10412.499999999985</v>
      </c>
      <c r="N797" s="33">
        <f t="shared" ref="N797" si="3673">M797/M795</f>
        <v>7.6718531955432781E-2</v>
      </c>
      <c r="O797" s="42">
        <f t="shared" ref="O797" si="3674">O795-O796</f>
        <v>10133.68421052632</v>
      </c>
      <c r="P797" s="33">
        <f t="shared" ref="P797" si="3675">O797/O795</f>
        <v>8.8095406950541882E-2</v>
      </c>
      <c r="Q797" s="42">
        <f t="shared" ref="Q797" si="3676">Q795-Q796</f>
        <v>7447.3571428571886</v>
      </c>
      <c r="R797" s="33">
        <f t="shared" ref="R797" si="3677">Q797/Q795</f>
        <v>5.1023386840446217E-2</v>
      </c>
      <c r="S797" s="42">
        <f t="shared" ref="S797" si="3678">S795-S796</f>
        <v>5341.3272727272706</v>
      </c>
      <c r="T797" s="33">
        <f t="shared" ref="T797" si="3679">S797/S795</f>
        <v>4.3514080498375317E-2</v>
      </c>
      <c r="U797" s="42">
        <f t="shared" ref="U797" si="3680">U795-U796</f>
        <v>4198.109375</v>
      </c>
      <c r="V797" s="33">
        <f t="shared" ref="V797" si="3681">U797/U795</f>
        <v>3.4528016399969268E-2</v>
      </c>
      <c r="W797" s="92"/>
      <c r="X797" s="91"/>
      <c r="Y797" s="92"/>
      <c r="Z797" s="91"/>
    </row>
    <row r="798" spans="2:26" s="88" customFormat="1" ht="13.5" customHeight="1" x14ac:dyDescent="0.4">
      <c r="B798" s="160" t="s">
        <v>72</v>
      </c>
      <c r="C798" s="161"/>
      <c r="D798" s="162"/>
      <c r="E798" s="42">
        <v>321</v>
      </c>
      <c r="F798" s="43"/>
      <c r="G798" s="42">
        <v>6</v>
      </c>
      <c r="H798" s="43"/>
      <c r="I798" s="42">
        <v>5</v>
      </c>
      <c r="J798" s="43"/>
      <c r="K798" s="42">
        <v>6</v>
      </c>
      <c r="L798" s="43"/>
      <c r="M798" s="42">
        <v>10</v>
      </c>
      <c r="N798" s="43"/>
      <c r="O798" s="42">
        <v>19</v>
      </c>
      <c r="P798" s="43"/>
      <c r="Q798" s="42">
        <v>28</v>
      </c>
      <c r="R798" s="43"/>
      <c r="S798" s="42">
        <v>55</v>
      </c>
      <c r="T798" s="43"/>
      <c r="U798" s="42">
        <v>192</v>
      </c>
      <c r="V798" s="43"/>
      <c r="W798" s="92"/>
      <c r="X798" s="91"/>
      <c r="Y798" s="92"/>
      <c r="Z798" s="91"/>
    </row>
    <row r="799" spans="2:26" s="88" customFormat="1" ht="13.5" customHeight="1" x14ac:dyDescent="0.4">
      <c r="B799" s="45"/>
      <c r="C799" s="46"/>
      <c r="D799" s="47"/>
      <c r="E799" s="48"/>
      <c r="F799" s="49"/>
      <c r="G799" s="48"/>
      <c r="H799" s="49"/>
      <c r="I799" s="48"/>
      <c r="J799" s="49"/>
      <c r="K799" s="48"/>
      <c r="L799" s="49"/>
      <c r="M799" s="48"/>
      <c r="N799" s="49"/>
      <c r="O799" s="48"/>
      <c r="P799" s="49"/>
      <c r="Q799" s="48"/>
      <c r="R799" s="49"/>
      <c r="S799" s="48"/>
      <c r="T799" s="49"/>
      <c r="U799" s="48"/>
      <c r="V799" s="49"/>
      <c r="W799" s="92"/>
      <c r="X799" s="91"/>
      <c r="Y799" s="92"/>
      <c r="Z799" s="91"/>
    </row>
    <row r="800" spans="2:26" s="88" customFormat="1" ht="13.5" customHeight="1" x14ac:dyDescent="0.4">
      <c r="B800" s="50" t="s">
        <v>73</v>
      </c>
      <c r="C800" s="51"/>
      <c r="D800" s="52"/>
      <c r="E800" s="42">
        <v>940.62928348909657</v>
      </c>
      <c r="F800" s="43"/>
      <c r="G800" s="42">
        <v>1917.3333333333333</v>
      </c>
      <c r="H800" s="43"/>
      <c r="I800" s="42">
        <v>0</v>
      </c>
      <c r="J800" s="43"/>
      <c r="K800" s="42">
        <v>269.33333333333331</v>
      </c>
      <c r="L800" s="43"/>
      <c r="M800" s="42">
        <v>1423.3</v>
      </c>
      <c r="N800" s="43"/>
      <c r="O800" s="42">
        <v>571</v>
      </c>
      <c r="P800" s="43"/>
      <c r="Q800" s="42">
        <v>987.39285714285711</v>
      </c>
      <c r="R800" s="43"/>
      <c r="S800" s="42">
        <v>952.34545454545457</v>
      </c>
      <c r="T800" s="43"/>
      <c r="U800" s="42">
        <v>956.84375</v>
      </c>
      <c r="V800" s="43"/>
      <c r="W800" s="92"/>
      <c r="X800" s="91"/>
      <c r="Y800" s="92"/>
      <c r="Z800" s="91"/>
    </row>
    <row r="801" spans="2:28" s="88" customFormat="1" ht="13.5" customHeight="1" x14ac:dyDescent="0.4">
      <c r="B801" s="53" t="s">
        <v>74</v>
      </c>
      <c r="C801" s="54"/>
      <c r="D801" s="55"/>
      <c r="E801" s="42">
        <v>15.028037383177571</v>
      </c>
      <c r="F801" s="43"/>
      <c r="G801" s="42">
        <v>0</v>
      </c>
      <c r="H801" s="43"/>
      <c r="I801" s="42">
        <v>0</v>
      </c>
      <c r="J801" s="43"/>
      <c r="K801" s="42">
        <v>0</v>
      </c>
      <c r="L801" s="43"/>
      <c r="M801" s="42">
        <v>371.8</v>
      </c>
      <c r="N801" s="43"/>
      <c r="O801" s="42">
        <v>20.842105263157894</v>
      </c>
      <c r="P801" s="43"/>
      <c r="Q801" s="42">
        <v>0</v>
      </c>
      <c r="R801" s="43"/>
      <c r="S801" s="42">
        <v>0</v>
      </c>
      <c r="T801" s="43"/>
      <c r="U801" s="42">
        <v>3.6979166666666665</v>
      </c>
      <c r="V801" s="43"/>
      <c r="W801" s="92"/>
      <c r="X801" s="91"/>
      <c r="Y801" s="92"/>
      <c r="Z801" s="91"/>
    </row>
    <row r="802" spans="2:28" s="88" customFormat="1" ht="13.5" customHeight="1" x14ac:dyDescent="0.4">
      <c r="B802" s="50" t="s">
        <v>75</v>
      </c>
      <c r="C802" s="51"/>
      <c r="D802" s="52"/>
      <c r="E802" s="42">
        <v>28.451713395638631</v>
      </c>
      <c r="F802" s="43"/>
      <c r="G802" s="42">
        <v>0</v>
      </c>
      <c r="H802" s="43"/>
      <c r="I802" s="42">
        <v>0</v>
      </c>
      <c r="J802" s="43"/>
      <c r="K802" s="42">
        <v>0</v>
      </c>
      <c r="L802" s="43"/>
      <c r="M802" s="42">
        <v>0</v>
      </c>
      <c r="N802" s="43"/>
      <c r="O802" s="42">
        <v>0</v>
      </c>
      <c r="P802" s="43"/>
      <c r="Q802" s="42">
        <v>0</v>
      </c>
      <c r="R802" s="43"/>
      <c r="S802" s="42">
        <v>118.03636363636363</v>
      </c>
      <c r="T802" s="43"/>
      <c r="U802" s="42">
        <v>13.755208333333334</v>
      </c>
      <c r="V802" s="43"/>
      <c r="W802" s="92"/>
      <c r="X802" s="91"/>
      <c r="Y802" s="92"/>
      <c r="Z802" s="91"/>
    </row>
    <row r="803" spans="2:28" s="88" customFormat="1" ht="13.5" customHeight="1" x14ac:dyDescent="0.4">
      <c r="B803" s="50" t="s">
        <v>76</v>
      </c>
      <c r="C803" s="51"/>
      <c r="D803" s="52"/>
      <c r="E803" s="42">
        <f t="shared" ref="E803" si="3682">E797+E787+E788-SUM(E800:E802)</f>
        <v>9050.1806853582893</v>
      </c>
      <c r="F803" s="43"/>
      <c r="G803" s="42">
        <f t="shared" ref="G803" si="3683">G797+G787+G788-SUM(G800:G802)</f>
        <v>5078.4999999999709</v>
      </c>
      <c r="H803" s="43"/>
      <c r="I803" s="42">
        <f t="shared" ref="I803" si="3684">I797+I787+I788-SUM(I800:I802)</f>
        <v>27513.000000000015</v>
      </c>
      <c r="J803" s="43"/>
      <c r="K803" s="42">
        <f t="shared" ref="K803" si="3685">K797+K787+K788-SUM(K800:K802)</f>
        <v>22541.500000000011</v>
      </c>
      <c r="L803" s="43"/>
      <c r="M803" s="42">
        <f t="shared" ref="M803" si="3686">M797+M787+M788-SUM(M800:M802)</f>
        <v>9204.9999999999836</v>
      </c>
      <c r="N803" s="43"/>
      <c r="O803" s="42">
        <f t="shared" ref="O803" si="3687">O797+O787+O788-SUM(O800:O802)</f>
        <v>12986.789473684214</v>
      </c>
      <c r="P803" s="43"/>
      <c r="Q803" s="42">
        <f t="shared" ref="Q803" si="3688">Q797+Q787+Q788-SUM(Q800:Q802)</f>
        <v>11438.750000000044</v>
      </c>
      <c r="R803" s="43"/>
      <c r="S803" s="42">
        <f t="shared" ref="S803" si="3689">S797+S787+S788-SUM(S800:S802)</f>
        <v>8966.1999999999971</v>
      </c>
      <c r="T803" s="43"/>
      <c r="U803" s="42">
        <f t="shared" ref="U803" si="3690">U797+U787+U788-SUM(U800:U802)</f>
        <v>7549.9895833333321</v>
      </c>
      <c r="V803" s="43"/>
      <c r="W803" s="92"/>
      <c r="X803" s="91"/>
      <c r="Y803" s="92"/>
      <c r="Z803" s="91"/>
    </row>
    <row r="804" spans="2:28" s="88" customFormat="1" ht="13.5" customHeight="1" x14ac:dyDescent="0.4">
      <c r="C804" s="105"/>
      <c r="D804" s="47"/>
      <c r="E804" s="58"/>
      <c r="F804" s="58"/>
      <c r="G804" s="58"/>
      <c r="H804" s="58"/>
      <c r="I804" s="58"/>
      <c r="J804" s="58"/>
      <c r="K804" s="58"/>
      <c r="L804" s="58"/>
      <c r="M804" s="58"/>
      <c r="N804" s="58"/>
      <c r="O804" s="58"/>
      <c r="P804" s="58"/>
      <c r="Q804" s="58"/>
      <c r="R804" s="58"/>
      <c r="S804" s="58"/>
      <c r="T804" s="58"/>
      <c r="U804" s="58"/>
      <c r="V804" s="58"/>
      <c r="W804" s="92"/>
      <c r="X804" s="91"/>
      <c r="Y804" s="92"/>
      <c r="Z804" s="91"/>
    </row>
    <row r="805" spans="2:28" s="128" customFormat="1" ht="13.5" customHeight="1" x14ac:dyDescent="0.4">
      <c r="B805" s="50" t="s">
        <v>97</v>
      </c>
      <c r="C805" s="125"/>
      <c r="D805" s="126"/>
      <c r="E805" s="62">
        <v>52.981308411214954</v>
      </c>
      <c r="F805" s="43"/>
      <c r="G805" s="62">
        <v>56.833333333333336</v>
      </c>
      <c r="H805" s="43"/>
      <c r="I805" s="62">
        <v>52</v>
      </c>
      <c r="J805" s="43"/>
      <c r="K805" s="62">
        <v>49</v>
      </c>
      <c r="L805" s="43"/>
      <c r="M805" s="62">
        <v>49.7</v>
      </c>
      <c r="N805" s="43"/>
      <c r="O805" s="62">
        <v>44.842105263157897</v>
      </c>
      <c r="P805" s="43"/>
      <c r="Q805" s="62">
        <v>62.428571428571431</v>
      </c>
      <c r="R805" s="43"/>
      <c r="S805" s="62">
        <v>56.145454545454548</v>
      </c>
      <c r="T805" s="43"/>
      <c r="U805" s="62">
        <v>51.703125</v>
      </c>
      <c r="V805" s="43"/>
      <c r="W805" s="106"/>
      <c r="X805" s="107"/>
      <c r="Y805" s="106"/>
      <c r="Z805" s="107"/>
      <c r="AA805" s="117"/>
    </row>
    <row r="806" spans="2:28" ht="13.5" customHeight="1" x14ac:dyDescent="0.4">
      <c r="B806" s="50" t="s">
        <v>98</v>
      </c>
      <c r="C806" s="51"/>
      <c r="D806" s="52"/>
      <c r="E806" s="62">
        <f t="shared" ref="E806" si="3691">E795/E805</f>
        <v>2359.1738695831127</v>
      </c>
      <c r="F806" s="43"/>
      <c r="G806" s="62">
        <f t="shared" ref="G806" si="3692">G795/G805</f>
        <v>2576.4457478005861</v>
      </c>
      <c r="H806" s="43"/>
      <c r="I806" s="62">
        <f t="shared" ref="I806" si="3693">I795/I805</f>
        <v>2892.2576923076927</v>
      </c>
      <c r="J806" s="43"/>
      <c r="K806" s="62">
        <f t="shared" ref="K806" si="3694">K795/K805</f>
        <v>2607.3945578231296</v>
      </c>
      <c r="L806" s="43"/>
      <c r="M806" s="62">
        <f t="shared" ref="M806" si="3695">M795/M805</f>
        <v>2730.8531187122735</v>
      </c>
      <c r="N806" s="43"/>
      <c r="O806" s="62">
        <f t="shared" ref="O806" si="3696">O795/O805</f>
        <v>2565.2406103286385</v>
      </c>
      <c r="P806" s="43"/>
      <c r="Q806" s="62">
        <f t="shared" ref="Q806" si="3697">Q795/Q805</f>
        <v>2338.0268878718534</v>
      </c>
      <c r="R806" s="43"/>
      <c r="S806" s="62">
        <f t="shared" ref="S806" si="3698">S795/S805</f>
        <v>2186.2749352331602</v>
      </c>
      <c r="T806" s="43"/>
      <c r="U806" s="62">
        <f t="shared" ref="U806" si="3699">U795/U805</f>
        <v>2351.6101541251132</v>
      </c>
      <c r="V806" s="43"/>
    </row>
    <row r="807" spans="2:28" ht="13.5" customHeight="1" x14ac:dyDescent="0.4">
      <c r="B807" s="50" t="s">
        <v>99</v>
      </c>
      <c r="C807" s="51"/>
      <c r="D807" s="52"/>
      <c r="E807" s="62">
        <f t="shared" ref="E807" si="3700">E796/E805</f>
        <v>2249.4289998236013</v>
      </c>
      <c r="F807" s="43"/>
      <c r="G807" s="62">
        <f t="shared" ref="G807" si="3701">G796/G805</f>
        <v>2553.9853372434018</v>
      </c>
      <c r="H807" s="43"/>
      <c r="I807" s="62">
        <f t="shared" ref="I807" si="3702">I796/I805</f>
        <v>2372.7192307692308</v>
      </c>
      <c r="J807" s="43"/>
      <c r="K807" s="62">
        <f t="shared" ref="K807" si="3703">K796/K805</f>
        <v>2203.6836734693879</v>
      </c>
      <c r="L807" s="43"/>
      <c r="M807" s="62">
        <f t="shared" ref="M807" si="3704">M796/M805</f>
        <v>2521.3460764587526</v>
      </c>
      <c r="N807" s="43"/>
      <c r="O807" s="62">
        <f t="shared" ref="O807" si="3705">O796/O805</f>
        <v>2339.2546948356808</v>
      </c>
      <c r="P807" s="43"/>
      <c r="Q807" s="62">
        <f t="shared" ref="Q807" si="3706">Q796/Q805</f>
        <v>2218.7328375286033</v>
      </c>
      <c r="R807" s="43"/>
      <c r="S807" s="62">
        <f t="shared" ref="S807" si="3707">S796/S805</f>
        <v>2091.1411917098444</v>
      </c>
      <c r="T807" s="43"/>
      <c r="U807" s="62">
        <f t="shared" ref="U807" si="3708">U796/U805</f>
        <v>2270.4137201571471</v>
      </c>
      <c r="V807" s="43"/>
    </row>
    <row r="808" spans="2:28" ht="13.5" customHeight="1" x14ac:dyDescent="0.4">
      <c r="B808" s="50" t="s">
        <v>40</v>
      </c>
      <c r="C808" s="51"/>
      <c r="D808" s="52"/>
      <c r="E808" s="62">
        <v>21.581257961783436</v>
      </c>
      <c r="F808" s="43"/>
      <c r="G808" s="62">
        <v>30.52</v>
      </c>
      <c r="H808" s="43"/>
      <c r="I808" s="62">
        <v>22.95</v>
      </c>
      <c r="J808" s="43"/>
      <c r="K808" s="62">
        <v>23.612500000000001</v>
      </c>
      <c r="L808" s="43"/>
      <c r="M808" s="62">
        <v>17</v>
      </c>
      <c r="N808" s="43"/>
      <c r="O808" s="62">
        <v>23.327777777777779</v>
      </c>
      <c r="P808" s="43"/>
      <c r="Q808" s="62">
        <v>27.210714285714289</v>
      </c>
      <c r="R808" s="43"/>
      <c r="S808" s="62">
        <v>19.55462962962963</v>
      </c>
      <c r="T808" s="43"/>
      <c r="U808" s="62">
        <v>21.062446808510629</v>
      </c>
      <c r="V808" s="43"/>
    </row>
    <row r="809" spans="2:28" ht="13.5" customHeight="1" x14ac:dyDescent="0.4">
      <c r="B809" s="50" t="s">
        <v>41</v>
      </c>
      <c r="C809" s="51"/>
      <c r="D809" s="52"/>
      <c r="E809" s="62">
        <f t="shared" ref="E809" si="3709">E786/E808</f>
        <v>3748.6934446770142</v>
      </c>
      <c r="F809" s="43"/>
      <c r="G809" s="62">
        <f t="shared" ref="G809" si="3710">G786/G808</f>
        <v>3104.5871559633028</v>
      </c>
      <c r="H809" s="43"/>
      <c r="I809" s="62">
        <f t="shared" ref="I809" si="3711">I786/I808</f>
        <v>3686.4313725490201</v>
      </c>
      <c r="J809" s="43"/>
      <c r="K809" s="62">
        <f t="shared" ref="K809" si="3712">K786/K808</f>
        <v>3292.6204340921122</v>
      </c>
      <c r="L809" s="43"/>
      <c r="M809" s="62">
        <f t="shared" ref="M809" si="3713">M786/M808</f>
        <v>4735.9764705882353</v>
      </c>
      <c r="N809" s="43"/>
      <c r="O809" s="62">
        <f t="shared" ref="O809" si="3714">O786/O808</f>
        <v>3251.0236773166539</v>
      </c>
      <c r="P809" s="43"/>
      <c r="Q809" s="62">
        <f t="shared" ref="Q809" si="3715">Q786/Q808</f>
        <v>3535.7277857986605</v>
      </c>
      <c r="R809" s="43"/>
      <c r="S809" s="62">
        <f t="shared" ref="S809" si="3716">S786/S808</f>
        <v>4089.2208911406788</v>
      </c>
      <c r="T809" s="43"/>
      <c r="U809" s="62">
        <f t="shared" ref="U809" si="3717">U786/U808</f>
        <v>3752.103689257377</v>
      </c>
      <c r="V809" s="43"/>
    </row>
    <row r="810" spans="2:28" s="88" customFormat="1" ht="13.5" customHeight="1" x14ac:dyDescent="0.4">
      <c r="B810" s="108" t="s">
        <v>42</v>
      </c>
      <c r="C810" s="105"/>
      <c r="D810" s="47"/>
      <c r="E810" s="109"/>
      <c r="F810" s="58"/>
      <c r="G810" s="109"/>
      <c r="H810" s="58"/>
      <c r="I810" s="109"/>
      <c r="J810" s="58"/>
      <c r="K810" s="109"/>
      <c r="L810" s="58"/>
      <c r="M810" s="109"/>
      <c r="N810" s="58"/>
      <c r="O810" s="109"/>
      <c r="P810" s="91"/>
      <c r="Q810" s="92"/>
      <c r="R810" s="91"/>
      <c r="S810" s="92"/>
      <c r="T810" s="91"/>
      <c r="U810" s="92"/>
      <c r="V810" s="91"/>
      <c r="W810" s="92"/>
      <c r="X810" s="91"/>
      <c r="Y810" s="92"/>
      <c r="Z810" s="91"/>
    </row>
    <row r="811" spans="2:28" ht="13.5" customHeight="1" x14ac:dyDescent="0.4"/>
    <row r="812" spans="2:28" s="88" customFormat="1" ht="13.5" customHeight="1" x14ac:dyDescent="0.4">
      <c r="B812" s="83" t="s">
        <v>123</v>
      </c>
      <c r="C812" s="84"/>
      <c r="D812" s="85"/>
      <c r="E812" s="86"/>
      <c r="F812" s="87"/>
      <c r="G812" s="86"/>
      <c r="H812" s="87"/>
      <c r="I812" s="86"/>
      <c r="J812" s="87"/>
      <c r="K812" s="86"/>
      <c r="N812" s="87"/>
      <c r="O812" s="86"/>
      <c r="P812" s="89"/>
      <c r="Q812" s="90"/>
      <c r="R812" s="91"/>
      <c r="S812" s="92"/>
      <c r="T812" s="91"/>
      <c r="U812" s="92"/>
      <c r="V812" s="91"/>
      <c r="W812" s="92"/>
      <c r="X812" s="91"/>
      <c r="Y812" s="92"/>
      <c r="Z812" s="91"/>
      <c r="AB812" s="93"/>
    </row>
    <row r="813" spans="2:28" ht="13.5" customHeight="1" x14ac:dyDescent="0.4">
      <c r="L813" s="21" t="s">
        <v>4</v>
      </c>
    </row>
    <row r="814" spans="2:28" s="88" customFormat="1" ht="13.5" customHeight="1" x14ac:dyDescent="0.4">
      <c r="B814" s="94"/>
      <c r="C814" s="95"/>
      <c r="D814" s="96"/>
      <c r="E814" s="166" t="s">
        <v>5</v>
      </c>
      <c r="F814" s="167"/>
      <c r="G814" s="166" t="s">
        <v>96</v>
      </c>
      <c r="H814" s="171"/>
      <c r="I814" s="166" t="s">
        <v>6</v>
      </c>
      <c r="J814" s="167"/>
      <c r="K814" s="166" t="s">
        <v>9</v>
      </c>
      <c r="L814" s="167"/>
      <c r="M814" s="174"/>
      <c r="N814" s="170"/>
      <c r="O814" s="92"/>
      <c r="P814" s="91"/>
      <c r="Q814" s="92"/>
      <c r="R814" s="91"/>
      <c r="S814" s="92"/>
      <c r="T814" s="91"/>
      <c r="U814" s="92"/>
      <c r="V814" s="91"/>
      <c r="W814" s="97"/>
      <c r="X814" s="98"/>
      <c r="Y814" s="97"/>
      <c r="Z814" s="91"/>
    </row>
    <row r="815" spans="2:28" s="88" customFormat="1" ht="13.5" customHeight="1" x14ac:dyDescent="0.4">
      <c r="B815" s="99"/>
      <c r="C815" s="100"/>
      <c r="D815" s="101"/>
      <c r="E815" s="168"/>
      <c r="F815" s="169"/>
      <c r="G815" s="168"/>
      <c r="H815" s="169"/>
      <c r="I815" s="168"/>
      <c r="J815" s="169"/>
      <c r="K815" s="168"/>
      <c r="L815" s="169"/>
      <c r="M815" s="174"/>
      <c r="N815" s="170"/>
      <c r="O815" s="92"/>
      <c r="P815" s="91"/>
      <c r="Q815" s="92"/>
      <c r="R815" s="91"/>
      <c r="S815" s="92"/>
      <c r="T815" s="91"/>
      <c r="U815" s="92"/>
      <c r="V815" s="91"/>
      <c r="W815" s="97"/>
      <c r="X815" s="98"/>
      <c r="Y815" s="97"/>
      <c r="Z815" s="91"/>
    </row>
    <row r="816" spans="2:28" s="88" customFormat="1" ht="13.5" customHeight="1" x14ac:dyDescent="0.4">
      <c r="B816" s="31" t="s">
        <v>52</v>
      </c>
      <c r="C816" s="158" t="s">
        <v>53</v>
      </c>
      <c r="D816" s="159"/>
      <c r="E816" s="32">
        <v>26673.174418604653</v>
      </c>
      <c r="F816" s="33">
        <f t="shared" ref="F816" si="3718">E816/E829</f>
        <v>0.85751983527673681</v>
      </c>
      <c r="G816" s="32">
        <v>23658</v>
      </c>
      <c r="H816" s="33">
        <f t="shared" ref="H816" si="3719">G816/G829</f>
        <v>0.89084067016386959</v>
      </c>
      <c r="I816" s="32">
        <v>28611.683333333334</v>
      </c>
      <c r="J816" s="33">
        <f t="shared" ref="J816" si="3720">I816/I829</f>
        <v>0.84399457428863733</v>
      </c>
      <c r="K816" s="32">
        <v>19866.400000000001</v>
      </c>
      <c r="L816" s="33">
        <f t="shared" ref="L816" si="3721">K816/K829</f>
        <v>0.9193066237239822</v>
      </c>
      <c r="M816" s="134"/>
      <c r="N816" s="135"/>
      <c r="O816" s="92"/>
      <c r="P816" s="91"/>
      <c r="Q816" s="92"/>
      <c r="R816" s="91"/>
      <c r="S816" s="92"/>
      <c r="T816" s="91"/>
      <c r="U816" s="92"/>
      <c r="V816" s="91"/>
      <c r="W816" s="34"/>
      <c r="X816" s="102"/>
      <c r="Y816" s="34"/>
      <c r="Z816" s="91"/>
    </row>
    <row r="817" spans="2:26" s="88" customFormat="1" ht="13.5" customHeight="1" x14ac:dyDescent="0.4">
      <c r="B817" s="36"/>
      <c r="C817" s="158" t="s">
        <v>54</v>
      </c>
      <c r="D817" s="159"/>
      <c r="E817" s="32">
        <v>2031.9302325581396</v>
      </c>
      <c r="F817" s="33">
        <f t="shared" ref="F817" si="3722">E817/E829</f>
        <v>6.532482602077283E-2</v>
      </c>
      <c r="G817" s="32">
        <v>1155.125</v>
      </c>
      <c r="H817" s="33">
        <f t="shared" ref="H817" si="3723">G817/G829</f>
        <v>4.349616743270944E-2</v>
      </c>
      <c r="I817" s="32">
        <v>2483.4833333333331</v>
      </c>
      <c r="J817" s="33">
        <f t="shared" ref="J817" si="3724">I817/I829</f>
        <v>7.3258411057123829E-2</v>
      </c>
      <c r="K817" s="32">
        <v>725.5</v>
      </c>
      <c r="L817" s="33">
        <f t="shared" ref="L817" si="3725">K817/K829</f>
        <v>3.3572109466825852E-2</v>
      </c>
      <c r="M817" s="134"/>
      <c r="N817" s="135"/>
      <c r="O817" s="92"/>
      <c r="P817" s="91"/>
      <c r="Q817" s="92"/>
      <c r="R817" s="91"/>
      <c r="S817" s="92"/>
      <c r="T817" s="91"/>
      <c r="U817" s="92"/>
      <c r="V817" s="91"/>
      <c r="W817" s="34"/>
      <c r="X817" s="102"/>
      <c r="Y817" s="34"/>
      <c r="Z817" s="91"/>
    </row>
    <row r="818" spans="2:26" s="88" customFormat="1" ht="13.5" customHeight="1" x14ac:dyDescent="0.4">
      <c r="B818" s="36"/>
      <c r="C818" s="158" t="s">
        <v>55</v>
      </c>
      <c r="D818" s="159"/>
      <c r="E818" s="32">
        <v>185.44186046511629</v>
      </c>
      <c r="F818" s="33">
        <f t="shared" ref="F818" si="3726">E818/E829</f>
        <v>5.9617978401753698E-3</v>
      </c>
      <c r="G818" s="32">
        <v>118.9375</v>
      </c>
      <c r="H818" s="33">
        <f t="shared" ref="H818" si="3727">G818/G829</f>
        <v>4.4785849271965191E-3</v>
      </c>
      <c r="I818" s="32">
        <v>124.95</v>
      </c>
      <c r="J818" s="33">
        <f t="shared" ref="J818" si="3728">I818/I829</f>
        <v>3.6858062781124456E-3</v>
      </c>
      <c r="K818" s="32">
        <v>654.79999999999995</v>
      </c>
      <c r="L818" s="33">
        <f t="shared" ref="L818" si="3729">K818/K829</f>
        <v>3.0300506242422556E-2</v>
      </c>
      <c r="M818" s="134"/>
      <c r="N818" s="135"/>
      <c r="O818" s="92"/>
      <c r="P818" s="91"/>
      <c r="Q818" s="92"/>
      <c r="R818" s="91"/>
      <c r="S818" s="92"/>
      <c r="T818" s="91"/>
      <c r="U818" s="92"/>
      <c r="V818" s="91"/>
      <c r="W818" s="34"/>
      <c r="X818" s="102"/>
      <c r="Y818" s="34"/>
      <c r="Z818" s="91"/>
    </row>
    <row r="819" spans="2:26" s="88" customFormat="1" ht="13.5" customHeight="1" x14ac:dyDescent="0.4">
      <c r="B819" s="37"/>
      <c r="C819" s="158" t="s">
        <v>56</v>
      </c>
      <c r="D819" s="159"/>
      <c r="E819" s="32">
        <v>1860.4069767441861</v>
      </c>
      <c r="F819" s="33">
        <f t="shared" ref="F819" si="3730">E819/E829</f>
        <v>5.9810499463183987E-2</v>
      </c>
      <c r="G819" s="32">
        <v>1361.6875</v>
      </c>
      <c r="H819" s="33">
        <f t="shared" ref="H819" si="3731">G819/G829</f>
        <v>5.1274266846469026E-2</v>
      </c>
      <c r="I819" s="32">
        <v>2242.9333333333334</v>
      </c>
      <c r="J819" s="33">
        <f t="shared" ref="J819" si="3732">I819/I829</f>
        <v>6.6162607133954984E-2</v>
      </c>
      <c r="K819" s="32">
        <v>363.2</v>
      </c>
      <c r="L819" s="33">
        <f t="shared" ref="L819" si="3733">K819/K829</f>
        <v>1.6806878233426806E-2</v>
      </c>
      <c r="M819" s="134"/>
      <c r="N819" s="135"/>
      <c r="O819" s="92"/>
      <c r="P819" s="91"/>
      <c r="Q819" s="92"/>
      <c r="R819" s="91"/>
      <c r="S819" s="92"/>
      <c r="T819" s="91"/>
      <c r="U819" s="92"/>
      <c r="V819" s="91"/>
      <c r="W819" s="34"/>
      <c r="X819" s="102"/>
      <c r="Y819" s="34"/>
      <c r="Z819" s="91"/>
    </row>
    <row r="820" spans="2:26" s="88" customFormat="1" ht="13.5" customHeight="1" x14ac:dyDescent="0.4">
      <c r="B820" s="31" t="s">
        <v>57</v>
      </c>
      <c r="C820" s="158" t="s">
        <v>58</v>
      </c>
      <c r="D820" s="159"/>
      <c r="E820" s="32">
        <v>18744.255813953489</v>
      </c>
      <c r="F820" s="33">
        <f t="shared" ref="F820" si="3734">E820/E829</f>
        <v>0.60261185660582739</v>
      </c>
      <c r="G820" s="32">
        <v>19112.375</v>
      </c>
      <c r="H820" s="33">
        <f t="shared" ref="H820" si="3735">G820/G829</f>
        <v>0.71967541438089389</v>
      </c>
      <c r="I820" s="32">
        <v>19648.966666666667</v>
      </c>
      <c r="J820" s="33">
        <f t="shared" ref="J820" si="3736">I820/I829</f>
        <v>0.57961012163603187</v>
      </c>
      <c r="K820" s="32">
        <v>12727</v>
      </c>
      <c r="L820" s="33">
        <f t="shared" ref="L820" si="3737">K820/K829</f>
        <v>0.58893485483706765</v>
      </c>
      <c r="M820" s="134"/>
      <c r="N820" s="135"/>
      <c r="O820" s="92"/>
      <c r="P820" s="91"/>
      <c r="Q820" s="92"/>
      <c r="R820" s="91"/>
      <c r="S820" s="92"/>
      <c r="T820" s="91"/>
      <c r="U820" s="92"/>
      <c r="V820" s="91"/>
      <c r="W820" s="34"/>
      <c r="X820" s="102"/>
      <c r="Y820" s="34"/>
      <c r="Z820" s="91"/>
    </row>
    <row r="821" spans="2:26" s="88" customFormat="1" ht="13.5" customHeight="1" x14ac:dyDescent="0.4">
      <c r="B821" s="36"/>
      <c r="C821" s="158" t="s">
        <v>17</v>
      </c>
      <c r="D821" s="159"/>
      <c r="E821" s="32">
        <v>1616.7093023255813</v>
      </c>
      <c r="F821" s="33">
        <f t="shared" ref="F821" si="3738">E821/E829</f>
        <v>5.1975826831230421E-2</v>
      </c>
      <c r="G821" s="32">
        <v>128.6875</v>
      </c>
      <c r="H821" s="33">
        <f t="shared" ref="H821" si="3739">G821/G829</f>
        <v>4.845720633262024E-3</v>
      </c>
      <c r="I821" s="32">
        <v>2219.75</v>
      </c>
      <c r="J821" s="33">
        <f t="shared" ref="J821" si="3740">I821/I829</f>
        <v>6.5478739382473797E-2</v>
      </c>
      <c r="K821" s="32">
        <v>379.3</v>
      </c>
      <c r="L821" s="33">
        <f t="shared" ref="L821" si="3741">K821/K829</f>
        <v>1.7551896789479042E-2</v>
      </c>
      <c r="M821" s="134"/>
      <c r="N821" s="135"/>
      <c r="O821" s="92"/>
      <c r="P821" s="91"/>
      <c r="Q821" s="92"/>
      <c r="R821" s="91"/>
      <c r="S821" s="92"/>
      <c r="T821" s="91"/>
      <c r="U821" s="92"/>
      <c r="V821" s="91"/>
      <c r="W821" s="34"/>
      <c r="X821" s="102"/>
      <c r="Y821" s="34"/>
      <c r="Z821" s="91"/>
    </row>
    <row r="822" spans="2:26" s="88" customFormat="1" ht="13.5" customHeight="1" x14ac:dyDescent="0.4">
      <c r="B822" s="36"/>
      <c r="C822" s="158" t="s">
        <v>59</v>
      </c>
      <c r="D822" s="159"/>
      <c r="E822" s="38">
        <v>-241.2093023255814</v>
      </c>
      <c r="F822" s="33">
        <f t="shared" ref="F822" si="3742">E822/E829</f>
        <v>-7.7546735889514589E-3</v>
      </c>
      <c r="G822" s="38">
        <v>-7.1875</v>
      </c>
      <c r="H822" s="33">
        <f t="shared" ref="H822" si="3743">G822/G829</f>
        <v>-2.7064491152264827E-4</v>
      </c>
      <c r="I822" s="38">
        <v>-343.81666666666666</v>
      </c>
      <c r="J822" s="33">
        <f t="shared" ref="J822" si="3744">I822/I829</f>
        <v>-1.0141989824087186E-2</v>
      </c>
      <c r="K822" s="38">
        <v>0</v>
      </c>
      <c r="L822" s="33">
        <f t="shared" ref="L822" si="3745">K822/K829</f>
        <v>0</v>
      </c>
      <c r="M822" s="134"/>
      <c r="N822" s="135"/>
      <c r="O822" s="92"/>
      <c r="P822" s="91"/>
      <c r="Q822" s="92"/>
      <c r="R822" s="91"/>
      <c r="S822" s="92"/>
      <c r="T822" s="91"/>
      <c r="U822" s="92"/>
      <c r="V822" s="91"/>
      <c r="W822" s="34"/>
      <c r="X822" s="102"/>
      <c r="Y822" s="34"/>
      <c r="Z822" s="91"/>
    </row>
    <row r="823" spans="2:26" s="88" customFormat="1" ht="13.5" customHeight="1" x14ac:dyDescent="0.4">
      <c r="B823" s="36"/>
      <c r="C823" s="158" t="s">
        <v>60</v>
      </c>
      <c r="D823" s="159"/>
      <c r="E823" s="39">
        <v>2384.4069767441861</v>
      </c>
      <c r="F823" s="33">
        <f t="shared" ref="F823" si="3746">E823/E829</f>
        <v>7.665665307929026E-2</v>
      </c>
      <c r="G823" s="39">
        <v>1431.9375</v>
      </c>
      <c r="H823" s="33">
        <f t="shared" ref="H823" si="3747">G823/G829</f>
        <v>5.3919526677351254E-2</v>
      </c>
      <c r="I823" s="39">
        <v>2692.7</v>
      </c>
      <c r="J823" s="33">
        <f t="shared" ref="J823" si="3748">I823/I829</f>
        <v>7.9429936495185122E-2</v>
      </c>
      <c r="K823" s="39">
        <v>2058.6</v>
      </c>
      <c r="L823" s="33">
        <f t="shared" ref="L823" si="3749">K823/K829</f>
        <v>9.5260571396840368E-2</v>
      </c>
      <c r="M823" s="134"/>
      <c r="N823" s="135"/>
      <c r="O823" s="92"/>
      <c r="P823" s="91"/>
      <c r="Q823" s="92"/>
      <c r="R823" s="91"/>
      <c r="S823" s="92"/>
      <c r="T823" s="91"/>
      <c r="U823" s="92"/>
      <c r="V823" s="91"/>
      <c r="W823" s="34"/>
      <c r="X823" s="103"/>
      <c r="Y823" s="34"/>
      <c r="Z823" s="91"/>
    </row>
    <row r="824" spans="2:26" s="88" customFormat="1" ht="13.5" customHeight="1" x14ac:dyDescent="0.4">
      <c r="B824" s="37"/>
      <c r="C824" s="158" t="s">
        <v>61</v>
      </c>
      <c r="D824" s="159"/>
      <c r="E824" s="39">
        <v>7882.7674418604647</v>
      </c>
      <c r="F824" s="33">
        <f t="shared" ref="F824" si="3750">E824/E829</f>
        <v>0.25342425810233293</v>
      </c>
      <c r="G824" s="39">
        <v>9200.0625</v>
      </c>
      <c r="H824" s="33">
        <f t="shared" ref="H824" si="3751">G824/G829</f>
        <v>0.34642784018300304</v>
      </c>
      <c r="I824" s="39">
        <v>7824.0666666666666</v>
      </c>
      <c r="J824" s="33">
        <f t="shared" ref="J824" si="3752">I824/I829</f>
        <v>0.23079627083129503</v>
      </c>
      <c r="K824" s="39">
        <v>6127.3</v>
      </c>
      <c r="L824" s="33">
        <f t="shared" ref="L824" si="3753">K824/K829</f>
        <v>0.28353740363346935</v>
      </c>
      <c r="M824" s="134"/>
      <c r="N824" s="135"/>
      <c r="O824" s="92"/>
      <c r="P824" s="91"/>
      <c r="Q824" s="92"/>
      <c r="R824" s="91"/>
      <c r="S824" s="92"/>
      <c r="T824" s="91"/>
      <c r="U824" s="92"/>
      <c r="V824" s="91"/>
      <c r="W824" s="34"/>
      <c r="X824" s="103"/>
      <c r="Y824" s="34"/>
      <c r="Z824" s="91"/>
    </row>
    <row r="825" spans="2:26" s="88" customFormat="1" ht="13.5" customHeight="1" x14ac:dyDescent="0.4">
      <c r="B825" s="31" t="s">
        <v>62</v>
      </c>
      <c r="C825" s="158" t="s">
        <v>63</v>
      </c>
      <c r="D825" s="159"/>
      <c r="E825" s="39">
        <v>4.6511627906976744E-2</v>
      </c>
      <c r="F825" s="33">
        <f t="shared" ref="F825" si="3754">E825/E829</f>
        <v>1.4953092149925681E-6</v>
      </c>
      <c r="G825" s="39">
        <v>0</v>
      </c>
      <c r="H825" s="33">
        <f t="shared" ref="H825" si="3755">G825/G829</f>
        <v>0</v>
      </c>
      <c r="I825" s="39">
        <v>1.6666666666666666E-2</v>
      </c>
      <c r="J825" s="33">
        <f t="shared" ref="J825" si="3756">I825/I829</f>
        <v>4.9163749207849077E-7</v>
      </c>
      <c r="K825" s="39">
        <v>0.3</v>
      </c>
      <c r="L825" s="33">
        <f t="shared" ref="L825" si="3757">K825/K829</f>
        <v>1.3882333342588221E-5</v>
      </c>
      <c r="M825" s="134"/>
      <c r="N825" s="135"/>
      <c r="O825" s="92"/>
      <c r="P825" s="91"/>
      <c r="Q825" s="92"/>
      <c r="R825" s="91"/>
      <c r="S825" s="92"/>
      <c r="T825" s="91"/>
      <c r="U825" s="92"/>
      <c r="V825" s="91"/>
      <c r="W825" s="34"/>
      <c r="X825" s="103"/>
      <c r="Y825" s="34"/>
      <c r="Z825" s="91"/>
    </row>
    <row r="826" spans="2:26" s="88" customFormat="1" ht="13.5" customHeight="1" x14ac:dyDescent="0.4">
      <c r="B826" s="41" t="s">
        <v>64</v>
      </c>
      <c r="C826" s="158" t="s">
        <v>24</v>
      </c>
      <c r="D826" s="159"/>
      <c r="E826" s="39">
        <v>58.383720930232556</v>
      </c>
      <c r="F826" s="33">
        <f t="shared" ref="F826" si="3758">E826/E829</f>
        <v>1.8769868921194211E-3</v>
      </c>
      <c r="G826" s="39">
        <v>2.875</v>
      </c>
      <c r="H826" s="33">
        <f t="shared" ref="H826" si="3759">G826/G829</f>
        <v>1.0825796460905931E-4</v>
      </c>
      <c r="I826" s="39">
        <v>31.316666666666666</v>
      </c>
      <c r="J826" s="33">
        <f t="shared" ref="J826" si="3760">I826/I829</f>
        <v>9.2378684761548421E-4</v>
      </c>
      <c r="K826" s="39">
        <v>309.60000000000002</v>
      </c>
      <c r="L826" s="33">
        <f t="shared" ref="L826" si="3761">K826/K829</f>
        <v>1.4326568009551045E-2</v>
      </c>
      <c r="M826" s="134"/>
      <c r="N826" s="135"/>
      <c r="O826" s="92"/>
      <c r="P826" s="91"/>
      <c r="Q826" s="92"/>
      <c r="R826" s="91"/>
      <c r="S826" s="92"/>
      <c r="T826" s="91"/>
      <c r="U826" s="92"/>
      <c r="V826" s="91"/>
      <c r="W826" s="34"/>
      <c r="X826" s="103"/>
      <c r="Y826" s="34"/>
      <c r="Z826" s="91"/>
    </row>
    <row r="827" spans="2:26" s="88" customFormat="1" ht="13.5" customHeight="1" x14ac:dyDescent="0.4">
      <c r="B827" s="31" t="s">
        <v>65</v>
      </c>
      <c r="C827" s="158" t="s">
        <v>66</v>
      </c>
      <c r="D827" s="159"/>
      <c r="E827" s="39">
        <v>354.02325581395348</v>
      </c>
      <c r="F827" s="33">
        <f t="shared" ref="F827" si="3762">E827/E829</f>
        <v>1.1381546089915932E-2</v>
      </c>
      <c r="G827" s="39">
        <v>263.1875</v>
      </c>
      <c r="H827" s="33">
        <f t="shared" ref="H827" si="3763">G827/G829</f>
        <v>9.9103106297554078E-3</v>
      </c>
      <c r="I827" s="39">
        <v>437.25</v>
      </c>
      <c r="J827" s="33">
        <f t="shared" ref="J827" si="3764">I827/I829</f>
        <v>1.2898109604679207E-2</v>
      </c>
      <c r="K827" s="39">
        <v>0</v>
      </c>
      <c r="L827" s="33">
        <f t="shared" ref="L827" si="3765">K827/K829</f>
        <v>0</v>
      </c>
      <c r="M827" s="134"/>
      <c r="N827" s="135"/>
      <c r="O827" s="92"/>
      <c r="P827" s="91"/>
      <c r="Q827" s="92"/>
      <c r="R827" s="91"/>
      <c r="S827" s="92"/>
      <c r="T827" s="91"/>
      <c r="U827" s="92"/>
      <c r="V827" s="91"/>
      <c r="W827" s="34"/>
      <c r="X827" s="103"/>
      <c r="Y827" s="34"/>
      <c r="Z827" s="91"/>
    </row>
    <row r="828" spans="2:26" s="88" customFormat="1" ht="13.5" customHeight="1" x14ac:dyDescent="0.4">
      <c r="B828" s="41" t="s">
        <v>67</v>
      </c>
      <c r="C828" s="158" t="s">
        <v>68</v>
      </c>
      <c r="D828" s="159"/>
      <c r="E828" s="39">
        <v>300.88372093023258</v>
      </c>
      <c r="F828" s="33">
        <f t="shared" ref="F828" si="3766">E828/E829</f>
        <v>9.6731553117869237E-3</v>
      </c>
      <c r="G828" s="39">
        <v>112.4375</v>
      </c>
      <c r="H828" s="33">
        <f t="shared" ref="H828" si="3767">G828/G829</f>
        <v>4.2338277898195152E-3</v>
      </c>
      <c r="I828" s="39">
        <v>374.15</v>
      </c>
      <c r="J828" s="33">
        <f t="shared" ref="J828" si="3768">I828/I829</f>
        <v>1.1036770059670039E-2</v>
      </c>
      <c r="K828" s="39">
        <v>162.80000000000001</v>
      </c>
      <c r="L828" s="33">
        <f t="shared" ref="L828" si="3769">K828/K829</f>
        <v>7.5334795605778758E-3</v>
      </c>
      <c r="M828" s="134"/>
      <c r="N828" s="135"/>
      <c r="O828" s="92"/>
      <c r="P828" s="91"/>
      <c r="Q828" s="92"/>
      <c r="R828" s="91"/>
      <c r="S828" s="92"/>
      <c r="T828" s="91"/>
      <c r="U828" s="92"/>
      <c r="V828" s="91"/>
      <c r="W828" s="34"/>
      <c r="X828" s="103"/>
      <c r="Y828" s="34"/>
      <c r="Z828" s="91"/>
    </row>
    <row r="829" spans="2:26" s="88" customFormat="1" ht="13.5" customHeight="1" x14ac:dyDescent="0.4">
      <c r="B829" s="160" t="s">
        <v>69</v>
      </c>
      <c r="C829" s="161"/>
      <c r="D829" s="162"/>
      <c r="E829" s="42">
        <f t="shared" ref="E829" si="3770">SUM(E816:E819,E825,E827)</f>
        <v>31105.023255813958</v>
      </c>
      <c r="F829" s="33">
        <f t="shared" ref="F829" si="3771">E829/E829</f>
        <v>1</v>
      </c>
      <c r="G829" s="42">
        <f t="shared" ref="G829" si="3772">SUM(G816:G819,G825,G827)</f>
        <v>26556.9375</v>
      </c>
      <c r="H829" s="33">
        <f t="shared" ref="H829" si="3773">G829/G829</f>
        <v>1</v>
      </c>
      <c r="I829" s="42">
        <f t="shared" ref="I829" si="3774">SUM(I816:I819,I825,I827)</f>
        <v>33900.316666666673</v>
      </c>
      <c r="J829" s="33">
        <f t="shared" ref="J829" si="3775">I829/I829</f>
        <v>1</v>
      </c>
      <c r="K829" s="42">
        <f t="shared" ref="K829" si="3776">SUM(K816:K819,K825,K827)</f>
        <v>21610.2</v>
      </c>
      <c r="L829" s="33">
        <f t="shared" ref="L829" si="3777">K829/K829</f>
        <v>1</v>
      </c>
      <c r="M829" s="140"/>
      <c r="N829" s="135"/>
      <c r="O829" s="92"/>
      <c r="P829" s="91"/>
      <c r="Q829" s="92"/>
      <c r="R829" s="91"/>
      <c r="S829" s="92"/>
      <c r="T829" s="91"/>
      <c r="U829" s="92"/>
      <c r="V829" s="91"/>
      <c r="W829" s="34"/>
      <c r="X829" s="102"/>
      <c r="Y829" s="34"/>
      <c r="Z829" s="91"/>
    </row>
    <row r="830" spans="2:26" s="88" customFormat="1" ht="13.5" customHeight="1" x14ac:dyDescent="0.4">
      <c r="B830" s="160" t="s">
        <v>70</v>
      </c>
      <c r="C830" s="161"/>
      <c r="D830" s="162"/>
      <c r="E830" s="42">
        <f t="shared" ref="E830" si="3778">SUM(E820:E824,E826,E828)</f>
        <v>30746.197674418607</v>
      </c>
      <c r="F830" s="33">
        <f t="shared" ref="F830" si="3779">E830/E829</f>
        <v>0.988464063233636</v>
      </c>
      <c r="G830" s="42">
        <f t="shared" ref="G830" si="3780">SUM(G820:G824,G826,G828)</f>
        <v>29981.1875</v>
      </c>
      <c r="H830" s="33">
        <f t="shared" ref="H830" si="3781">G830/G829</f>
        <v>1.128939942717416</v>
      </c>
      <c r="I830" s="42">
        <f t="shared" ref="I830" si="3782">SUM(I820:I824,I826,I828)</f>
        <v>32447.133333333335</v>
      </c>
      <c r="J830" s="33">
        <f t="shared" ref="J830" si="3783">I830/I829</f>
        <v>0.95713363542818419</v>
      </c>
      <c r="K830" s="42">
        <f t="shared" ref="K830" si="3784">SUM(K820:K824,K826,K828)</f>
        <v>21764.6</v>
      </c>
      <c r="L830" s="33">
        <f t="shared" ref="L830" si="3785">K830/K829</f>
        <v>1.0071447742269852</v>
      </c>
      <c r="M830" s="140"/>
      <c r="N830" s="135"/>
      <c r="O830" s="92"/>
      <c r="P830" s="91"/>
      <c r="Q830" s="92"/>
      <c r="R830" s="91"/>
      <c r="S830" s="92"/>
      <c r="T830" s="91"/>
      <c r="U830" s="92"/>
      <c r="V830" s="91"/>
      <c r="W830" s="34"/>
      <c r="X830" s="102"/>
      <c r="Y830" s="34"/>
      <c r="Z830" s="91"/>
    </row>
    <row r="831" spans="2:26" s="88" customFormat="1" ht="13.5" customHeight="1" x14ac:dyDescent="0.4">
      <c r="B831" s="160" t="s">
        <v>71</v>
      </c>
      <c r="C831" s="161"/>
      <c r="D831" s="162"/>
      <c r="E831" s="42">
        <f t="shared" ref="E831" si="3786">E829-E830</f>
        <v>358.82558139535104</v>
      </c>
      <c r="F831" s="33">
        <f t="shared" ref="F831" si="3787">E831/E829</f>
        <v>1.1535936766363986E-2</v>
      </c>
      <c r="G831" s="42">
        <f t="shared" ref="G831" si="3788">G829-G830</f>
        <v>-3424.25</v>
      </c>
      <c r="H831" s="33">
        <f t="shared" ref="H831" si="3789">G831/G829</f>
        <v>-0.12893994271741613</v>
      </c>
      <c r="I831" s="42">
        <f t="shared" ref="I831" si="3790">I829-I830</f>
        <v>1453.1833333333379</v>
      </c>
      <c r="J831" s="33">
        <f t="shared" ref="J831" si="3791">I831/I829</f>
        <v>4.2866364571815828E-2</v>
      </c>
      <c r="K831" s="42">
        <f t="shared" ref="K831" si="3792">K829-K830</f>
        <v>-154.39999999999782</v>
      </c>
      <c r="L831" s="33">
        <f t="shared" ref="L831" si="3793">K831/K829</f>
        <v>-7.1447742269853034E-3</v>
      </c>
      <c r="M831" s="140"/>
      <c r="N831" s="135"/>
      <c r="O831" s="92"/>
      <c r="P831" s="91"/>
      <c r="Q831" s="92"/>
      <c r="R831" s="91"/>
      <c r="S831" s="92"/>
      <c r="T831" s="91"/>
      <c r="U831" s="92"/>
      <c r="V831" s="91"/>
      <c r="W831" s="34"/>
      <c r="X831" s="102"/>
      <c r="Y831" s="34"/>
      <c r="Z831" s="91"/>
    </row>
    <row r="832" spans="2:26" s="88" customFormat="1" ht="13.5" customHeight="1" x14ac:dyDescent="0.4">
      <c r="B832" s="160" t="s">
        <v>72</v>
      </c>
      <c r="C832" s="161"/>
      <c r="D832" s="162"/>
      <c r="E832" s="42">
        <v>86</v>
      </c>
      <c r="F832" s="43"/>
      <c r="G832" s="42">
        <v>16</v>
      </c>
      <c r="H832" s="43"/>
      <c r="I832" s="42">
        <v>60</v>
      </c>
      <c r="J832" s="43"/>
      <c r="K832" s="42">
        <v>10</v>
      </c>
      <c r="L832" s="43"/>
      <c r="M832" s="140"/>
      <c r="N832" s="142"/>
      <c r="O832" s="92"/>
      <c r="P832" s="91"/>
      <c r="Q832" s="92"/>
      <c r="R832" s="91"/>
      <c r="S832" s="92"/>
      <c r="T832" s="91"/>
      <c r="U832" s="92"/>
      <c r="V832" s="91"/>
      <c r="W832" s="104"/>
      <c r="X832" s="102"/>
      <c r="Y832" s="104"/>
      <c r="Z832" s="91"/>
    </row>
    <row r="833" spans="2:39" s="88" customFormat="1" ht="13.5" customHeight="1" x14ac:dyDescent="0.4">
      <c r="B833" s="45"/>
      <c r="C833" s="46"/>
      <c r="D833" s="47"/>
      <c r="E833" s="48"/>
      <c r="F833" s="49"/>
      <c r="G833" s="48"/>
      <c r="H833" s="49"/>
      <c r="I833" s="48"/>
      <c r="J833" s="49"/>
      <c r="K833" s="48"/>
      <c r="L833" s="49"/>
      <c r="M833" s="141"/>
      <c r="N833" s="142"/>
      <c r="O833" s="92"/>
      <c r="P833" s="91"/>
      <c r="Q833" s="92"/>
      <c r="R833" s="91"/>
      <c r="S833" s="92"/>
      <c r="T833" s="91"/>
      <c r="U833" s="92"/>
      <c r="V833" s="91"/>
      <c r="W833" s="92"/>
      <c r="X833" s="91"/>
      <c r="Y833" s="92"/>
      <c r="Z833" s="91"/>
    </row>
    <row r="834" spans="2:39" s="88" customFormat="1" ht="13.5" customHeight="1" x14ac:dyDescent="0.4">
      <c r="B834" s="50" t="s">
        <v>73</v>
      </c>
      <c r="C834" s="51"/>
      <c r="D834" s="52"/>
      <c r="E834" s="42">
        <v>25</v>
      </c>
      <c r="F834" s="43"/>
      <c r="G834" s="42">
        <v>0</v>
      </c>
      <c r="H834" s="43"/>
      <c r="I834" s="42">
        <v>25.466666666666665</v>
      </c>
      <c r="J834" s="43"/>
      <c r="K834" s="42">
        <v>62.2</v>
      </c>
      <c r="L834" s="43"/>
      <c r="M834" s="140"/>
      <c r="N834" s="142"/>
      <c r="O834" s="92"/>
      <c r="P834" s="91"/>
      <c r="Q834" s="92"/>
      <c r="R834" s="91"/>
      <c r="S834" s="92"/>
      <c r="T834" s="91"/>
      <c r="U834" s="92"/>
      <c r="V834" s="91"/>
      <c r="W834" s="92"/>
      <c r="X834" s="91"/>
      <c r="Y834" s="92"/>
      <c r="Z834" s="91"/>
    </row>
    <row r="835" spans="2:39" s="88" customFormat="1" ht="13.5" customHeight="1" x14ac:dyDescent="0.4">
      <c r="B835" s="53" t="s">
        <v>74</v>
      </c>
      <c r="C835" s="54"/>
      <c r="D835" s="55"/>
      <c r="E835" s="42">
        <v>3.1860465116279069</v>
      </c>
      <c r="F835" s="43"/>
      <c r="G835" s="42">
        <v>0</v>
      </c>
      <c r="H835" s="43"/>
      <c r="I835" s="42">
        <v>0</v>
      </c>
      <c r="J835" s="43"/>
      <c r="K835" s="42">
        <v>27.4</v>
      </c>
      <c r="L835" s="43"/>
      <c r="M835" s="140"/>
      <c r="N835" s="142"/>
      <c r="O835" s="92"/>
      <c r="P835" s="91"/>
      <c r="Q835" s="92"/>
      <c r="R835" s="91"/>
      <c r="S835" s="92"/>
      <c r="T835" s="91"/>
      <c r="U835" s="92"/>
      <c r="V835" s="91"/>
      <c r="W835" s="92"/>
      <c r="X835" s="91"/>
      <c r="Y835" s="92"/>
      <c r="Z835" s="91"/>
    </row>
    <row r="836" spans="2:39" s="88" customFormat="1" ht="13.5" customHeight="1" x14ac:dyDescent="0.4">
      <c r="B836" s="50" t="s">
        <v>75</v>
      </c>
      <c r="C836" s="51"/>
      <c r="D836" s="52"/>
      <c r="E836" s="42">
        <v>0</v>
      </c>
      <c r="F836" s="43"/>
      <c r="G836" s="42">
        <v>0</v>
      </c>
      <c r="H836" s="43"/>
      <c r="I836" s="42">
        <v>0</v>
      </c>
      <c r="J836" s="43"/>
      <c r="K836" s="42">
        <v>0</v>
      </c>
      <c r="L836" s="43"/>
      <c r="M836" s="140"/>
      <c r="N836" s="142"/>
      <c r="O836" s="92"/>
      <c r="P836" s="91"/>
      <c r="Q836" s="92"/>
      <c r="R836" s="91"/>
      <c r="S836" s="92"/>
      <c r="T836" s="91"/>
      <c r="U836" s="92"/>
      <c r="V836" s="91"/>
      <c r="W836" s="92"/>
      <c r="X836" s="91"/>
      <c r="Y836" s="92"/>
      <c r="Z836" s="91"/>
    </row>
    <row r="837" spans="2:39" s="88" customFormat="1" ht="13.5" customHeight="1" x14ac:dyDescent="0.4">
      <c r="B837" s="50" t="s">
        <v>76</v>
      </c>
      <c r="C837" s="51"/>
      <c r="D837" s="52"/>
      <c r="E837" s="42">
        <f t="shared" ref="E837" si="3794">E831+E821+E822-SUM(E834:E836)</f>
        <v>1706.1395348837232</v>
      </c>
      <c r="F837" s="43"/>
      <c r="G837" s="42">
        <f t="shared" ref="G837" si="3795">G831+G821+G822-SUM(G834:G836)</f>
        <v>-3302.75</v>
      </c>
      <c r="H837" s="43"/>
      <c r="I837" s="42">
        <f t="shared" ref="I837" si="3796">I831+I821+I822-SUM(I834:I836)</f>
        <v>3303.6500000000046</v>
      </c>
      <c r="J837" s="43"/>
      <c r="K837" s="42">
        <f t="shared" ref="K837" si="3797">K831+K821+K822-SUM(K834:K836)</f>
        <v>135.3000000000022</v>
      </c>
      <c r="L837" s="43"/>
      <c r="M837" s="92"/>
      <c r="N837" s="91"/>
      <c r="O837" s="92"/>
      <c r="P837" s="91"/>
    </row>
    <row r="838" spans="2:39" s="88" customFormat="1" ht="13.5" customHeight="1" x14ac:dyDescent="0.4">
      <c r="C838" s="105"/>
      <c r="D838" s="47"/>
      <c r="E838" s="58"/>
      <c r="F838" s="58"/>
      <c r="G838" s="58"/>
      <c r="H838" s="58"/>
      <c r="I838" s="58"/>
      <c r="J838" s="58"/>
      <c r="K838" s="58"/>
      <c r="L838" s="58"/>
      <c r="M838" s="144"/>
      <c r="N838" s="145"/>
      <c r="O838" s="92"/>
      <c r="P838" s="91"/>
      <c r="Q838" s="92"/>
      <c r="R838" s="91"/>
      <c r="S838" s="92"/>
      <c r="T838" s="91"/>
      <c r="U838" s="92"/>
      <c r="V838" s="91"/>
      <c r="W838" s="92"/>
      <c r="X838" s="91"/>
      <c r="Y838" s="92"/>
      <c r="Z838" s="91"/>
    </row>
    <row r="839" spans="2:39" s="128" customFormat="1" ht="13.5" customHeight="1" x14ac:dyDescent="0.4">
      <c r="B839" s="50" t="s">
        <v>97</v>
      </c>
      <c r="C839" s="125"/>
      <c r="D839" s="126"/>
      <c r="E839" s="62">
        <v>19.058139534883722</v>
      </c>
      <c r="F839" s="43"/>
      <c r="G839" s="62">
        <v>20.9375</v>
      </c>
      <c r="H839" s="43"/>
      <c r="I839" s="62">
        <v>18.75</v>
      </c>
      <c r="J839" s="43"/>
      <c r="K839" s="62">
        <v>17.899999999999999</v>
      </c>
      <c r="L839" s="43"/>
      <c r="M839" s="140"/>
      <c r="N839" s="146"/>
      <c r="O839" s="106"/>
      <c r="P839" s="127"/>
      <c r="Q839" s="106"/>
      <c r="R839" s="127"/>
      <c r="S839" s="106"/>
      <c r="T839" s="127"/>
      <c r="U839" s="106"/>
      <c r="V839" s="127"/>
      <c r="W839" s="106"/>
      <c r="X839" s="127"/>
      <c r="Y839" s="106"/>
      <c r="Z839" s="127"/>
    </row>
    <row r="840" spans="2:39" ht="13.5" customHeight="1" x14ac:dyDescent="0.4">
      <c r="B840" s="50" t="s">
        <v>98</v>
      </c>
      <c r="C840" s="51"/>
      <c r="D840" s="52"/>
      <c r="E840" s="62">
        <f t="shared" ref="E840" si="3798">E829/E839</f>
        <v>1632.1122635753509</v>
      </c>
      <c r="F840" s="43"/>
      <c r="G840" s="62">
        <f t="shared" ref="G840" si="3799">G829/G839</f>
        <v>1268.3910447761193</v>
      </c>
      <c r="H840" s="43"/>
      <c r="I840" s="62">
        <f t="shared" ref="I840" si="3800">I829/I839</f>
        <v>1808.0168888888893</v>
      </c>
      <c r="J840" s="43"/>
      <c r="K840" s="62">
        <f t="shared" ref="K840" si="3801">K829/K839</f>
        <v>1207.2737430167599</v>
      </c>
      <c r="L840" s="43"/>
      <c r="M840" s="129"/>
      <c r="N840" s="130"/>
    </row>
    <row r="841" spans="2:39" ht="13.5" customHeight="1" x14ac:dyDescent="0.4">
      <c r="B841" s="50" t="s">
        <v>99</v>
      </c>
      <c r="C841" s="51"/>
      <c r="D841" s="52"/>
      <c r="E841" s="62">
        <f t="shared" ref="E841" si="3802">E830/E839</f>
        <v>1613.2843197071386</v>
      </c>
      <c r="F841" s="43"/>
      <c r="G841" s="62">
        <f t="shared" ref="G841" si="3803">G830/G839</f>
        <v>1431.9373134328357</v>
      </c>
      <c r="H841" s="43"/>
      <c r="I841" s="62">
        <f t="shared" ref="I841" si="3804">I830/I839</f>
        <v>1730.5137777777779</v>
      </c>
      <c r="J841" s="43"/>
      <c r="K841" s="62">
        <f t="shared" ref="K841" si="3805">K830/K839</f>
        <v>1215.8994413407822</v>
      </c>
      <c r="L841" s="43"/>
      <c r="M841" s="129"/>
      <c r="N841" s="130"/>
    </row>
    <row r="842" spans="2:39" ht="13.5" customHeight="1" x14ac:dyDescent="0.4">
      <c r="B842" s="50" t="s">
        <v>40</v>
      </c>
      <c r="C842" s="51"/>
      <c r="D842" s="52"/>
      <c r="E842" s="62">
        <v>5.6503749999999995</v>
      </c>
      <c r="F842" s="43"/>
      <c r="G842" s="62">
        <v>7.5933333333333319</v>
      </c>
      <c r="H842" s="43"/>
      <c r="I842" s="62">
        <v>5.1827272727272717</v>
      </c>
      <c r="J842" s="43"/>
      <c r="K842" s="62">
        <v>5.3079999999999998</v>
      </c>
      <c r="L842" s="43"/>
      <c r="M842" s="129"/>
      <c r="N842" s="130"/>
    </row>
    <row r="843" spans="2:39" ht="13.5" customHeight="1" x14ac:dyDescent="0.4">
      <c r="B843" s="50" t="s">
        <v>41</v>
      </c>
      <c r="C843" s="51"/>
      <c r="D843" s="52"/>
      <c r="E843" s="62">
        <f t="shared" ref="E843" si="3806">E820/E842</f>
        <v>3317.347222786716</v>
      </c>
      <c r="F843" s="43"/>
      <c r="G843" s="62">
        <f t="shared" ref="G843" si="3807">G820/G842</f>
        <v>2516.9940737489028</v>
      </c>
      <c r="H843" s="43"/>
      <c r="I843" s="62">
        <f t="shared" ref="I843" si="3808">I820/I842</f>
        <v>3791.2407180026903</v>
      </c>
      <c r="J843" s="43"/>
      <c r="K843" s="62">
        <f t="shared" ref="K843" si="3809">K820/K842</f>
        <v>2397.7015825169556</v>
      </c>
      <c r="L843" s="43"/>
      <c r="M843" s="129"/>
      <c r="N843" s="130"/>
    </row>
    <row r="844" spans="2:39" s="88" customFormat="1" ht="13.5" customHeight="1" x14ac:dyDescent="0.4">
      <c r="B844" s="108" t="s">
        <v>42</v>
      </c>
      <c r="C844" s="105"/>
      <c r="D844" s="47"/>
      <c r="E844" s="109"/>
      <c r="F844" s="58"/>
      <c r="G844" s="109"/>
      <c r="H844" s="58"/>
      <c r="I844" s="109"/>
      <c r="J844" s="58"/>
      <c r="K844" s="109"/>
      <c r="L844" s="58"/>
      <c r="M844" s="109"/>
      <c r="N844" s="58"/>
      <c r="O844" s="109"/>
      <c r="P844" s="58"/>
      <c r="Q844" s="109"/>
      <c r="R844" s="58"/>
      <c r="S844" s="109"/>
      <c r="T844" s="58"/>
      <c r="U844" s="109"/>
      <c r="V844" s="58"/>
      <c r="W844" s="109"/>
      <c r="X844" s="58"/>
      <c r="Y844" s="92"/>
      <c r="Z844" s="91"/>
    </row>
    <row r="845" spans="2:39" s="88" customFormat="1" ht="13.5" customHeight="1" x14ac:dyDescent="0.4">
      <c r="B845" s="110"/>
      <c r="C845" s="84"/>
      <c r="D845" s="85"/>
      <c r="E845" s="86"/>
      <c r="F845" s="87"/>
      <c r="G845" s="86"/>
      <c r="H845" s="87"/>
      <c r="I845" s="86"/>
      <c r="J845" s="87"/>
      <c r="K845" s="86"/>
      <c r="L845" s="87"/>
      <c r="M845" s="86"/>
      <c r="N845" s="87"/>
      <c r="O845" s="86"/>
      <c r="P845" s="89"/>
      <c r="Q845" s="86"/>
      <c r="R845" s="91"/>
      <c r="S845" s="92"/>
      <c r="T845" s="91"/>
      <c r="U845" s="92"/>
      <c r="V845" s="91"/>
      <c r="W845" s="92"/>
      <c r="X845" s="91"/>
      <c r="Y845" s="92"/>
      <c r="Z845" s="91"/>
      <c r="AM845" s="85"/>
    </row>
    <row r="846" spans="2:39" s="88" customFormat="1" ht="13.5" customHeight="1" x14ac:dyDescent="0.4">
      <c r="B846" s="83" t="s">
        <v>124</v>
      </c>
      <c r="C846" s="84"/>
      <c r="D846" s="85"/>
      <c r="E846" s="86"/>
      <c r="F846" s="87"/>
      <c r="G846" s="86"/>
      <c r="H846" s="87"/>
      <c r="I846" s="86"/>
      <c r="J846" s="87"/>
      <c r="K846" s="86"/>
      <c r="L846" s="87"/>
      <c r="M846" s="86"/>
      <c r="N846" s="87"/>
      <c r="O846" s="86"/>
      <c r="P846" s="89"/>
      <c r="Q846" s="86"/>
      <c r="R846" s="91"/>
      <c r="S846" s="92"/>
      <c r="T846" s="91"/>
      <c r="U846" s="92"/>
      <c r="V846" s="91"/>
      <c r="W846" s="92"/>
      <c r="X846" s="91"/>
      <c r="Y846" s="92"/>
      <c r="Z846" s="91"/>
      <c r="AM846" s="85"/>
    </row>
    <row r="847" spans="2:39" s="88" customFormat="1" ht="13.5" customHeight="1" x14ac:dyDescent="0.4">
      <c r="C847" s="84"/>
      <c r="D847" s="85"/>
      <c r="E847" s="86"/>
      <c r="F847" s="87"/>
      <c r="G847" s="86"/>
      <c r="H847" s="87"/>
      <c r="I847" s="86"/>
      <c r="J847" s="87"/>
      <c r="K847" s="86"/>
      <c r="L847" s="87"/>
      <c r="M847" s="86"/>
      <c r="N847" s="87"/>
      <c r="O847" s="86"/>
      <c r="P847" s="21" t="s">
        <v>4</v>
      </c>
      <c r="Q847" s="90"/>
      <c r="R847" s="91"/>
      <c r="S847" s="92"/>
      <c r="T847" s="91"/>
      <c r="U847" s="92"/>
      <c r="V847" s="91"/>
      <c r="W847" s="92"/>
      <c r="X847" s="91"/>
      <c r="Y847" s="92"/>
      <c r="Z847" s="91"/>
      <c r="AB847" s="93"/>
    </row>
    <row r="848" spans="2:39" s="88" customFormat="1" ht="13.5" customHeight="1" x14ac:dyDescent="0.4">
      <c r="B848" s="94"/>
      <c r="C848" s="95"/>
      <c r="D848" s="96"/>
      <c r="E848" s="166" t="s">
        <v>5</v>
      </c>
      <c r="F848" s="167"/>
      <c r="G848" s="163" t="s">
        <v>101</v>
      </c>
      <c r="H848" s="165"/>
      <c r="I848" s="165"/>
      <c r="J848" s="165"/>
      <c r="K848" s="165"/>
      <c r="L848" s="165"/>
      <c r="M848" s="165"/>
      <c r="N848" s="165"/>
      <c r="O848" s="165"/>
      <c r="P848" s="164"/>
      <c r="Q848" s="92"/>
      <c r="R848" s="91"/>
      <c r="S848" s="92"/>
      <c r="T848" s="91"/>
      <c r="U848" s="92"/>
      <c r="V848" s="91"/>
      <c r="W848" s="92"/>
      <c r="X848" s="91"/>
      <c r="Y848" s="92"/>
      <c r="Z848" s="91"/>
    </row>
    <row r="849" spans="2:34" s="88" customFormat="1" ht="23.25" customHeight="1" x14ac:dyDescent="0.4">
      <c r="B849" s="99"/>
      <c r="C849" s="100"/>
      <c r="D849" s="101"/>
      <c r="E849" s="168"/>
      <c r="F849" s="169"/>
      <c r="G849" s="163" t="s">
        <v>109</v>
      </c>
      <c r="H849" s="164"/>
      <c r="I849" s="163" t="s">
        <v>110</v>
      </c>
      <c r="J849" s="164"/>
      <c r="K849" s="163" t="s">
        <v>103</v>
      </c>
      <c r="L849" s="164"/>
      <c r="M849" s="163" t="s">
        <v>104</v>
      </c>
      <c r="N849" s="164"/>
      <c r="O849" s="163" t="s">
        <v>111</v>
      </c>
      <c r="P849" s="164"/>
      <c r="Q849" s="92"/>
      <c r="R849" s="91"/>
      <c r="S849" s="92"/>
      <c r="T849" s="91"/>
      <c r="U849" s="92"/>
      <c r="V849" s="91"/>
      <c r="W849" s="92"/>
      <c r="X849" s="91"/>
      <c r="Y849" s="92"/>
      <c r="Z849" s="91"/>
    </row>
    <row r="850" spans="2:34" s="88" customFormat="1" ht="13.5" customHeight="1" x14ac:dyDescent="0.4">
      <c r="B850" s="31" t="s">
        <v>52</v>
      </c>
      <c r="C850" s="158" t="s">
        <v>53</v>
      </c>
      <c r="D850" s="159"/>
      <c r="E850" s="32">
        <v>26673.174418604653</v>
      </c>
      <c r="F850" s="33">
        <f t="shared" ref="F850" si="3810">E850/E863</f>
        <v>0.85751983527673681</v>
      </c>
      <c r="G850" s="32">
        <v>15394.347826086956</v>
      </c>
      <c r="H850" s="33">
        <f t="shared" ref="H850" si="3811">G850/G863</f>
        <v>0.91154759105521233</v>
      </c>
      <c r="I850" s="32">
        <v>51025.1</v>
      </c>
      <c r="J850" s="33">
        <f t="shared" ref="J850" si="3812">I850/I863</f>
        <v>0.9021012154696133</v>
      </c>
      <c r="K850" s="32">
        <v>61280</v>
      </c>
      <c r="L850" s="33">
        <f t="shared" ref="L850" si="3813">K850/K863</f>
        <v>0.62948771944241855</v>
      </c>
      <c r="M850" s="32">
        <v>81167</v>
      </c>
      <c r="N850" s="33">
        <f t="shared" ref="N850" si="3814">M850/M863</f>
        <v>0.86938871691605701</v>
      </c>
      <c r="O850" s="32">
        <v>313978</v>
      </c>
      <c r="P850" s="33">
        <f t="shared" ref="P850" si="3815">O850/O863</f>
        <v>0.85318485789672482</v>
      </c>
      <c r="Q850" s="111"/>
      <c r="R850" s="112"/>
      <c r="S850" s="111"/>
      <c r="T850" s="112"/>
      <c r="U850" s="111"/>
      <c r="V850" s="112"/>
      <c r="W850" s="111"/>
      <c r="X850" s="112"/>
      <c r="Y850" s="111"/>
      <c r="Z850" s="112"/>
      <c r="AA850" s="113"/>
      <c r="AB850" s="113"/>
      <c r="AC850" s="113"/>
      <c r="AD850" s="113"/>
      <c r="AE850" s="113"/>
      <c r="AF850" s="113"/>
      <c r="AG850" s="113"/>
      <c r="AH850" s="113"/>
    </row>
    <row r="851" spans="2:34" s="88" customFormat="1" ht="13.5" customHeight="1" x14ac:dyDescent="0.4">
      <c r="B851" s="36"/>
      <c r="C851" s="158" t="s">
        <v>54</v>
      </c>
      <c r="D851" s="159"/>
      <c r="E851" s="32">
        <v>2031.9302325581396</v>
      </c>
      <c r="F851" s="33">
        <f t="shared" ref="F851" si="3816">E851/E863</f>
        <v>6.532482602077283E-2</v>
      </c>
      <c r="G851" s="32">
        <v>788.304347826087</v>
      </c>
      <c r="H851" s="33">
        <f t="shared" ref="H851" si="3817">G851/G863</f>
        <v>4.6677971512475096E-2</v>
      </c>
      <c r="I851" s="32">
        <v>2685.2</v>
      </c>
      <c r="J851" s="33">
        <f t="shared" ref="J851" si="3818">I851/I863</f>
        <v>4.7473149171270719E-2</v>
      </c>
      <c r="K851" s="32">
        <v>5355.5</v>
      </c>
      <c r="L851" s="33">
        <f t="shared" ref="L851" si="3819">K851/K863</f>
        <v>5.5013405376531863E-2</v>
      </c>
      <c r="M851" s="32">
        <v>10974.5</v>
      </c>
      <c r="N851" s="33">
        <f t="shared" ref="N851" si="3820">M851/M863</f>
        <v>0.11754908366448517</v>
      </c>
      <c r="O851" s="32">
        <v>50130</v>
      </c>
      <c r="P851" s="33">
        <f t="shared" ref="P851" si="3821">O851/O863</f>
        <v>0.13622023494118318</v>
      </c>
      <c r="Q851" s="111"/>
      <c r="R851" s="112"/>
      <c r="S851" s="111"/>
      <c r="T851" s="112"/>
      <c r="U851" s="111"/>
      <c r="V851" s="112"/>
      <c r="W851" s="111"/>
      <c r="X851" s="112"/>
      <c r="Y851" s="111"/>
      <c r="Z851" s="112"/>
      <c r="AA851" s="113"/>
      <c r="AB851" s="113"/>
      <c r="AC851" s="113"/>
      <c r="AD851" s="113"/>
      <c r="AE851" s="113"/>
      <c r="AF851" s="113"/>
      <c r="AG851" s="113"/>
      <c r="AH851" s="113"/>
    </row>
    <row r="852" spans="2:34" s="88" customFormat="1" ht="13.5" customHeight="1" x14ac:dyDescent="0.4">
      <c r="B852" s="36"/>
      <c r="C852" s="158" t="s">
        <v>55</v>
      </c>
      <c r="D852" s="159"/>
      <c r="E852" s="32">
        <v>185.44186046511629</v>
      </c>
      <c r="F852" s="33">
        <f t="shared" ref="F852" si="3822">E852/E863</f>
        <v>5.9617978401753698E-3</v>
      </c>
      <c r="G852" s="32">
        <v>43.028985507246375</v>
      </c>
      <c r="H852" s="33">
        <f t="shared" ref="H852" si="3823">G852/G863</f>
        <v>2.5478811137561552E-3</v>
      </c>
      <c r="I852" s="32">
        <v>449.5</v>
      </c>
      <c r="J852" s="33">
        <f t="shared" ref="J852" si="3824">I852/I863</f>
        <v>7.9469613259668514E-3</v>
      </c>
      <c r="K852" s="32">
        <v>1200.75</v>
      </c>
      <c r="L852" s="33">
        <f t="shared" ref="L852" si="3825">K852/K863</f>
        <v>1.2334487257188055E-2</v>
      </c>
      <c r="M852" s="32">
        <v>0</v>
      </c>
      <c r="N852" s="33">
        <f t="shared" ref="N852" si="3826">M852/M863</f>
        <v>0</v>
      </c>
      <c r="O852" s="32">
        <v>3681</v>
      </c>
      <c r="P852" s="33">
        <f t="shared" ref="P852" si="3827">O852/O863</f>
        <v>1.0002527125842715E-2</v>
      </c>
      <c r="Q852" s="111"/>
      <c r="R852" s="112"/>
      <c r="S852" s="111"/>
      <c r="T852" s="112"/>
      <c r="U852" s="111"/>
      <c r="V852" s="112"/>
      <c r="W852" s="111"/>
      <c r="X852" s="112"/>
      <c r="Y852" s="111"/>
      <c r="Z852" s="112"/>
      <c r="AA852" s="113"/>
      <c r="AB852" s="113"/>
      <c r="AC852" s="113"/>
      <c r="AD852" s="113"/>
      <c r="AE852" s="113"/>
      <c r="AF852" s="113"/>
      <c r="AG852" s="113"/>
      <c r="AH852" s="113"/>
    </row>
    <row r="853" spans="2:34" s="88" customFormat="1" ht="13.5" customHeight="1" x14ac:dyDescent="0.4">
      <c r="B853" s="37"/>
      <c r="C853" s="158" t="s">
        <v>56</v>
      </c>
      <c r="D853" s="159"/>
      <c r="E853" s="32">
        <v>1860.4069767441861</v>
      </c>
      <c r="F853" s="33">
        <f t="shared" ref="F853" si="3828">E853/E863</f>
        <v>5.9810499463183987E-2</v>
      </c>
      <c r="G853" s="32">
        <v>497.02898550724638</v>
      </c>
      <c r="H853" s="33">
        <f t="shared" ref="H853" si="3829">G853/G863</f>
        <v>2.9430644256068488E-2</v>
      </c>
      <c r="I853" s="32">
        <v>2402.6999999999998</v>
      </c>
      <c r="J853" s="33">
        <f t="shared" ref="J853" si="3830">I853/I863</f>
        <v>4.2478674033149172E-2</v>
      </c>
      <c r="K853" s="32">
        <v>24754</v>
      </c>
      <c r="L853" s="33">
        <f t="shared" ref="L853" si="3831">K853/K863</f>
        <v>0.25428098901889079</v>
      </c>
      <c r="M853" s="32">
        <v>1219.5</v>
      </c>
      <c r="N853" s="33">
        <f t="shared" ref="N853" si="3832">M853/M863</f>
        <v>1.3062199419457804E-2</v>
      </c>
      <c r="O853" s="32">
        <v>218</v>
      </c>
      <c r="P853" s="33">
        <f t="shared" ref="P853" si="3833">O853/O863</f>
        <v>5.9238003624931051E-4</v>
      </c>
      <c r="Q853" s="111"/>
      <c r="R853" s="112"/>
      <c r="S853" s="111"/>
      <c r="T853" s="112"/>
      <c r="U853" s="111"/>
      <c r="V853" s="112"/>
      <c r="W853" s="111"/>
      <c r="X853" s="112"/>
      <c r="Y853" s="111"/>
      <c r="Z853" s="112"/>
      <c r="AA853" s="113"/>
      <c r="AB853" s="113"/>
      <c r="AC853" s="113"/>
      <c r="AD853" s="113"/>
      <c r="AE853" s="113"/>
      <c r="AF853" s="113"/>
      <c r="AG853" s="113"/>
      <c r="AH853" s="113"/>
    </row>
    <row r="854" spans="2:34" s="88" customFormat="1" ht="13.5" customHeight="1" x14ac:dyDescent="0.4">
      <c r="B854" s="31" t="s">
        <v>57</v>
      </c>
      <c r="C854" s="158" t="s">
        <v>58</v>
      </c>
      <c r="D854" s="159"/>
      <c r="E854" s="32">
        <v>18744.255813953489</v>
      </c>
      <c r="F854" s="33">
        <f t="shared" ref="F854" si="3834">E854/E863</f>
        <v>0.60261185660582739</v>
      </c>
      <c r="G854" s="32">
        <v>10814.130434782608</v>
      </c>
      <c r="H854" s="33">
        <f t="shared" ref="H854" si="3835">G854/G863</f>
        <v>0.64033856182451965</v>
      </c>
      <c r="I854" s="32">
        <v>34192.9</v>
      </c>
      <c r="J854" s="33">
        <f t="shared" ref="J854" si="3836">I854/I863</f>
        <v>0.60451535911602217</v>
      </c>
      <c r="K854" s="32">
        <v>63886.25</v>
      </c>
      <c r="L854" s="33">
        <f t="shared" ref="L854" si="3837">K854/K863</f>
        <v>0.65625995130920711</v>
      </c>
      <c r="M854" s="32">
        <v>48552</v>
      </c>
      <c r="N854" s="33">
        <f t="shared" ref="N854" si="3838">M854/M863</f>
        <v>0.52004584355351802</v>
      </c>
      <c r="O854" s="32">
        <v>171253</v>
      </c>
      <c r="P854" s="33">
        <f t="shared" ref="P854" si="3839">O854/O863</f>
        <v>0.46535256122845492</v>
      </c>
      <c r="Q854" s="111"/>
      <c r="R854" s="112"/>
      <c r="S854" s="111"/>
      <c r="T854" s="112"/>
      <c r="U854" s="111"/>
      <c r="V854" s="112"/>
      <c r="W854" s="111"/>
      <c r="X854" s="112"/>
      <c r="Y854" s="111"/>
      <c r="Z854" s="112"/>
      <c r="AA854" s="113"/>
      <c r="AB854" s="113"/>
      <c r="AC854" s="113"/>
      <c r="AD854" s="113"/>
      <c r="AE854" s="113"/>
      <c r="AF854" s="113"/>
      <c r="AG854" s="113"/>
      <c r="AH854" s="113"/>
    </row>
    <row r="855" spans="2:34" s="88" customFormat="1" ht="13.5" customHeight="1" x14ac:dyDescent="0.4">
      <c r="B855" s="36"/>
      <c r="C855" s="158" t="s">
        <v>17</v>
      </c>
      <c r="D855" s="159"/>
      <c r="E855" s="32">
        <v>1616.7093023255813</v>
      </c>
      <c r="F855" s="33">
        <f t="shared" ref="F855" si="3840">E855/E863</f>
        <v>5.1975826831230421E-2</v>
      </c>
      <c r="G855" s="32">
        <v>613.768115942029</v>
      </c>
      <c r="H855" s="33">
        <f t="shared" ref="H855" si="3841">G855/G863</f>
        <v>3.6343134108310263E-2</v>
      </c>
      <c r="I855" s="32">
        <v>1624.8</v>
      </c>
      <c r="J855" s="33">
        <f t="shared" ref="J855" si="3842">I855/I863</f>
        <v>2.8725745856353593E-2</v>
      </c>
      <c r="K855" s="32">
        <v>467</v>
      </c>
      <c r="L855" s="33">
        <f t="shared" ref="L855" si="3843">K855/K863</f>
        <v>4.7971730577612507E-3</v>
      </c>
      <c r="M855" s="32">
        <v>863.5</v>
      </c>
      <c r="N855" s="33">
        <f t="shared" ref="N855" si="3844">M855/M863</f>
        <v>9.2490440333758209E-3</v>
      </c>
      <c r="O855" s="32">
        <v>76844</v>
      </c>
      <c r="P855" s="33">
        <f t="shared" ref="P855" si="3845">O855/O863</f>
        <v>0.20881124543826612</v>
      </c>
      <c r="Q855" s="111"/>
      <c r="R855" s="112"/>
      <c r="S855" s="111"/>
      <c r="T855" s="112"/>
      <c r="U855" s="111"/>
      <c r="V855" s="112"/>
      <c r="W855" s="111"/>
      <c r="X855" s="112"/>
      <c r="Y855" s="111"/>
      <c r="Z855" s="112"/>
      <c r="AA855" s="113"/>
      <c r="AB855" s="113"/>
      <c r="AC855" s="113"/>
      <c r="AD855" s="113"/>
      <c r="AE855" s="113"/>
      <c r="AF855" s="113"/>
      <c r="AG855" s="113"/>
      <c r="AH855" s="113"/>
    </row>
    <row r="856" spans="2:34" s="88" customFormat="1" ht="13.5" customHeight="1" x14ac:dyDescent="0.4">
      <c r="B856" s="36"/>
      <c r="C856" s="158" t="s">
        <v>59</v>
      </c>
      <c r="D856" s="159"/>
      <c r="E856" s="38">
        <v>-241.2093023255814</v>
      </c>
      <c r="F856" s="33">
        <f t="shared" ref="F856" si="3846">E856/E863</f>
        <v>-7.7546735889514589E-3</v>
      </c>
      <c r="G856" s="38">
        <v>-114.60869565217391</v>
      </c>
      <c r="H856" s="33">
        <f t="shared" ref="H856" si="3847">G856/G863</f>
        <v>-6.7863401305435075E-3</v>
      </c>
      <c r="I856" s="38">
        <v>-268.3</v>
      </c>
      <c r="J856" s="33">
        <f t="shared" ref="J856" si="3848">I856/I863</f>
        <v>-4.7434254143646415E-3</v>
      </c>
      <c r="K856" s="38">
        <v>-74</v>
      </c>
      <c r="L856" s="33">
        <f t="shared" ref="L856" si="3849">K856/K863</f>
        <v>-7.6015161943111895E-4</v>
      </c>
      <c r="M856" s="38">
        <v>0</v>
      </c>
      <c r="N856" s="33">
        <f t="shared" ref="N856" si="3850">M856/M863</f>
        <v>0</v>
      </c>
      <c r="O856" s="38">
        <v>-9857</v>
      </c>
      <c r="P856" s="33">
        <f t="shared" ref="P856" si="3851">O856/O863</f>
        <v>-2.678481659316263E-2</v>
      </c>
      <c r="Q856" s="111"/>
      <c r="R856" s="112"/>
      <c r="S856" s="111"/>
      <c r="T856" s="112"/>
      <c r="U856" s="111"/>
      <c r="V856" s="112"/>
      <c r="W856" s="111"/>
      <c r="X856" s="112"/>
      <c r="Y856" s="111"/>
      <c r="Z856" s="112"/>
      <c r="AA856" s="113"/>
      <c r="AB856" s="113"/>
      <c r="AC856" s="113"/>
      <c r="AD856" s="113"/>
      <c r="AE856" s="113"/>
      <c r="AF856" s="113"/>
      <c r="AG856" s="113"/>
      <c r="AH856" s="113"/>
    </row>
    <row r="857" spans="2:34" s="88" customFormat="1" ht="13.5" customHeight="1" x14ac:dyDescent="0.4">
      <c r="B857" s="36"/>
      <c r="C857" s="158" t="s">
        <v>60</v>
      </c>
      <c r="D857" s="159"/>
      <c r="E857" s="39">
        <v>2384.4069767441861</v>
      </c>
      <c r="F857" s="33">
        <f t="shared" ref="F857" si="3852">E857/E863</f>
        <v>7.665665307929026E-2</v>
      </c>
      <c r="G857" s="39">
        <v>920.82608695652175</v>
      </c>
      <c r="H857" s="33">
        <f t="shared" ref="H857" si="3853">G857/G863</f>
        <v>5.4524999098930563E-2</v>
      </c>
      <c r="I857" s="39">
        <v>4940.2</v>
      </c>
      <c r="J857" s="33">
        <f t="shared" ref="J857" si="3854">I857/I863</f>
        <v>8.7340552486187856E-2</v>
      </c>
      <c r="K857" s="39">
        <v>9343.75</v>
      </c>
      <c r="L857" s="33">
        <f t="shared" ref="L857" si="3855">K857/K863</f>
        <v>9.5981982352155645E-2</v>
      </c>
      <c r="M857" s="39">
        <v>8072.5</v>
      </c>
      <c r="N857" s="33">
        <f t="shared" ref="N857" si="3856">M857/M863</f>
        <v>8.6465440601535978E-2</v>
      </c>
      <c r="O857" s="39">
        <v>38600</v>
      </c>
      <c r="P857" s="33">
        <f t="shared" ref="P857" si="3857">O857/O863</f>
        <v>0.10488930917074947</v>
      </c>
      <c r="Q857" s="111"/>
      <c r="R857" s="112"/>
      <c r="S857" s="111"/>
      <c r="T857" s="112"/>
      <c r="U857" s="111"/>
      <c r="V857" s="112"/>
      <c r="W857" s="111"/>
      <c r="X857" s="112"/>
      <c r="Y857" s="111"/>
      <c r="Z857" s="112"/>
      <c r="AA857" s="113"/>
      <c r="AB857" s="113"/>
      <c r="AC857" s="113"/>
      <c r="AD857" s="113"/>
      <c r="AE857" s="113"/>
      <c r="AF857" s="113"/>
      <c r="AG857" s="113"/>
      <c r="AH857" s="113"/>
    </row>
    <row r="858" spans="2:34" s="88" customFormat="1" ht="13.5" customHeight="1" x14ac:dyDescent="0.4">
      <c r="B858" s="37"/>
      <c r="C858" s="158" t="s">
        <v>61</v>
      </c>
      <c r="D858" s="159"/>
      <c r="E858" s="39">
        <v>7882.7674418604647</v>
      </c>
      <c r="F858" s="33">
        <f t="shared" ref="F858" si="3858">E858/E863</f>
        <v>0.25342425810233293</v>
      </c>
      <c r="G858" s="39">
        <v>3712.68115942029</v>
      </c>
      <c r="H858" s="33">
        <f t="shared" ref="H858" si="3859">G858/G863</f>
        <v>0.21983948949696297</v>
      </c>
      <c r="I858" s="39">
        <v>10930</v>
      </c>
      <c r="J858" s="33">
        <f t="shared" ref="J858" si="3860">I858/I863</f>
        <v>0.1932375690607735</v>
      </c>
      <c r="K858" s="39">
        <v>36880.25</v>
      </c>
      <c r="L858" s="33">
        <f t="shared" ref="L858" si="3861">K858/K863</f>
        <v>0.37884569949357466</v>
      </c>
      <c r="M858" s="39">
        <v>38145</v>
      </c>
      <c r="N858" s="33">
        <f t="shared" ref="N858" si="3862">M858/M863</f>
        <v>0.40857531517443041</v>
      </c>
      <c r="O858" s="39">
        <v>88632</v>
      </c>
      <c r="P858" s="33">
        <f t="shared" ref="P858" si="3863">O858/O863</f>
        <v>0.24084324482958205</v>
      </c>
      <c r="Q858" s="111"/>
      <c r="R858" s="112"/>
      <c r="S858" s="111"/>
      <c r="T858" s="112"/>
      <c r="U858" s="111"/>
      <c r="V858" s="112"/>
      <c r="W858" s="111"/>
      <c r="X858" s="112"/>
      <c r="Y858" s="111"/>
      <c r="Z858" s="112"/>
      <c r="AA858" s="113"/>
      <c r="AB858" s="113"/>
      <c r="AC858" s="113"/>
      <c r="AD858" s="113"/>
      <c r="AE858" s="113"/>
      <c r="AF858" s="113"/>
      <c r="AG858" s="113"/>
      <c r="AH858" s="113"/>
    </row>
    <row r="859" spans="2:34" s="88" customFormat="1" ht="13.5" customHeight="1" x14ac:dyDescent="0.4">
      <c r="B859" s="31" t="s">
        <v>62</v>
      </c>
      <c r="C859" s="158" t="s">
        <v>63</v>
      </c>
      <c r="D859" s="159"/>
      <c r="E859" s="39">
        <v>4.6511627906976744E-2</v>
      </c>
      <c r="F859" s="33">
        <f t="shared" ref="F859" si="3864">E859/E863</f>
        <v>1.4953092149925681E-6</v>
      </c>
      <c r="G859" s="39">
        <v>5.7971014492753624E-2</v>
      </c>
      <c r="H859" s="33">
        <f t="shared" ref="H859" si="3865">G859/G863</f>
        <v>3.4326454883882183E-6</v>
      </c>
      <c r="I859" s="39">
        <v>0</v>
      </c>
      <c r="J859" s="33">
        <f t="shared" ref="J859" si="3866">I859/I863</f>
        <v>0</v>
      </c>
      <c r="K859" s="39">
        <v>0</v>
      </c>
      <c r="L859" s="33">
        <f t="shared" ref="L859" si="3867">K859/K863</f>
        <v>0</v>
      </c>
      <c r="M859" s="39">
        <v>0</v>
      </c>
      <c r="N859" s="33">
        <f t="shared" ref="N859" si="3868">M859/M863</f>
        <v>0</v>
      </c>
      <c r="O859" s="39">
        <v>0</v>
      </c>
      <c r="P859" s="33">
        <f t="shared" ref="P859" si="3869">O859/O863</f>
        <v>0</v>
      </c>
      <c r="Q859" s="111"/>
      <c r="R859" s="112"/>
      <c r="S859" s="111"/>
      <c r="T859" s="112"/>
      <c r="U859" s="111"/>
      <c r="V859" s="112"/>
      <c r="W859" s="111"/>
      <c r="X859" s="112"/>
      <c r="Y859" s="111"/>
      <c r="Z859" s="112"/>
      <c r="AA859" s="113"/>
      <c r="AB859" s="113"/>
      <c r="AC859" s="113"/>
      <c r="AD859" s="113"/>
      <c r="AE859" s="113"/>
      <c r="AF859" s="113"/>
      <c r="AG859" s="113"/>
      <c r="AH859" s="113"/>
    </row>
    <row r="860" spans="2:34" s="88" customFormat="1" ht="13.5" customHeight="1" x14ac:dyDescent="0.4">
      <c r="B860" s="41" t="s">
        <v>64</v>
      </c>
      <c r="C860" s="158" t="s">
        <v>24</v>
      </c>
      <c r="D860" s="159"/>
      <c r="E860" s="39">
        <v>58.383720930232556</v>
      </c>
      <c r="F860" s="33">
        <f t="shared" ref="F860" si="3870">E860/E863</f>
        <v>1.8769868921194211E-3</v>
      </c>
      <c r="G860" s="39">
        <v>53.376811594202898</v>
      </c>
      <c r="H860" s="33">
        <f t="shared" ref="H860" si="3871">G860/G863</f>
        <v>3.1606083334334519E-3</v>
      </c>
      <c r="I860" s="39">
        <v>133.80000000000001</v>
      </c>
      <c r="J860" s="33">
        <f t="shared" ref="J860" si="3872">I860/I863</f>
        <v>2.3655248618784535E-3</v>
      </c>
      <c r="K860" s="39">
        <v>0</v>
      </c>
      <c r="L860" s="33">
        <f t="shared" ref="L860" si="3873">K860/K863</f>
        <v>0</v>
      </c>
      <c r="M860" s="39">
        <v>0</v>
      </c>
      <c r="N860" s="33">
        <f t="shared" ref="N860" si="3874">M860/M863</f>
        <v>0</v>
      </c>
      <c r="O860" s="39">
        <v>0</v>
      </c>
      <c r="P860" s="33">
        <f t="shared" ref="P860" si="3875">O860/O863</f>
        <v>0</v>
      </c>
      <c r="Q860" s="111"/>
      <c r="R860" s="112"/>
      <c r="S860" s="111"/>
      <c r="T860" s="112"/>
      <c r="U860" s="111"/>
      <c r="V860" s="112"/>
      <c r="W860" s="111"/>
      <c r="X860" s="112"/>
      <c r="Y860" s="111"/>
      <c r="Z860" s="112"/>
      <c r="AA860" s="113"/>
      <c r="AB860" s="113"/>
      <c r="AC860" s="113"/>
      <c r="AD860" s="113"/>
      <c r="AE860" s="113"/>
      <c r="AF860" s="113"/>
      <c r="AG860" s="113"/>
      <c r="AH860" s="113"/>
    </row>
    <row r="861" spans="2:34" s="88" customFormat="1" ht="13.5" customHeight="1" x14ac:dyDescent="0.4">
      <c r="B861" s="31" t="s">
        <v>65</v>
      </c>
      <c r="C861" s="158" t="s">
        <v>66</v>
      </c>
      <c r="D861" s="159"/>
      <c r="E861" s="39">
        <v>354.02325581395348</v>
      </c>
      <c r="F861" s="33">
        <f t="shared" ref="F861" si="3876">E861/E863</f>
        <v>1.1381546089915932E-2</v>
      </c>
      <c r="G861" s="39">
        <v>165.37681159420291</v>
      </c>
      <c r="H861" s="33">
        <f t="shared" ref="H861" si="3877">G861/G863</f>
        <v>9.7924794169994903E-3</v>
      </c>
      <c r="I861" s="39">
        <v>0</v>
      </c>
      <c r="J861" s="33">
        <f t="shared" ref="J861" si="3878">I861/I863</f>
        <v>0</v>
      </c>
      <c r="K861" s="39">
        <v>4758.75</v>
      </c>
      <c r="L861" s="33">
        <f t="shared" ref="L861" si="3879">K861/K863</f>
        <v>4.8883398904970773E-2</v>
      </c>
      <c r="M861" s="39">
        <v>0</v>
      </c>
      <c r="N861" s="33">
        <f t="shared" ref="N861" si="3880">M861/M863</f>
        <v>0</v>
      </c>
      <c r="O861" s="39">
        <v>0</v>
      </c>
      <c r="P861" s="33">
        <f t="shared" ref="P861" si="3881">O861/O863</f>
        <v>0</v>
      </c>
      <c r="Q861" s="111"/>
      <c r="R861" s="112"/>
      <c r="S861" s="111"/>
      <c r="T861" s="112"/>
      <c r="U861" s="111"/>
      <c r="V861" s="112"/>
      <c r="W861" s="111"/>
      <c r="X861" s="112"/>
      <c r="Y861" s="111"/>
      <c r="Z861" s="112"/>
      <c r="AA861" s="113"/>
      <c r="AB861" s="113"/>
      <c r="AC861" s="113"/>
      <c r="AD861" s="113"/>
      <c r="AE861" s="113"/>
      <c r="AF861" s="113"/>
      <c r="AG861" s="113"/>
      <c r="AH861" s="113"/>
    </row>
    <row r="862" spans="2:34" s="88" customFormat="1" ht="13.5" customHeight="1" x14ac:dyDescent="0.4">
      <c r="B862" s="41" t="s">
        <v>67</v>
      </c>
      <c r="C862" s="158" t="s">
        <v>68</v>
      </c>
      <c r="D862" s="159"/>
      <c r="E862" s="39">
        <v>300.88372093023258</v>
      </c>
      <c r="F862" s="33">
        <f t="shared" ref="F862" si="3882">E862/E863</f>
        <v>9.6731553117869237E-3</v>
      </c>
      <c r="G862" s="39">
        <v>216.62318840579709</v>
      </c>
      <c r="H862" s="33">
        <f t="shared" ref="H862" si="3883">G862/G863</f>
        <v>1.2826938028734676E-2</v>
      </c>
      <c r="I862" s="39">
        <v>205.6</v>
      </c>
      <c r="J862" s="33">
        <f t="shared" ref="J862" si="3884">I862/I863</f>
        <v>3.6349171270718236E-3</v>
      </c>
      <c r="K862" s="39">
        <v>2113.75</v>
      </c>
      <c r="L862" s="33">
        <f t="shared" ref="L862" si="3885">K862/K863</f>
        <v>2.1713114669899024E-2</v>
      </c>
      <c r="M862" s="39">
        <v>0</v>
      </c>
      <c r="N862" s="33">
        <f t="shared" ref="N862" si="3886">M862/M863</f>
        <v>0</v>
      </c>
      <c r="O862" s="39">
        <v>418</v>
      </c>
      <c r="P862" s="33">
        <f t="shared" ref="P862" si="3887">O862/O863</f>
        <v>1.1358479594138155E-3</v>
      </c>
      <c r="Q862" s="111"/>
      <c r="R862" s="112"/>
      <c r="S862" s="111"/>
      <c r="T862" s="112"/>
      <c r="U862" s="111"/>
      <c r="V862" s="112"/>
      <c r="W862" s="111"/>
      <c r="X862" s="112"/>
      <c r="Y862" s="111"/>
      <c r="Z862" s="112"/>
      <c r="AA862" s="113"/>
      <c r="AB862" s="113"/>
      <c r="AC862" s="113"/>
      <c r="AD862" s="113"/>
      <c r="AE862" s="113"/>
      <c r="AF862" s="113"/>
      <c r="AG862" s="113"/>
      <c r="AH862" s="113"/>
    </row>
    <row r="863" spans="2:34" s="88" customFormat="1" ht="13.5" customHeight="1" x14ac:dyDescent="0.4">
      <c r="B863" s="160" t="s">
        <v>69</v>
      </c>
      <c r="C863" s="161"/>
      <c r="D863" s="162"/>
      <c r="E863" s="42">
        <f t="shared" ref="E863" si="3888">SUM(E850:E853,E859,E861)</f>
        <v>31105.023255813958</v>
      </c>
      <c r="F863" s="33">
        <f t="shared" ref="F863" si="3889">E863/E863</f>
        <v>1</v>
      </c>
      <c r="G863" s="42">
        <f t="shared" ref="G863" si="3890">SUM(G850:G853,G859,G861)</f>
        <v>16888.144927536232</v>
      </c>
      <c r="H863" s="33">
        <f t="shared" ref="H863" si="3891">G863/G863</f>
        <v>1</v>
      </c>
      <c r="I863" s="42">
        <f t="shared" ref="I863" si="3892">SUM(I850:I853,I859,I861)</f>
        <v>56562.499999999993</v>
      </c>
      <c r="J863" s="33">
        <f t="shared" ref="J863" si="3893">I863/I863</f>
        <v>1</v>
      </c>
      <c r="K863" s="42">
        <f t="shared" ref="K863" si="3894">SUM(K850:K853,K859,K861)</f>
        <v>97349</v>
      </c>
      <c r="L863" s="33">
        <f t="shared" ref="L863" si="3895">K863/K863</f>
        <v>1</v>
      </c>
      <c r="M863" s="42">
        <f t="shared" ref="M863" si="3896">SUM(M850:M853,M859,M861)</f>
        <v>93361</v>
      </c>
      <c r="N863" s="33">
        <f t="shared" ref="N863" si="3897">M863/M863</f>
        <v>1</v>
      </c>
      <c r="O863" s="42">
        <f t="shared" ref="O863" si="3898">SUM(O850:O853,O859,O861)</f>
        <v>368007</v>
      </c>
      <c r="P863" s="33">
        <f t="shared" ref="P863" si="3899">O863/O863</f>
        <v>1</v>
      </c>
      <c r="Q863" s="111"/>
      <c r="R863" s="112"/>
      <c r="S863" s="111"/>
      <c r="T863" s="112"/>
      <c r="U863" s="111"/>
      <c r="V863" s="112"/>
      <c r="W863" s="111"/>
      <c r="X863" s="112"/>
      <c r="Y863" s="111"/>
      <c r="Z863" s="112"/>
      <c r="AA863" s="113"/>
      <c r="AB863" s="113"/>
      <c r="AC863" s="113"/>
      <c r="AD863" s="113"/>
      <c r="AE863" s="113"/>
      <c r="AF863" s="113"/>
      <c r="AG863" s="113"/>
      <c r="AH863" s="113"/>
    </row>
    <row r="864" spans="2:34" s="88" customFormat="1" ht="13.5" customHeight="1" x14ac:dyDescent="0.4">
      <c r="B864" s="160" t="s">
        <v>70</v>
      </c>
      <c r="C864" s="161"/>
      <c r="D864" s="162"/>
      <c r="E864" s="42">
        <f t="shared" ref="E864" si="3900">SUM(E854:E858,E860,E862)</f>
        <v>30746.197674418607</v>
      </c>
      <c r="F864" s="33">
        <f t="shared" ref="F864" si="3901">E864/E863</f>
        <v>0.988464063233636</v>
      </c>
      <c r="G864" s="42">
        <f t="shared" ref="G864" si="3902">SUM(G854:G858,G860,G862)</f>
        <v>16216.797101449274</v>
      </c>
      <c r="H864" s="33">
        <f t="shared" ref="H864" si="3903">G864/G863</f>
        <v>0.96024739076034804</v>
      </c>
      <c r="I864" s="42">
        <f t="shared" ref="I864" si="3904">SUM(I854:I858,I860,I862)</f>
        <v>51759</v>
      </c>
      <c r="J864" s="33">
        <f t="shared" ref="J864" si="3905">I864/I863</f>
        <v>0.91507624309392277</v>
      </c>
      <c r="K864" s="42">
        <f t="shared" ref="K864" si="3906">SUM(K854:K858,K860,K862)</f>
        <v>112617</v>
      </c>
      <c r="L864" s="33">
        <f t="shared" ref="L864" si="3907">K864/K863</f>
        <v>1.1568377692631666</v>
      </c>
      <c r="M864" s="42">
        <f t="shared" ref="M864" si="3908">SUM(M854:M858,M860,M862)</f>
        <v>95633</v>
      </c>
      <c r="N864" s="33">
        <f t="shared" ref="N864" si="3909">M864/M863</f>
        <v>1.0243356433628603</v>
      </c>
      <c r="O864" s="42">
        <f t="shared" ref="O864" si="3910">SUM(O854:O858,O860,O862)</f>
        <v>365890</v>
      </c>
      <c r="P864" s="33">
        <f t="shared" ref="P864" si="3911">O864/O863</f>
        <v>0.9942473920333037</v>
      </c>
      <c r="Q864" s="111"/>
      <c r="R864" s="112"/>
      <c r="S864" s="111"/>
      <c r="T864" s="112"/>
      <c r="U864" s="111"/>
      <c r="V864" s="112"/>
      <c r="W864" s="111"/>
      <c r="X864" s="112"/>
      <c r="Y864" s="111"/>
      <c r="Z864" s="112"/>
      <c r="AA864" s="113"/>
      <c r="AB864" s="113"/>
      <c r="AC864" s="113"/>
      <c r="AD864" s="113"/>
      <c r="AE864" s="113"/>
      <c r="AF864" s="113"/>
      <c r="AG864" s="113"/>
      <c r="AH864" s="113"/>
    </row>
    <row r="865" spans="2:34" s="88" customFormat="1" ht="13.5" customHeight="1" x14ac:dyDescent="0.4">
      <c r="B865" s="160" t="s">
        <v>71</v>
      </c>
      <c r="C865" s="161"/>
      <c r="D865" s="162"/>
      <c r="E865" s="42">
        <f t="shared" ref="E865" si="3912">E863-E864</f>
        <v>358.82558139535104</v>
      </c>
      <c r="F865" s="33">
        <f t="shared" ref="F865" si="3913">E865/E863</f>
        <v>1.1535936766363986E-2</v>
      </c>
      <c r="G865" s="42">
        <f t="shared" ref="G865" si="3914">G863-G864</f>
        <v>671.34782608695787</v>
      </c>
      <c r="H865" s="33">
        <f t="shared" ref="H865" si="3915">G865/G863</f>
        <v>3.9752609239651938E-2</v>
      </c>
      <c r="I865" s="42">
        <f t="shared" ref="I865" si="3916">I863-I864</f>
        <v>4803.4999999999927</v>
      </c>
      <c r="J865" s="33">
        <f t="shared" ref="J865" si="3917">I865/I863</f>
        <v>8.492375690607723E-2</v>
      </c>
      <c r="K865" s="42">
        <f t="shared" ref="K865" si="3918">K863-K864</f>
        <v>-15268</v>
      </c>
      <c r="L865" s="33">
        <f t="shared" ref="L865" si="3919">K865/K863</f>
        <v>-0.15683776926316653</v>
      </c>
      <c r="M865" s="42">
        <f t="shared" ref="M865" si="3920">M863-M864</f>
        <v>-2272</v>
      </c>
      <c r="N865" s="33">
        <f t="shared" ref="N865" si="3921">M865/M863</f>
        <v>-2.4335643362860294E-2</v>
      </c>
      <c r="O865" s="42">
        <f t="shared" ref="O865" si="3922">O863-O864</f>
        <v>2117</v>
      </c>
      <c r="P865" s="33">
        <f t="shared" ref="P865" si="3923">O865/O863</f>
        <v>5.7526079666962854E-3</v>
      </c>
      <c r="Q865" s="111"/>
      <c r="R865" s="112"/>
      <c r="S865" s="111"/>
      <c r="T865" s="112"/>
      <c r="U865" s="111"/>
      <c r="V865" s="112"/>
      <c r="W865" s="111"/>
      <c r="X865" s="112"/>
      <c r="Y865" s="111"/>
      <c r="Z865" s="112"/>
      <c r="AA865" s="113"/>
      <c r="AB865" s="113"/>
      <c r="AC865" s="113"/>
      <c r="AD865" s="113"/>
      <c r="AE865" s="113"/>
      <c r="AF865" s="113"/>
      <c r="AG865" s="113"/>
      <c r="AH865" s="113"/>
    </row>
    <row r="866" spans="2:34" s="88" customFormat="1" ht="13.5" customHeight="1" x14ac:dyDescent="0.4">
      <c r="B866" s="160" t="s">
        <v>72</v>
      </c>
      <c r="C866" s="161"/>
      <c r="D866" s="162"/>
      <c r="E866" s="42">
        <v>86</v>
      </c>
      <c r="F866" s="43"/>
      <c r="G866" s="42">
        <v>69</v>
      </c>
      <c r="H866" s="43"/>
      <c r="I866" s="42">
        <v>10</v>
      </c>
      <c r="J866" s="43"/>
      <c r="K866" s="42">
        <v>4</v>
      </c>
      <c r="L866" s="43"/>
      <c r="M866" s="42">
        <v>2</v>
      </c>
      <c r="N866" s="43"/>
      <c r="O866" s="42">
        <v>1</v>
      </c>
      <c r="P866" s="43"/>
      <c r="Q866" s="111"/>
      <c r="R866" s="112"/>
      <c r="S866" s="111"/>
      <c r="T866" s="112"/>
      <c r="U866" s="111"/>
      <c r="V866" s="112"/>
      <c r="W866" s="111"/>
      <c r="X866" s="112"/>
      <c r="Y866" s="111"/>
      <c r="Z866" s="112"/>
      <c r="AA866" s="113"/>
      <c r="AB866" s="113"/>
      <c r="AC866" s="113"/>
      <c r="AD866" s="113"/>
      <c r="AE866" s="113"/>
      <c r="AF866" s="113"/>
      <c r="AG866" s="113"/>
      <c r="AH866" s="113"/>
    </row>
    <row r="867" spans="2:34" s="88" customFormat="1" ht="13.5" customHeight="1" x14ac:dyDescent="0.4">
      <c r="B867" s="45"/>
      <c r="C867" s="46"/>
      <c r="D867" s="47"/>
      <c r="E867" s="48"/>
      <c r="F867" s="49"/>
      <c r="G867" s="48"/>
      <c r="H867" s="49"/>
      <c r="I867" s="48"/>
      <c r="J867" s="49"/>
      <c r="K867" s="48"/>
      <c r="L867" s="49"/>
      <c r="M867" s="48"/>
      <c r="N867" s="49"/>
      <c r="O867" s="48"/>
      <c r="P867" s="49"/>
      <c r="Q867" s="111"/>
      <c r="R867" s="112"/>
      <c r="S867" s="111"/>
      <c r="T867" s="112"/>
      <c r="U867" s="111"/>
      <c r="V867" s="112"/>
      <c r="W867" s="111"/>
      <c r="X867" s="112"/>
      <c r="Y867" s="111"/>
      <c r="Z867" s="112"/>
      <c r="AA867" s="113"/>
      <c r="AB867" s="113"/>
      <c r="AC867" s="113"/>
      <c r="AD867" s="113"/>
      <c r="AE867" s="113"/>
      <c r="AF867" s="113"/>
      <c r="AG867" s="113"/>
      <c r="AH867" s="113"/>
    </row>
    <row r="868" spans="2:34" s="88" customFormat="1" ht="13.5" customHeight="1" x14ac:dyDescent="0.4">
      <c r="B868" s="50" t="s">
        <v>73</v>
      </c>
      <c r="C868" s="51"/>
      <c r="D868" s="52"/>
      <c r="E868" s="42">
        <v>25</v>
      </c>
      <c r="F868" s="43"/>
      <c r="G868" s="42">
        <v>27.942028985507246</v>
      </c>
      <c r="H868" s="43"/>
      <c r="I868" s="42">
        <v>22.2</v>
      </c>
      <c r="J868" s="43"/>
      <c r="K868" s="42">
        <v>0</v>
      </c>
      <c r="L868" s="43"/>
      <c r="M868" s="42">
        <v>0</v>
      </c>
      <c r="N868" s="43"/>
      <c r="O868" s="42">
        <v>0</v>
      </c>
      <c r="P868" s="43"/>
      <c r="Q868" s="111"/>
      <c r="R868" s="112"/>
      <c r="S868" s="111"/>
      <c r="T868" s="112"/>
      <c r="U868" s="111"/>
      <c r="V868" s="112"/>
      <c r="W868" s="111"/>
      <c r="X868" s="112"/>
      <c r="Y868" s="111"/>
      <c r="Z868" s="112"/>
      <c r="AA868" s="113"/>
      <c r="AB868" s="113"/>
      <c r="AC868" s="113"/>
      <c r="AD868" s="113"/>
      <c r="AE868" s="113"/>
      <c r="AF868" s="113"/>
      <c r="AG868" s="113"/>
      <c r="AH868" s="113"/>
    </row>
    <row r="869" spans="2:34" s="88" customFormat="1" ht="13.5" customHeight="1" x14ac:dyDescent="0.4">
      <c r="B869" s="53" t="s">
        <v>74</v>
      </c>
      <c r="C869" s="54"/>
      <c r="D869" s="55"/>
      <c r="E869" s="42">
        <v>3.1860465116279069</v>
      </c>
      <c r="F869" s="43"/>
      <c r="G869" s="42">
        <v>3.9710144927536231</v>
      </c>
      <c r="H869" s="43"/>
      <c r="I869" s="42">
        <v>0</v>
      </c>
      <c r="J869" s="43"/>
      <c r="K869" s="42">
        <v>0</v>
      </c>
      <c r="L869" s="43"/>
      <c r="M869" s="42">
        <v>0</v>
      </c>
      <c r="N869" s="43"/>
      <c r="O869" s="42">
        <v>0</v>
      </c>
      <c r="P869" s="43"/>
      <c r="Q869" s="111"/>
      <c r="R869" s="112"/>
      <c r="S869" s="111"/>
      <c r="T869" s="112"/>
      <c r="U869" s="111"/>
      <c r="V869" s="112"/>
      <c r="W869" s="111"/>
      <c r="X869" s="112"/>
      <c r="Y869" s="111"/>
      <c r="Z869" s="112"/>
      <c r="AA869" s="113"/>
      <c r="AB869" s="113"/>
      <c r="AC869" s="113"/>
      <c r="AD869" s="113"/>
      <c r="AE869" s="113"/>
      <c r="AF869" s="113"/>
      <c r="AG869" s="113"/>
      <c r="AH869" s="113"/>
    </row>
    <row r="870" spans="2:34" s="88" customFormat="1" ht="13.5" customHeight="1" x14ac:dyDescent="0.4">
      <c r="B870" s="50" t="s">
        <v>75</v>
      </c>
      <c r="C870" s="51"/>
      <c r="D870" s="52"/>
      <c r="E870" s="42">
        <v>0</v>
      </c>
      <c r="F870" s="43"/>
      <c r="G870" s="42">
        <v>0</v>
      </c>
      <c r="H870" s="43"/>
      <c r="I870" s="42">
        <v>0</v>
      </c>
      <c r="J870" s="43"/>
      <c r="K870" s="42">
        <v>0</v>
      </c>
      <c r="L870" s="43"/>
      <c r="M870" s="42">
        <v>0</v>
      </c>
      <c r="N870" s="43"/>
      <c r="O870" s="42">
        <v>0</v>
      </c>
      <c r="P870" s="43"/>
      <c r="Q870" s="111"/>
      <c r="R870" s="112"/>
      <c r="S870" s="111"/>
      <c r="T870" s="112"/>
      <c r="U870" s="111"/>
      <c r="V870" s="112"/>
      <c r="W870" s="111"/>
      <c r="X870" s="112"/>
      <c r="Y870" s="111"/>
      <c r="Z870" s="112"/>
      <c r="AA870" s="113"/>
      <c r="AB870" s="113"/>
      <c r="AC870" s="113"/>
      <c r="AD870" s="113"/>
      <c r="AE870" s="113"/>
      <c r="AF870" s="113"/>
      <c r="AG870" s="113"/>
      <c r="AH870" s="113"/>
    </row>
    <row r="871" spans="2:34" s="88" customFormat="1" ht="13.5" customHeight="1" x14ac:dyDescent="0.4">
      <c r="B871" s="50" t="s">
        <v>76</v>
      </c>
      <c r="C871" s="51"/>
      <c r="D871" s="52"/>
      <c r="E871" s="42">
        <f t="shared" ref="E871" si="3924">E865+E855+E856-SUM(E868:E870)</f>
        <v>1706.1395348837232</v>
      </c>
      <c r="F871" s="43"/>
      <c r="G871" s="42">
        <f t="shared" ref="G871" si="3925">G865+G855+G856-SUM(G868:G870)</f>
        <v>1138.5942028985521</v>
      </c>
      <c r="H871" s="43"/>
      <c r="I871" s="42">
        <f t="shared" ref="I871" si="3926">I865+I855+I856-SUM(I868:I870)</f>
        <v>6137.7999999999929</v>
      </c>
      <c r="J871" s="43"/>
      <c r="K871" s="42">
        <f t="shared" ref="K871" si="3927">K865+K855+K856-SUM(K868:K870)</f>
        <v>-14875</v>
      </c>
      <c r="L871" s="43"/>
      <c r="M871" s="42">
        <f t="shared" ref="M871" si="3928">M865+M855+M856-SUM(M868:M870)</f>
        <v>-1408.5</v>
      </c>
      <c r="N871" s="43"/>
      <c r="O871" s="42">
        <f t="shared" ref="O871" si="3929">O865+O855+O856-SUM(O868:O870)</f>
        <v>69104</v>
      </c>
      <c r="P871" s="43"/>
      <c r="Q871" s="111"/>
      <c r="R871" s="112"/>
      <c r="S871" s="111"/>
      <c r="T871" s="112"/>
      <c r="U871" s="113"/>
      <c r="V871" s="113"/>
      <c r="W871" s="113"/>
      <c r="X871" s="113"/>
      <c r="Y871" s="113"/>
      <c r="Z871" s="113"/>
      <c r="AA871" s="113"/>
      <c r="AB871" s="113"/>
    </row>
    <row r="872" spans="2:34" s="88" customFormat="1" ht="13.5" customHeight="1" x14ac:dyDescent="0.4">
      <c r="C872" s="105"/>
      <c r="D872" s="47"/>
      <c r="E872" s="58"/>
      <c r="F872" s="58"/>
      <c r="G872" s="58"/>
      <c r="H872" s="58"/>
      <c r="I872" s="58"/>
      <c r="J872" s="58"/>
      <c r="K872" s="58"/>
      <c r="L872" s="58"/>
      <c r="M872" s="58"/>
      <c r="N872" s="58"/>
      <c r="O872" s="58"/>
      <c r="P872" s="58"/>
      <c r="Q872" s="111"/>
      <c r="R872" s="112"/>
      <c r="S872" s="111"/>
      <c r="T872" s="112"/>
      <c r="U872" s="111"/>
      <c r="V872" s="112"/>
      <c r="W872" s="111"/>
      <c r="X872" s="112"/>
      <c r="Y872" s="111"/>
      <c r="Z872" s="112"/>
      <c r="AA872" s="113"/>
      <c r="AB872" s="113"/>
      <c r="AC872" s="113"/>
      <c r="AD872" s="113"/>
      <c r="AE872" s="113"/>
      <c r="AF872" s="113"/>
      <c r="AG872" s="113"/>
      <c r="AH872" s="113"/>
    </row>
    <row r="873" spans="2:34" s="128" customFormat="1" ht="13.5" customHeight="1" x14ac:dyDescent="0.4">
      <c r="B873" s="50" t="s">
        <v>97</v>
      </c>
      <c r="C873" s="125"/>
      <c r="D873" s="126"/>
      <c r="E873" s="62">
        <v>19.058139534883722</v>
      </c>
      <c r="F873" s="43"/>
      <c r="G873" s="62">
        <v>12.27536231884058</v>
      </c>
      <c r="H873" s="43"/>
      <c r="I873" s="62">
        <v>33.700000000000003</v>
      </c>
      <c r="J873" s="43"/>
      <c r="K873" s="62">
        <v>52.25</v>
      </c>
      <c r="L873" s="43"/>
      <c r="M873" s="62">
        <v>69</v>
      </c>
      <c r="N873" s="43"/>
      <c r="O873" s="62">
        <v>108</v>
      </c>
      <c r="P873" s="43"/>
      <c r="Q873" s="114"/>
      <c r="R873" s="147"/>
      <c r="S873" s="114"/>
      <c r="T873" s="147"/>
      <c r="U873" s="114"/>
      <c r="V873" s="147"/>
      <c r="W873" s="114"/>
      <c r="X873" s="147"/>
      <c r="Y873" s="114"/>
      <c r="Z873" s="147"/>
      <c r="AA873" s="148"/>
      <c r="AB873" s="148"/>
      <c r="AC873" s="148"/>
      <c r="AD873" s="148"/>
      <c r="AE873" s="148"/>
      <c r="AF873" s="148"/>
      <c r="AG873" s="148"/>
      <c r="AH873" s="148"/>
    </row>
    <row r="874" spans="2:34" ht="13.5" customHeight="1" x14ac:dyDescent="0.4">
      <c r="B874" s="50" t="s">
        <v>98</v>
      </c>
      <c r="C874" s="51"/>
      <c r="D874" s="52"/>
      <c r="E874" s="62">
        <f t="shared" ref="E874" si="3930">E863/E873</f>
        <v>1632.1122635753509</v>
      </c>
      <c r="F874" s="43"/>
      <c r="G874" s="62">
        <f t="shared" ref="G874" si="3931">G863/G873</f>
        <v>1375.7756788665879</v>
      </c>
      <c r="H874" s="43"/>
      <c r="I874" s="62">
        <f t="shared" ref="I874" si="3932">I863/I873</f>
        <v>1678.4124629080115</v>
      </c>
      <c r="J874" s="43"/>
      <c r="K874" s="62">
        <f t="shared" ref="K874" si="3933">K863/K873</f>
        <v>1863.1387559808613</v>
      </c>
      <c r="L874" s="43"/>
      <c r="M874" s="62">
        <f t="shared" ref="M874" si="3934">M863/M873</f>
        <v>1353.0579710144928</v>
      </c>
      <c r="N874" s="43"/>
      <c r="O874" s="62">
        <f t="shared" ref="O874" si="3935">O863/O873</f>
        <v>3407.4722222222222</v>
      </c>
      <c r="P874" s="43"/>
    </row>
    <row r="875" spans="2:34" ht="13.5" customHeight="1" x14ac:dyDescent="0.4">
      <c r="B875" s="50" t="s">
        <v>99</v>
      </c>
      <c r="C875" s="51"/>
      <c r="D875" s="52"/>
      <c r="E875" s="62">
        <f t="shared" ref="E875" si="3936">E864/E873</f>
        <v>1613.2843197071386</v>
      </c>
      <c r="F875" s="43"/>
      <c r="G875" s="62">
        <f t="shared" ref="G875" si="3937">G864/G873</f>
        <v>1321.0850059031875</v>
      </c>
      <c r="H875" s="43"/>
      <c r="I875" s="62">
        <f t="shared" ref="I875" si="3938">I864/I873</f>
        <v>1535.8753709198811</v>
      </c>
      <c r="J875" s="43"/>
      <c r="K875" s="62">
        <f t="shared" ref="K875" si="3939">K864/K873</f>
        <v>2155.3492822966509</v>
      </c>
      <c r="L875" s="43"/>
      <c r="M875" s="62">
        <f t="shared" ref="M875" si="3940">M864/M873</f>
        <v>1385.9855072463768</v>
      </c>
      <c r="N875" s="43"/>
      <c r="O875" s="62">
        <f t="shared" ref="O875" si="3941">O864/O873</f>
        <v>3387.8703703703704</v>
      </c>
      <c r="P875" s="43"/>
    </row>
    <row r="876" spans="2:34" ht="13.5" customHeight="1" x14ac:dyDescent="0.4">
      <c r="B876" s="50" t="s">
        <v>40</v>
      </c>
      <c r="C876" s="51"/>
      <c r="D876" s="52"/>
      <c r="E876" s="62">
        <v>5.6503749999999995</v>
      </c>
      <c r="F876" s="43"/>
      <c r="G876" s="62">
        <v>4.2909523809523806</v>
      </c>
      <c r="H876" s="43"/>
      <c r="I876" s="62">
        <v>8.6150000000000002</v>
      </c>
      <c r="J876" s="43"/>
      <c r="K876" s="62">
        <v>9.5874999999999986</v>
      </c>
      <c r="L876" s="43"/>
      <c r="M876" s="62">
        <v>14.100000000000001</v>
      </c>
      <c r="N876" s="43"/>
      <c r="O876" s="62">
        <v>29</v>
      </c>
      <c r="P876" s="43"/>
    </row>
    <row r="877" spans="2:34" ht="13.5" customHeight="1" x14ac:dyDescent="0.4">
      <c r="B877" s="50" t="s">
        <v>41</v>
      </c>
      <c r="C877" s="51"/>
      <c r="D877" s="52"/>
      <c r="E877" s="62">
        <f t="shared" ref="E877" si="3942">E854/E876</f>
        <v>3317.347222786716</v>
      </c>
      <c r="F877" s="43"/>
      <c r="G877" s="62">
        <f t="shared" ref="G877" si="3943">G854/G876</f>
        <v>2520.216836426976</v>
      </c>
      <c r="H877" s="43"/>
      <c r="I877" s="62">
        <f t="shared" ref="I877" si="3944">I854/I876</f>
        <v>3968.9959373186302</v>
      </c>
      <c r="J877" s="43"/>
      <c r="K877" s="62">
        <f t="shared" ref="K877" si="3945">K854/K876</f>
        <v>6663.4941329856592</v>
      </c>
      <c r="L877" s="43"/>
      <c r="M877" s="62">
        <f t="shared" ref="M877" si="3946">M854/M876</f>
        <v>3443.4042553191484</v>
      </c>
      <c r="N877" s="43"/>
      <c r="O877" s="62">
        <f t="shared" ref="O877" si="3947">O854/O876</f>
        <v>5905.2758620689656</v>
      </c>
      <c r="P877" s="43"/>
    </row>
    <row r="878" spans="2:34" s="88" customFormat="1" ht="13.5" customHeight="1" x14ac:dyDescent="0.4">
      <c r="B878" s="108" t="s">
        <v>42</v>
      </c>
      <c r="C878" s="105"/>
      <c r="D878" s="47"/>
      <c r="E878" s="109"/>
      <c r="F878" s="58"/>
      <c r="G878" s="109"/>
      <c r="H878" s="58"/>
      <c r="I878" s="109"/>
      <c r="J878" s="58"/>
      <c r="K878" s="109"/>
      <c r="L878" s="58"/>
      <c r="M878" s="109"/>
      <c r="N878" s="58"/>
      <c r="O878" s="109"/>
      <c r="P878" s="58"/>
      <c r="Q878" s="109"/>
      <c r="R878" s="58"/>
      <c r="S878" s="109"/>
      <c r="T878" s="58"/>
      <c r="U878" s="109"/>
      <c r="V878" s="58"/>
      <c r="W878" s="109"/>
      <c r="X878" s="58"/>
      <c r="Y878" s="92"/>
      <c r="Z878" s="91"/>
    </row>
    <row r="879" spans="2:34" s="88" customFormat="1" ht="13.5" customHeight="1" x14ac:dyDescent="0.4">
      <c r="B879" s="110"/>
      <c r="C879" s="84"/>
      <c r="D879" s="85"/>
      <c r="E879" s="86"/>
      <c r="F879" s="87"/>
      <c r="G879" s="86"/>
      <c r="H879" s="87"/>
      <c r="I879" s="86"/>
      <c r="J879" s="87"/>
      <c r="K879" s="86"/>
      <c r="L879" s="87"/>
      <c r="M879" s="86"/>
      <c r="N879" s="87"/>
      <c r="O879" s="86"/>
      <c r="P879" s="89"/>
      <c r="Q879" s="90"/>
      <c r="R879" s="91"/>
      <c r="S879" s="92"/>
      <c r="T879" s="91"/>
      <c r="U879" s="92"/>
      <c r="V879" s="91"/>
      <c r="W879" s="92"/>
      <c r="X879" s="91"/>
      <c r="Y879" s="92"/>
      <c r="Z879" s="91"/>
    </row>
    <row r="880" spans="2:34" s="88" customFormat="1" ht="13.5" customHeight="1" x14ac:dyDescent="0.4">
      <c r="B880" s="83" t="s">
        <v>125</v>
      </c>
      <c r="C880" s="84"/>
      <c r="D880" s="85"/>
      <c r="E880" s="86"/>
      <c r="F880" s="87"/>
      <c r="G880" s="86"/>
      <c r="H880" s="87"/>
      <c r="I880" s="86"/>
      <c r="J880" s="87"/>
      <c r="K880" s="86"/>
      <c r="L880" s="87"/>
      <c r="M880" s="86"/>
      <c r="N880" s="87"/>
      <c r="O880" s="86"/>
      <c r="P880" s="89"/>
      <c r="Q880" s="90"/>
      <c r="R880" s="91"/>
      <c r="S880" s="92"/>
      <c r="T880" s="91"/>
      <c r="U880" s="92"/>
      <c r="V880" s="91"/>
      <c r="W880" s="92"/>
      <c r="X880" s="91"/>
      <c r="Y880" s="92"/>
      <c r="Z880" s="91"/>
    </row>
    <row r="881" spans="2:26" s="88" customFormat="1" ht="13.5" customHeight="1" x14ac:dyDescent="0.4">
      <c r="C881" s="84"/>
      <c r="D881" s="85"/>
      <c r="E881" s="86"/>
      <c r="F881" s="87"/>
      <c r="G881" s="86"/>
      <c r="H881" s="87"/>
      <c r="I881" s="86"/>
      <c r="J881" s="87"/>
      <c r="K881" s="86"/>
      <c r="L881" s="87"/>
      <c r="M881" s="86"/>
      <c r="N881" s="87"/>
      <c r="O881" s="86"/>
      <c r="P881" s="89"/>
      <c r="Q881" s="90"/>
      <c r="R881" s="91"/>
      <c r="S881" s="92"/>
      <c r="T881" s="91"/>
      <c r="U881" s="92"/>
      <c r="V881" s="21" t="s">
        <v>4</v>
      </c>
      <c r="W881" s="118"/>
      <c r="X881" s="91"/>
      <c r="Y881" s="92"/>
      <c r="Z881" s="91"/>
    </row>
    <row r="882" spans="2:26" s="88" customFormat="1" ht="13.5" customHeight="1" x14ac:dyDescent="0.4">
      <c r="B882" s="119"/>
      <c r="C882" s="120"/>
      <c r="D882" s="121"/>
      <c r="E882" s="163" t="s">
        <v>5</v>
      </c>
      <c r="F882" s="164"/>
      <c r="G882" s="163" t="s">
        <v>78</v>
      </c>
      <c r="H882" s="164"/>
      <c r="I882" s="163" t="s">
        <v>79</v>
      </c>
      <c r="J882" s="165"/>
      <c r="K882" s="163" t="s">
        <v>80</v>
      </c>
      <c r="L882" s="164"/>
      <c r="M882" s="163" t="s">
        <v>81</v>
      </c>
      <c r="N882" s="164"/>
      <c r="O882" s="163" t="s">
        <v>82</v>
      </c>
      <c r="P882" s="165"/>
      <c r="Q882" s="163" t="s">
        <v>83</v>
      </c>
      <c r="R882" s="164"/>
      <c r="S882" s="172" t="s">
        <v>84</v>
      </c>
      <c r="T882" s="173"/>
      <c r="U882" s="163" t="s">
        <v>9</v>
      </c>
      <c r="V882" s="164"/>
      <c r="W882" s="92"/>
      <c r="X882" s="91"/>
      <c r="Y882" s="92"/>
      <c r="Z882" s="91"/>
    </row>
    <row r="883" spans="2:26" s="88" customFormat="1" ht="13.5" customHeight="1" x14ac:dyDescent="0.4">
      <c r="B883" s="31" t="s">
        <v>52</v>
      </c>
      <c r="C883" s="158" t="s">
        <v>53</v>
      </c>
      <c r="D883" s="159"/>
      <c r="E883" s="32">
        <v>26673.174418604653</v>
      </c>
      <c r="F883" s="33">
        <f t="shared" ref="F883" si="3948">E883/E896</f>
        <v>0.85751983527673681</v>
      </c>
      <c r="G883" s="32">
        <v>17913.428571428572</v>
      </c>
      <c r="H883" s="33">
        <f t="shared" ref="H883" si="3949">G883/G896</f>
        <v>0.94636981132075459</v>
      </c>
      <c r="I883" s="32">
        <v>22594</v>
      </c>
      <c r="J883" s="33">
        <f t="shared" ref="J883" si="3950">I883/I896</f>
        <v>0.94142974207975116</v>
      </c>
      <c r="K883" s="32">
        <v>26779.18181818182</v>
      </c>
      <c r="L883" s="33">
        <f t="shared" ref="L883" si="3951">K883/K896</f>
        <v>0.89645612379981443</v>
      </c>
      <c r="M883" s="32">
        <v>137896.33333333334</v>
      </c>
      <c r="N883" s="33">
        <f t="shared" ref="N883" si="3952">M883/M896</f>
        <v>0.69083339734747651</v>
      </c>
      <c r="O883" s="32">
        <v>19232</v>
      </c>
      <c r="P883" s="33">
        <f t="shared" ref="P883" si="3953">O883/O896</f>
        <v>0.92484405484872623</v>
      </c>
      <c r="Q883" s="32">
        <v>24452.857142857141</v>
      </c>
      <c r="R883" s="33">
        <f t="shared" ref="R883" si="3954">Q883/Q896</f>
        <v>0.82400627740950949</v>
      </c>
      <c r="S883" s="32">
        <v>25275.8125</v>
      </c>
      <c r="T883" s="33">
        <f t="shared" ref="T883" si="3955">S883/S896</f>
        <v>0.91234628339127433</v>
      </c>
      <c r="U883" s="32">
        <v>21320.3125</v>
      </c>
      <c r="V883" s="33">
        <f t="shared" ref="V883" si="3956">U883/U896</f>
        <v>0.91386802258918332</v>
      </c>
      <c r="W883" s="111"/>
      <c r="X883" s="112"/>
      <c r="Y883" s="92"/>
      <c r="Z883" s="91"/>
    </row>
    <row r="884" spans="2:26" s="88" customFormat="1" ht="13.5" customHeight="1" x14ac:dyDescent="0.4">
      <c r="B884" s="36"/>
      <c r="C884" s="158" t="s">
        <v>54</v>
      </c>
      <c r="D884" s="159"/>
      <c r="E884" s="32">
        <v>2031.9302325581396</v>
      </c>
      <c r="F884" s="33">
        <f t="shared" ref="F884" si="3957">E884/E896</f>
        <v>6.532482602077283E-2</v>
      </c>
      <c r="G884" s="32">
        <v>665.71428571428567</v>
      </c>
      <c r="H884" s="33">
        <f t="shared" ref="H884" si="3958">G884/G896</f>
        <v>3.516981132075471E-2</v>
      </c>
      <c r="I884" s="32">
        <v>1038.3333333333333</v>
      </c>
      <c r="J884" s="33">
        <f t="shared" ref="J884" si="3959">I884/I896</f>
        <v>4.3264489784580341E-2</v>
      </c>
      <c r="K884" s="32">
        <v>1109.090909090909</v>
      </c>
      <c r="L884" s="33">
        <f t="shared" ref="L884" si="3960">K884/K896</f>
        <v>3.7127771268582903E-2</v>
      </c>
      <c r="M884" s="32">
        <v>21802.333333333332</v>
      </c>
      <c r="N884" s="33">
        <f t="shared" ref="N884" si="3961">M884/M896</f>
        <v>0.10922538433534948</v>
      </c>
      <c r="O884" s="32">
        <v>682</v>
      </c>
      <c r="P884" s="33">
        <f t="shared" ref="P884" si="3962">O884/O896</f>
        <v>3.2796570580638069E-2</v>
      </c>
      <c r="Q884" s="32">
        <v>1512.8571428571429</v>
      </c>
      <c r="R884" s="33">
        <f t="shared" ref="R884" si="3963">Q884/Q896</f>
        <v>5.0979882442990627E-2</v>
      </c>
      <c r="S884" s="32">
        <v>1560.8125</v>
      </c>
      <c r="T884" s="33">
        <f t="shared" ref="T884" si="3964">S884/S896</f>
        <v>5.6338504783798475E-2</v>
      </c>
      <c r="U884" s="32">
        <v>1532.09375</v>
      </c>
      <c r="V884" s="33">
        <f t="shared" ref="V884" si="3965">U884/U896</f>
        <v>6.5671245941340994E-2</v>
      </c>
      <c r="W884" s="111"/>
      <c r="X884" s="112"/>
      <c r="Y884" s="92"/>
      <c r="Z884" s="91"/>
    </row>
    <row r="885" spans="2:26" s="88" customFormat="1" ht="13.5" customHeight="1" x14ac:dyDescent="0.4">
      <c r="B885" s="36"/>
      <c r="C885" s="158" t="s">
        <v>55</v>
      </c>
      <c r="D885" s="159"/>
      <c r="E885" s="32">
        <v>185.44186046511629</v>
      </c>
      <c r="F885" s="33">
        <f t="shared" ref="F885" si="3966">E885/E896</f>
        <v>5.9617978401753698E-3</v>
      </c>
      <c r="G885" s="32">
        <v>0.7142857142857143</v>
      </c>
      <c r="H885" s="33">
        <f t="shared" ref="H885" si="3967">G885/G896</f>
        <v>3.7735849056603769E-5</v>
      </c>
      <c r="I885" s="32">
        <v>0</v>
      </c>
      <c r="J885" s="33">
        <f t="shared" ref="J885" si="3968">I885/I896</f>
        <v>0</v>
      </c>
      <c r="K885" s="32">
        <v>173</v>
      </c>
      <c r="L885" s="33">
        <f t="shared" ref="L885" si="3969">K885/K896</f>
        <v>5.7913236659109238E-3</v>
      </c>
      <c r="M885" s="32">
        <v>1248</v>
      </c>
      <c r="N885" s="33">
        <f t="shared" ref="N885" si="3970">M885/M896</f>
        <v>6.2522335369539729E-3</v>
      </c>
      <c r="O885" s="32">
        <v>453.42857142857144</v>
      </c>
      <c r="P885" s="33">
        <f t="shared" ref="P885" si="3971">O885/O896</f>
        <v>2.1804841856502982E-2</v>
      </c>
      <c r="Q885" s="32">
        <v>873.71428571428567</v>
      </c>
      <c r="R885" s="33">
        <f t="shared" ref="R885" si="3972">Q885/Q896</f>
        <v>2.9442205951022725E-2</v>
      </c>
      <c r="S885" s="32">
        <v>57.5</v>
      </c>
      <c r="T885" s="33">
        <f t="shared" ref="T885" si="3973">S885/S896</f>
        <v>2.0754985144393785E-3</v>
      </c>
      <c r="U885" s="32">
        <v>2.6875</v>
      </c>
      <c r="V885" s="33">
        <f t="shared" ref="V885" si="3974">U885/U896</f>
        <v>1.1519626228313634E-4</v>
      </c>
      <c r="W885" s="111"/>
      <c r="X885" s="112"/>
      <c r="Y885" s="92"/>
      <c r="Z885" s="91"/>
    </row>
    <row r="886" spans="2:26" s="88" customFormat="1" ht="13.5" customHeight="1" x14ac:dyDescent="0.4">
      <c r="B886" s="37"/>
      <c r="C886" s="158" t="s">
        <v>56</v>
      </c>
      <c r="D886" s="159"/>
      <c r="E886" s="32">
        <v>1860.4069767441861</v>
      </c>
      <c r="F886" s="33">
        <f t="shared" ref="F886" si="3975">E886/E896</f>
        <v>5.9810499463183987E-2</v>
      </c>
      <c r="G886" s="32">
        <v>261.14285714285717</v>
      </c>
      <c r="H886" s="33">
        <f t="shared" ref="H886" si="3976">G886/G896</f>
        <v>1.3796226415094339E-2</v>
      </c>
      <c r="I886" s="32">
        <v>340</v>
      </c>
      <c r="J886" s="33">
        <f t="shared" ref="J886" si="3977">I886/I896</f>
        <v>1.4166863428658734E-2</v>
      </c>
      <c r="K886" s="32">
        <v>1810.7272727272727</v>
      </c>
      <c r="L886" s="33">
        <f t="shared" ref="L886" si="3978">K886/K896</f>
        <v>6.0615651485871662E-2</v>
      </c>
      <c r="M886" s="32">
        <v>32317</v>
      </c>
      <c r="N886" s="33">
        <f t="shared" ref="N886" si="3979">M886/M896</f>
        <v>0.16190178783152367</v>
      </c>
      <c r="O886" s="32">
        <v>427.42857142857144</v>
      </c>
      <c r="P886" s="33">
        <f t="shared" ref="P886" si="3980">O886/O896</f>
        <v>2.0554532714132615E-2</v>
      </c>
      <c r="Q886" s="32">
        <v>2836.1428571428573</v>
      </c>
      <c r="R886" s="33">
        <f t="shared" ref="R886" si="3981">Q886/Q896</f>
        <v>9.5571634196477157E-2</v>
      </c>
      <c r="S886" s="32">
        <v>351.6875</v>
      </c>
      <c r="T886" s="33">
        <f t="shared" ref="T886" si="3982">S886/S896</f>
        <v>1.2694380587772155E-2</v>
      </c>
      <c r="U886" s="32">
        <v>368.9375</v>
      </c>
      <c r="V886" s="33">
        <f t="shared" ref="V886" si="3983">U886/U896</f>
        <v>1.5814035726915206E-2</v>
      </c>
      <c r="W886" s="111"/>
      <c r="X886" s="112"/>
      <c r="Y886" s="92"/>
      <c r="Z886" s="91"/>
    </row>
    <row r="887" spans="2:26" s="88" customFormat="1" ht="13.5" customHeight="1" x14ac:dyDescent="0.4">
      <c r="B887" s="31" t="s">
        <v>57</v>
      </c>
      <c r="C887" s="158" t="s">
        <v>58</v>
      </c>
      <c r="D887" s="159"/>
      <c r="E887" s="32">
        <v>18744.255813953489</v>
      </c>
      <c r="F887" s="33">
        <f t="shared" ref="F887" si="3984">E887/E896</f>
        <v>0.60261185660582739</v>
      </c>
      <c r="G887" s="32">
        <v>12817.857142857143</v>
      </c>
      <c r="H887" s="33">
        <f t="shared" ref="H887" si="3985">G887/G896</f>
        <v>0.6771698113207546</v>
      </c>
      <c r="I887" s="32">
        <v>11941.333333333334</v>
      </c>
      <c r="J887" s="33">
        <f t="shared" ref="J887" si="3986">I887/I896</f>
        <v>0.4975624661453632</v>
      </c>
      <c r="K887" s="32">
        <v>22057.454545454544</v>
      </c>
      <c r="L887" s="33">
        <f t="shared" ref="L887" si="3987">K887/K896</f>
        <v>0.73839224577367268</v>
      </c>
      <c r="M887" s="32">
        <v>97770</v>
      </c>
      <c r="N887" s="33">
        <f t="shared" ref="N887" si="3988">M887/M896</f>
        <v>0.48980839175319701</v>
      </c>
      <c r="O887" s="32">
        <v>15807.142857142857</v>
      </c>
      <c r="P887" s="33">
        <f t="shared" ref="P887" si="3989">O887/O896</f>
        <v>0.76014673957846712</v>
      </c>
      <c r="Q887" s="32">
        <v>19416.571428571428</v>
      </c>
      <c r="R887" s="33">
        <f t="shared" ref="R887" si="3990">Q887/Q896</f>
        <v>0.65429477829287197</v>
      </c>
      <c r="S887" s="32">
        <v>17218.8125</v>
      </c>
      <c r="T887" s="33">
        <f t="shared" ref="T887" si="3991">S887/S896</f>
        <v>0.6215238219853948</v>
      </c>
      <c r="U887" s="32">
        <v>13389</v>
      </c>
      <c r="V887" s="33">
        <f t="shared" ref="V887" si="3992">U887/U896</f>
        <v>0.57390242072889763</v>
      </c>
      <c r="W887" s="111"/>
      <c r="X887" s="112"/>
      <c r="Y887" s="92"/>
      <c r="Z887" s="91"/>
    </row>
    <row r="888" spans="2:26" s="88" customFormat="1" ht="13.5" customHeight="1" x14ac:dyDescent="0.4">
      <c r="B888" s="36"/>
      <c r="C888" s="158" t="s">
        <v>17</v>
      </c>
      <c r="D888" s="159"/>
      <c r="E888" s="32">
        <v>1616.7093023255813</v>
      </c>
      <c r="F888" s="33">
        <f t="shared" ref="F888" si="3993">E888/E896</f>
        <v>5.1975826831230421E-2</v>
      </c>
      <c r="G888" s="32">
        <v>248.28571428571428</v>
      </c>
      <c r="H888" s="33">
        <f t="shared" ref="H888" si="3994">G888/G896</f>
        <v>1.311698113207547E-2</v>
      </c>
      <c r="I888" s="32">
        <v>127.66666666666667</v>
      </c>
      <c r="J888" s="33">
        <f t="shared" ref="J888" si="3995">I888/I896</f>
        <v>5.3195183266434264E-3</v>
      </c>
      <c r="K888" s="32">
        <v>158.09090909090909</v>
      </c>
      <c r="L888" s="33">
        <f t="shared" ref="L888" si="3996">K888/K896</f>
        <v>5.292229035743088E-3</v>
      </c>
      <c r="M888" s="32">
        <v>25798.333333333332</v>
      </c>
      <c r="N888" s="33">
        <f t="shared" ref="N888" si="3997">M888/M896</f>
        <v>0.12924455517963479</v>
      </c>
      <c r="O888" s="32">
        <v>48.142857142857146</v>
      </c>
      <c r="P888" s="33">
        <f t="shared" ref="P888" si="3998">O888/O896</f>
        <v>2.3151328625209528E-3</v>
      </c>
      <c r="Q888" s="32">
        <v>817.57142857142856</v>
      </c>
      <c r="R888" s="33">
        <f t="shared" ref="R888" si="3999">Q888/Q896</f>
        <v>2.755031796234517E-2</v>
      </c>
      <c r="S888" s="32">
        <v>291.1875</v>
      </c>
      <c r="T888" s="33">
        <f t="shared" ref="T888" si="4000">S888/S896</f>
        <v>1.0510595194318548E-2</v>
      </c>
      <c r="U888" s="32">
        <v>1470.71875</v>
      </c>
      <c r="V888" s="33">
        <f t="shared" ref="V888" si="4001">U888/U896</f>
        <v>6.3040484788735418E-2</v>
      </c>
      <c r="W888" s="111"/>
      <c r="X888" s="112"/>
      <c r="Y888" s="92"/>
      <c r="Z888" s="91"/>
    </row>
    <row r="889" spans="2:26" s="88" customFormat="1" ht="13.5" customHeight="1" x14ac:dyDescent="0.4">
      <c r="B889" s="36"/>
      <c r="C889" s="158" t="s">
        <v>59</v>
      </c>
      <c r="D889" s="159"/>
      <c r="E889" s="38">
        <v>-241.2093023255814</v>
      </c>
      <c r="F889" s="33">
        <f t="shared" ref="F889" si="4002">E889/E896</f>
        <v>-7.7546735889514589E-3</v>
      </c>
      <c r="G889" s="38">
        <v>-32.857142857142854</v>
      </c>
      <c r="H889" s="33">
        <f t="shared" ref="H889" si="4003">G889/G896</f>
        <v>-1.7358490566037731E-3</v>
      </c>
      <c r="I889" s="38">
        <v>0</v>
      </c>
      <c r="J889" s="33">
        <f t="shared" ref="J889" si="4004">I889/I896</f>
        <v>0</v>
      </c>
      <c r="K889" s="38">
        <v>-23.90909090909091</v>
      </c>
      <c r="L889" s="33">
        <f t="shared" ref="L889" si="4005">K889/K896</f>
        <v>-8.0037736423256589E-4</v>
      </c>
      <c r="M889" s="38">
        <v>-3308.6666666666665</v>
      </c>
      <c r="N889" s="33">
        <f t="shared" ref="N889" si="4006">M889/M896</f>
        <v>-1.6575766583281283E-2</v>
      </c>
      <c r="O889" s="38">
        <v>-0.14285714285714285</v>
      </c>
      <c r="P889" s="33">
        <f t="shared" ref="P889" si="4007">O889/O896</f>
        <v>-6.8698304525844288E-6</v>
      </c>
      <c r="Q889" s="38">
        <v>-50</v>
      </c>
      <c r="R889" s="33">
        <f t="shared" ref="R889" si="4008">Q889/Q896</f>
        <v>-1.6848875217230141E-3</v>
      </c>
      <c r="S889" s="38">
        <v>-38.3125</v>
      </c>
      <c r="T889" s="33">
        <f t="shared" ref="T889" si="4009">S889/S896</f>
        <v>-1.3829136840775424E-3</v>
      </c>
      <c r="U889" s="38">
        <v>-292.53125</v>
      </c>
      <c r="V889" s="33">
        <f t="shared" ref="V889" si="4010">U889/U896</f>
        <v>-1.2538979200377201E-2</v>
      </c>
      <c r="W889" s="111"/>
      <c r="X889" s="112"/>
      <c r="Y889" s="92"/>
      <c r="Z889" s="91"/>
    </row>
    <row r="890" spans="2:26" s="88" customFormat="1" ht="13.5" customHeight="1" x14ac:dyDescent="0.4">
      <c r="B890" s="36"/>
      <c r="C890" s="158" t="s">
        <v>60</v>
      </c>
      <c r="D890" s="159"/>
      <c r="E890" s="39">
        <v>2384.4069767441861</v>
      </c>
      <c r="F890" s="33">
        <f t="shared" ref="F890" si="4011">E890/E896</f>
        <v>7.665665307929026E-2</v>
      </c>
      <c r="G890" s="39">
        <v>861.57142857142856</v>
      </c>
      <c r="H890" s="33">
        <f t="shared" ref="H890" si="4012">G890/G896</f>
        <v>4.5516981132075467E-2</v>
      </c>
      <c r="I890" s="39">
        <v>3436.6666666666665</v>
      </c>
      <c r="J890" s="33">
        <f t="shared" ref="J890" si="4013">I890/I896</f>
        <v>0.14319643328379561</v>
      </c>
      <c r="K890" s="39">
        <v>831.09090909090912</v>
      </c>
      <c r="L890" s="33">
        <f t="shared" ref="L890" si="4014">K890/K896</f>
        <v>2.7821482371916798E-2</v>
      </c>
      <c r="M890" s="39">
        <v>21535</v>
      </c>
      <c r="N890" s="33">
        <f t="shared" ref="N890" si="4015">M890/M896</f>
        <v>0.10788609713005112</v>
      </c>
      <c r="O890" s="39">
        <v>1967.2857142857142</v>
      </c>
      <c r="P890" s="33">
        <f t="shared" ref="P890" si="4016">O890/O896</f>
        <v>9.4604435162540176E-2</v>
      </c>
      <c r="Q890" s="39">
        <v>3917</v>
      </c>
      <c r="R890" s="33">
        <f t="shared" ref="R890" si="4017">Q890/Q896</f>
        <v>0.13199408845178093</v>
      </c>
      <c r="S890" s="39">
        <v>1459.5</v>
      </c>
      <c r="T890" s="33">
        <f t="shared" ref="T890" si="4018">S890/S896</f>
        <v>5.2681566640422138E-2</v>
      </c>
      <c r="U890" s="39">
        <v>1575.90625</v>
      </c>
      <c r="V890" s="33">
        <f t="shared" ref="V890" si="4019">U890/U896</f>
        <v>6.7549212914840492E-2</v>
      </c>
      <c r="W890" s="111"/>
      <c r="X890" s="112"/>
      <c r="Y890" s="92"/>
      <c r="Z890" s="91"/>
    </row>
    <row r="891" spans="2:26" s="88" customFormat="1" ht="13.5" customHeight="1" x14ac:dyDescent="0.4">
      <c r="B891" s="37"/>
      <c r="C891" s="158" t="s">
        <v>61</v>
      </c>
      <c r="D891" s="159"/>
      <c r="E891" s="39">
        <v>7882.7674418604647</v>
      </c>
      <c r="F891" s="33">
        <f t="shared" ref="F891" si="4020">E891/E896</f>
        <v>0.25342425810233293</v>
      </c>
      <c r="G891" s="39">
        <v>3503.2857142857142</v>
      </c>
      <c r="H891" s="33">
        <f t="shared" ref="H891" si="4021">G891/G896</f>
        <v>0.18507924528301883</v>
      </c>
      <c r="I891" s="39">
        <v>4366.666666666667</v>
      </c>
      <c r="J891" s="33">
        <f t="shared" ref="J891" si="4022">I891/I896</f>
        <v>0.18194697148571512</v>
      </c>
      <c r="K891" s="39">
        <v>8709.0909090909099</v>
      </c>
      <c r="L891" s="33">
        <f t="shared" ref="L891" si="4023">K891/K896</f>
        <v>0.29154430225657729</v>
      </c>
      <c r="M891" s="39">
        <v>57187.333333333336</v>
      </c>
      <c r="N891" s="33">
        <f t="shared" ref="N891" si="4024">M891/M896</f>
        <v>0.28649724627855166</v>
      </c>
      <c r="O891" s="39">
        <v>3785.7142857142858</v>
      </c>
      <c r="P891" s="33">
        <f t="shared" ref="P891" si="4025">O891/O896</f>
        <v>0.18205050699348738</v>
      </c>
      <c r="Q891" s="39">
        <v>7183.2857142857147</v>
      </c>
      <c r="R891" s="33">
        <f t="shared" ref="R891" si="4026">Q891/Q896</f>
        <v>0.24206056929942379</v>
      </c>
      <c r="S891" s="39">
        <v>7141.3125</v>
      </c>
      <c r="T891" s="33">
        <f t="shared" ref="T891" si="4027">S891/S896</f>
        <v>0.25777014756343242</v>
      </c>
      <c r="U891" s="39">
        <v>5684.03125</v>
      </c>
      <c r="V891" s="33">
        <f t="shared" ref="V891" si="4028">U891/U896</f>
        <v>0.24363875523741146</v>
      </c>
      <c r="W891" s="111"/>
      <c r="X891" s="112"/>
      <c r="Y891" s="92"/>
      <c r="Z891" s="91"/>
    </row>
    <row r="892" spans="2:26" s="88" customFormat="1" ht="13.5" customHeight="1" x14ac:dyDescent="0.4">
      <c r="B892" s="31" t="s">
        <v>62</v>
      </c>
      <c r="C892" s="158" t="s">
        <v>63</v>
      </c>
      <c r="D892" s="159"/>
      <c r="E892" s="39">
        <v>4.6511627906976744E-2</v>
      </c>
      <c r="F892" s="33">
        <f t="shared" ref="F892" si="4029">E892/E896</f>
        <v>1.4953092149925681E-6</v>
      </c>
      <c r="G892" s="39">
        <v>0</v>
      </c>
      <c r="H892" s="33">
        <f t="shared" ref="H892" si="4030">G892/G896</f>
        <v>0</v>
      </c>
      <c r="I892" s="39">
        <v>0</v>
      </c>
      <c r="J892" s="33">
        <f t="shared" ref="J892" si="4031">I892/I896</f>
        <v>0</v>
      </c>
      <c r="K892" s="39">
        <v>0.27272727272727271</v>
      </c>
      <c r="L892" s="33">
        <f t="shared" ref="L892" si="4032">K892/K896</f>
        <v>9.1297798201433369E-6</v>
      </c>
      <c r="M892" s="39">
        <v>0</v>
      </c>
      <c r="N892" s="33">
        <f t="shared" ref="N892" si="4033">M892/M896</f>
        <v>0</v>
      </c>
      <c r="O892" s="39">
        <v>0</v>
      </c>
      <c r="P892" s="33">
        <f t="shared" ref="P892" si="4034">O892/O896</f>
        <v>0</v>
      </c>
      <c r="Q892" s="39">
        <v>0</v>
      </c>
      <c r="R892" s="33">
        <f t="shared" ref="R892" si="4035">Q892/Q896</f>
        <v>0</v>
      </c>
      <c r="S892" s="39">
        <v>6.25E-2</v>
      </c>
      <c r="T892" s="33">
        <f t="shared" ref="T892" si="4036">S892/S896</f>
        <v>2.2559766461297594E-6</v>
      </c>
      <c r="U892" s="39">
        <v>0</v>
      </c>
      <c r="V892" s="33">
        <f t="shared" ref="V892" si="4037">U892/U896</f>
        <v>0</v>
      </c>
      <c r="W892" s="111"/>
      <c r="X892" s="112"/>
      <c r="Y892" s="92"/>
      <c r="Z892" s="91"/>
    </row>
    <row r="893" spans="2:26" s="88" customFormat="1" ht="13.5" customHeight="1" x14ac:dyDescent="0.4">
      <c r="B893" s="41" t="s">
        <v>64</v>
      </c>
      <c r="C893" s="158" t="s">
        <v>24</v>
      </c>
      <c r="D893" s="159"/>
      <c r="E893" s="39">
        <v>58.383720930232556</v>
      </c>
      <c r="F893" s="33">
        <f t="shared" ref="F893" si="4038">E893/E896</f>
        <v>1.8769868921194211E-3</v>
      </c>
      <c r="G893" s="39">
        <v>0</v>
      </c>
      <c r="H893" s="33">
        <f t="shared" ref="H893" si="4039">G893/G896</f>
        <v>0</v>
      </c>
      <c r="I893" s="39">
        <v>6.666666666666667</v>
      </c>
      <c r="J893" s="33">
        <f t="shared" ref="J893" si="4040">I893/I896</f>
        <v>2.7778163585605358E-4</v>
      </c>
      <c r="K893" s="39">
        <v>149.09090909090909</v>
      </c>
      <c r="L893" s="33">
        <f t="shared" ref="L893" si="4041">K893/K896</f>
        <v>4.9909463016783581E-3</v>
      </c>
      <c r="M893" s="39">
        <v>0</v>
      </c>
      <c r="N893" s="33">
        <f t="shared" ref="N893" si="4042">M893/M896</f>
        <v>0</v>
      </c>
      <c r="O893" s="39">
        <v>0</v>
      </c>
      <c r="P893" s="33">
        <f t="shared" ref="P893" si="4043">O893/O896</f>
        <v>0</v>
      </c>
      <c r="Q893" s="39">
        <v>208</v>
      </c>
      <c r="R893" s="33">
        <f t="shared" ref="R893" si="4044">Q893/Q896</f>
        <v>7.0091320903677388E-3</v>
      </c>
      <c r="S893" s="39">
        <v>9.125</v>
      </c>
      <c r="T893" s="33">
        <f t="shared" ref="T893" si="4045">S893/S896</f>
        <v>3.2937259033494486E-4</v>
      </c>
      <c r="U893" s="39">
        <v>54.96875</v>
      </c>
      <c r="V893" s="33">
        <f t="shared" ref="V893" si="4046">U893/U896</f>
        <v>2.356165411116707E-3</v>
      </c>
      <c r="W893" s="111"/>
      <c r="X893" s="112"/>
      <c r="Y893" s="92"/>
      <c r="Z893" s="91"/>
    </row>
    <row r="894" spans="2:26" s="88" customFormat="1" ht="13.5" customHeight="1" x14ac:dyDescent="0.4">
      <c r="B894" s="31" t="s">
        <v>65</v>
      </c>
      <c r="C894" s="158" t="s">
        <v>66</v>
      </c>
      <c r="D894" s="159"/>
      <c r="E894" s="39">
        <v>354.02325581395348</v>
      </c>
      <c r="F894" s="33">
        <f t="shared" ref="F894" si="4047">E894/E896</f>
        <v>1.1381546089915932E-2</v>
      </c>
      <c r="G894" s="39">
        <v>87.571428571428569</v>
      </c>
      <c r="H894" s="33">
        <f t="shared" ref="H894" si="4048">G894/G896</f>
        <v>4.6264150943396221E-3</v>
      </c>
      <c r="I894" s="39">
        <v>27.333333333333332</v>
      </c>
      <c r="J894" s="33">
        <f t="shared" ref="J894" si="4049">I894/I896</f>
        <v>1.1389047070098197E-3</v>
      </c>
      <c r="K894" s="39">
        <v>0</v>
      </c>
      <c r="L894" s="33">
        <f t="shared" ref="L894" si="4050">K894/K896</f>
        <v>0</v>
      </c>
      <c r="M894" s="39">
        <v>6345</v>
      </c>
      <c r="N894" s="33">
        <f t="shared" ref="N894" si="4051">M894/M896</f>
        <v>3.1787196948696278E-2</v>
      </c>
      <c r="O894" s="39">
        <v>0</v>
      </c>
      <c r="P894" s="33">
        <f t="shared" ref="P894" si="4052">O894/O896</f>
        <v>0</v>
      </c>
      <c r="Q894" s="39">
        <v>0</v>
      </c>
      <c r="R894" s="33">
        <f t="shared" ref="R894" si="4053">Q894/Q896</f>
        <v>0</v>
      </c>
      <c r="S894" s="39">
        <v>458.3125</v>
      </c>
      <c r="T894" s="33">
        <f t="shared" ref="T894" si="4054">S894/S896</f>
        <v>1.6543076746069526E-2</v>
      </c>
      <c r="U894" s="39">
        <v>105.71875</v>
      </c>
      <c r="V894" s="33">
        <f t="shared" ref="V894" si="4055">U894/U896</f>
        <v>4.5314994802773279E-3</v>
      </c>
      <c r="W894" s="111"/>
      <c r="X894" s="112"/>
      <c r="Y894" s="92"/>
      <c r="Z894" s="91"/>
    </row>
    <row r="895" spans="2:26" s="88" customFormat="1" ht="13.5" customHeight="1" x14ac:dyDescent="0.4">
      <c r="B895" s="41" t="s">
        <v>67</v>
      </c>
      <c r="C895" s="158" t="s">
        <v>68</v>
      </c>
      <c r="D895" s="159"/>
      <c r="E895" s="39">
        <v>300.88372093023258</v>
      </c>
      <c r="F895" s="33">
        <f t="shared" ref="F895" si="4056">E895/E896</f>
        <v>9.6731553117869237E-3</v>
      </c>
      <c r="G895" s="39">
        <v>217</v>
      </c>
      <c r="H895" s="33">
        <f t="shared" ref="H895" si="4057">G895/G896</f>
        <v>1.1464150943396225E-2</v>
      </c>
      <c r="I895" s="39">
        <v>2</v>
      </c>
      <c r="J895" s="33">
        <f t="shared" ref="J895" si="4058">I895/I896</f>
        <v>8.333449075681607E-5</v>
      </c>
      <c r="K895" s="39">
        <v>67.909090909090907</v>
      </c>
      <c r="L895" s="33">
        <f t="shared" ref="L895" si="4059">K895/K896</f>
        <v>2.2733151752156911E-3</v>
      </c>
      <c r="M895" s="39">
        <v>2746</v>
      </c>
      <c r="N895" s="33">
        <f t="shared" ref="N895" si="4060">M895/M896</f>
        <v>1.3756917702304174E-2</v>
      </c>
      <c r="O895" s="39">
        <v>104.85714285714286</v>
      </c>
      <c r="P895" s="33">
        <f t="shared" ref="P895" si="4061">O895/O896</f>
        <v>5.0424555521969717E-3</v>
      </c>
      <c r="Q895" s="39">
        <v>0</v>
      </c>
      <c r="R895" s="33">
        <f t="shared" ref="R895" si="4062">Q895/Q896</f>
        <v>0</v>
      </c>
      <c r="S895" s="39">
        <v>483.1875</v>
      </c>
      <c r="T895" s="33">
        <f t="shared" ref="T895" si="4063">S895/S896</f>
        <v>1.744095545122917E-2</v>
      </c>
      <c r="U895" s="39">
        <v>215.65625</v>
      </c>
      <c r="V895" s="33">
        <f t="shared" ref="V895" si="4064">U895/U896</f>
        <v>9.2438303025107419E-3</v>
      </c>
      <c r="W895" s="111"/>
      <c r="X895" s="112"/>
      <c r="Y895" s="92"/>
      <c r="Z895" s="91"/>
    </row>
    <row r="896" spans="2:26" s="88" customFormat="1" ht="13.5" customHeight="1" x14ac:dyDescent="0.4">
      <c r="B896" s="160" t="s">
        <v>69</v>
      </c>
      <c r="C896" s="161"/>
      <c r="D896" s="162"/>
      <c r="E896" s="42">
        <f t="shared" ref="E896" si="4065">SUM(E883:E886,E892,E894)</f>
        <v>31105.023255813958</v>
      </c>
      <c r="F896" s="33">
        <f t="shared" ref="F896" si="4066">E896/E896</f>
        <v>1</v>
      </c>
      <c r="G896" s="42">
        <f t="shared" ref="G896" si="4067">SUM(G883:G886,G892,G894)</f>
        <v>18928.571428571431</v>
      </c>
      <c r="H896" s="33">
        <f t="shared" ref="H896" si="4068">G896/G896</f>
        <v>1</v>
      </c>
      <c r="I896" s="42">
        <f t="shared" ref="I896" si="4069">SUM(I883:I886,I892,I894)</f>
        <v>23999.666666666664</v>
      </c>
      <c r="J896" s="33">
        <f t="shared" ref="J896" si="4070">I896/I896</f>
        <v>1</v>
      </c>
      <c r="K896" s="42">
        <f t="shared" ref="K896" si="4071">SUM(K883:K886,K892,K894)</f>
        <v>29872.272727272728</v>
      </c>
      <c r="L896" s="33">
        <f t="shared" ref="L896" si="4072">K896/K896</f>
        <v>1</v>
      </c>
      <c r="M896" s="42">
        <f t="shared" ref="M896" si="4073">SUM(M883:M886,M892,M894)</f>
        <v>199608.66666666669</v>
      </c>
      <c r="N896" s="33">
        <f t="shared" ref="N896" si="4074">M896/M896</f>
        <v>1</v>
      </c>
      <c r="O896" s="42">
        <f t="shared" ref="O896" si="4075">SUM(O883:O886,O892,O894)</f>
        <v>20794.857142857145</v>
      </c>
      <c r="P896" s="33">
        <f t="shared" ref="P896" si="4076">O896/O896</f>
        <v>1</v>
      </c>
      <c r="Q896" s="42">
        <f t="shared" ref="Q896" si="4077">SUM(Q883:Q886,Q892,Q894)</f>
        <v>29675.571428571428</v>
      </c>
      <c r="R896" s="33">
        <f t="shared" ref="R896" si="4078">Q896/Q896</f>
        <v>1</v>
      </c>
      <c r="S896" s="42">
        <f t="shared" ref="S896" si="4079">SUM(S883:S886,S892,S894)</f>
        <v>27704.1875</v>
      </c>
      <c r="T896" s="33">
        <f t="shared" ref="T896" si="4080">S896/S896</f>
        <v>1</v>
      </c>
      <c r="U896" s="42">
        <f t="shared" ref="U896" si="4081">SUM(U883:U886,U892,U894)</f>
        <v>23329.75</v>
      </c>
      <c r="V896" s="33">
        <f t="shared" ref="V896" si="4082">U896/U896</f>
        <v>1</v>
      </c>
      <c r="W896" s="111"/>
      <c r="X896" s="112"/>
      <c r="Y896" s="92"/>
      <c r="Z896" s="91"/>
    </row>
    <row r="897" spans="2:26" s="88" customFormat="1" ht="13.5" customHeight="1" x14ac:dyDescent="0.4">
      <c r="B897" s="160" t="s">
        <v>70</v>
      </c>
      <c r="C897" s="161"/>
      <c r="D897" s="162"/>
      <c r="E897" s="42">
        <f t="shared" ref="E897" si="4083">SUM(E887:E891,E893,E895)</f>
        <v>30746.197674418607</v>
      </c>
      <c r="F897" s="33">
        <f t="shared" ref="F897" si="4084">E897/E896</f>
        <v>0.988464063233636</v>
      </c>
      <c r="G897" s="42">
        <f t="shared" ref="G897" si="4085">SUM(G887:G891,G893,G895)</f>
        <v>17615.142857142859</v>
      </c>
      <c r="H897" s="33">
        <f t="shared" ref="H897" si="4086">G897/G896</f>
        <v>0.93061132075471698</v>
      </c>
      <c r="I897" s="42">
        <f t="shared" ref="I897" si="4087">SUM(I887:I891,I893,I895)</f>
        <v>19881</v>
      </c>
      <c r="J897" s="33">
        <f t="shared" ref="J897" si="4088">I897/I896</f>
        <v>0.82838650536813019</v>
      </c>
      <c r="K897" s="42">
        <f t="shared" ref="K897" si="4089">SUM(K887:K891,K893,K895)</f>
        <v>31948.818181818177</v>
      </c>
      <c r="L897" s="33">
        <f t="shared" ref="L897" si="4090">K897/K896</f>
        <v>1.0695141435505711</v>
      </c>
      <c r="M897" s="42">
        <f t="shared" ref="M897" si="4091">SUM(M887:M891,M893,M895)</f>
        <v>201728</v>
      </c>
      <c r="N897" s="33">
        <f t="shared" ref="N897" si="4092">M897/M896</f>
        <v>1.0106174414604576</v>
      </c>
      <c r="O897" s="42">
        <f t="shared" ref="O897" si="4093">SUM(O887:O891,O893,O895)</f>
        <v>21713</v>
      </c>
      <c r="P897" s="33">
        <f t="shared" ref="P897" si="4094">O897/O896</f>
        <v>1.0441524003187601</v>
      </c>
      <c r="Q897" s="42">
        <f t="shared" ref="Q897" si="4095">SUM(Q887:Q891,Q893,Q895)</f>
        <v>31492.428571428569</v>
      </c>
      <c r="R897" s="33">
        <f t="shared" ref="R897" si="4096">Q897/Q896</f>
        <v>1.0612239985750664</v>
      </c>
      <c r="S897" s="42">
        <f t="shared" ref="S897" si="4097">SUM(S887:S891,S893,S895)</f>
        <v>26564.8125</v>
      </c>
      <c r="T897" s="33">
        <f t="shared" ref="T897" si="4098">S897/S896</f>
        <v>0.95887354574105443</v>
      </c>
      <c r="U897" s="42">
        <f t="shared" ref="U897" si="4099">SUM(U887:U891,U893,U895)</f>
        <v>22097.75</v>
      </c>
      <c r="V897" s="33">
        <f t="shared" ref="V897" si="4100">U897/U896</f>
        <v>0.94719189018313532</v>
      </c>
      <c r="W897" s="111"/>
      <c r="X897" s="112"/>
      <c r="Y897" s="92"/>
      <c r="Z897" s="91"/>
    </row>
    <row r="898" spans="2:26" s="88" customFormat="1" ht="13.5" customHeight="1" x14ac:dyDescent="0.4">
      <c r="B898" s="160" t="s">
        <v>71</v>
      </c>
      <c r="C898" s="161"/>
      <c r="D898" s="162"/>
      <c r="E898" s="42">
        <f t="shared" ref="E898" si="4101">E896-E897</f>
        <v>358.82558139535104</v>
      </c>
      <c r="F898" s="33">
        <f t="shared" ref="F898" si="4102">E898/E896</f>
        <v>1.1535936766363986E-2</v>
      </c>
      <c r="G898" s="42">
        <f t="shared" ref="G898" si="4103">G896-G897</f>
        <v>1313.4285714285725</v>
      </c>
      <c r="H898" s="33">
        <f t="shared" ref="H898" si="4104">G898/G896</f>
        <v>6.9388679245283066E-2</v>
      </c>
      <c r="I898" s="42">
        <f t="shared" ref="I898" si="4105">I896-I897</f>
        <v>4118.6666666666642</v>
      </c>
      <c r="J898" s="33">
        <f t="shared" ref="J898" si="4106">I898/I896</f>
        <v>0.17161349463186981</v>
      </c>
      <c r="K898" s="42">
        <f t="shared" ref="K898" si="4107">K896-K897</f>
        <v>-2076.5454545454486</v>
      </c>
      <c r="L898" s="33">
        <f t="shared" ref="L898" si="4108">K898/K896</f>
        <v>-6.9514143550571172E-2</v>
      </c>
      <c r="M898" s="42">
        <f t="shared" ref="M898" si="4109">M896-M897</f>
        <v>-2119.3333333333139</v>
      </c>
      <c r="N898" s="33">
        <f t="shared" ref="N898" si="4110">M898/M896</f>
        <v>-1.061744146045753E-2</v>
      </c>
      <c r="O898" s="42">
        <f t="shared" ref="O898" si="4111">O896-O897</f>
        <v>-918.14285714285506</v>
      </c>
      <c r="P898" s="33">
        <f t="shared" ref="P898" si="4112">O898/O896</f>
        <v>-4.4152400318760027E-2</v>
      </c>
      <c r="Q898" s="42">
        <f t="shared" ref="Q898" si="4113">Q896-Q897</f>
        <v>-1816.8571428571413</v>
      </c>
      <c r="R898" s="33">
        <f t="shared" ref="R898" si="4114">Q898/Q896</f>
        <v>-6.1223998575066503E-2</v>
      </c>
      <c r="S898" s="42">
        <f t="shared" ref="S898" si="4115">S896-S897</f>
        <v>1139.375</v>
      </c>
      <c r="T898" s="33">
        <f t="shared" ref="T898" si="4116">S898/S896</f>
        <v>4.1126454258945511E-2</v>
      </c>
      <c r="U898" s="42">
        <f t="shared" ref="U898" si="4117">U896-U897</f>
        <v>1232</v>
      </c>
      <c r="V898" s="33">
        <f t="shared" ref="V898" si="4118">U898/U896</f>
        <v>5.2808109816864734E-2</v>
      </c>
      <c r="W898" s="111"/>
      <c r="X898" s="112"/>
      <c r="Y898" s="92"/>
      <c r="Z898" s="91"/>
    </row>
    <row r="899" spans="2:26" s="88" customFormat="1" ht="13.5" customHeight="1" x14ac:dyDescent="0.4">
      <c r="B899" s="160" t="s">
        <v>72</v>
      </c>
      <c r="C899" s="161"/>
      <c r="D899" s="162"/>
      <c r="E899" s="42">
        <v>86</v>
      </c>
      <c r="F899" s="43"/>
      <c r="G899" s="42">
        <v>7</v>
      </c>
      <c r="H899" s="43"/>
      <c r="I899" s="42">
        <v>3</v>
      </c>
      <c r="J899" s="43"/>
      <c r="K899" s="42">
        <v>11</v>
      </c>
      <c r="L899" s="43"/>
      <c r="M899" s="42">
        <v>3</v>
      </c>
      <c r="N899" s="43"/>
      <c r="O899" s="42">
        <v>7</v>
      </c>
      <c r="P899" s="43"/>
      <c r="Q899" s="42">
        <v>7</v>
      </c>
      <c r="R899" s="43"/>
      <c r="S899" s="42">
        <v>16</v>
      </c>
      <c r="T899" s="43"/>
      <c r="U899" s="42">
        <v>32</v>
      </c>
      <c r="V899" s="43"/>
      <c r="W899" s="111"/>
      <c r="X899" s="112"/>
      <c r="Y899" s="92"/>
      <c r="Z899" s="91"/>
    </row>
    <row r="900" spans="2:26" s="88" customFormat="1" ht="13.5" customHeight="1" x14ac:dyDescent="0.4">
      <c r="B900" s="45"/>
      <c r="C900" s="46"/>
      <c r="D900" s="47"/>
      <c r="E900" s="48"/>
      <c r="F900" s="49"/>
      <c r="G900" s="48"/>
      <c r="H900" s="49"/>
      <c r="I900" s="48"/>
      <c r="J900" s="49"/>
      <c r="K900" s="48"/>
      <c r="L900" s="49"/>
      <c r="M900" s="48"/>
      <c r="N900" s="49"/>
      <c r="O900" s="48"/>
      <c r="P900" s="49"/>
      <c r="Q900" s="48"/>
      <c r="R900" s="49"/>
      <c r="S900" s="48"/>
      <c r="T900" s="49"/>
      <c r="U900" s="48"/>
      <c r="V900" s="49"/>
      <c r="W900" s="111"/>
      <c r="X900" s="112"/>
      <c r="Y900" s="92"/>
      <c r="Z900" s="91"/>
    </row>
    <row r="901" spans="2:26" s="88" customFormat="1" ht="13.5" customHeight="1" x14ac:dyDescent="0.4">
      <c r="B901" s="50" t="s">
        <v>73</v>
      </c>
      <c r="C901" s="51"/>
      <c r="D901" s="52"/>
      <c r="E901" s="42">
        <v>25</v>
      </c>
      <c r="F901" s="43"/>
      <c r="G901" s="42">
        <v>0</v>
      </c>
      <c r="H901" s="43"/>
      <c r="I901" s="42">
        <v>0</v>
      </c>
      <c r="J901" s="43"/>
      <c r="K901" s="42">
        <v>0</v>
      </c>
      <c r="L901" s="43"/>
      <c r="M901" s="42">
        <v>0</v>
      </c>
      <c r="N901" s="43"/>
      <c r="O901" s="42">
        <v>57.142857142857146</v>
      </c>
      <c r="P901" s="43"/>
      <c r="Q901" s="42">
        <v>31.714285714285715</v>
      </c>
      <c r="R901" s="43"/>
      <c r="S901" s="42">
        <v>2.3125</v>
      </c>
      <c r="T901" s="43"/>
      <c r="U901" s="42">
        <v>46.59375</v>
      </c>
      <c r="V901" s="43"/>
      <c r="W901" s="111"/>
      <c r="X901" s="112"/>
      <c r="Y901" s="92"/>
      <c r="Z901" s="91"/>
    </row>
    <row r="902" spans="2:26" s="88" customFormat="1" ht="13.5" customHeight="1" x14ac:dyDescent="0.4">
      <c r="B902" s="53" t="s">
        <v>74</v>
      </c>
      <c r="C902" s="54"/>
      <c r="D902" s="55"/>
      <c r="E902" s="42">
        <v>3.1860465116279069</v>
      </c>
      <c r="F902" s="43"/>
      <c r="G902" s="42">
        <v>0</v>
      </c>
      <c r="H902" s="43"/>
      <c r="I902" s="42">
        <v>0</v>
      </c>
      <c r="J902" s="43"/>
      <c r="K902" s="42">
        <v>0</v>
      </c>
      <c r="L902" s="43"/>
      <c r="M902" s="42">
        <v>0</v>
      </c>
      <c r="N902" s="43"/>
      <c r="O902" s="42">
        <v>0</v>
      </c>
      <c r="P902" s="43"/>
      <c r="Q902" s="42">
        <v>39.142857142857146</v>
      </c>
      <c r="R902" s="43"/>
      <c r="S902" s="42">
        <v>0</v>
      </c>
      <c r="T902" s="43"/>
      <c r="U902" s="42">
        <v>0</v>
      </c>
      <c r="V902" s="43"/>
      <c r="W902" s="111"/>
      <c r="X902" s="112"/>
      <c r="Y902" s="92"/>
      <c r="Z902" s="91"/>
    </row>
    <row r="903" spans="2:26" s="88" customFormat="1" ht="13.5" customHeight="1" x14ac:dyDescent="0.4">
      <c r="B903" s="50" t="s">
        <v>75</v>
      </c>
      <c r="C903" s="51"/>
      <c r="D903" s="52"/>
      <c r="E903" s="42">
        <v>0</v>
      </c>
      <c r="F903" s="43"/>
      <c r="G903" s="42">
        <v>0</v>
      </c>
      <c r="H903" s="43"/>
      <c r="I903" s="42">
        <v>0</v>
      </c>
      <c r="J903" s="43"/>
      <c r="K903" s="42">
        <v>0</v>
      </c>
      <c r="L903" s="43"/>
      <c r="M903" s="42">
        <v>0</v>
      </c>
      <c r="N903" s="43"/>
      <c r="O903" s="42">
        <v>0</v>
      </c>
      <c r="P903" s="43"/>
      <c r="Q903" s="42">
        <v>0</v>
      </c>
      <c r="R903" s="43"/>
      <c r="S903" s="42">
        <v>0</v>
      </c>
      <c r="T903" s="43"/>
      <c r="U903" s="42">
        <v>0</v>
      </c>
      <c r="V903" s="43"/>
      <c r="W903" s="111"/>
      <c r="X903" s="112"/>
      <c r="Y903" s="92"/>
      <c r="Z903" s="91"/>
    </row>
    <row r="904" spans="2:26" s="88" customFormat="1" ht="13.5" customHeight="1" x14ac:dyDescent="0.4">
      <c r="B904" s="50" t="s">
        <v>76</v>
      </c>
      <c r="C904" s="51"/>
      <c r="D904" s="52"/>
      <c r="E904" s="42">
        <f t="shared" ref="E904" si="4119">E898+E888+E889-SUM(E901:E903)</f>
        <v>1706.1395348837232</v>
      </c>
      <c r="F904" s="43"/>
      <c r="G904" s="42">
        <f t="shared" ref="G904" si="4120">G898+G888+G889-SUM(G901:G903)</f>
        <v>1528.8571428571438</v>
      </c>
      <c r="H904" s="43"/>
      <c r="I904" s="42">
        <f t="shared" ref="I904" si="4121">I898+I888+I889-SUM(I901:I903)</f>
        <v>4246.3333333333312</v>
      </c>
      <c r="J904" s="43"/>
      <c r="K904" s="42">
        <f t="shared" ref="K904" si="4122">K898+K888+K889-SUM(K901:K903)</f>
        <v>-1942.3636363636306</v>
      </c>
      <c r="L904" s="43"/>
      <c r="M904" s="42">
        <f t="shared" ref="M904" si="4123">M898+M888+M889-SUM(M901:M903)</f>
        <v>20370.33333333335</v>
      </c>
      <c r="N904" s="43"/>
      <c r="O904" s="42">
        <f t="shared" ref="O904" si="4124">O898+O888+O889-SUM(O901:O903)</f>
        <v>-927.28571428571217</v>
      </c>
      <c r="P904" s="43"/>
      <c r="Q904" s="42">
        <f t="shared" ref="Q904" si="4125">Q898+Q888+Q889-SUM(Q901:Q903)</f>
        <v>-1120.1428571428557</v>
      </c>
      <c r="R904" s="43"/>
      <c r="S904" s="42">
        <f t="shared" ref="S904" si="4126">S898+S888+S889-SUM(S901:S903)</f>
        <v>1389.9375</v>
      </c>
      <c r="T904" s="43"/>
      <c r="U904" s="42">
        <f t="shared" ref="U904" si="4127">U898+U888+U889-SUM(U901:U903)</f>
        <v>2363.59375</v>
      </c>
      <c r="V904" s="43"/>
      <c r="W904" s="111"/>
      <c r="X904" s="112"/>
      <c r="Y904" s="92"/>
      <c r="Z904" s="91"/>
    </row>
    <row r="905" spans="2:26" s="88" customFormat="1" ht="13.5" customHeight="1" x14ac:dyDescent="0.4">
      <c r="C905" s="105"/>
      <c r="D905" s="47"/>
      <c r="E905" s="58"/>
      <c r="F905" s="58"/>
      <c r="G905" s="58"/>
      <c r="H905" s="58"/>
      <c r="I905" s="58"/>
      <c r="J905" s="58"/>
      <c r="K905" s="58"/>
      <c r="L905" s="58"/>
      <c r="M905" s="58"/>
      <c r="N905" s="58"/>
      <c r="O905" s="58"/>
      <c r="P905" s="58"/>
      <c r="Q905" s="58"/>
      <c r="R905" s="58"/>
      <c r="S905" s="58"/>
      <c r="T905" s="58"/>
      <c r="U905" s="58"/>
      <c r="V905" s="58"/>
      <c r="W905" s="111"/>
      <c r="X905" s="112"/>
      <c r="Y905" s="92"/>
      <c r="Z905" s="91"/>
    </row>
    <row r="906" spans="2:26" s="128" customFormat="1" ht="13.5" customHeight="1" x14ac:dyDescent="0.4">
      <c r="B906" s="50" t="s">
        <v>97</v>
      </c>
      <c r="C906" s="125"/>
      <c r="D906" s="126"/>
      <c r="E906" s="62">
        <v>19.058139534883722</v>
      </c>
      <c r="F906" s="43"/>
      <c r="G906" s="62">
        <v>14.714285714285714</v>
      </c>
      <c r="H906" s="43"/>
      <c r="I906" s="62">
        <v>25</v>
      </c>
      <c r="J906" s="43"/>
      <c r="K906" s="62">
        <v>19.545454545454547</v>
      </c>
      <c r="L906" s="43"/>
      <c r="M906" s="62">
        <v>59.333333333333336</v>
      </c>
      <c r="N906" s="43"/>
      <c r="O906" s="62">
        <v>23.571428571428573</v>
      </c>
      <c r="P906" s="43"/>
      <c r="Q906" s="62">
        <v>19.142857142857142</v>
      </c>
      <c r="R906" s="43"/>
      <c r="S906" s="62">
        <v>17.8125</v>
      </c>
      <c r="T906" s="43"/>
      <c r="U906" s="62">
        <v>15.125</v>
      </c>
      <c r="V906" s="43"/>
      <c r="W906" s="114"/>
      <c r="X906" s="147"/>
      <c r="Y906" s="106"/>
      <c r="Z906" s="127"/>
    </row>
    <row r="907" spans="2:26" ht="13.5" customHeight="1" x14ac:dyDescent="0.4">
      <c r="B907" s="50" t="s">
        <v>98</v>
      </c>
      <c r="C907" s="51"/>
      <c r="D907" s="52"/>
      <c r="E907" s="62">
        <f t="shared" ref="E907" si="4128">E896/E906</f>
        <v>1632.1122635753509</v>
      </c>
      <c r="F907" s="43"/>
      <c r="G907" s="62">
        <f t="shared" ref="G907" si="4129">G896/G906</f>
        <v>1286.4077669902915</v>
      </c>
      <c r="H907" s="43"/>
      <c r="I907" s="62">
        <f t="shared" ref="I907" si="4130">I896/I906</f>
        <v>959.98666666666657</v>
      </c>
      <c r="J907" s="43"/>
      <c r="K907" s="62">
        <f t="shared" ref="K907" si="4131">K896/K906</f>
        <v>1528.3488372093022</v>
      </c>
      <c r="L907" s="43"/>
      <c r="M907" s="62">
        <f t="shared" ref="M907" si="4132">M896/M906</f>
        <v>3364.1910112359551</v>
      </c>
      <c r="N907" s="43"/>
      <c r="O907" s="62">
        <f t="shared" ref="O907" si="4133">O896/O906</f>
        <v>882.20606060606065</v>
      </c>
      <c r="P907" s="43"/>
      <c r="Q907" s="62">
        <f t="shared" ref="Q907" si="4134">Q896/Q906</f>
        <v>1550.2164179104477</v>
      </c>
      <c r="R907" s="43"/>
      <c r="S907" s="62">
        <f t="shared" ref="S907" si="4135">S896/S906</f>
        <v>1555.3228070175439</v>
      </c>
      <c r="T907" s="43"/>
      <c r="U907" s="62">
        <f t="shared" ref="U907" si="4136">U896/U906</f>
        <v>1542.4628099173553</v>
      </c>
      <c r="V907" s="43"/>
    </row>
    <row r="908" spans="2:26" ht="13.5" customHeight="1" x14ac:dyDescent="0.4">
      <c r="B908" s="50" t="s">
        <v>99</v>
      </c>
      <c r="C908" s="51"/>
      <c r="D908" s="52"/>
      <c r="E908" s="62">
        <f t="shared" ref="E908" si="4137">E897/E906</f>
        <v>1613.2843197071386</v>
      </c>
      <c r="F908" s="43"/>
      <c r="G908" s="62">
        <f t="shared" ref="G908" si="4138">G897/G906</f>
        <v>1197.1456310679614</v>
      </c>
      <c r="H908" s="43"/>
      <c r="I908" s="62">
        <f t="shared" ref="I908" si="4139">I897/I906</f>
        <v>795.24</v>
      </c>
      <c r="J908" s="43"/>
      <c r="K908" s="62">
        <f t="shared" ref="K908" si="4140">K897/K906</f>
        <v>1634.5906976744182</v>
      </c>
      <c r="L908" s="43"/>
      <c r="M908" s="62">
        <f t="shared" ref="M908" si="4141">M897/M906</f>
        <v>3399.9101123595506</v>
      </c>
      <c r="N908" s="43"/>
      <c r="O908" s="62">
        <f t="shared" ref="O908" si="4142">O897/O906</f>
        <v>921.15757575757573</v>
      </c>
      <c r="P908" s="43"/>
      <c r="Q908" s="62">
        <f t="shared" ref="Q908" si="4143">Q897/Q906</f>
        <v>1645.1268656716418</v>
      </c>
      <c r="R908" s="43"/>
      <c r="S908" s="62">
        <f t="shared" ref="S908" si="4144">S897/S906</f>
        <v>1491.3578947368421</v>
      </c>
      <c r="T908" s="43"/>
      <c r="U908" s="62">
        <f t="shared" ref="U908" si="4145">U897/U906</f>
        <v>1461.0082644628098</v>
      </c>
      <c r="V908" s="43"/>
    </row>
    <row r="909" spans="2:26" ht="13.5" customHeight="1" x14ac:dyDescent="0.4">
      <c r="B909" s="50" t="s">
        <v>40</v>
      </c>
      <c r="C909" s="51"/>
      <c r="D909" s="52"/>
      <c r="E909" s="62">
        <v>5.6503749999999995</v>
      </c>
      <c r="F909" s="43"/>
      <c r="G909" s="62">
        <v>5.6428571428571432</v>
      </c>
      <c r="H909" s="43"/>
      <c r="I909" s="62">
        <v>12.05</v>
      </c>
      <c r="J909" s="43"/>
      <c r="K909" s="62">
        <v>4.8499999999999996</v>
      </c>
      <c r="L909" s="43"/>
      <c r="M909" s="62">
        <v>13.716666666666667</v>
      </c>
      <c r="N909" s="43"/>
      <c r="O909" s="62">
        <v>4.8999999999999995</v>
      </c>
      <c r="P909" s="43"/>
      <c r="Q909" s="62">
        <v>5.3285714285714292</v>
      </c>
      <c r="R909" s="43"/>
      <c r="S909" s="62">
        <v>7.3812499999999996</v>
      </c>
      <c r="T909" s="43"/>
      <c r="U909" s="62">
        <v>3.895714285714285</v>
      </c>
      <c r="V909" s="43"/>
    </row>
    <row r="910" spans="2:26" ht="13.5" customHeight="1" x14ac:dyDescent="0.4">
      <c r="B910" s="50" t="s">
        <v>41</v>
      </c>
      <c r="C910" s="51"/>
      <c r="D910" s="52"/>
      <c r="E910" s="62">
        <f t="shared" ref="E910" si="4146">E887/E909</f>
        <v>3317.347222786716</v>
      </c>
      <c r="F910" s="43"/>
      <c r="G910" s="62">
        <f t="shared" ref="G910" si="4147">G887/G909</f>
        <v>2271.5189873417721</v>
      </c>
      <c r="H910" s="43"/>
      <c r="I910" s="62">
        <f t="shared" ref="I910" si="4148">I887/I909</f>
        <v>990.98201936376211</v>
      </c>
      <c r="J910" s="43"/>
      <c r="K910" s="62">
        <f t="shared" ref="K910" si="4149">K887/K909</f>
        <v>4547.9287722586696</v>
      </c>
      <c r="L910" s="43"/>
      <c r="M910" s="62">
        <f t="shared" ref="M910" si="4150">M887/M909</f>
        <v>7127.8250303766708</v>
      </c>
      <c r="N910" s="43"/>
      <c r="O910" s="62">
        <f t="shared" ref="O910" si="4151">O887/O909</f>
        <v>3225.9475218658895</v>
      </c>
      <c r="P910" s="43"/>
      <c r="Q910" s="62">
        <f t="shared" ref="Q910" si="4152">Q887/Q909</f>
        <v>3643.8605898123319</v>
      </c>
      <c r="R910" s="43"/>
      <c r="S910" s="62">
        <f t="shared" ref="S910" si="4153">S887/S909</f>
        <v>2332.7773073666385</v>
      </c>
      <c r="T910" s="43"/>
      <c r="U910" s="62">
        <f t="shared" ref="U910" si="4154">U887/U909</f>
        <v>3436.8536853685373</v>
      </c>
      <c r="V910" s="43"/>
    </row>
    <row r="911" spans="2:26" s="88" customFormat="1" ht="13.5" customHeight="1" x14ac:dyDescent="0.4">
      <c r="B911" s="108" t="s">
        <v>42</v>
      </c>
      <c r="C911" s="105"/>
      <c r="D911" s="47"/>
      <c r="E911" s="109"/>
      <c r="F911" s="58"/>
      <c r="G911" s="109"/>
      <c r="H911" s="58"/>
      <c r="I911" s="109"/>
      <c r="J911" s="58"/>
      <c r="K911" s="109"/>
      <c r="L911" s="58"/>
      <c r="M911" s="109"/>
      <c r="N911" s="58"/>
      <c r="O911" s="109"/>
      <c r="P911" s="91"/>
      <c r="Q911" s="92"/>
      <c r="R911" s="91"/>
      <c r="S911" s="92"/>
      <c r="T911" s="91"/>
      <c r="U911" s="92"/>
      <c r="V911" s="91"/>
      <c r="W911" s="92"/>
      <c r="X911" s="91"/>
      <c r="Y911" s="92"/>
      <c r="Z911" s="91"/>
    </row>
    <row r="912" spans="2:26" ht="13.5" customHeight="1" x14ac:dyDescent="0.4"/>
    <row r="913" spans="2:28" s="88" customFormat="1" ht="13.5" customHeight="1" x14ac:dyDescent="0.4">
      <c r="B913" s="83" t="s">
        <v>126</v>
      </c>
      <c r="C913" s="84"/>
      <c r="D913" s="85"/>
      <c r="E913" s="86"/>
      <c r="F913" s="87"/>
      <c r="G913" s="86"/>
      <c r="H913" s="87"/>
      <c r="I913" s="86"/>
      <c r="J913" s="87"/>
      <c r="K913" s="86"/>
      <c r="L913" s="87"/>
      <c r="M913" s="86"/>
      <c r="O913" s="86"/>
      <c r="P913" s="89"/>
      <c r="Q913" s="90"/>
      <c r="R913" s="91"/>
      <c r="S913" s="92"/>
      <c r="T913" s="91"/>
      <c r="U913" s="92"/>
      <c r="V913" s="91"/>
      <c r="W913" s="92"/>
      <c r="X913" s="91"/>
      <c r="Y913" s="92"/>
      <c r="Z913" s="91"/>
      <c r="AB913" s="93"/>
    </row>
    <row r="914" spans="2:28" ht="13.5" customHeight="1" x14ac:dyDescent="0.4">
      <c r="N914" s="21" t="s">
        <v>4</v>
      </c>
    </row>
    <row r="915" spans="2:28" s="88" customFormat="1" ht="13.5" customHeight="1" x14ac:dyDescent="0.4">
      <c r="B915" s="94"/>
      <c r="C915" s="95"/>
      <c r="D915" s="96"/>
      <c r="E915" s="166" t="s">
        <v>5</v>
      </c>
      <c r="F915" s="167"/>
      <c r="G915" s="166" t="s">
        <v>6</v>
      </c>
      <c r="H915" s="167"/>
      <c r="I915" s="166" t="s">
        <v>114</v>
      </c>
      <c r="J915" s="167"/>
      <c r="K915" s="166" t="s">
        <v>8</v>
      </c>
      <c r="L915" s="167"/>
      <c r="M915" s="166" t="s">
        <v>9</v>
      </c>
      <c r="N915" s="167"/>
      <c r="O915" s="92"/>
      <c r="P915" s="91"/>
      <c r="Q915" s="92"/>
      <c r="R915" s="91"/>
      <c r="S915" s="92"/>
      <c r="T915" s="91"/>
      <c r="U915" s="97"/>
      <c r="V915" s="98"/>
      <c r="W915" s="97"/>
      <c r="X915" s="91"/>
      <c r="Y915" s="92"/>
      <c r="Z915" s="91"/>
    </row>
    <row r="916" spans="2:28" s="88" customFormat="1" ht="13.5" customHeight="1" x14ac:dyDescent="0.4">
      <c r="B916" s="99"/>
      <c r="C916" s="100"/>
      <c r="D916" s="101"/>
      <c r="E916" s="168"/>
      <c r="F916" s="169"/>
      <c r="G916" s="168"/>
      <c r="H916" s="169"/>
      <c r="I916" s="168"/>
      <c r="J916" s="169"/>
      <c r="K916" s="168"/>
      <c r="L916" s="169"/>
      <c r="M916" s="168"/>
      <c r="N916" s="169"/>
      <c r="O916" s="92"/>
      <c r="P916" s="91"/>
      <c r="Q916" s="92"/>
      <c r="R916" s="91"/>
      <c r="S916" s="92"/>
      <c r="T916" s="91"/>
      <c r="U916" s="97"/>
      <c r="V916" s="98"/>
      <c r="W916" s="97"/>
      <c r="X916" s="91"/>
      <c r="Y916" s="92"/>
      <c r="Z916" s="91"/>
    </row>
    <row r="917" spans="2:28" s="88" customFormat="1" ht="13.5" customHeight="1" x14ac:dyDescent="0.4">
      <c r="B917" s="31" t="s">
        <v>52</v>
      </c>
      <c r="C917" s="158" t="s">
        <v>53</v>
      </c>
      <c r="D917" s="159"/>
      <c r="E917" s="32">
        <v>23675.859649122805</v>
      </c>
      <c r="F917" s="33">
        <f t="shared" ref="F917" si="4155">E917/E930</f>
        <v>0.90360249428688322</v>
      </c>
      <c r="G917" s="32">
        <v>15557.333333333334</v>
      </c>
      <c r="H917" s="33">
        <f t="shared" ref="H917" si="4156">G917/G930</f>
        <v>0.8764095279866837</v>
      </c>
      <c r="I917" s="32">
        <v>30580.5</v>
      </c>
      <c r="J917" s="33">
        <f t="shared" ref="J917" si="4157">I917/I930</f>
        <v>0.86873026976929169</v>
      </c>
      <c r="K917" s="32">
        <v>22045.327272727274</v>
      </c>
      <c r="L917" s="33">
        <f t="shared" ref="L917" si="4158">K917/K930</f>
        <v>0.91620163655336928</v>
      </c>
      <c r="M917" s="32">
        <v>35512.137499999997</v>
      </c>
      <c r="N917" s="33">
        <f t="shared" ref="N917" si="4159">M917/M930</f>
        <v>0.92763734462487257</v>
      </c>
      <c r="O917" s="92"/>
      <c r="P917" s="91"/>
      <c r="Q917" s="92"/>
      <c r="R917" s="91"/>
      <c r="S917" s="92"/>
      <c r="T917" s="91"/>
      <c r="U917" s="34"/>
      <c r="V917" s="102"/>
      <c r="W917" s="34"/>
      <c r="X917" s="91"/>
      <c r="Y917" s="92"/>
      <c r="Z917" s="91"/>
    </row>
    <row r="918" spans="2:28" s="88" customFormat="1" ht="13.5" customHeight="1" x14ac:dyDescent="0.4">
      <c r="B918" s="36"/>
      <c r="C918" s="158" t="s">
        <v>54</v>
      </c>
      <c r="D918" s="159"/>
      <c r="E918" s="32">
        <v>1788.2947368421053</v>
      </c>
      <c r="F918" s="33">
        <f t="shared" ref="F918" si="4160">E918/E930</f>
        <v>6.8251274026727954E-2</v>
      </c>
      <c r="G918" s="32">
        <v>1261.7063492063492</v>
      </c>
      <c r="H918" s="33">
        <f t="shared" ref="H918" si="4161">G918/G930</f>
        <v>7.1077185419463812E-2</v>
      </c>
      <c r="I918" s="32">
        <v>4176.875</v>
      </c>
      <c r="J918" s="33">
        <f t="shared" ref="J918" si="4162">I918/I930</f>
        <v>0.11865658656799628</v>
      </c>
      <c r="K918" s="32">
        <v>1309.2363636363636</v>
      </c>
      <c r="L918" s="33">
        <f t="shared" ref="L918" si="4163">K918/K930</f>
        <v>5.4411734702744685E-2</v>
      </c>
      <c r="M918" s="32">
        <v>2230.4499999999998</v>
      </c>
      <c r="N918" s="33">
        <f t="shared" ref="N918" si="4164">M918/M930</f>
        <v>5.826314215297649E-2</v>
      </c>
      <c r="O918" s="92"/>
      <c r="P918" s="91"/>
      <c r="Q918" s="92"/>
      <c r="R918" s="91"/>
      <c r="S918" s="92"/>
      <c r="T918" s="91"/>
      <c r="U918" s="34"/>
      <c r="V918" s="102"/>
      <c r="W918" s="34"/>
      <c r="X918" s="91"/>
      <c r="Y918" s="92"/>
      <c r="Z918" s="91"/>
    </row>
    <row r="919" spans="2:28" s="88" customFormat="1" ht="13.5" customHeight="1" x14ac:dyDescent="0.4">
      <c r="B919" s="36"/>
      <c r="C919" s="158" t="s">
        <v>55</v>
      </c>
      <c r="D919" s="159"/>
      <c r="E919" s="32">
        <v>127.61754385964912</v>
      </c>
      <c r="F919" s="33">
        <f t="shared" ref="F919" si="4165">E919/E930</f>
        <v>4.8705953091176188E-3</v>
      </c>
      <c r="G919" s="32">
        <v>81.722222222222229</v>
      </c>
      <c r="H919" s="33">
        <f t="shared" ref="H919" si="4166">G919/G930</f>
        <v>4.6037539126543101E-3</v>
      </c>
      <c r="I919" s="32">
        <v>137.5</v>
      </c>
      <c r="J919" s="33">
        <f t="shared" ref="J919" si="4167">I919/I930</f>
        <v>3.9060974180696066E-3</v>
      </c>
      <c r="K919" s="32">
        <v>286.54545454545456</v>
      </c>
      <c r="L919" s="33">
        <f t="shared" ref="L919" si="4168">K919/K930</f>
        <v>1.190880095149506E-2</v>
      </c>
      <c r="M919" s="32">
        <v>87.674999999999997</v>
      </c>
      <c r="N919" s="33">
        <f t="shared" ref="N919" si="4169">M919/M930</f>
        <v>2.2902199055178166E-3</v>
      </c>
      <c r="O919" s="92"/>
      <c r="P919" s="91"/>
      <c r="Q919" s="92"/>
      <c r="R919" s="91"/>
      <c r="S919" s="92"/>
      <c r="T919" s="91"/>
      <c r="U919" s="34"/>
      <c r="V919" s="102"/>
      <c r="W919" s="34"/>
      <c r="X919" s="91"/>
      <c r="Y919" s="92"/>
      <c r="Z919" s="91"/>
    </row>
    <row r="920" spans="2:28" s="88" customFormat="1" ht="13.5" customHeight="1" x14ac:dyDescent="0.4">
      <c r="B920" s="37"/>
      <c r="C920" s="158" t="s">
        <v>56</v>
      </c>
      <c r="D920" s="159"/>
      <c r="E920" s="32">
        <v>400.42105263157896</v>
      </c>
      <c r="F920" s="33">
        <f t="shared" ref="F920" si="4170">E920/E930</f>
        <v>1.528229459394855E-2</v>
      </c>
      <c r="G920" s="32">
        <v>409.92063492063494</v>
      </c>
      <c r="H920" s="33">
        <f t="shared" ref="H920" si="4171">G920/G930</f>
        <v>2.3092540505836177E-2</v>
      </c>
      <c r="I920" s="32">
        <v>305.33333333333331</v>
      </c>
      <c r="J920" s="33">
        <f t="shared" ref="J920" si="4172">I920/I930</f>
        <v>8.6739035998830531E-3</v>
      </c>
      <c r="K920" s="32">
        <v>383.78181818181821</v>
      </c>
      <c r="L920" s="33">
        <f t="shared" ref="L920" si="4173">K920/K930</f>
        <v>1.5949934675390718E-2</v>
      </c>
      <c r="M920" s="32">
        <v>425.42500000000001</v>
      </c>
      <c r="N920" s="33">
        <f t="shared" ref="N920" si="4174">M920/M930</f>
        <v>1.1112823533560504E-2</v>
      </c>
      <c r="O920" s="92"/>
      <c r="P920" s="91"/>
      <c r="Q920" s="92"/>
      <c r="R920" s="91"/>
      <c r="S920" s="92"/>
      <c r="T920" s="91"/>
      <c r="U920" s="34"/>
      <c r="V920" s="102"/>
      <c r="W920" s="34"/>
      <c r="X920" s="91"/>
      <c r="Y920" s="92"/>
      <c r="Z920" s="91"/>
    </row>
    <row r="921" spans="2:28" s="88" customFormat="1" ht="13.5" customHeight="1" x14ac:dyDescent="0.4">
      <c r="B921" s="31" t="s">
        <v>57</v>
      </c>
      <c r="C921" s="158" t="s">
        <v>58</v>
      </c>
      <c r="D921" s="159"/>
      <c r="E921" s="32">
        <v>16952.884210526317</v>
      </c>
      <c r="F921" s="33">
        <f t="shared" ref="F921" si="4175">E921/E930</f>
        <v>0.6470163569564773</v>
      </c>
      <c r="G921" s="32">
        <v>11725.960317460318</v>
      </c>
      <c r="H921" s="33">
        <f t="shared" ref="H921" si="4176">G921/G930</f>
        <v>0.66057229261758532</v>
      </c>
      <c r="I921" s="32">
        <v>22694</v>
      </c>
      <c r="J921" s="33">
        <f t="shared" ref="J921" si="4177">I921/I930</f>
        <v>0.64469072585943021</v>
      </c>
      <c r="K921" s="32">
        <v>16733.909090909092</v>
      </c>
      <c r="L921" s="33">
        <f t="shared" ref="L921" si="4178">K921/K930</f>
        <v>0.69545961851032678</v>
      </c>
      <c r="M921" s="32">
        <v>23613.5</v>
      </c>
      <c r="N921" s="33">
        <f t="shared" ref="N921" si="4179">M921/M930</f>
        <v>0.61682472470995109</v>
      </c>
      <c r="O921" s="92"/>
      <c r="P921" s="91"/>
      <c r="Q921" s="92"/>
      <c r="R921" s="91"/>
      <c r="S921" s="92"/>
      <c r="T921" s="91"/>
      <c r="U921" s="34"/>
      <c r="V921" s="102"/>
      <c r="W921" s="34"/>
      <c r="X921" s="91"/>
      <c r="Y921" s="92"/>
      <c r="Z921" s="91"/>
    </row>
    <row r="922" spans="2:28" s="88" customFormat="1" ht="13.5" customHeight="1" x14ac:dyDescent="0.4">
      <c r="B922" s="36"/>
      <c r="C922" s="158" t="s">
        <v>17</v>
      </c>
      <c r="D922" s="159"/>
      <c r="E922" s="32">
        <v>1107.2912280701755</v>
      </c>
      <c r="F922" s="33">
        <f t="shared" ref="F922" si="4180">E922/E930</f>
        <v>4.2260392248239534E-2</v>
      </c>
      <c r="G922" s="32">
        <v>1236.2619047619048</v>
      </c>
      <c r="H922" s="33">
        <f t="shared" ref="H922" si="4181">G922/G930</f>
        <v>6.964379365060204E-2</v>
      </c>
      <c r="I922" s="32">
        <v>2240.75</v>
      </c>
      <c r="J922" s="33">
        <f t="shared" ref="J922" si="4182">I922/I930</f>
        <v>6.3655183923923428E-2</v>
      </c>
      <c r="K922" s="32">
        <v>564.0181818181818</v>
      </c>
      <c r="L922" s="33">
        <f t="shared" ref="L922" si="4183">K922/K930</f>
        <v>2.3440540248497985E-2</v>
      </c>
      <c r="M922" s="32">
        <v>937.625</v>
      </c>
      <c r="N922" s="33">
        <f t="shared" ref="N922" si="4184">M922/M930</f>
        <v>2.4492357444096297E-2</v>
      </c>
      <c r="O922" s="92"/>
      <c r="P922" s="91"/>
      <c r="Q922" s="92"/>
      <c r="R922" s="91"/>
      <c r="S922" s="92"/>
      <c r="T922" s="91"/>
      <c r="U922" s="34"/>
      <c r="V922" s="102"/>
      <c r="W922" s="34"/>
      <c r="X922" s="91"/>
      <c r="Y922" s="92"/>
      <c r="Z922" s="91"/>
    </row>
    <row r="923" spans="2:28" s="88" customFormat="1" ht="13.5" customHeight="1" x14ac:dyDescent="0.4">
      <c r="B923" s="36"/>
      <c r="C923" s="158" t="s">
        <v>59</v>
      </c>
      <c r="D923" s="159"/>
      <c r="E923" s="38">
        <v>-136.56140350877192</v>
      </c>
      <c r="F923" s="33">
        <f t="shared" ref="F923" si="4185">E923/E930</f>
        <v>-5.2119427409435468E-3</v>
      </c>
      <c r="G923" s="38">
        <v>-308.88888888888891</v>
      </c>
      <c r="H923" s="33">
        <f t="shared" ref="H923" si="4186">G923/G930</f>
        <v>-1.7401000512819825E-2</v>
      </c>
      <c r="I923" s="38">
        <v>0</v>
      </c>
      <c r="J923" s="33">
        <f t="shared" ref="J923" si="4187">I923/I930</f>
        <v>0</v>
      </c>
      <c r="K923" s="38">
        <v>0</v>
      </c>
      <c r="L923" s="33">
        <f t="shared" ref="L923" si="4188">K923/K930</f>
        <v>0</v>
      </c>
      <c r="M923" s="38">
        <v>0</v>
      </c>
      <c r="N923" s="33">
        <f t="shared" ref="N923" si="4189">M923/M930</f>
        <v>0</v>
      </c>
      <c r="O923" s="92"/>
      <c r="P923" s="91"/>
      <c r="Q923" s="92"/>
      <c r="R923" s="91"/>
      <c r="S923" s="92"/>
      <c r="T923" s="91"/>
      <c r="U923" s="34"/>
      <c r="V923" s="102"/>
      <c r="W923" s="34"/>
      <c r="X923" s="91"/>
      <c r="Y923" s="92"/>
      <c r="Z923" s="91"/>
    </row>
    <row r="924" spans="2:28" s="88" customFormat="1" ht="13.5" customHeight="1" x14ac:dyDescent="0.4">
      <c r="B924" s="36"/>
      <c r="C924" s="158" t="s">
        <v>60</v>
      </c>
      <c r="D924" s="159"/>
      <c r="E924" s="39">
        <v>600.60701754385968</v>
      </c>
      <c r="F924" s="33">
        <f t="shared" ref="F924" si="4190">E924/E930</f>
        <v>2.2922504491149274E-2</v>
      </c>
      <c r="G924" s="39">
        <v>582.92857142857144</v>
      </c>
      <c r="H924" s="33">
        <f t="shared" ref="H924" si="4191">G924/G930</f>
        <v>3.2838799760177374E-2</v>
      </c>
      <c r="I924" s="39">
        <v>1977.6666666666667</v>
      </c>
      <c r="J924" s="33">
        <f t="shared" ref="J924" si="4192">I924/I930</f>
        <v>5.6181517530683581E-2</v>
      </c>
      <c r="K924" s="39">
        <v>191.36363636363637</v>
      </c>
      <c r="L924" s="33">
        <f t="shared" ref="L924" si="4193">K924/K930</f>
        <v>7.9530539349292832E-3</v>
      </c>
      <c r="M924" s="39">
        <v>496.6875</v>
      </c>
      <c r="N924" s="33">
        <f t="shared" ref="N924" si="4194">M924/M930</f>
        <v>1.2974321064406963E-2</v>
      </c>
      <c r="O924" s="92"/>
      <c r="P924" s="91"/>
      <c r="Q924" s="92"/>
      <c r="R924" s="91"/>
      <c r="S924" s="92"/>
      <c r="T924" s="91"/>
      <c r="U924" s="34"/>
      <c r="V924" s="103"/>
      <c r="W924" s="34"/>
      <c r="X924" s="91"/>
      <c r="Y924" s="92"/>
      <c r="Z924" s="91"/>
    </row>
    <row r="925" spans="2:28" s="88" customFormat="1" ht="13.5" customHeight="1" x14ac:dyDescent="0.4">
      <c r="B925" s="37"/>
      <c r="C925" s="158" t="s">
        <v>61</v>
      </c>
      <c r="D925" s="159"/>
      <c r="E925" s="39">
        <v>6428.0210526315786</v>
      </c>
      <c r="F925" s="33">
        <f t="shared" ref="F925" si="4195">E925/E930</f>
        <v>0.2453290373640854</v>
      </c>
      <c r="G925" s="39">
        <v>3264.1825396825398</v>
      </c>
      <c r="H925" s="33">
        <f t="shared" ref="H925" si="4196">G925/G930</f>
        <v>0.18388502820956135</v>
      </c>
      <c r="I925" s="39">
        <v>6922</v>
      </c>
      <c r="J925" s="33">
        <f t="shared" ref="J925" si="4197">I925/I930</f>
        <v>0.19664004602092958</v>
      </c>
      <c r="K925" s="39">
        <v>6125.272727272727</v>
      </c>
      <c r="L925" s="33">
        <f t="shared" ref="L925" si="4198">K925/K930</f>
        <v>0.2545657330297697</v>
      </c>
      <c r="M925" s="39">
        <v>11471.012500000001</v>
      </c>
      <c r="N925" s="33">
        <f t="shared" ref="N925" si="4199">M925/M930</f>
        <v>0.29964232864492379</v>
      </c>
      <c r="O925" s="92"/>
      <c r="P925" s="91"/>
      <c r="Q925" s="92"/>
      <c r="R925" s="91"/>
      <c r="S925" s="92"/>
      <c r="T925" s="91"/>
      <c r="U925" s="34"/>
      <c r="V925" s="103"/>
      <c r="W925" s="34"/>
      <c r="X925" s="91"/>
      <c r="Y925" s="92"/>
      <c r="Z925" s="91"/>
    </row>
    <row r="926" spans="2:28" s="88" customFormat="1" ht="13.5" customHeight="1" x14ac:dyDescent="0.4">
      <c r="B926" s="31" t="s">
        <v>62</v>
      </c>
      <c r="C926" s="158" t="s">
        <v>63</v>
      </c>
      <c r="D926" s="159"/>
      <c r="E926" s="39">
        <v>8.898245614035087</v>
      </c>
      <c r="F926" s="33">
        <f t="shared" ref="F926" si="4200">E926/E930</f>
        <v>3.3960654653218995E-4</v>
      </c>
      <c r="G926" s="39">
        <v>0.69047619047619047</v>
      </c>
      <c r="H926" s="33">
        <f t="shared" ref="H926" si="4201">G926/G930</f>
        <v>3.8897406079530438E-5</v>
      </c>
      <c r="I926" s="39">
        <v>1.1666666666666667</v>
      </c>
      <c r="J926" s="33">
        <f t="shared" ref="J926" si="4202">I926/I930</f>
        <v>3.3142644759378485E-5</v>
      </c>
      <c r="K926" s="39">
        <v>36.763636363636365</v>
      </c>
      <c r="L926" s="33">
        <f t="shared" ref="L926" si="4203">K926/K930</f>
        <v>1.527893117000191E-3</v>
      </c>
      <c r="M926" s="39">
        <v>4.9874999999999998</v>
      </c>
      <c r="N926" s="33">
        <f t="shared" ref="N926" si="4204">M926/M930</f>
        <v>1.302819706731692E-4</v>
      </c>
      <c r="O926" s="92"/>
      <c r="P926" s="91"/>
      <c r="Q926" s="92"/>
      <c r="R926" s="91"/>
      <c r="S926" s="92"/>
      <c r="T926" s="91"/>
      <c r="U926" s="34"/>
      <c r="V926" s="103"/>
      <c r="W926" s="34"/>
      <c r="X926" s="91"/>
      <c r="Y926" s="92"/>
      <c r="Z926" s="91"/>
    </row>
    <row r="927" spans="2:28" s="88" customFormat="1" ht="13.5" customHeight="1" x14ac:dyDescent="0.4">
      <c r="B927" s="41" t="s">
        <v>64</v>
      </c>
      <c r="C927" s="158" t="s">
        <v>24</v>
      </c>
      <c r="D927" s="159"/>
      <c r="E927" s="39">
        <v>13.059649122807018</v>
      </c>
      <c r="F927" s="33">
        <f t="shared" ref="F927" si="4205">E927/E930</f>
        <v>4.9842885102240194E-4</v>
      </c>
      <c r="G927" s="39">
        <v>9.7777777777777786</v>
      </c>
      <c r="H927" s="33">
        <f t="shared" ref="H927" si="4206">G927/G930</f>
        <v>5.5082303781587942E-4</v>
      </c>
      <c r="I927" s="39">
        <v>10.458333333333334</v>
      </c>
      <c r="J927" s="33">
        <f t="shared" ref="J927" si="4207">I927/I930</f>
        <v>2.9710013695014281E-4</v>
      </c>
      <c r="K927" s="39">
        <v>8.709090909090909</v>
      </c>
      <c r="L927" s="33">
        <f t="shared" ref="L927" si="4208">K927/K930</f>
        <v>3.619489629293232E-4</v>
      </c>
      <c r="M927" s="39">
        <v>22</v>
      </c>
      <c r="N927" s="33">
        <f t="shared" ref="N927" si="4209">M927/M930</f>
        <v>5.7467736437287671E-4</v>
      </c>
      <c r="O927" s="92"/>
      <c r="P927" s="91"/>
      <c r="Q927" s="92"/>
      <c r="R927" s="91"/>
      <c r="S927" s="92"/>
      <c r="T927" s="91"/>
      <c r="U927" s="34"/>
      <c r="V927" s="103"/>
      <c r="W927" s="34"/>
      <c r="X927" s="91"/>
      <c r="Y927" s="92"/>
      <c r="Z927" s="91"/>
    </row>
    <row r="928" spans="2:28" s="88" customFormat="1" ht="13.5" customHeight="1" x14ac:dyDescent="0.4">
      <c r="B928" s="31" t="s">
        <v>65</v>
      </c>
      <c r="C928" s="158" t="s">
        <v>66</v>
      </c>
      <c r="D928" s="159"/>
      <c r="E928" s="39">
        <v>200.54035087719299</v>
      </c>
      <c r="F928" s="33">
        <f t="shared" ref="F928" si="4210">E928/E930</f>
        <v>7.6537352367905317E-3</v>
      </c>
      <c r="G928" s="39">
        <v>439.84126984126982</v>
      </c>
      <c r="H928" s="33">
        <f t="shared" ref="H928" si="4211">G928/G930</f>
        <v>2.4778094769282492E-2</v>
      </c>
      <c r="I928" s="39">
        <v>0</v>
      </c>
      <c r="J928" s="33">
        <f t="shared" ref="J928" si="4212">I928/I930</f>
        <v>0</v>
      </c>
      <c r="K928" s="39">
        <v>0</v>
      </c>
      <c r="L928" s="33">
        <f t="shared" ref="L928" si="4213">K928/K930</f>
        <v>0</v>
      </c>
      <c r="M928" s="39">
        <v>21.675000000000001</v>
      </c>
      <c r="N928" s="33">
        <f t="shared" ref="N928" si="4214">M928/M930</f>
        <v>5.6618781239918656E-4</v>
      </c>
      <c r="O928" s="92"/>
      <c r="P928" s="91"/>
      <c r="Q928" s="92"/>
      <c r="R928" s="91"/>
      <c r="S928" s="92"/>
      <c r="T928" s="91"/>
      <c r="U928" s="34"/>
      <c r="V928" s="103"/>
      <c r="W928" s="34"/>
      <c r="X928" s="91"/>
      <c r="Y928" s="92"/>
      <c r="Z928" s="91"/>
    </row>
    <row r="929" spans="2:26" s="88" customFormat="1" ht="13.5" customHeight="1" x14ac:dyDescent="0.4">
      <c r="B929" s="41" t="s">
        <v>67</v>
      </c>
      <c r="C929" s="158" t="s">
        <v>68</v>
      </c>
      <c r="D929" s="159"/>
      <c r="E929" s="39">
        <v>623.62456140350878</v>
      </c>
      <c r="F929" s="33">
        <f t="shared" ref="F929" si="4215">E929/E930</f>
        <v>2.3800981993219922E-2</v>
      </c>
      <c r="G929" s="39">
        <v>1035.8333333333333</v>
      </c>
      <c r="H929" s="33">
        <f t="shared" ref="H929" si="4216">G929/G930</f>
        <v>5.8352815568619716E-2</v>
      </c>
      <c r="I929" s="39">
        <v>40.833333333333336</v>
      </c>
      <c r="J929" s="33">
        <f t="shared" ref="J929" si="4217">I929/I930</f>
        <v>1.1599925665782469E-3</v>
      </c>
      <c r="K929" s="39">
        <v>6.6181818181818182</v>
      </c>
      <c r="L929" s="33">
        <f t="shared" ref="L929" si="4218">K929/K930</f>
        <v>2.7505098644316E-4</v>
      </c>
      <c r="M929" s="39">
        <v>573.42499999999995</v>
      </c>
      <c r="N929" s="33">
        <f t="shared" ref="N929" si="4219">M929/M930</f>
        <v>1.4978834893887127E-2</v>
      </c>
      <c r="O929" s="92"/>
      <c r="P929" s="91"/>
      <c r="Q929" s="92"/>
      <c r="R929" s="91"/>
      <c r="S929" s="92"/>
      <c r="T929" s="91"/>
      <c r="U929" s="34"/>
      <c r="V929" s="103"/>
      <c r="W929" s="34"/>
      <c r="X929" s="91"/>
      <c r="Y929" s="92"/>
      <c r="Z929" s="91"/>
    </row>
    <row r="930" spans="2:26" s="88" customFormat="1" ht="13.5" customHeight="1" x14ac:dyDescent="0.4">
      <c r="B930" s="160" t="s">
        <v>69</v>
      </c>
      <c r="C930" s="161"/>
      <c r="D930" s="162"/>
      <c r="E930" s="42">
        <f t="shared" ref="E930" si="4220">SUM(E917:E920,E926,E928)</f>
        <v>26201.631578947367</v>
      </c>
      <c r="F930" s="33">
        <f t="shared" ref="F930" si="4221">E930/E930</f>
        <v>1</v>
      </c>
      <c r="G930" s="42">
        <f t="shared" ref="G930" si="4222">SUM(G917:G920,G926,G928)</f>
        <v>17751.214285714286</v>
      </c>
      <c r="H930" s="33">
        <f t="shared" ref="H930" si="4223">G930/G930</f>
        <v>1</v>
      </c>
      <c r="I930" s="42">
        <f t="shared" ref="I930" si="4224">SUM(I917:I920,I926,I928)</f>
        <v>35201.375</v>
      </c>
      <c r="J930" s="33">
        <f t="shared" ref="J930" si="4225">I930/I930</f>
        <v>1</v>
      </c>
      <c r="K930" s="42">
        <f t="shared" ref="K930" si="4226">SUM(K917:K920,K926,K928)</f>
        <v>24061.654545454548</v>
      </c>
      <c r="L930" s="33">
        <f t="shared" ref="L930" si="4227">K930/K930</f>
        <v>1</v>
      </c>
      <c r="M930" s="42">
        <f t="shared" ref="M930" si="4228">SUM(M917:M920,M926,M928)</f>
        <v>38282.350000000006</v>
      </c>
      <c r="N930" s="33">
        <f t="shared" ref="N930" si="4229">M930/M930</f>
        <v>1</v>
      </c>
      <c r="O930" s="92"/>
      <c r="P930" s="91"/>
      <c r="Q930" s="92"/>
      <c r="R930" s="91"/>
      <c r="S930" s="92"/>
      <c r="T930" s="91"/>
      <c r="U930" s="34"/>
      <c r="V930" s="102"/>
      <c r="W930" s="34"/>
      <c r="X930" s="91"/>
      <c r="Y930" s="92"/>
      <c r="Z930" s="91"/>
    </row>
    <row r="931" spans="2:26" s="88" customFormat="1" ht="13.5" customHeight="1" x14ac:dyDescent="0.4">
      <c r="B931" s="160" t="s">
        <v>70</v>
      </c>
      <c r="C931" s="161"/>
      <c r="D931" s="162"/>
      <c r="E931" s="42">
        <f t="shared" ref="E931" si="4230">SUM(E921:E925,E927,E929)</f>
        <v>25588.926315789475</v>
      </c>
      <c r="F931" s="33">
        <f t="shared" ref="F931" si="4231">E931/E930</f>
        <v>0.97661575916325027</v>
      </c>
      <c r="G931" s="42">
        <f t="shared" ref="G931" si="4232">SUM(G921:G925,G927,G929)</f>
        <v>17546.055555555555</v>
      </c>
      <c r="H931" s="33">
        <f t="shared" ref="H931" si="4233">G931/G930</f>
        <v>0.98844255233154177</v>
      </c>
      <c r="I931" s="42">
        <f t="shared" ref="I931" si="4234">SUM(I921:I925,I927,I929)</f>
        <v>33885.708333333343</v>
      </c>
      <c r="J931" s="33">
        <f t="shared" ref="J931" si="4235">I931/I930</f>
        <v>0.96262456603849544</v>
      </c>
      <c r="K931" s="42">
        <f t="shared" ref="K931" si="4236">SUM(K921:K925,K927,K929)</f>
        <v>23629.890909090911</v>
      </c>
      <c r="L931" s="33">
        <f t="shared" ref="L931" si="4237">K931/K930</f>
        <v>0.98205594567289634</v>
      </c>
      <c r="M931" s="42">
        <f t="shared" ref="M931" si="4238">SUM(M921:M925,M927,M929)</f>
        <v>37114.25</v>
      </c>
      <c r="N931" s="33">
        <f t="shared" ref="N931" si="4239">M931/M930</f>
        <v>0.96948724412163811</v>
      </c>
      <c r="O931" s="92"/>
      <c r="P931" s="91"/>
      <c r="Q931" s="92"/>
      <c r="R931" s="91"/>
      <c r="S931" s="92"/>
      <c r="T931" s="91"/>
      <c r="U931" s="34"/>
      <c r="V931" s="102"/>
      <c r="W931" s="34"/>
      <c r="X931" s="91"/>
      <c r="Y931" s="92"/>
      <c r="Z931" s="91"/>
    </row>
    <row r="932" spans="2:26" s="88" customFormat="1" ht="13.5" customHeight="1" x14ac:dyDescent="0.4">
      <c r="B932" s="160" t="s">
        <v>71</v>
      </c>
      <c r="C932" s="161"/>
      <c r="D932" s="162"/>
      <c r="E932" s="42">
        <f t="shared" ref="E932" si="4240">E930-E931</f>
        <v>612.70526315789175</v>
      </c>
      <c r="F932" s="33">
        <f t="shared" ref="F932" si="4241">E932/E930</f>
        <v>2.3384240836749708E-2</v>
      </c>
      <c r="G932" s="42">
        <f t="shared" ref="G932" si="4242">G930-G931</f>
        <v>205.15873015873149</v>
      </c>
      <c r="H932" s="33">
        <f t="shared" ref="H932" si="4243">G932/G930</f>
        <v>1.1557447668458258E-2</v>
      </c>
      <c r="I932" s="42">
        <f t="shared" ref="I932" si="4244">I930-I931</f>
        <v>1315.666666666657</v>
      </c>
      <c r="J932" s="33">
        <f t="shared" ref="J932" si="4245">I932/I930</f>
        <v>3.7375433961504542E-2</v>
      </c>
      <c r="K932" s="42">
        <f t="shared" ref="K932" si="4246">K930-K931</f>
        <v>431.76363636363749</v>
      </c>
      <c r="L932" s="33">
        <f t="shared" ref="L932" si="4247">K932/K930</f>
        <v>1.7944054327103675E-2</v>
      </c>
      <c r="M932" s="42">
        <f t="shared" ref="M932" si="4248">M930-M931</f>
        <v>1168.1000000000058</v>
      </c>
      <c r="N932" s="33">
        <f t="shared" ref="N932" si="4249">M932/M930</f>
        <v>3.0512755878361848E-2</v>
      </c>
      <c r="O932" s="92"/>
      <c r="P932" s="91"/>
      <c r="Q932" s="92"/>
      <c r="R932" s="91"/>
      <c r="S932" s="92"/>
      <c r="T932" s="91"/>
      <c r="U932" s="34"/>
      <c r="V932" s="102"/>
      <c r="W932" s="34"/>
      <c r="X932" s="91"/>
      <c r="Y932" s="92"/>
      <c r="Z932" s="91"/>
    </row>
    <row r="933" spans="2:26" s="88" customFormat="1" ht="13.5" customHeight="1" x14ac:dyDescent="0.4">
      <c r="B933" s="160" t="s">
        <v>72</v>
      </c>
      <c r="C933" s="161"/>
      <c r="D933" s="162"/>
      <c r="E933" s="42">
        <v>285</v>
      </c>
      <c r="F933" s="43"/>
      <c r="G933" s="42">
        <v>126</v>
      </c>
      <c r="H933" s="43"/>
      <c r="I933" s="42">
        <v>24</v>
      </c>
      <c r="J933" s="43"/>
      <c r="K933" s="42">
        <v>55</v>
      </c>
      <c r="L933" s="43"/>
      <c r="M933" s="42">
        <v>80</v>
      </c>
      <c r="N933" s="43"/>
      <c r="O933" s="92"/>
      <c r="P933" s="91"/>
      <c r="Q933" s="92"/>
      <c r="R933" s="91"/>
      <c r="S933" s="92"/>
      <c r="T933" s="91"/>
      <c r="U933" s="104"/>
      <c r="V933" s="102"/>
      <c r="W933" s="104"/>
      <c r="X933" s="91"/>
      <c r="Y933" s="92"/>
      <c r="Z933" s="91"/>
    </row>
    <row r="934" spans="2:26" s="88" customFormat="1" ht="13.5" customHeight="1" x14ac:dyDescent="0.4">
      <c r="B934" s="45"/>
      <c r="C934" s="46"/>
      <c r="D934" s="47"/>
      <c r="E934" s="48"/>
      <c r="F934" s="49"/>
      <c r="G934" s="48"/>
      <c r="H934" s="49"/>
      <c r="I934" s="48"/>
      <c r="J934" s="49"/>
      <c r="K934" s="48"/>
      <c r="L934" s="49"/>
      <c r="M934" s="48"/>
      <c r="N934" s="49"/>
      <c r="O934" s="92"/>
      <c r="P934" s="91"/>
      <c r="Q934" s="92"/>
      <c r="R934" s="91"/>
      <c r="S934" s="92"/>
      <c r="T934" s="91"/>
      <c r="U934" s="92"/>
      <c r="V934" s="91"/>
      <c r="W934" s="92"/>
      <c r="X934" s="91"/>
      <c r="Y934" s="92"/>
      <c r="Z934" s="91"/>
    </row>
    <row r="935" spans="2:26" s="88" customFormat="1" ht="13.5" customHeight="1" x14ac:dyDescent="0.4">
      <c r="B935" s="50" t="s">
        <v>73</v>
      </c>
      <c r="C935" s="51"/>
      <c r="D935" s="52"/>
      <c r="E935" s="42">
        <v>90.473684210526315</v>
      </c>
      <c r="F935" s="43"/>
      <c r="G935" s="42">
        <v>82.865079365079367</v>
      </c>
      <c r="H935" s="43"/>
      <c r="I935" s="42">
        <v>104.625</v>
      </c>
      <c r="J935" s="43"/>
      <c r="K935" s="42">
        <v>3.8545454545454545</v>
      </c>
      <c r="L935" s="43"/>
      <c r="M935" s="42">
        <v>157.76249999999999</v>
      </c>
      <c r="N935" s="43"/>
      <c r="O935" s="92"/>
      <c r="P935" s="91"/>
      <c r="Q935" s="92"/>
      <c r="R935" s="91"/>
      <c r="S935" s="92"/>
      <c r="T935" s="91"/>
      <c r="U935" s="92"/>
      <c r="V935" s="91"/>
      <c r="W935" s="92"/>
      <c r="X935" s="91"/>
      <c r="Y935" s="92"/>
      <c r="Z935" s="91"/>
    </row>
    <row r="936" spans="2:26" s="88" customFormat="1" ht="13.5" customHeight="1" x14ac:dyDescent="0.4">
      <c r="B936" s="53" t="s">
        <v>74</v>
      </c>
      <c r="C936" s="54"/>
      <c r="D936" s="55"/>
      <c r="E936" s="42">
        <v>42.252631578947366</v>
      </c>
      <c r="F936" s="43"/>
      <c r="G936" s="42">
        <v>3.7698412698412698</v>
      </c>
      <c r="H936" s="43"/>
      <c r="I936" s="42">
        <v>26.916666666666668</v>
      </c>
      <c r="J936" s="43"/>
      <c r="K936" s="42">
        <v>31.09090909090909</v>
      </c>
      <c r="L936" s="43"/>
      <c r="M936" s="42">
        <v>115.1375</v>
      </c>
      <c r="N936" s="43"/>
      <c r="O936" s="92"/>
      <c r="P936" s="91"/>
      <c r="Q936" s="92"/>
      <c r="R936" s="91"/>
      <c r="S936" s="92"/>
      <c r="T936" s="91"/>
      <c r="U936" s="92"/>
      <c r="V936" s="91"/>
      <c r="W936" s="92"/>
      <c r="X936" s="91"/>
      <c r="Y936" s="92"/>
      <c r="Z936" s="91"/>
    </row>
    <row r="937" spans="2:26" s="88" customFormat="1" ht="13.5" customHeight="1" x14ac:dyDescent="0.4">
      <c r="B937" s="50" t="s">
        <v>75</v>
      </c>
      <c r="C937" s="51"/>
      <c r="D937" s="52"/>
      <c r="E937" s="42">
        <v>14.540350877192983</v>
      </c>
      <c r="F937" s="43"/>
      <c r="G937" s="42">
        <v>0</v>
      </c>
      <c r="H937" s="43"/>
      <c r="I937" s="42">
        <v>7.791666666666667</v>
      </c>
      <c r="J937" s="43"/>
      <c r="K937" s="42">
        <v>0</v>
      </c>
      <c r="L937" s="43"/>
      <c r="M937" s="42">
        <v>49.462499999999999</v>
      </c>
      <c r="N937" s="43"/>
      <c r="O937" s="92"/>
      <c r="P937" s="91"/>
      <c r="Q937" s="92"/>
      <c r="R937" s="91"/>
      <c r="S937" s="92"/>
      <c r="T937" s="91"/>
      <c r="U937" s="92"/>
      <c r="V937" s="91"/>
      <c r="W937" s="92"/>
      <c r="X937" s="91"/>
      <c r="Y937" s="92"/>
      <c r="Z937" s="91"/>
    </row>
    <row r="938" spans="2:26" s="88" customFormat="1" ht="13.5" customHeight="1" x14ac:dyDescent="0.4">
      <c r="B938" s="50" t="s">
        <v>76</v>
      </c>
      <c r="C938" s="51"/>
      <c r="D938" s="52"/>
      <c r="E938" s="42">
        <f t="shared" ref="E938" si="4250">E932+E922+E923-SUM(E935:E937)</f>
        <v>1436.1684210526287</v>
      </c>
      <c r="F938" s="43"/>
      <c r="G938" s="42">
        <f t="shared" ref="G938" si="4251">G932+G922+G923-SUM(G935:G937)</f>
        <v>1045.8968253968267</v>
      </c>
      <c r="H938" s="43"/>
      <c r="I938" s="42">
        <f t="shared" ref="I938" si="4252">I932+I922+I923-SUM(I935:I937)</f>
        <v>3417.0833333333235</v>
      </c>
      <c r="J938" s="43"/>
      <c r="K938" s="42">
        <f t="shared" ref="K938" si="4253">K932+K922+K923-SUM(K935:K937)</f>
        <v>960.83636363636469</v>
      </c>
      <c r="L938" s="43"/>
      <c r="M938" s="42">
        <f t="shared" ref="M938" si="4254">M932+M922+M923-SUM(M935:M937)</f>
        <v>1783.3625000000059</v>
      </c>
      <c r="N938" s="43"/>
      <c r="O938" s="92"/>
      <c r="P938" s="91"/>
      <c r="Q938" s="92"/>
      <c r="R938" s="91"/>
    </row>
    <row r="939" spans="2:26" s="88" customFormat="1" ht="13.5" customHeight="1" x14ac:dyDescent="0.4">
      <c r="C939" s="105"/>
      <c r="D939" s="47"/>
      <c r="E939" s="58"/>
      <c r="F939" s="58"/>
      <c r="G939" s="58"/>
      <c r="H939" s="58"/>
      <c r="I939" s="58"/>
      <c r="J939" s="58"/>
      <c r="K939" s="58"/>
      <c r="L939" s="58"/>
      <c r="M939" s="58"/>
      <c r="N939" s="58"/>
      <c r="O939" s="92"/>
      <c r="P939" s="91"/>
      <c r="Q939" s="92"/>
      <c r="R939" s="91"/>
      <c r="S939" s="92"/>
      <c r="T939" s="91"/>
      <c r="U939" s="92"/>
      <c r="V939" s="91"/>
      <c r="W939" s="92"/>
      <c r="X939" s="91"/>
      <c r="Y939" s="92"/>
      <c r="Z939" s="91"/>
    </row>
    <row r="940" spans="2:26" s="128" customFormat="1" ht="13.5" customHeight="1" x14ac:dyDescent="0.4">
      <c r="B940" s="50" t="s">
        <v>97</v>
      </c>
      <c r="C940" s="125"/>
      <c r="D940" s="126"/>
      <c r="E940" s="62">
        <v>14.203508771929824</v>
      </c>
      <c r="F940" s="43"/>
      <c r="G940" s="62">
        <v>11.301587301587302</v>
      </c>
      <c r="H940" s="43"/>
      <c r="I940" s="62">
        <v>22.5</v>
      </c>
      <c r="J940" s="43"/>
      <c r="K940" s="62">
        <v>12.927272727272728</v>
      </c>
      <c r="L940" s="43"/>
      <c r="M940" s="62">
        <v>17.162500000000001</v>
      </c>
      <c r="N940" s="43"/>
      <c r="O940" s="106"/>
      <c r="P940" s="107"/>
      <c r="Q940" s="106"/>
      <c r="R940" s="107"/>
      <c r="S940" s="106"/>
      <c r="T940" s="107"/>
      <c r="U940" s="106"/>
      <c r="V940" s="127"/>
      <c r="W940" s="106"/>
      <c r="X940" s="127"/>
      <c r="Y940" s="106"/>
      <c r="Z940" s="127"/>
    </row>
    <row r="941" spans="2:26" ht="13.5" customHeight="1" x14ac:dyDescent="0.4">
      <c r="B941" s="50" t="s">
        <v>98</v>
      </c>
      <c r="C941" s="51"/>
      <c r="D941" s="52"/>
      <c r="E941" s="62">
        <f t="shared" ref="E941" si="4255">E930/E940</f>
        <v>1844.7294960474308</v>
      </c>
      <c r="F941" s="43"/>
      <c r="G941" s="62">
        <f t="shared" ref="G941" si="4256">G930/G940</f>
        <v>1570.683286516854</v>
      </c>
      <c r="H941" s="43"/>
      <c r="I941" s="62">
        <f t="shared" ref="I941" si="4257">I930/I940</f>
        <v>1564.5055555555555</v>
      </c>
      <c r="J941" s="43"/>
      <c r="K941" s="62">
        <f t="shared" ref="K941" si="4258">K930/K940</f>
        <v>1861.3094233473983</v>
      </c>
      <c r="L941" s="43"/>
      <c r="M941" s="62">
        <f t="shared" ref="M941" si="4259">M930/M940</f>
        <v>2230.5812090313184</v>
      </c>
      <c r="N941" s="43"/>
    </row>
    <row r="942" spans="2:26" ht="13.5" customHeight="1" x14ac:dyDescent="0.4">
      <c r="B942" s="50" t="s">
        <v>99</v>
      </c>
      <c r="C942" s="51"/>
      <c r="D942" s="52"/>
      <c r="E942" s="62">
        <f t="shared" ref="E942" si="4260">E931/E940</f>
        <v>1801.5918972332017</v>
      </c>
      <c r="F942" s="43"/>
      <c r="G942" s="62">
        <f t="shared" ref="G942" si="4261">G931/G940</f>
        <v>1552.5301966292134</v>
      </c>
      <c r="H942" s="43"/>
      <c r="I942" s="62">
        <f t="shared" ref="I942" si="4262">I931/I940</f>
        <v>1506.0314814814819</v>
      </c>
      <c r="J942" s="43"/>
      <c r="K942" s="62">
        <f t="shared" ref="K942" si="4263">K931/K940</f>
        <v>1827.9099859353025</v>
      </c>
      <c r="L942" s="43"/>
      <c r="M942" s="62">
        <f t="shared" ref="M942" si="4264">M931/M940</f>
        <v>2162.5200291332844</v>
      </c>
      <c r="N942" s="43"/>
    </row>
    <row r="943" spans="2:26" ht="13.5" customHeight="1" x14ac:dyDescent="0.4">
      <c r="B943" s="50" t="s">
        <v>40</v>
      </c>
      <c r="C943" s="51"/>
      <c r="D943" s="52"/>
      <c r="E943" s="62">
        <v>3.4995689655172426</v>
      </c>
      <c r="F943" s="43"/>
      <c r="G943" s="62">
        <v>3.1110576923076922</v>
      </c>
      <c r="H943" s="43"/>
      <c r="I943" s="62">
        <v>4.3016666666666667</v>
      </c>
      <c r="J943" s="43"/>
      <c r="K943" s="62">
        <v>3.2202222222222217</v>
      </c>
      <c r="L943" s="43"/>
      <c r="M943" s="62">
        <v>4.0711864406779661</v>
      </c>
      <c r="N943" s="43"/>
    </row>
    <row r="944" spans="2:26" ht="13.5" customHeight="1" x14ac:dyDescent="0.4">
      <c r="B944" s="50" t="s">
        <v>41</v>
      </c>
      <c r="C944" s="51"/>
      <c r="D944" s="52"/>
      <c r="E944" s="62">
        <f t="shared" ref="E944" si="4265">E921/E943</f>
        <v>4844.2777889421168</v>
      </c>
      <c r="F944" s="43"/>
      <c r="G944" s="62">
        <f t="shared" ref="G944" si="4266">G921/G943</f>
        <v>3769.1233905605723</v>
      </c>
      <c r="H944" s="43"/>
      <c r="I944" s="62">
        <f t="shared" ref="I944" si="4267">I921/I943</f>
        <v>5275.6296009298721</v>
      </c>
      <c r="J944" s="43"/>
      <c r="K944" s="62">
        <f t="shared" ref="K944" si="4268">K921/K943</f>
        <v>5196.507550140841</v>
      </c>
      <c r="L944" s="43"/>
      <c r="M944" s="62">
        <f t="shared" ref="M944" si="4269">M921/M943</f>
        <v>5800.1519567027481</v>
      </c>
      <c r="N944" s="43"/>
    </row>
    <row r="945" spans="2:39" s="88" customFormat="1" ht="13.5" customHeight="1" x14ac:dyDescent="0.4">
      <c r="B945" s="108" t="s">
        <v>42</v>
      </c>
      <c r="C945" s="105"/>
      <c r="D945" s="47"/>
      <c r="E945" s="109"/>
      <c r="F945" s="58"/>
      <c r="G945" s="109"/>
      <c r="H945" s="58"/>
      <c r="I945" s="109"/>
      <c r="J945" s="58"/>
      <c r="K945" s="109"/>
      <c r="L945" s="58"/>
      <c r="M945" s="109"/>
      <c r="N945" s="58"/>
      <c r="O945" s="109"/>
      <c r="P945" s="58"/>
      <c r="Q945" s="109"/>
      <c r="R945" s="58"/>
      <c r="S945" s="109"/>
      <c r="T945" s="58"/>
      <c r="U945" s="109"/>
      <c r="V945" s="58"/>
      <c r="W945" s="109"/>
      <c r="X945" s="58"/>
      <c r="Y945" s="92"/>
      <c r="Z945" s="91"/>
    </row>
    <row r="946" spans="2:39" s="88" customFormat="1" ht="13.5" customHeight="1" x14ac:dyDescent="0.4">
      <c r="B946" s="110"/>
      <c r="C946" s="84"/>
      <c r="D946" s="85"/>
      <c r="E946" s="86"/>
      <c r="F946" s="87"/>
      <c r="G946" s="86"/>
      <c r="H946" s="87"/>
      <c r="I946" s="86"/>
      <c r="J946" s="87"/>
      <c r="K946" s="86"/>
      <c r="L946" s="87"/>
      <c r="M946" s="86"/>
      <c r="N946" s="87"/>
      <c r="O946" s="86"/>
      <c r="P946" s="89"/>
      <c r="Q946" s="86"/>
      <c r="R946" s="91"/>
      <c r="S946" s="92"/>
      <c r="T946" s="91"/>
      <c r="U946" s="92"/>
      <c r="V946" s="91"/>
      <c r="W946" s="92"/>
      <c r="X946" s="91"/>
      <c r="Y946" s="92"/>
      <c r="Z946" s="91"/>
      <c r="AM946" s="85"/>
    </row>
    <row r="947" spans="2:39" s="88" customFormat="1" ht="13.5" customHeight="1" x14ac:dyDescent="0.4">
      <c r="B947" s="83" t="s">
        <v>127</v>
      </c>
      <c r="C947" s="84"/>
      <c r="D947" s="85"/>
      <c r="E947" s="86"/>
      <c r="F947" s="87"/>
      <c r="G947" s="86"/>
      <c r="H947" s="87"/>
      <c r="I947" s="86"/>
      <c r="J947" s="87"/>
      <c r="K947" s="86"/>
      <c r="L947" s="87"/>
      <c r="M947" s="86"/>
      <c r="N947" s="87"/>
      <c r="O947" s="86"/>
      <c r="P947" s="89"/>
      <c r="Q947" s="86"/>
      <c r="R947" s="91"/>
      <c r="S947" s="92"/>
      <c r="T947" s="91"/>
      <c r="U947" s="92"/>
      <c r="V947" s="91"/>
      <c r="W947" s="92"/>
      <c r="X947" s="91"/>
      <c r="Y947" s="92"/>
      <c r="Z947" s="91"/>
      <c r="AM947" s="85"/>
    </row>
    <row r="948" spans="2:39" s="88" customFormat="1" ht="13.5" customHeight="1" x14ac:dyDescent="0.4">
      <c r="C948" s="84"/>
      <c r="D948" s="85"/>
      <c r="E948" s="86"/>
      <c r="F948" s="87"/>
      <c r="G948" s="86"/>
      <c r="H948" s="87"/>
      <c r="I948" s="86"/>
      <c r="J948" s="87"/>
      <c r="K948" s="86"/>
      <c r="L948" s="87"/>
      <c r="M948" s="86"/>
      <c r="N948" s="87"/>
      <c r="O948" s="86"/>
      <c r="P948" s="21" t="s">
        <v>4</v>
      </c>
      <c r="Q948" s="90"/>
      <c r="R948" s="91"/>
      <c r="S948" s="92"/>
      <c r="T948" s="91"/>
      <c r="U948" s="92"/>
      <c r="V948" s="91"/>
      <c r="W948" s="92"/>
      <c r="X948" s="91"/>
      <c r="Y948" s="92"/>
      <c r="Z948" s="91"/>
      <c r="AB948" s="93"/>
    </row>
    <row r="949" spans="2:39" s="88" customFormat="1" ht="13.5" customHeight="1" x14ac:dyDescent="0.4">
      <c r="B949" s="94"/>
      <c r="C949" s="95"/>
      <c r="D949" s="96"/>
      <c r="E949" s="166" t="s">
        <v>5</v>
      </c>
      <c r="F949" s="167"/>
      <c r="G949" s="163" t="s">
        <v>101</v>
      </c>
      <c r="H949" s="165"/>
      <c r="I949" s="165"/>
      <c r="J949" s="165"/>
      <c r="K949" s="165"/>
      <c r="L949" s="165"/>
      <c r="M949" s="165"/>
      <c r="N949" s="165"/>
      <c r="O949" s="165"/>
      <c r="P949" s="164"/>
      <c r="Q949" s="92"/>
      <c r="R949" s="91"/>
      <c r="S949" s="92"/>
      <c r="T949" s="91"/>
      <c r="U949" s="92"/>
      <c r="V949" s="91"/>
      <c r="W949" s="92"/>
      <c r="X949" s="91"/>
      <c r="Y949" s="92"/>
      <c r="Z949" s="91"/>
    </row>
    <row r="950" spans="2:39" s="88" customFormat="1" ht="23.25" customHeight="1" x14ac:dyDescent="0.4">
      <c r="B950" s="99"/>
      <c r="C950" s="100"/>
      <c r="D950" s="101"/>
      <c r="E950" s="168"/>
      <c r="F950" s="169"/>
      <c r="G950" s="163" t="s">
        <v>109</v>
      </c>
      <c r="H950" s="164"/>
      <c r="I950" s="163" t="s">
        <v>110</v>
      </c>
      <c r="J950" s="164"/>
      <c r="K950" s="163" t="s">
        <v>103</v>
      </c>
      <c r="L950" s="164"/>
      <c r="M950" s="163" t="s">
        <v>104</v>
      </c>
      <c r="N950" s="164"/>
      <c r="O950" s="163" t="s">
        <v>111</v>
      </c>
      <c r="P950" s="164"/>
      <c r="Q950" s="92"/>
      <c r="R950" s="91"/>
      <c r="S950" s="92"/>
      <c r="T950" s="91"/>
      <c r="U950" s="92"/>
      <c r="V950" s="91"/>
      <c r="W950" s="92"/>
      <c r="X950" s="91"/>
      <c r="Y950" s="92"/>
      <c r="Z950" s="91"/>
    </row>
    <row r="951" spans="2:39" s="88" customFormat="1" ht="13.5" customHeight="1" x14ac:dyDescent="0.4">
      <c r="B951" s="31" t="s">
        <v>52</v>
      </c>
      <c r="C951" s="158" t="s">
        <v>53</v>
      </c>
      <c r="D951" s="159"/>
      <c r="E951" s="32">
        <v>23675.859649122805</v>
      </c>
      <c r="F951" s="33">
        <f t="shared" ref="F951" si="4270">E951/E964</f>
        <v>0.90360249428688322</v>
      </c>
      <c r="G951" s="32">
        <v>20062.255813953489</v>
      </c>
      <c r="H951" s="33">
        <f t="shared" ref="H951" si="4271">G951/G964</f>
        <v>0.90793833109742739</v>
      </c>
      <c r="I951" s="32">
        <v>45649.590909090912</v>
      </c>
      <c r="J951" s="33">
        <f t="shared" ref="J951" si="4272">I951/I964</f>
        <v>0.85896671613132225</v>
      </c>
      <c r="K951" s="32">
        <v>122201.25</v>
      </c>
      <c r="L951" s="33">
        <f t="shared" ref="L951" si="4273">K951/K964</f>
        <v>0.94641612453531598</v>
      </c>
      <c r="M951" s="32">
        <v>78462</v>
      </c>
      <c r="N951" s="33">
        <f t="shared" ref="N951" si="4274">M951/M964</f>
        <v>0.96981607831504002</v>
      </c>
      <c r="O951" s="132" t="s">
        <v>118</v>
      </c>
      <c r="P951" s="133" t="s">
        <v>119</v>
      </c>
      <c r="Q951" s="111"/>
      <c r="R951" s="112"/>
      <c r="S951" s="111"/>
      <c r="T951" s="112"/>
      <c r="U951" s="111"/>
      <c r="V951" s="112"/>
      <c r="W951" s="111"/>
      <c r="X951" s="112"/>
      <c r="Y951" s="111"/>
      <c r="Z951" s="112"/>
      <c r="AA951" s="113"/>
      <c r="AB951" s="113"/>
      <c r="AC951" s="113"/>
      <c r="AD951" s="113"/>
      <c r="AE951" s="113"/>
      <c r="AF951" s="113"/>
      <c r="AG951" s="113"/>
      <c r="AH951" s="113"/>
    </row>
    <row r="952" spans="2:39" s="88" customFormat="1" ht="13.5" customHeight="1" x14ac:dyDescent="0.4">
      <c r="B952" s="36"/>
      <c r="C952" s="158" t="s">
        <v>54</v>
      </c>
      <c r="D952" s="159"/>
      <c r="E952" s="32">
        <v>1788.2947368421053</v>
      </c>
      <c r="F952" s="33">
        <f t="shared" ref="F952" si="4275">E952/E964</f>
        <v>6.8251274026727954E-2</v>
      </c>
      <c r="G952" s="32">
        <v>1458.1782945736434</v>
      </c>
      <c r="H952" s="33">
        <f t="shared" ref="H952" si="4276">G952/G964</f>
        <v>6.599138100396848E-2</v>
      </c>
      <c r="I952" s="32">
        <v>4931.5</v>
      </c>
      <c r="J952" s="33">
        <f t="shared" ref="J952" si="4277">I952/I964</f>
        <v>9.2793698174369318E-2</v>
      </c>
      <c r="K952" s="32">
        <v>5717.75</v>
      </c>
      <c r="L952" s="33">
        <f t="shared" ref="L952" si="4278">K952/K964</f>
        <v>4.428245043370508E-2</v>
      </c>
      <c r="M952" s="32">
        <v>2090</v>
      </c>
      <c r="N952" s="33">
        <f t="shared" ref="N952" si="4279">M952/M964</f>
        <v>2.5833086126767529E-2</v>
      </c>
      <c r="O952" s="132" t="s">
        <v>119</v>
      </c>
      <c r="P952" s="133" t="s">
        <v>119</v>
      </c>
      <c r="Q952" s="111"/>
      <c r="R952" s="112"/>
      <c r="S952" s="111"/>
      <c r="T952" s="112"/>
      <c r="U952" s="111"/>
      <c r="V952" s="112"/>
      <c r="W952" s="111"/>
      <c r="X952" s="112"/>
      <c r="Y952" s="111"/>
      <c r="Z952" s="112"/>
      <c r="AA952" s="113"/>
      <c r="AB952" s="113"/>
      <c r="AC952" s="113"/>
      <c r="AD952" s="113"/>
      <c r="AE952" s="113"/>
      <c r="AF952" s="113"/>
      <c r="AG952" s="113"/>
      <c r="AH952" s="113"/>
    </row>
    <row r="953" spans="2:39" s="88" customFormat="1" ht="13.5" customHeight="1" x14ac:dyDescent="0.4">
      <c r="B953" s="36"/>
      <c r="C953" s="158" t="s">
        <v>55</v>
      </c>
      <c r="D953" s="159"/>
      <c r="E953" s="32">
        <v>127.61754385964912</v>
      </c>
      <c r="F953" s="33">
        <f t="shared" ref="F953" si="4280">E953/E964</f>
        <v>4.8705953091176188E-3</v>
      </c>
      <c r="G953" s="32">
        <v>124.81007751937985</v>
      </c>
      <c r="H953" s="33">
        <f t="shared" ref="H953" si="4281">G953/G964</f>
        <v>5.6484103551441732E-3</v>
      </c>
      <c r="I953" s="32">
        <v>167.63636363636363</v>
      </c>
      <c r="J953" s="33">
        <f t="shared" ref="J953" si="4282">I953/I964</f>
        <v>3.1543340018902054E-3</v>
      </c>
      <c r="K953" s="32">
        <v>120.5</v>
      </c>
      <c r="L953" s="33">
        <f t="shared" ref="L953" si="4283">K953/K964</f>
        <v>9.3324039653035933E-4</v>
      </c>
      <c r="M953" s="32">
        <v>0</v>
      </c>
      <c r="N953" s="33">
        <f t="shared" ref="N953" si="4284">M953/M964</f>
        <v>0</v>
      </c>
      <c r="O953" s="132" t="s">
        <v>119</v>
      </c>
      <c r="P953" s="133" t="s">
        <v>119</v>
      </c>
      <c r="Q953" s="111"/>
      <c r="R953" s="112"/>
      <c r="S953" s="111"/>
      <c r="T953" s="112"/>
      <c r="U953" s="111"/>
      <c r="V953" s="112"/>
      <c r="W953" s="111"/>
      <c r="X953" s="112"/>
      <c r="Y953" s="111"/>
      <c r="Z953" s="112"/>
      <c r="AA953" s="113"/>
      <c r="AB953" s="113"/>
      <c r="AC953" s="113"/>
      <c r="AD953" s="113"/>
      <c r="AE953" s="113"/>
      <c r="AF953" s="113"/>
      <c r="AG953" s="113"/>
      <c r="AH953" s="113"/>
    </row>
    <row r="954" spans="2:39" s="88" customFormat="1" ht="13.5" customHeight="1" x14ac:dyDescent="0.4">
      <c r="B954" s="37"/>
      <c r="C954" s="158" t="s">
        <v>56</v>
      </c>
      <c r="D954" s="159"/>
      <c r="E954" s="32">
        <v>400.42105263157896</v>
      </c>
      <c r="F954" s="33">
        <f t="shared" ref="F954" si="4285">E954/E964</f>
        <v>1.528229459394855E-2</v>
      </c>
      <c r="G954" s="32">
        <v>276.39534883720933</v>
      </c>
      <c r="H954" s="33">
        <f t="shared" ref="H954" si="4286">G954/G964</f>
        <v>1.2508560057927736E-2</v>
      </c>
      <c r="I954" s="32">
        <v>1813.9545454545455</v>
      </c>
      <c r="J954" s="33">
        <f t="shared" ref="J954" si="4287">I954/I964</f>
        <v>3.4132322942904671E-2</v>
      </c>
      <c r="K954" s="32">
        <v>637.75</v>
      </c>
      <c r="L954" s="33">
        <f t="shared" ref="L954" si="4288">K954/K964</f>
        <v>4.9392038413878566E-3</v>
      </c>
      <c r="M954" s="32">
        <v>352</v>
      </c>
      <c r="N954" s="33">
        <f t="shared" ref="N954" si="4289">M954/M964</f>
        <v>4.3508355581924254E-3</v>
      </c>
      <c r="O954" s="132" t="s">
        <v>119</v>
      </c>
      <c r="P954" s="133" t="s">
        <v>119</v>
      </c>
      <c r="Q954" s="111"/>
      <c r="R954" s="112"/>
      <c r="S954" s="111"/>
      <c r="T954" s="112"/>
      <c r="U954" s="111"/>
      <c r="V954" s="112"/>
      <c r="W954" s="111"/>
      <c r="X954" s="112"/>
      <c r="Y954" s="111"/>
      <c r="Z954" s="112"/>
      <c r="AA954" s="113"/>
      <c r="AB954" s="113"/>
      <c r="AC954" s="113"/>
      <c r="AD954" s="113"/>
      <c r="AE954" s="113"/>
      <c r="AF954" s="113"/>
      <c r="AG954" s="113"/>
      <c r="AH954" s="113"/>
    </row>
    <row r="955" spans="2:39" s="88" customFormat="1" ht="13.5" customHeight="1" x14ac:dyDescent="0.4">
      <c r="B955" s="31" t="s">
        <v>57</v>
      </c>
      <c r="C955" s="158" t="s">
        <v>58</v>
      </c>
      <c r="D955" s="159"/>
      <c r="E955" s="32">
        <v>16952.884210526317</v>
      </c>
      <c r="F955" s="33">
        <f t="shared" ref="F955" si="4290">E955/E964</f>
        <v>0.6470163569564773</v>
      </c>
      <c r="G955" s="32">
        <v>14616.271317829458</v>
      </c>
      <c r="H955" s="33">
        <f t="shared" ref="H955" si="4291">G955/G964</f>
        <v>0.66147461732331192</v>
      </c>
      <c r="I955" s="32">
        <v>32781.5</v>
      </c>
      <c r="J955" s="33">
        <f t="shared" ref="J955" si="4292">I955/I964</f>
        <v>0.61683394843416572</v>
      </c>
      <c r="K955" s="32">
        <v>70941.25</v>
      </c>
      <c r="L955" s="33">
        <f t="shared" ref="L955" si="4293">K955/K964</f>
        <v>0.54942108116480792</v>
      </c>
      <c r="M955" s="32">
        <v>55616</v>
      </c>
      <c r="N955" s="33">
        <f t="shared" ref="N955" si="4294">M955/M964</f>
        <v>0.68743201819440325</v>
      </c>
      <c r="O955" s="132" t="s">
        <v>119</v>
      </c>
      <c r="P955" s="133" t="s">
        <v>119</v>
      </c>
      <c r="Q955" s="111"/>
      <c r="R955" s="112"/>
      <c r="S955" s="111"/>
      <c r="T955" s="112"/>
      <c r="U955" s="111"/>
      <c r="V955" s="112"/>
      <c r="W955" s="111"/>
      <c r="X955" s="112"/>
      <c r="Y955" s="111"/>
      <c r="Z955" s="112"/>
      <c r="AA955" s="113"/>
      <c r="AB955" s="113"/>
      <c r="AC955" s="113"/>
      <c r="AD955" s="113"/>
      <c r="AE955" s="113"/>
      <c r="AF955" s="113"/>
      <c r="AG955" s="113"/>
      <c r="AH955" s="113"/>
    </row>
    <row r="956" spans="2:39" s="88" customFormat="1" ht="13.5" customHeight="1" x14ac:dyDescent="0.4">
      <c r="B956" s="36"/>
      <c r="C956" s="158" t="s">
        <v>17</v>
      </c>
      <c r="D956" s="159"/>
      <c r="E956" s="32">
        <v>1107.2912280701755</v>
      </c>
      <c r="F956" s="33">
        <f t="shared" ref="F956" si="4295">E956/E964</f>
        <v>4.2260392248239534E-2</v>
      </c>
      <c r="G956" s="32">
        <v>879.74031007751933</v>
      </c>
      <c r="H956" s="33">
        <f t="shared" ref="H956" si="4296">G956/G964</f>
        <v>3.9813566148198448E-2</v>
      </c>
      <c r="I956" s="32">
        <v>2622.681818181818</v>
      </c>
      <c r="J956" s="33">
        <f t="shared" ref="J956" si="4297">I956/I964</f>
        <v>4.9349760730765441E-2</v>
      </c>
      <c r="K956" s="32">
        <v>6450</v>
      </c>
      <c r="L956" s="33">
        <f t="shared" ref="L956" si="4298">K956/K964</f>
        <v>4.9953531598513012E-2</v>
      </c>
      <c r="M956" s="32">
        <v>5106</v>
      </c>
      <c r="N956" s="33">
        <f t="shared" ref="N956" si="4299">M956/M964</f>
        <v>6.3111836250370812E-2</v>
      </c>
      <c r="O956" s="132" t="s">
        <v>119</v>
      </c>
      <c r="P956" s="133" t="s">
        <v>119</v>
      </c>
      <c r="Q956" s="111"/>
      <c r="R956" s="112"/>
      <c r="S956" s="111"/>
      <c r="T956" s="112"/>
      <c r="U956" s="111"/>
      <c r="V956" s="112"/>
      <c r="W956" s="111"/>
      <c r="X956" s="112"/>
      <c r="Y956" s="111"/>
      <c r="Z956" s="112"/>
      <c r="AA956" s="113"/>
      <c r="AB956" s="113"/>
      <c r="AC956" s="113"/>
      <c r="AD956" s="113"/>
      <c r="AE956" s="113"/>
      <c r="AF956" s="113"/>
      <c r="AG956" s="113"/>
      <c r="AH956" s="113"/>
    </row>
    <row r="957" spans="2:39" s="88" customFormat="1" ht="13.5" customHeight="1" x14ac:dyDescent="0.4">
      <c r="B957" s="36"/>
      <c r="C957" s="158" t="s">
        <v>59</v>
      </c>
      <c r="D957" s="159"/>
      <c r="E957" s="38">
        <v>-136.56140350877192</v>
      </c>
      <c r="F957" s="33">
        <f t="shared" ref="F957" si="4300">E957/E964</f>
        <v>-5.2119427409435468E-3</v>
      </c>
      <c r="G957" s="38">
        <v>-130.94573643410854</v>
      </c>
      <c r="H957" s="33">
        <f t="shared" ref="H957" si="4301">G957/G964</f>
        <v>-5.9260860047262746E-3</v>
      </c>
      <c r="I957" s="38">
        <v>-233.45454545454547</v>
      </c>
      <c r="J957" s="33">
        <f t="shared" ref="J957" si="4302">I957/I964</f>
        <v>-4.3928035340857095E-3</v>
      </c>
      <c r="K957" s="38">
        <v>0</v>
      </c>
      <c r="L957" s="33">
        <f t="shared" ref="L957" si="4303">K957/K964</f>
        <v>0</v>
      </c>
      <c r="M957" s="38">
        <v>0</v>
      </c>
      <c r="N957" s="33">
        <f t="shared" ref="N957" si="4304">M957/M964</f>
        <v>0</v>
      </c>
      <c r="O957" s="137" t="s">
        <v>119</v>
      </c>
      <c r="P957" s="133" t="s">
        <v>119</v>
      </c>
      <c r="Q957" s="111"/>
      <c r="R957" s="112"/>
      <c r="S957" s="111"/>
      <c r="T957" s="112"/>
      <c r="U957" s="111"/>
      <c r="V957" s="112"/>
      <c r="W957" s="111"/>
      <c r="X957" s="112"/>
      <c r="Y957" s="111"/>
      <c r="Z957" s="112"/>
      <c r="AA957" s="113"/>
      <c r="AB957" s="113"/>
      <c r="AC957" s="113"/>
      <c r="AD957" s="113"/>
      <c r="AE957" s="113"/>
      <c r="AF957" s="113"/>
      <c r="AG957" s="113"/>
      <c r="AH957" s="113"/>
    </row>
    <row r="958" spans="2:39" s="88" customFormat="1" ht="13.5" customHeight="1" x14ac:dyDescent="0.4">
      <c r="B958" s="36"/>
      <c r="C958" s="158" t="s">
        <v>60</v>
      </c>
      <c r="D958" s="159"/>
      <c r="E958" s="39">
        <v>600.60701754385968</v>
      </c>
      <c r="F958" s="33">
        <f t="shared" ref="F958" si="4305">E958/E964</f>
        <v>2.2922504491149274E-2</v>
      </c>
      <c r="G958" s="39">
        <v>450.62015503875966</v>
      </c>
      <c r="H958" s="33">
        <f t="shared" ref="H958" si="4306">G958/G964</f>
        <v>2.0393285546693007E-2</v>
      </c>
      <c r="I958" s="39">
        <v>1417.2272727272727</v>
      </c>
      <c r="J958" s="33">
        <f t="shared" ref="J958" si="4307">I958/I964</f>
        <v>2.6667293884201387E-2</v>
      </c>
      <c r="K958" s="39">
        <v>5363</v>
      </c>
      <c r="L958" s="33">
        <f t="shared" ref="L958" si="4308">K958/K964</f>
        <v>4.1535006195786865E-2</v>
      </c>
      <c r="M958" s="39">
        <v>2282</v>
      </c>
      <c r="N958" s="33">
        <f t="shared" ref="N958" si="4309">M958/M964</f>
        <v>2.8206269158508851E-2</v>
      </c>
      <c r="O958" s="138" t="s">
        <v>119</v>
      </c>
      <c r="P958" s="133" t="s">
        <v>119</v>
      </c>
      <c r="Q958" s="111"/>
      <c r="R958" s="112"/>
      <c r="S958" s="111"/>
      <c r="T958" s="112"/>
      <c r="U958" s="111"/>
      <c r="V958" s="112"/>
      <c r="W958" s="111"/>
      <c r="X958" s="112"/>
      <c r="Y958" s="111"/>
      <c r="Z958" s="112"/>
      <c r="AA958" s="113"/>
      <c r="AB958" s="113"/>
      <c r="AC958" s="113"/>
      <c r="AD958" s="113"/>
      <c r="AE958" s="113"/>
      <c r="AF958" s="113"/>
      <c r="AG958" s="113"/>
      <c r="AH958" s="113"/>
    </row>
    <row r="959" spans="2:39" s="88" customFormat="1" ht="13.5" customHeight="1" x14ac:dyDescent="0.4">
      <c r="B959" s="37"/>
      <c r="C959" s="158" t="s">
        <v>61</v>
      </c>
      <c r="D959" s="159"/>
      <c r="E959" s="39">
        <v>6428.0210526315786</v>
      </c>
      <c r="F959" s="33">
        <f t="shared" ref="F959" si="4310">E959/E964</f>
        <v>0.2453290373640854</v>
      </c>
      <c r="G959" s="39">
        <v>5310.2984496124027</v>
      </c>
      <c r="H959" s="33">
        <f t="shared" ref="H959" si="4311">G959/G964</f>
        <v>0.24032310008812643</v>
      </c>
      <c r="I959" s="39">
        <v>12870.863636363636</v>
      </c>
      <c r="J959" s="33">
        <f t="shared" ref="J959" si="4312">I959/I964</f>
        <v>0.24218494079209021</v>
      </c>
      <c r="K959" s="39">
        <v>42148.25</v>
      </c>
      <c r="L959" s="33">
        <f t="shared" ref="L959" si="4313">K959/K964</f>
        <v>0.32642696716232961</v>
      </c>
      <c r="M959" s="39">
        <v>10177</v>
      </c>
      <c r="N959" s="33">
        <f t="shared" ref="N959" si="4314">M959/M964</f>
        <v>0.12579106101058043</v>
      </c>
      <c r="O959" s="138" t="s">
        <v>119</v>
      </c>
      <c r="P959" s="133" t="s">
        <v>119</v>
      </c>
      <c r="Q959" s="111"/>
      <c r="R959" s="112"/>
      <c r="S959" s="111"/>
      <c r="T959" s="112"/>
      <c r="U959" s="111"/>
      <c r="V959" s="112"/>
      <c r="W959" s="111"/>
      <c r="X959" s="112"/>
      <c r="Y959" s="111"/>
      <c r="Z959" s="112"/>
      <c r="AA959" s="113"/>
      <c r="AB959" s="113"/>
      <c r="AC959" s="113"/>
      <c r="AD959" s="113"/>
      <c r="AE959" s="113"/>
      <c r="AF959" s="113"/>
      <c r="AG959" s="113"/>
      <c r="AH959" s="113"/>
    </row>
    <row r="960" spans="2:39" s="88" customFormat="1" ht="13.5" customHeight="1" x14ac:dyDescent="0.4">
      <c r="B960" s="31" t="s">
        <v>62</v>
      </c>
      <c r="C960" s="158" t="s">
        <v>63</v>
      </c>
      <c r="D960" s="159"/>
      <c r="E960" s="39">
        <v>8.898245614035087</v>
      </c>
      <c r="F960" s="33">
        <f t="shared" ref="F960" si="4315">E960/E964</f>
        <v>3.3960654653218995E-4</v>
      </c>
      <c r="G960" s="39">
        <v>9.1511627906976738</v>
      </c>
      <c r="H960" s="33">
        <f t="shared" ref="H960" si="4316">G960/G964</f>
        <v>4.1414542556117483E-4</v>
      </c>
      <c r="I960" s="39">
        <v>6.2727272727272725</v>
      </c>
      <c r="J960" s="33">
        <f t="shared" ref="J960" si="4317">I960/I964</f>
        <v>1.1803093607940573E-4</v>
      </c>
      <c r="K960" s="39">
        <v>9.25</v>
      </c>
      <c r="L960" s="33">
        <f t="shared" ref="L960" si="4318">K960/K964</f>
        <v>7.1638785625774472E-5</v>
      </c>
      <c r="M960" s="39">
        <v>0</v>
      </c>
      <c r="N960" s="33">
        <f t="shared" ref="N960" si="4319">M960/M964</f>
        <v>0</v>
      </c>
      <c r="O960" s="138" t="s">
        <v>119</v>
      </c>
      <c r="P960" s="133" t="s">
        <v>119</v>
      </c>
      <c r="Q960" s="111"/>
      <c r="R960" s="112"/>
      <c r="S960" s="111"/>
      <c r="T960" s="112"/>
      <c r="U960" s="111"/>
      <c r="V960" s="112"/>
      <c r="W960" s="111"/>
      <c r="X960" s="112"/>
      <c r="Y960" s="111"/>
      <c r="Z960" s="112"/>
      <c r="AA960" s="113"/>
      <c r="AB960" s="113"/>
      <c r="AC960" s="113"/>
      <c r="AD960" s="113"/>
      <c r="AE960" s="113"/>
      <c r="AF960" s="113"/>
      <c r="AG960" s="113"/>
      <c r="AH960" s="113"/>
    </row>
    <row r="961" spans="2:37" s="88" customFormat="1" ht="13.5" customHeight="1" x14ac:dyDescent="0.4">
      <c r="B961" s="41" t="s">
        <v>64</v>
      </c>
      <c r="C961" s="158" t="s">
        <v>24</v>
      </c>
      <c r="D961" s="159"/>
      <c r="E961" s="39">
        <v>13.059649122807018</v>
      </c>
      <c r="F961" s="33">
        <f t="shared" ref="F961" si="4320">E961/E964</f>
        <v>4.9842885102240194E-4</v>
      </c>
      <c r="G961" s="39">
        <v>9.0620155038759691</v>
      </c>
      <c r="H961" s="33">
        <f t="shared" ref="H961" si="4321">G961/G964</f>
        <v>4.1011097202965982E-4</v>
      </c>
      <c r="I961" s="39">
        <v>35.363636363636367</v>
      </c>
      <c r="J961" s="33">
        <f t="shared" ref="J961" si="4322">I961/I964</f>
        <v>6.6542078456360637E-4</v>
      </c>
      <c r="K961" s="39">
        <v>151.5</v>
      </c>
      <c r="L961" s="33">
        <f t="shared" ref="L961" si="4323">K961/K964</f>
        <v>1.1733271375464684E-3</v>
      </c>
      <c r="M961" s="39">
        <v>0</v>
      </c>
      <c r="N961" s="33">
        <f t="shared" ref="N961" si="4324">M961/M964</f>
        <v>0</v>
      </c>
      <c r="O961" s="138" t="s">
        <v>119</v>
      </c>
      <c r="P961" s="133" t="s">
        <v>119</v>
      </c>
      <c r="Q961" s="111"/>
      <c r="R961" s="112"/>
      <c r="S961" s="111"/>
      <c r="T961" s="112"/>
      <c r="U961" s="111"/>
      <c r="V961" s="112"/>
      <c r="W961" s="111"/>
      <c r="X961" s="112"/>
      <c r="Y961" s="111"/>
      <c r="Z961" s="112"/>
      <c r="AA961" s="113"/>
      <c r="AB961" s="113"/>
      <c r="AC961" s="113"/>
      <c r="AD961" s="113"/>
      <c r="AE961" s="113"/>
      <c r="AF961" s="113"/>
      <c r="AG961" s="113"/>
      <c r="AH961" s="113"/>
    </row>
    <row r="962" spans="2:37" s="88" customFormat="1" ht="13.5" customHeight="1" x14ac:dyDescent="0.4">
      <c r="B962" s="31" t="s">
        <v>65</v>
      </c>
      <c r="C962" s="158" t="s">
        <v>66</v>
      </c>
      <c r="D962" s="159"/>
      <c r="E962" s="39">
        <v>200.54035087719299</v>
      </c>
      <c r="F962" s="33">
        <f t="shared" ref="F962" si="4325">E962/E964</f>
        <v>7.6537352367905317E-3</v>
      </c>
      <c r="G962" s="39">
        <v>165.70542635658916</v>
      </c>
      <c r="H962" s="33">
        <f t="shared" ref="H962" si="4326">G962/G964</f>
        <v>7.4991720599709233E-3</v>
      </c>
      <c r="I962" s="39">
        <v>575.81818181818187</v>
      </c>
      <c r="J962" s="33">
        <f t="shared" ref="J962" si="4327">I962/I964</f>
        <v>1.0834897813434144E-2</v>
      </c>
      <c r="K962" s="39">
        <v>433.5</v>
      </c>
      <c r="L962" s="33">
        <f t="shared" ref="L962" si="4328">K962/K964</f>
        <v>3.3573420074349443E-3</v>
      </c>
      <c r="M962" s="39">
        <v>0</v>
      </c>
      <c r="N962" s="33">
        <f t="shared" ref="N962" si="4329">M962/M964</f>
        <v>0</v>
      </c>
      <c r="O962" s="138" t="s">
        <v>119</v>
      </c>
      <c r="P962" s="133" t="s">
        <v>119</v>
      </c>
      <c r="Q962" s="111"/>
      <c r="R962" s="112"/>
      <c r="S962" s="111"/>
      <c r="T962" s="112"/>
      <c r="U962" s="111"/>
      <c r="V962" s="112"/>
      <c r="W962" s="111"/>
      <c r="X962" s="112"/>
      <c r="Y962" s="111"/>
      <c r="Z962" s="112"/>
      <c r="AA962" s="113"/>
      <c r="AB962" s="113"/>
      <c r="AC962" s="113"/>
      <c r="AD962" s="113"/>
      <c r="AE962" s="113"/>
      <c r="AF962" s="113"/>
      <c r="AG962" s="113"/>
      <c r="AH962" s="113"/>
    </row>
    <row r="963" spans="2:37" s="88" customFormat="1" ht="13.5" customHeight="1" x14ac:dyDescent="0.4">
      <c r="B963" s="41" t="s">
        <v>67</v>
      </c>
      <c r="C963" s="158" t="s">
        <v>68</v>
      </c>
      <c r="D963" s="159"/>
      <c r="E963" s="39">
        <v>623.62456140350878</v>
      </c>
      <c r="F963" s="33">
        <f t="shared" ref="F963" si="4330">E963/E964</f>
        <v>2.3800981993219922E-2</v>
      </c>
      <c r="G963" s="39">
        <v>402.81395348837208</v>
      </c>
      <c r="H963" s="33">
        <f t="shared" ref="H963" si="4331">G963/G964</f>
        <v>1.8229765987662287E-2</v>
      </c>
      <c r="I963" s="39">
        <v>3317.4545454545455</v>
      </c>
      <c r="J963" s="33">
        <f t="shared" ref="J963" si="4332">I963/I964</f>
        <v>6.2422969846517018E-2</v>
      </c>
      <c r="K963" s="39">
        <v>205.75</v>
      </c>
      <c r="L963" s="33">
        <f t="shared" ref="L963" si="4333">K963/K964</f>
        <v>1.5934789343246593E-3</v>
      </c>
      <c r="M963" s="39">
        <v>0</v>
      </c>
      <c r="N963" s="33">
        <f t="shared" ref="N963" si="4334">M963/M964</f>
        <v>0</v>
      </c>
      <c r="O963" s="138" t="s">
        <v>119</v>
      </c>
      <c r="P963" s="133" t="s">
        <v>119</v>
      </c>
      <c r="Q963" s="111"/>
      <c r="R963" s="112"/>
      <c r="S963" s="111"/>
      <c r="T963" s="112"/>
      <c r="U963" s="111"/>
      <c r="V963" s="112"/>
      <c r="W963" s="111"/>
      <c r="X963" s="112"/>
      <c r="Y963" s="111"/>
      <c r="Z963" s="112"/>
      <c r="AA963" s="113"/>
      <c r="AB963" s="113"/>
      <c r="AC963" s="113"/>
      <c r="AD963" s="113"/>
      <c r="AE963" s="113"/>
      <c r="AF963" s="113"/>
      <c r="AG963" s="113"/>
      <c r="AH963" s="113"/>
    </row>
    <row r="964" spans="2:37" s="88" customFormat="1" ht="13.5" customHeight="1" x14ac:dyDescent="0.4">
      <c r="B964" s="160" t="s">
        <v>69</v>
      </c>
      <c r="C964" s="161"/>
      <c r="D964" s="162"/>
      <c r="E964" s="42">
        <f t="shared" ref="E964" si="4335">SUM(E951:E954,E960,E962)</f>
        <v>26201.631578947367</v>
      </c>
      <c r="F964" s="33">
        <f t="shared" ref="F964" si="4336">E964/E964</f>
        <v>1</v>
      </c>
      <c r="G964" s="42">
        <f t="shared" ref="G964" si="4337">SUM(G951:G954,G960,G962)</f>
        <v>22096.496124031011</v>
      </c>
      <c r="H964" s="33">
        <f t="shared" ref="H964" si="4338">G964/G964</f>
        <v>1</v>
      </c>
      <c r="I964" s="42">
        <f t="shared" ref="I964" si="4339">SUM(I951:I954,I960,I962)</f>
        <v>53144.772727272728</v>
      </c>
      <c r="J964" s="33">
        <f t="shared" ref="J964" si="4340">I964/I964</f>
        <v>1</v>
      </c>
      <c r="K964" s="42">
        <f t="shared" ref="K964" si="4341">SUM(K951:K954,K960,K962)</f>
        <v>129120</v>
      </c>
      <c r="L964" s="33">
        <f t="shared" ref="L964" si="4342">K964/K964</f>
        <v>1</v>
      </c>
      <c r="M964" s="42">
        <f t="shared" ref="M964" si="4343">SUM(M951:M954,M960,M962)</f>
        <v>80904</v>
      </c>
      <c r="N964" s="33">
        <f t="shared" ref="N964" si="4344">M964/M964</f>
        <v>1</v>
      </c>
      <c r="O964" s="139" t="s">
        <v>119</v>
      </c>
      <c r="P964" s="133" t="s">
        <v>119</v>
      </c>
      <c r="Q964" s="111"/>
      <c r="R964" s="112"/>
      <c r="S964" s="111"/>
      <c r="T964" s="112"/>
      <c r="U964" s="111"/>
      <c r="V964" s="112"/>
      <c r="W964" s="111"/>
      <c r="X964" s="112"/>
      <c r="Y964" s="111"/>
      <c r="Z964" s="112"/>
      <c r="AA964" s="113"/>
      <c r="AB964" s="113"/>
      <c r="AC964" s="113"/>
      <c r="AD964" s="113"/>
      <c r="AE964" s="113"/>
      <c r="AF964" s="113"/>
      <c r="AG964" s="113"/>
      <c r="AH964" s="113"/>
    </row>
    <row r="965" spans="2:37" s="88" customFormat="1" ht="13.5" customHeight="1" x14ac:dyDescent="0.4">
      <c r="B965" s="160" t="s">
        <v>70</v>
      </c>
      <c r="C965" s="161"/>
      <c r="D965" s="162"/>
      <c r="E965" s="42">
        <f t="shared" ref="E965" si="4345">SUM(E955:E959,E961,E963)</f>
        <v>25588.926315789475</v>
      </c>
      <c r="F965" s="33">
        <f t="shared" ref="F965" si="4346">E965/E964</f>
        <v>0.97661575916325027</v>
      </c>
      <c r="G965" s="42">
        <f t="shared" ref="G965" si="4347">SUM(G955:G959,G961,G963)</f>
        <v>21537.860465116279</v>
      </c>
      <c r="H965" s="33">
        <f t="shared" ref="H965" si="4348">G965/G964</f>
        <v>0.97471836006129542</v>
      </c>
      <c r="I965" s="42">
        <f t="shared" ref="I965" si="4349">SUM(I955:I959,I961,I963)</f>
        <v>52811.63636363636</v>
      </c>
      <c r="J965" s="33">
        <f t="shared" ref="J965" si="4350">I965/I964</f>
        <v>0.99373153093821753</v>
      </c>
      <c r="K965" s="42">
        <f t="shared" ref="K965" si="4351">SUM(K955:K959,K961,K963)</f>
        <v>125259.75</v>
      </c>
      <c r="L965" s="33">
        <f t="shared" ref="L965" si="4352">K965/K964</f>
        <v>0.97010339219330854</v>
      </c>
      <c r="M965" s="42">
        <f t="shared" ref="M965" si="4353">SUM(M955:M959,M961,M963)</f>
        <v>73181</v>
      </c>
      <c r="N965" s="33">
        <f t="shared" ref="N965" si="4354">M965/M964</f>
        <v>0.90454118461386335</v>
      </c>
      <c r="O965" s="139" t="s">
        <v>119</v>
      </c>
      <c r="P965" s="133" t="s">
        <v>119</v>
      </c>
      <c r="Q965" s="111"/>
      <c r="R965" s="112"/>
      <c r="S965" s="111"/>
      <c r="T965" s="112"/>
      <c r="U965" s="111"/>
      <c r="V965" s="112"/>
      <c r="W965" s="111"/>
      <c r="X965" s="112"/>
      <c r="Y965" s="111"/>
      <c r="Z965" s="112"/>
      <c r="AA965" s="113"/>
      <c r="AB965" s="113"/>
      <c r="AC965" s="113"/>
      <c r="AD965" s="113"/>
      <c r="AE965" s="113"/>
      <c r="AF965" s="113"/>
      <c r="AG965" s="113"/>
      <c r="AH965" s="113"/>
    </row>
    <row r="966" spans="2:37" s="88" customFormat="1" ht="13.5" customHeight="1" x14ac:dyDescent="0.4">
      <c r="B966" s="160" t="s">
        <v>71</v>
      </c>
      <c r="C966" s="161"/>
      <c r="D966" s="162"/>
      <c r="E966" s="42">
        <f t="shared" ref="E966" si="4355">E964-E965</f>
        <v>612.70526315789175</v>
      </c>
      <c r="F966" s="33">
        <f t="shared" ref="F966" si="4356">E966/E964</f>
        <v>2.3384240836749708E-2</v>
      </c>
      <c r="G966" s="42">
        <f t="shared" ref="G966" si="4357">G964-G965</f>
        <v>558.63565891473263</v>
      </c>
      <c r="H966" s="33">
        <f t="shared" ref="H966" si="4358">G966/G964</f>
        <v>2.5281639938704546E-2</v>
      </c>
      <c r="I966" s="42">
        <f t="shared" ref="I966" si="4359">I964-I965</f>
        <v>333.13636363636761</v>
      </c>
      <c r="J966" s="33">
        <f t="shared" ref="J966" si="4360">I966/I964</f>
        <v>6.2684690617824269E-3</v>
      </c>
      <c r="K966" s="42">
        <f t="shared" ref="K966" si="4361">K964-K965</f>
        <v>3860.25</v>
      </c>
      <c r="L966" s="33">
        <f t="shared" ref="L966" si="4362">K966/K964</f>
        <v>2.9896607806691448E-2</v>
      </c>
      <c r="M966" s="42">
        <f t="shared" ref="M966" si="4363">M964-M965</f>
        <v>7723</v>
      </c>
      <c r="N966" s="33">
        <f t="shared" ref="N966" si="4364">M966/M964</f>
        <v>9.5458815386136653E-2</v>
      </c>
      <c r="O966" s="139" t="s">
        <v>119</v>
      </c>
      <c r="P966" s="133" t="s">
        <v>119</v>
      </c>
      <c r="Q966" s="111"/>
      <c r="R966" s="112"/>
      <c r="S966" s="111"/>
      <c r="T966" s="112"/>
      <c r="U966" s="111"/>
      <c r="V966" s="112"/>
      <c r="W966" s="111"/>
      <c r="X966" s="112"/>
      <c r="Y966" s="111"/>
      <c r="Z966" s="112"/>
      <c r="AA966" s="113"/>
      <c r="AB966" s="113"/>
      <c r="AC966" s="113"/>
      <c r="AD966" s="113"/>
      <c r="AE966" s="113"/>
      <c r="AF966" s="113"/>
      <c r="AG966" s="113"/>
      <c r="AH966" s="113"/>
    </row>
    <row r="967" spans="2:37" s="88" customFormat="1" ht="13.5" customHeight="1" x14ac:dyDescent="0.4">
      <c r="B967" s="160" t="s">
        <v>72</v>
      </c>
      <c r="C967" s="161"/>
      <c r="D967" s="162"/>
      <c r="E967" s="42">
        <v>285</v>
      </c>
      <c r="F967" s="43"/>
      <c r="G967" s="42">
        <v>258</v>
      </c>
      <c r="H967" s="43"/>
      <c r="I967" s="42">
        <v>22</v>
      </c>
      <c r="J967" s="43"/>
      <c r="K967" s="42">
        <v>4</v>
      </c>
      <c r="L967" s="43"/>
      <c r="M967" s="42">
        <v>1</v>
      </c>
      <c r="N967" s="43"/>
      <c r="O967" s="42">
        <v>0</v>
      </c>
      <c r="P967" s="43"/>
      <c r="Q967" s="111"/>
      <c r="R967" s="112"/>
      <c r="S967" s="111"/>
      <c r="T967" s="112"/>
      <c r="U967" s="111"/>
      <c r="V967" s="112"/>
      <c r="W967" s="111"/>
      <c r="X967" s="112"/>
      <c r="Y967" s="111"/>
      <c r="Z967" s="112"/>
      <c r="AA967" s="113"/>
      <c r="AB967" s="113"/>
      <c r="AC967" s="113"/>
      <c r="AD967" s="113"/>
      <c r="AE967" s="113"/>
      <c r="AF967" s="113"/>
      <c r="AG967" s="113"/>
      <c r="AH967" s="113"/>
    </row>
    <row r="968" spans="2:37" s="88" customFormat="1" ht="13.5" customHeight="1" x14ac:dyDescent="0.4">
      <c r="B968" s="45"/>
      <c r="C968" s="46"/>
      <c r="D968" s="47"/>
      <c r="E968" s="48"/>
      <c r="F968" s="49"/>
      <c r="G968" s="48"/>
      <c r="H968" s="49"/>
      <c r="I968" s="48"/>
      <c r="J968" s="49"/>
      <c r="K968" s="48"/>
      <c r="L968" s="49"/>
      <c r="M968" s="48"/>
      <c r="N968" s="49"/>
      <c r="O968" s="48"/>
      <c r="P968" s="49"/>
      <c r="Q968" s="111"/>
      <c r="R968" s="112"/>
      <c r="S968" s="111"/>
      <c r="T968" s="112"/>
      <c r="U968" s="111"/>
      <c r="V968" s="112"/>
      <c r="W968" s="111"/>
      <c r="X968" s="112"/>
      <c r="Y968" s="111"/>
      <c r="Z968" s="112"/>
      <c r="AA968" s="113"/>
      <c r="AB968" s="113"/>
      <c r="AC968" s="113"/>
      <c r="AD968" s="113"/>
      <c r="AE968" s="113"/>
      <c r="AF968" s="113"/>
      <c r="AG968" s="113"/>
      <c r="AH968" s="113"/>
    </row>
    <row r="969" spans="2:37" s="88" customFormat="1" ht="13.5" customHeight="1" x14ac:dyDescent="0.4">
      <c r="B969" s="50" t="s">
        <v>73</v>
      </c>
      <c r="C969" s="51"/>
      <c r="D969" s="52"/>
      <c r="E969" s="42">
        <v>90.473684210526315</v>
      </c>
      <c r="F969" s="43"/>
      <c r="G969" s="42">
        <v>70.065891472868216</v>
      </c>
      <c r="H969" s="43"/>
      <c r="I969" s="42">
        <v>306.68181818181819</v>
      </c>
      <c r="J969" s="43"/>
      <c r="K969" s="42">
        <v>240.25</v>
      </c>
      <c r="L969" s="43"/>
      <c r="M969" s="42">
        <v>0</v>
      </c>
      <c r="N969" s="43"/>
      <c r="O969" s="139" t="s">
        <v>119</v>
      </c>
      <c r="P969" s="43"/>
      <c r="Q969" s="111"/>
      <c r="R969" s="112"/>
      <c r="S969" s="111"/>
      <c r="T969" s="112"/>
      <c r="U969" s="111"/>
      <c r="V969" s="112"/>
      <c r="W969" s="111"/>
      <c r="X969" s="112"/>
      <c r="Y969" s="111"/>
      <c r="Z969" s="112"/>
      <c r="AA969" s="113"/>
      <c r="AB969" s="113"/>
      <c r="AC969" s="113"/>
      <c r="AD969" s="113"/>
      <c r="AE969" s="113"/>
      <c r="AF969" s="113"/>
      <c r="AG969" s="113"/>
      <c r="AH969" s="113"/>
    </row>
    <row r="970" spans="2:37" s="88" customFormat="1" ht="13.5" customHeight="1" x14ac:dyDescent="0.4">
      <c r="B970" s="53" t="s">
        <v>74</v>
      </c>
      <c r="C970" s="54"/>
      <c r="D970" s="55"/>
      <c r="E970" s="42">
        <v>42.252631578947366</v>
      </c>
      <c r="F970" s="43"/>
      <c r="G970" s="42">
        <v>27.445736434108529</v>
      </c>
      <c r="H970" s="43"/>
      <c r="I970" s="42">
        <v>18.181818181818183</v>
      </c>
      <c r="J970" s="43"/>
      <c r="K970" s="42">
        <v>1140.25</v>
      </c>
      <c r="L970" s="43"/>
      <c r="M970" s="42">
        <v>0</v>
      </c>
      <c r="N970" s="43"/>
      <c r="O970" s="139" t="s">
        <v>119</v>
      </c>
      <c r="P970" s="43"/>
      <c r="Q970" s="111"/>
      <c r="R970" s="112"/>
      <c r="S970" s="111"/>
      <c r="T970" s="112"/>
      <c r="U970" s="111"/>
      <c r="V970" s="112"/>
      <c r="W970" s="111"/>
      <c r="X970" s="112"/>
      <c r="Y970" s="111"/>
      <c r="Z970" s="112"/>
      <c r="AA970" s="113"/>
      <c r="AB970" s="113"/>
      <c r="AC970" s="113"/>
      <c r="AD970" s="113"/>
      <c r="AE970" s="113"/>
      <c r="AF970" s="113"/>
      <c r="AG970" s="113"/>
      <c r="AH970" s="113"/>
    </row>
    <row r="971" spans="2:37" s="88" customFormat="1" ht="13.5" customHeight="1" x14ac:dyDescent="0.4">
      <c r="B971" s="50" t="s">
        <v>75</v>
      </c>
      <c r="C971" s="51"/>
      <c r="D971" s="52"/>
      <c r="E971" s="42">
        <v>14.540350877192983</v>
      </c>
      <c r="F971" s="43"/>
      <c r="G971" s="42">
        <v>7.7286821705426361</v>
      </c>
      <c r="H971" s="43"/>
      <c r="I971" s="42">
        <v>97.727272727272734</v>
      </c>
      <c r="J971" s="43"/>
      <c r="K971" s="42">
        <v>0</v>
      </c>
      <c r="L971" s="43"/>
      <c r="M971" s="42">
        <v>0</v>
      </c>
      <c r="N971" s="43"/>
      <c r="O971" s="139" t="s">
        <v>119</v>
      </c>
      <c r="P971" s="43"/>
      <c r="Q971" s="111"/>
      <c r="R971" s="112"/>
      <c r="S971" s="111"/>
      <c r="T971" s="112"/>
      <c r="U971" s="111"/>
      <c r="V971" s="112"/>
      <c r="W971" s="111"/>
      <c r="X971" s="112"/>
      <c r="Y971" s="111"/>
      <c r="Z971" s="112"/>
      <c r="AA971" s="113"/>
      <c r="AB971" s="113"/>
      <c r="AC971" s="113"/>
      <c r="AD971" s="113"/>
      <c r="AE971" s="113"/>
      <c r="AF971" s="113"/>
      <c r="AG971" s="113"/>
      <c r="AH971" s="113"/>
    </row>
    <row r="972" spans="2:37" s="88" customFormat="1" ht="13.5" customHeight="1" x14ac:dyDescent="0.4">
      <c r="B972" s="50" t="s">
        <v>76</v>
      </c>
      <c r="C972" s="51"/>
      <c r="D972" s="52"/>
      <c r="E972" s="42">
        <f t="shared" ref="E972" si="4365">E966+E956+E957-SUM(E969:E971)</f>
        <v>1436.1684210526287</v>
      </c>
      <c r="F972" s="43"/>
      <c r="G972" s="42">
        <f t="shared" ref="G972" si="4366">G966+G956+G957-SUM(G969:G971)</f>
        <v>1202.1899224806241</v>
      </c>
      <c r="H972" s="43"/>
      <c r="I972" s="42">
        <f t="shared" ref="I972" si="4367">I966+I956+I957-SUM(I969:I971)</f>
        <v>2299.7727272727311</v>
      </c>
      <c r="J972" s="43"/>
      <c r="K972" s="42">
        <f t="shared" ref="K972" si="4368">K966+K956+K957-SUM(K969:K971)</f>
        <v>8929.75</v>
      </c>
      <c r="L972" s="43"/>
      <c r="M972" s="42">
        <f t="shared" ref="M972" si="4369">M966+M956+M957-SUM(M969:M971)</f>
        <v>12829</v>
      </c>
      <c r="N972" s="43"/>
      <c r="O972" s="139" t="s">
        <v>119</v>
      </c>
      <c r="P972" s="43"/>
      <c r="Q972" s="111"/>
      <c r="R972" s="112"/>
      <c r="S972" s="111"/>
      <c r="T972" s="112"/>
      <c r="U972" s="113"/>
      <c r="V972" s="113"/>
      <c r="W972" s="113"/>
      <c r="X972" s="113"/>
      <c r="Y972" s="113"/>
      <c r="Z972" s="113"/>
      <c r="AA972" s="113"/>
      <c r="AB972" s="113"/>
    </row>
    <row r="973" spans="2:37" s="88" customFormat="1" ht="13.5" customHeight="1" x14ac:dyDescent="0.4">
      <c r="C973" s="105"/>
      <c r="D973" s="47"/>
      <c r="E973" s="58"/>
      <c r="F973" s="58"/>
      <c r="G973" s="58"/>
      <c r="H973" s="58"/>
      <c r="I973" s="58"/>
      <c r="J973" s="58"/>
      <c r="K973" s="58"/>
      <c r="L973" s="58"/>
      <c r="M973" s="58"/>
      <c r="N973" s="58"/>
      <c r="O973" s="58"/>
      <c r="P973" s="58"/>
      <c r="Q973" s="111"/>
      <c r="R973" s="112"/>
      <c r="S973" s="111"/>
      <c r="T973" s="112"/>
      <c r="U973" s="111"/>
      <c r="V973" s="112"/>
      <c r="W973" s="111"/>
      <c r="X973" s="112"/>
      <c r="Y973" s="111"/>
      <c r="Z973" s="112"/>
      <c r="AA973" s="113"/>
      <c r="AB973" s="113"/>
      <c r="AC973" s="113"/>
      <c r="AD973" s="113"/>
      <c r="AE973" s="113"/>
      <c r="AF973" s="113"/>
      <c r="AG973" s="113"/>
      <c r="AH973" s="113"/>
    </row>
    <row r="974" spans="2:37" s="128" customFormat="1" ht="13.5" customHeight="1" x14ac:dyDescent="0.4">
      <c r="B974" s="50" t="s">
        <v>97</v>
      </c>
      <c r="C974" s="125"/>
      <c r="D974" s="126"/>
      <c r="E974" s="62">
        <v>14.203508771929824</v>
      </c>
      <c r="F974" s="43"/>
      <c r="G974" s="62">
        <v>11.922480620155039</v>
      </c>
      <c r="H974" s="43"/>
      <c r="I974" s="62">
        <v>31.636363636363637</v>
      </c>
      <c r="J974" s="43"/>
      <c r="K974" s="62">
        <v>53</v>
      </c>
      <c r="L974" s="43"/>
      <c r="M974" s="62">
        <v>64</v>
      </c>
      <c r="N974" s="43"/>
      <c r="O974" s="62" t="s">
        <v>119</v>
      </c>
      <c r="P974" s="43"/>
      <c r="Q974" s="114"/>
      <c r="R974" s="115"/>
      <c r="S974" s="114"/>
      <c r="T974" s="115"/>
      <c r="U974" s="114"/>
      <c r="V974" s="115"/>
      <c r="W974" s="114"/>
      <c r="X974" s="115"/>
      <c r="Y974" s="114"/>
      <c r="Z974" s="115"/>
      <c r="AA974" s="116"/>
      <c r="AB974" s="116"/>
      <c r="AC974" s="116"/>
      <c r="AD974" s="116"/>
      <c r="AE974" s="116"/>
      <c r="AF974" s="116"/>
      <c r="AG974" s="116"/>
      <c r="AH974" s="116"/>
      <c r="AI974" s="117"/>
      <c r="AJ974" s="117"/>
      <c r="AK974" s="117"/>
    </row>
    <row r="975" spans="2:37" ht="13.5" customHeight="1" x14ac:dyDescent="0.4">
      <c r="B975" s="50" t="s">
        <v>98</v>
      </c>
      <c r="C975" s="51"/>
      <c r="D975" s="52"/>
      <c r="E975" s="62">
        <f t="shared" ref="E975" si="4370">E964/E974</f>
        <v>1844.7294960474308</v>
      </c>
      <c r="F975" s="43"/>
      <c r="G975" s="62">
        <f t="shared" ref="G975" si="4371">G964/G974</f>
        <v>1853.3472041612488</v>
      </c>
      <c r="H975" s="43"/>
      <c r="I975" s="62">
        <f t="shared" ref="I975" si="4372">I964/I974</f>
        <v>1679.8635057471265</v>
      </c>
      <c r="J975" s="43"/>
      <c r="K975" s="62">
        <f t="shared" ref="K975" si="4373">K964/K974</f>
        <v>2436.2264150943397</v>
      </c>
      <c r="L975" s="43"/>
      <c r="M975" s="62">
        <f t="shared" ref="M975" si="4374">M964/M974</f>
        <v>1264.125</v>
      </c>
      <c r="N975" s="43"/>
      <c r="O975" s="62" t="s">
        <v>119</v>
      </c>
      <c r="P975" s="43"/>
    </row>
    <row r="976" spans="2:37" ht="13.5" customHeight="1" x14ac:dyDescent="0.4">
      <c r="B976" s="50" t="s">
        <v>99</v>
      </c>
      <c r="C976" s="51"/>
      <c r="D976" s="52"/>
      <c r="E976" s="62">
        <f t="shared" ref="E976" si="4375">E965/E974</f>
        <v>1801.5918972332017</v>
      </c>
      <c r="F976" s="43"/>
      <c r="G976" s="62">
        <f t="shared" ref="G976" si="4376">G965/G974</f>
        <v>1806.4915474642391</v>
      </c>
      <c r="H976" s="43"/>
      <c r="I976" s="62">
        <f t="shared" ref="I976" si="4377">I965/I974</f>
        <v>1669.3333333333333</v>
      </c>
      <c r="J976" s="43"/>
      <c r="K976" s="62">
        <f t="shared" ref="K976" si="4378">K965/K974</f>
        <v>2363.3915094339623</v>
      </c>
      <c r="L976" s="43"/>
      <c r="M976" s="62">
        <f t="shared" ref="M976" si="4379">M965/M974</f>
        <v>1143.453125</v>
      </c>
      <c r="N976" s="43"/>
      <c r="O976" s="62" t="s">
        <v>119</v>
      </c>
      <c r="P976" s="43"/>
    </row>
    <row r="977" spans="2:26" ht="13.5" customHeight="1" x14ac:dyDescent="0.4">
      <c r="B977" s="50" t="s">
        <v>40</v>
      </c>
      <c r="C977" s="51"/>
      <c r="D977" s="52"/>
      <c r="E977" s="62">
        <v>3.4995689655172426</v>
      </c>
      <c r="F977" s="43"/>
      <c r="G977" s="62">
        <v>3.1399033816425139</v>
      </c>
      <c r="H977" s="43"/>
      <c r="I977" s="62">
        <v>5.827</v>
      </c>
      <c r="J977" s="43"/>
      <c r="K977" s="62">
        <v>8.65</v>
      </c>
      <c r="L977" s="43"/>
      <c r="M977" s="62">
        <v>10.8</v>
      </c>
      <c r="N977" s="43"/>
      <c r="O977" s="62" t="s">
        <v>119</v>
      </c>
      <c r="P977" s="43"/>
    </row>
    <row r="978" spans="2:26" ht="13.5" customHeight="1" x14ac:dyDescent="0.4">
      <c r="B978" s="50" t="s">
        <v>41</v>
      </c>
      <c r="C978" s="51"/>
      <c r="D978" s="52"/>
      <c r="E978" s="62">
        <f t="shared" ref="E978" si="4380">E955/E977</f>
        <v>4844.2777889421168</v>
      </c>
      <c r="F978" s="43"/>
      <c r="G978" s="62">
        <f t="shared" ref="G978" si="4381">G955/G977</f>
        <v>4655.0067123987565</v>
      </c>
      <c r="H978" s="43"/>
      <c r="I978" s="62">
        <f t="shared" ref="I978" si="4382">I955/I977</f>
        <v>5625.7937188947999</v>
      </c>
      <c r="J978" s="43"/>
      <c r="K978" s="62">
        <f t="shared" ref="K978" si="4383">K955/K977</f>
        <v>8201.3005780346812</v>
      </c>
      <c r="L978" s="43"/>
      <c r="M978" s="62">
        <f t="shared" ref="M978" si="4384">M955/M977</f>
        <v>5149.6296296296296</v>
      </c>
      <c r="N978" s="43"/>
      <c r="O978" s="62" t="s">
        <v>119</v>
      </c>
      <c r="P978" s="43"/>
    </row>
    <row r="979" spans="2:26" s="88" customFormat="1" ht="13.5" customHeight="1" x14ac:dyDescent="0.4">
      <c r="B979" s="108" t="s">
        <v>42</v>
      </c>
      <c r="C979" s="105"/>
      <c r="D979" s="47"/>
      <c r="E979" s="109"/>
      <c r="F979" s="58"/>
      <c r="G979" s="109"/>
      <c r="H979" s="58"/>
      <c r="I979" s="109"/>
      <c r="J979" s="58"/>
      <c r="K979" s="109"/>
      <c r="L979" s="58"/>
      <c r="M979" s="109"/>
      <c r="N979" s="58"/>
      <c r="O979" s="109"/>
      <c r="P979" s="58"/>
      <c r="Q979" s="109"/>
      <c r="R979" s="58"/>
      <c r="S979" s="109"/>
      <c r="T979" s="58"/>
      <c r="U979" s="109"/>
      <c r="V979" s="58"/>
      <c r="W979" s="109"/>
      <c r="X979" s="58"/>
      <c r="Y979" s="92"/>
      <c r="Z979" s="91"/>
    </row>
    <row r="980" spans="2:26" s="88" customFormat="1" ht="13.5" customHeight="1" x14ac:dyDescent="0.4">
      <c r="B980" s="110"/>
      <c r="C980" s="84"/>
      <c r="D980" s="85"/>
      <c r="E980" s="86"/>
      <c r="F980" s="87"/>
      <c r="G980" s="86"/>
      <c r="H980" s="87"/>
      <c r="I980" s="86"/>
      <c r="J980" s="87"/>
      <c r="K980" s="86"/>
      <c r="L980" s="87"/>
      <c r="M980" s="86"/>
      <c r="N980" s="87"/>
      <c r="O980" s="86"/>
      <c r="P980" s="89"/>
      <c r="Q980" s="90"/>
      <c r="R980" s="91"/>
      <c r="S980" s="92"/>
      <c r="T980" s="91"/>
      <c r="U980" s="92"/>
      <c r="V980" s="91"/>
      <c r="W980" s="92"/>
      <c r="X980" s="91"/>
      <c r="Y980" s="92"/>
      <c r="Z980" s="91"/>
    </row>
    <row r="981" spans="2:26" s="88" customFormat="1" ht="13.5" customHeight="1" x14ac:dyDescent="0.4">
      <c r="B981" s="83" t="s">
        <v>128</v>
      </c>
      <c r="C981" s="84"/>
      <c r="D981" s="85"/>
      <c r="E981" s="86"/>
      <c r="F981" s="87"/>
      <c r="G981" s="86"/>
      <c r="H981" s="87"/>
      <c r="I981" s="86"/>
      <c r="J981" s="87"/>
      <c r="K981" s="86"/>
      <c r="L981" s="87"/>
      <c r="M981" s="86"/>
      <c r="N981" s="87"/>
      <c r="O981" s="86"/>
      <c r="P981" s="89"/>
      <c r="Q981" s="90"/>
      <c r="R981" s="91"/>
      <c r="S981" s="92"/>
      <c r="T981" s="91"/>
      <c r="U981" s="92"/>
      <c r="V981" s="91"/>
      <c r="W981" s="92"/>
      <c r="X981" s="91"/>
      <c r="Y981" s="92"/>
      <c r="Z981" s="91"/>
    </row>
    <row r="982" spans="2:26" s="88" customFormat="1" ht="13.5" customHeight="1" x14ac:dyDescent="0.4">
      <c r="C982" s="84"/>
      <c r="D982" s="85"/>
      <c r="E982" s="86"/>
      <c r="F982" s="87"/>
      <c r="G982" s="86"/>
      <c r="H982" s="87"/>
      <c r="I982" s="86"/>
      <c r="J982" s="87"/>
      <c r="K982" s="86"/>
      <c r="L982" s="87"/>
      <c r="M982" s="86"/>
      <c r="N982" s="87"/>
      <c r="O982" s="86"/>
      <c r="P982" s="89"/>
      <c r="Q982" s="90"/>
      <c r="R982" s="91"/>
      <c r="S982" s="92"/>
      <c r="T982" s="91"/>
      <c r="U982" s="92"/>
      <c r="V982" s="21" t="s">
        <v>4</v>
      </c>
      <c r="W982" s="118"/>
      <c r="X982" s="91"/>
      <c r="Y982" s="92"/>
      <c r="Z982" s="91"/>
    </row>
    <row r="983" spans="2:26" s="88" customFormat="1" ht="13.5" customHeight="1" x14ac:dyDescent="0.4">
      <c r="B983" s="119"/>
      <c r="C983" s="120"/>
      <c r="D983" s="121"/>
      <c r="E983" s="163" t="s">
        <v>5</v>
      </c>
      <c r="F983" s="164"/>
      <c r="G983" s="163" t="s">
        <v>78</v>
      </c>
      <c r="H983" s="164"/>
      <c r="I983" s="163" t="s">
        <v>79</v>
      </c>
      <c r="J983" s="165"/>
      <c r="K983" s="163" t="s">
        <v>80</v>
      </c>
      <c r="L983" s="164"/>
      <c r="M983" s="163" t="s">
        <v>81</v>
      </c>
      <c r="N983" s="164"/>
      <c r="O983" s="163" t="s">
        <v>82</v>
      </c>
      <c r="P983" s="165"/>
      <c r="Q983" s="163" t="s">
        <v>83</v>
      </c>
      <c r="R983" s="164"/>
      <c r="S983" s="172" t="s">
        <v>84</v>
      </c>
      <c r="T983" s="173"/>
      <c r="U983" s="163" t="s">
        <v>9</v>
      </c>
      <c r="V983" s="164"/>
      <c r="W983" s="92"/>
      <c r="X983" s="91"/>
      <c r="Y983" s="92"/>
      <c r="Z983" s="91"/>
    </row>
    <row r="984" spans="2:26" s="88" customFormat="1" ht="13.5" customHeight="1" x14ac:dyDescent="0.4">
      <c r="B984" s="31" t="s">
        <v>52</v>
      </c>
      <c r="C984" s="158" t="s">
        <v>53</v>
      </c>
      <c r="D984" s="159"/>
      <c r="E984" s="32">
        <v>23675.859649122805</v>
      </c>
      <c r="F984" s="33">
        <f t="shared" ref="F984" si="4385">E984/E997</f>
        <v>0.90360249428688322</v>
      </c>
      <c r="G984" s="32">
        <v>50540.722222222219</v>
      </c>
      <c r="H984" s="33">
        <f t="shared" ref="H984" si="4386">G984/G997</f>
        <v>0.92063981994691124</v>
      </c>
      <c r="I984" s="32">
        <v>43067.928571428572</v>
      </c>
      <c r="J984" s="33">
        <f t="shared" ref="J984" si="4387">I984/I997</f>
        <v>0.94515463077190753</v>
      </c>
      <c r="K984" s="32">
        <v>35771.166666666664</v>
      </c>
      <c r="L984" s="33">
        <f t="shared" ref="L984" si="4388">K984/K997</f>
        <v>0.95397833594836889</v>
      </c>
      <c r="M984" s="32">
        <v>24733.4</v>
      </c>
      <c r="N984" s="33">
        <f t="shared" ref="N984" si="4389">M984/M997</f>
        <v>0.89248367192292422</v>
      </c>
      <c r="O984" s="32">
        <v>20170.933333333334</v>
      </c>
      <c r="P984" s="33">
        <f t="shared" ref="P984" si="4390">O984/O997</f>
        <v>0.90207209087385587</v>
      </c>
      <c r="Q984" s="32">
        <v>18355.032258064515</v>
      </c>
      <c r="R984" s="33">
        <f t="shared" ref="R984" si="4391">Q984/Q997</f>
        <v>0.89357886339223458</v>
      </c>
      <c r="S984" s="32">
        <v>17535.851063829788</v>
      </c>
      <c r="T984" s="33">
        <f t="shared" ref="T984" si="4392">S984/S997</f>
        <v>0.84090814018383608</v>
      </c>
      <c r="U984" s="32">
        <v>19608.11214953271</v>
      </c>
      <c r="V984" s="33">
        <f t="shared" ref="V984" si="4393">U984/U997</f>
        <v>0.90260253434661308</v>
      </c>
      <c r="W984" s="111"/>
      <c r="X984" s="112"/>
      <c r="Y984" s="92"/>
      <c r="Z984" s="91"/>
    </row>
    <row r="985" spans="2:26" s="88" customFormat="1" ht="13.5" customHeight="1" x14ac:dyDescent="0.4">
      <c r="B985" s="36"/>
      <c r="C985" s="158" t="s">
        <v>54</v>
      </c>
      <c r="D985" s="159"/>
      <c r="E985" s="32">
        <v>1788.2947368421053</v>
      </c>
      <c r="F985" s="33">
        <f t="shared" ref="F985" si="4394">E985/E997</f>
        <v>6.8251274026727954E-2</v>
      </c>
      <c r="G985" s="32">
        <v>3025.6666666666665</v>
      </c>
      <c r="H985" s="33">
        <f t="shared" ref="H985" si="4395">G985/G997</f>
        <v>5.5114946774436763E-2</v>
      </c>
      <c r="I985" s="32">
        <v>1992.2857142857142</v>
      </c>
      <c r="J985" s="33">
        <f t="shared" ref="J985" si="4396">I985/I997</f>
        <v>4.3722048659824833E-2</v>
      </c>
      <c r="K985" s="32">
        <v>1349.3333333333333</v>
      </c>
      <c r="L985" s="33">
        <f t="shared" ref="L985" si="4397">K985/K997</f>
        <v>3.5985260977593657E-2</v>
      </c>
      <c r="M985" s="32">
        <v>1492.7</v>
      </c>
      <c r="N985" s="33">
        <f t="shared" ref="N985" si="4398">M985/M997</f>
        <v>5.3862808068415542E-2</v>
      </c>
      <c r="O985" s="32">
        <v>1336.8</v>
      </c>
      <c r="P985" s="33">
        <f t="shared" ref="P985" si="4399">O985/O997</f>
        <v>5.9783548492889298E-2</v>
      </c>
      <c r="Q985" s="32">
        <v>1967</v>
      </c>
      <c r="R985" s="33">
        <f t="shared" ref="R985" si="4400">Q985/Q997</f>
        <v>9.5759549728945376E-2</v>
      </c>
      <c r="S985" s="32">
        <v>1992.9574468085107</v>
      </c>
      <c r="T985" s="33">
        <f t="shared" ref="T985" si="4401">S985/S997</f>
        <v>9.5569592485764396E-2</v>
      </c>
      <c r="U985" s="32">
        <v>1667.4579439252336</v>
      </c>
      <c r="V985" s="33">
        <f t="shared" ref="V985" si="4402">U985/U997</f>
        <v>7.6756586999589149E-2</v>
      </c>
      <c r="W985" s="111"/>
      <c r="X985" s="112"/>
      <c r="Y985" s="92"/>
      <c r="Z985" s="91"/>
    </row>
    <row r="986" spans="2:26" s="88" customFormat="1" ht="13.5" customHeight="1" x14ac:dyDescent="0.4">
      <c r="B986" s="36"/>
      <c r="C986" s="158" t="s">
        <v>55</v>
      </c>
      <c r="D986" s="159"/>
      <c r="E986" s="32">
        <v>127.61754385964912</v>
      </c>
      <c r="F986" s="33">
        <f t="shared" ref="F986" si="4403">E986/E997</f>
        <v>4.8705953091176188E-3</v>
      </c>
      <c r="G986" s="32">
        <v>504.61111111111109</v>
      </c>
      <c r="H986" s="33">
        <f t="shared" ref="H986" si="4404">G986/G997</f>
        <v>9.1918963966106486E-3</v>
      </c>
      <c r="I986" s="32">
        <v>215.78571428571428</v>
      </c>
      <c r="J986" s="33">
        <f t="shared" ref="J986" si="4405">I986/I997</f>
        <v>4.7355624910845702E-3</v>
      </c>
      <c r="K986" s="32">
        <v>33.5</v>
      </c>
      <c r="L986" s="33">
        <f t="shared" ref="L986" si="4406">K986/K997</f>
        <v>8.9340877674114693E-4</v>
      </c>
      <c r="M986" s="32">
        <v>679.9</v>
      </c>
      <c r="N986" s="33">
        <f t="shared" ref="N986" si="4407">M986/M997</f>
        <v>2.4533612384079671E-2</v>
      </c>
      <c r="O986" s="32">
        <v>3.2</v>
      </c>
      <c r="P986" s="33">
        <f t="shared" ref="P986" si="4408">O986/O997</f>
        <v>1.4310843445335559E-4</v>
      </c>
      <c r="Q986" s="32">
        <v>65.516129032258064</v>
      </c>
      <c r="R986" s="33">
        <f t="shared" ref="R986" si="4409">Q986/Q997</f>
        <v>3.1895246650292413E-3</v>
      </c>
      <c r="S986" s="32">
        <v>115.25531914893617</v>
      </c>
      <c r="T986" s="33">
        <f t="shared" ref="T986" si="4410">S986/S997</f>
        <v>5.5269137334164531E-3</v>
      </c>
      <c r="U986" s="32">
        <v>23.570093457943926</v>
      </c>
      <c r="V986" s="33">
        <f t="shared" ref="V986" si="4411">U986/U997</f>
        <v>1.0849808450546685E-3</v>
      </c>
      <c r="W986" s="111"/>
      <c r="X986" s="112"/>
      <c r="Y986" s="92"/>
      <c r="Z986" s="91"/>
    </row>
    <row r="987" spans="2:26" s="88" customFormat="1" ht="13.5" customHeight="1" x14ac:dyDescent="0.4">
      <c r="B987" s="37"/>
      <c r="C987" s="158" t="s">
        <v>56</v>
      </c>
      <c r="D987" s="159"/>
      <c r="E987" s="32">
        <v>400.42105263157896</v>
      </c>
      <c r="F987" s="33">
        <f t="shared" ref="F987" si="4412">E987/E997</f>
        <v>1.528229459394855E-2</v>
      </c>
      <c r="G987" s="32">
        <v>375.66666666666669</v>
      </c>
      <c r="H987" s="33">
        <f t="shared" ref="H987" si="4413">G987/G997</f>
        <v>6.8430698484951234E-3</v>
      </c>
      <c r="I987" s="32">
        <v>283.21428571428572</v>
      </c>
      <c r="J987" s="33">
        <f t="shared" ref="J987" si="4414">I987/I997</f>
        <v>6.2153277977988483E-3</v>
      </c>
      <c r="K987" s="32">
        <v>333.55555555555554</v>
      </c>
      <c r="L987" s="33">
        <f t="shared" ref="L987" si="4415">K987/K997</f>
        <v>8.8955659959433601E-3</v>
      </c>
      <c r="M987" s="32">
        <v>757.3</v>
      </c>
      <c r="N987" s="33">
        <f t="shared" ref="N987" si="4416">M987/M997</f>
        <v>2.7326525457366573E-2</v>
      </c>
      <c r="O987" s="32">
        <v>562.16666666666663</v>
      </c>
      <c r="P987" s="33">
        <f t="shared" ref="P987" si="4417">O987/O997</f>
        <v>2.5140872365165018E-2</v>
      </c>
      <c r="Q987" s="32">
        <v>144.74193548387098</v>
      </c>
      <c r="R987" s="33">
        <f t="shared" ref="R987" si="4418">Q987/Q997</f>
        <v>7.0464781742915839E-3</v>
      </c>
      <c r="S987" s="32">
        <v>665.74468085106378</v>
      </c>
      <c r="T987" s="33">
        <f t="shared" ref="T987" si="4419">S987/S997</f>
        <v>3.19248902932621E-2</v>
      </c>
      <c r="U987" s="32">
        <v>276.64485981308411</v>
      </c>
      <c r="V987" s="33">
        <f t="shared" ref="V987" si="4420">U987/U997</f>
        <v>1.2734543217471547E-2</v>
      </c>
      <c r="W987" s="111"/>
      <c r="X987" s="112"/>
      <c r="Y987" s="92"/>
      <c r="Z987" s="91"/>
    </row>
    <row r="988" spans="2:26" s="88" customFormat="1" ht="13.5" customHeight="1" x14ac:dyDescent="0.4">
      <c r="B988" s="31" t="s">
        <v>57</v>
      </c>
      <c r="C988" s="158" t="s">
        <v>58</v>
      </c>
      <c r="D988" s="159"/>
      <c r="E988" s="32">
        <v>16952.884210526317</v>
      </c>
      <c r="F988" s="33">
        <f t="shared" ref="F988" si="4421">E988/E997</f>
        <v>0.6470163569564773</v>
      </c>
      <c r="G988" s="32">
        <v>34915.555555555555</v>
      </c>
      <c r="H988" s="33">
        <f t="shared" ref="H988" si="4422">G988/G997</f>
        <v>0.63601486814288899</v>
      </c>
      <c r="I988" s="32">
        <v>30510.857142857141</v>
      </c>
      <c r="J988" s="33">
        <f t="shared" ref="J988" si="4423">I988/I997</f>
        <v>0.66958126090425563</v>
      </c>
      <c r="K988" s="32">
        <v>25053.555555555555</v>
      </c>
      <c r="L988" s="33">
        <f t="shared" ref="L988" si="4424">K988/K997</f>
        <v>0.66815123647478369</v>
      </c>
      <c r="M988" s="32">
        <v>18912.3</v>
      </c>
      <c r="N988" s="33">
        <f t="shared" ref="N988" si="4425">M988/M997</f>
        <v>0.68243423663984404</v>
      </c>
      <c r="O988" s="32">
        <v>13927.666666666666</v>
      </c>
      <c r="P988" s="33">
        <f t="shared" ref="P988" si="4426">O988/O997</f>
        <v>0.62286455382964123</v>
      </c>
      <c r="Q988" s="32">
        <v>13317.032258064517</v>
      </c>
      <c r="R988" s="33">
        <f t="shared" ref="R988" si="4427">Q988/Q997</f>
        <v>0.64831368213426477</v>
      </c>
      <c r="S988" s="32">
        <v>13546.978723404256</v>
      </c>
      <c r="T988" s="33">
        <f t="shared" ref="T988" si="4428">S988/S997</f>
        <v>0.64962713483037171</v>
      </c>
      <c r="U988" s="32">
        <v>13825.831775700935</v>
      </c>
      <c r="V988" s="33">
        <f t="shared" ref="V988" si="4429">U988/U997</f>
        <v>0.63643203920041824</v>
      </c>
      <c r="W988" s="111"/>
      <c r="X988" s="112"/>
      <c r="Y988" s="92"/>
      <c r="Z988" s="91"/>
    </row>
    <row r="989" spans="2:26" s="88" customFormat="1" ht="13.5" customHeight="1" x14ac:dyDescent="0.4">
      <c r="B989" s="36"/>
      <c r="C989" s="158" t="s">
        <v>17</v>
      </c>
      <c r="D989" s="159"/>
      <c r="E989" s="32">
        <v>1107.2912280701755</v>
      </c>
      <c r="F989" s="33">
        <f t="shared" ref="F989" si="4430">E989/E997</f>
        <v>4.2260392248239534E-2</v>
      </c>
      <c r="G989" s="32">
        <v>1897.6666666666667</v>
      </c>
      <c r="H989" s="33">
        <f t="shared" ref="H989" si="4431">G989/G997</f>
        <v>3.4567521426337837E-2</v>
      </c>
      <c r="I989" s="32">
        <v>1302.4285714285713</v>
      </c>
      <c r="J989" s="33">
        <f t="shared" ref="J989" si="4432">I989/I997</f>
        <v>2.8582670129902697E-2</v>
      </c>
      <c r="K989" s="32">
        <v>697.5</v>
      </c>
      <c r="L989" s="33">
        <f t="shared" ref="L989" si="4433">K989/K997</f>
        <v>1.8601570799311941E-2</v>
      </c>
      <c r="M989" s="32">
        <v>678.9</v>
      </c>
      <c r="N989" s="33">
        <f t="shared" ref="N989" si="4434">M989/M997</f>
        <v>2.449752823584599E-2</v>
      </c>
      <c r="O989" s="32">
        <v>1678.8666666666666</v>
      </c>
      <c r="P989" s="33">
        <f t="shared" ref="P989" si="4435">O989/O997</f>
        <v>7.5081243850809443E-2</v>
      </c>
      <c r="Q989" s="32">
        <v>459.06451612903226</v>
      </c>
      <c r="R989" s="33">
        <f t="shared" ref="R989" si="4436">Q989/Q997</f>
        <v>2.2348658546544133E-2</v>
      </c>
      <c r="S989" s="32">
        <v>972.36170212765956</v>
      </c>
      <c r="T989" s="33">
        <f t="shared" ref="T989" si="4437">S989/S997</f>
        <v>4.6628296941271061E-2</v>
      </c>
      <c r="U989" s="32">
        <v>1184.6261682242991</v>
      </c>
      <c r="V989" s="33">
        <f t="shared" ref="V989" si="4438">U989/U997</f>
        <v>5.4530827523752781E-2</v>
      </c>
      <c r="W989" s="111"/>
      <c r="X989" s="112"/>
      <c r="Y989" s="92"/>
      <c r="Z989" s="91"/>
    </row>
    <row r="990" spans="2:26" s="88" customFormat="1" ht="13.5" customHeight="1" x14ac:dyDescent="0.4">
      <c r="B990" s="36"/>
      <c r="C990" s="158" t="s">
        <v>59</v>
      </c>
      <c r="D990" s="159"/>
      <c r="E990" s="38">
        <v>-136.56140350877192</v>
      </c>
      <c r="F990" s="33">
        <f t="shared" ref="F990" si="4439">E990/E997</f>
        <v>-5.2119427409435468E-3</v>
      </c>
      <c r="G990" s="38">
        <v>-69.444444444444443</v>
      </c>
      <c r="H990" s="33">
        <f t="shared" ref="H990" si="4440">G990/G997</f>
        <v>-1.2649862926085336E-3</v>
      </c>
      <c r="I990" s="38">
        <v>-3.8571428571428572</v>
      </c>
      <c r="J990" s="33">
        <f t="shared" ref="J990" si="4441">I990/I997</f>
        <v>-8.4647591697638793E-5</v>
      </c>
      <c r="K990" s="38">
        <v>-14.666666666666666</v>
      </c>
      <c r="L990" s="33">
        <f t="shared" ref="L990" si="4442">K990/K997</f>
        <v>-3.9114414106080063E-4</v>
      </c>
      <c r="M990" s="38">
        <v>-237.1</v>
      </c>
      <c r="N990" s="33">
        <f t="shared" ref="N990" si="4443">M990/M997</f>
        <v>-8.5555515462057505E-3</v>
      </c>
      <c r="O990" s="38">
        <v>-221.2</v>
      </c>
      <c r="P990" s="33">
        <f t="shared" ref="P990" si="4444">O990/O997</f>
        <v>-9.892370531588205E-3</v>
      </c>
      <c r="Q990" s="38">
        <v>-4.258064516129032</v>
      </c>
      <c r="R990" s="33">
        <f t="shared" ref="R990" si="4445">Q990/Q997</f>
        <v>-2.0729554691475128E-4</v>
      </c>
      <c r="S990" s="38">
        <v>-117.57446808510639</v>
      </c>
      <c r="T990" s="33">
        <f t="shared" ref="T990" si="4446">S990/S997</f>
        <v>-5.6381253998263473E-3</v>
      </c>
      <c r="U990" s="38">
        <v>-189.86915887850466</v>
      </c>
      <c r="V990" s="33">
        <f t="shared" ref="V990" si="4447">U990/U997</f>
        <v>-8.7400756733269809E-3</v>
      </c>
      <c r="W990" s="111"/>
      <c r="X990" s="112"/>
      <c r="Y990" s="92"/>
      <c r="Z990" s="91"/>
    </row>
    <row r="991" spans="2:26" s="88" customFormat="1" ht="13.5" customHeight="1" x14ac:dyDescent="0.4">
      <c r="B991" s="36"/>
      <c r="C991" s="158" t="s">
        <v>60</v>
      </c>
      <c r="D991" s="159"/>
      <c r="E991" s="39">
        <v>600.60701754385968</v>
      </c>
      <c r="F991" s="33">
        <f t="shared" ref="F991" si="4448">E991/E997</f>
        <v>2.2922504491149274E-2</v>
      </c>
      <c r="G991" s="39">
        <v>2020.3333333333333</v>
      </c>
      <c r="H991" s="33">
        <f t="shared" ref="H991" si="4449">G991/G997</f>
        <v>3.6801993213601544E-2</v>
      </c>
      <c r="I991" s="39">
        <v>1133.2142857142858</v>
      </c>
      <c r="J991" s="33">
        <f t="shared" ref="J991" si="4450">I991/I997</f>
        <v>2.4869148931167397E-2</v>
      </c>
      <c r="K991" s="39">
        <v>435.66666666666669</v>
      </c>
      <c r="L991" s="33">
        <f t="shared" ref="L991" si="4451">K991/K997</f>
        <v>1.1618758917419692E-2</v>
      </c>
      <c r="M991" s="39">
        <v>854.65</v>
      </c>
      <c r="N991" s="33">
        <f t="shared" ref="N991" si="4452">M991/M997</f>
        <v>3.0839317287915415E-2</v>
      </c>
      <c r="O991" s="39">
        <v>251.23333333333332</v>
      </c>
      <c r="P991" s="33">
        <f t="shared" ref="P991" si="4453">O991/O997</f>
        <v>1.1235502817447302E-2</v>
      </c>
      <c r="Q991" s="39">
        <v>213.25806451612902</v>
      </c>
      <c r="R991" s="33">
        <f t="shared" ref="R991" si="4454">Q991/Q997</f>
        <v>1.0382051974647127E-2</v>
      </c>
      <c r="S991" s="39">
        <v>870.31914893617022</v>
      </c>
      <c r="T991" s="33">
        <f t="shared" ref="T991" si="4455">S991/S997</f>
        <v>4.1734983619235742E-2</v>
      </c>
      <c r="U991" s="39">
        <v>364.05607476635515</v>
      </c>
      <c r="V991" s="33">
        <f t="shared" ref="V991" si="4456">U991/U997</f>
        <v>1.675826480501965E-2</v>
      </c>
      <c r="W991" s="111"/>
      <c r="X991" s="112"/>
      <c r="Y991" s="92"/>
      <c r="Z991" s="91"/>
    </row>
    <row r="992" spans="2:26" s="88" customFormat="1" ht="13.5" customHeight="1" x14ac:dyDescent="0.4">
      <c r="B992" s="37"/>
      <c r="C992" s="158" t="s">
        <v>61</v>
      </c>
      <c r="D992" s="159"/>
      <c r="E992" s="39">
        <v>6428.0210526315786</v>
      </c>
      <c r="F992" s="33">
        <f t="shared" ref="F992" si="4457">E992/E997</f>
        <v>0.2453290373640854</v>
      </c>
      <c r="G992" s="39">
        <v>16516.333333333332</v>
      </c>
      <c r="H992" s="33">
        <f t="shared" ref="H992" si="4458">G992/G997</f>
        <v>0.30085826789980907</v>
      </c>
      <c r="I992" s="39">
        <v>10771.571428571429</v>
      </c>
      <c r="J992" s="33">
        <f t="shared" ref="J992" si="4459">I992/I997</f>
        <v>0.23638937265161714</v>
      </c>
      <c r="K992" s="39">
        <v>9609.2777777777774</v>
      </c>
      <c r="L992" s="33">
        <f t="shared" ref="L992" si="4460">K992/K997</f>
        <v>0.256269047904786</v>
      </c>
      <c r="M992" s="39">
        <v>4377.2</v>
      </c>
      <c r="N992" s="33">
        <f t="shared" ref="N992" si="4461">M992/M997</f>
        <v>0.1579475336484682</v>
      </c>
      <c r="O992" s="39">
        <v>5810.3666666666668</v>
      </c>
      <c r="P992" s="33">
        <f t="shared" ref="P992" si="4462">O992/O997</f>
        <v>0.25984764914582154</v>
      </c>
      <c r="Q992" s="39">
        <v>6944.5806451612907</v>
      </c>
      <c r="R992" s="33">
        <f t="shared" ref="R992" si="4463">Q992/Q997</f>
        <v>0.33808333280985975</v>
      </c>
      <c r="S992" s="39">
        <v>4006.4042553191489</v>
      </c>
      <c r="T992" s="33">
        <f t="shared" ref="T992" si="4464">S992/S997</f>
        <v>0.19212172473990244</v>
      </c>
      <c r="U992" s="39">
        <v>5097.9906542056078</v>
      </c>
      <c r="V992" s="33">
        <f t="shared" ref="V992" si="4465">U992/U997</f>
        <v>0.2346712039114377</v>
      </c>
      <c r="W992" s="111"/>
      <c r="X992" s="112"/>
      <c r="Y992" s="92"/>
      <c r="Z992" s="91"/>
    </row>
    <row r="993" spans="2:29" s="88" customFormat="1" ht="13.5" customHeight="1" x14ac:dyDescent="0.4">
      <c r="B993" s="31" t="s">
        <v>62</v>
      </c>
      <c r="C993" s="158" t="s">
        <v>63</v>
      </c>
      <c r="D993" s="159"/>
      <c r="E993" s="39">
        <v>8.898245614035087</v>
      </c>
      <c r="F993" s="33">
        <f t="shared" ref="F993" si="4466">E993/E997</f>
        <v>3.3960654653218995E-4</v>
      </c>
      <c r="G993" s="39">
        <v>9.7222222222222214</v>
      </c>
      <c r="H993" s="33">
        <f t="shared" ref="H993" si="4467">G993/G997</f>
        <v>1.7709808096519469E-4</v>
      </c>
      <c r="I993" s="39">
        <v>7.8571428571428568</v>
      </c>
      <c r="J993" s="33">
        <f t="shared" ref="J993" si="4468">I993/I997</f>
        <v>1.7243027938407902E-4</v>
      </c>
      <c r="K993" s="39">
        <v>2.8333333333333335</v>
      </c>
      <c r="L993" s="33">
        <f t="shared" ref="L993" si="4469">K993/K997</f>
        <v>7.5561936341291046E-5</v>
      </c>
      <c r="M993" s="39">
        <v>2.2999999999999998</v>
      </c>
      <c r="N993" s="33">
        <f t="shared" ref="N993" si="4470">M993/M997</f>
        <v>8.2993540937466149E-5</v>
      </c>
      <c r="O993" s="39">
        <v>0.56666666666666665</v>
      </c>
      <c r="P993" s="33">
        <f t="shared" ref="P993" si="4471">O993/O997</f>
        <v>2.5342118601115053E-5</v>
      </c>
      <c r="Q993" s="39">
        <v>3.193548387096774</v>
      </c>
      <c r="R993" s="33">
        <f t="shared" ref="R993" si="4472">Q993/Q997</f>
        <v>1.5547166018606347E-4</v>
      </c>
      <c r="S993" s="39">
        <v>0.38297872340425532</v>
      </c>
      <c r="T993" s="33">
        <f t="shared" ref="T993" si="4473">S993/S997</f>
        <v>1.8365229315395267E-5</v>
      </c>
      <c r="U993" s="39">
        <v>18.878504672897197</v>
      </c>
      <c r="V993" s="33">
        <f t="shared" ref="V993" si="4474">U993/U997</f>
        <v>8.6901717169327139E-4</v>
      </c>
      <c r="W993" s="111"/>
      <c r="X993" s="112"/>
      <c r="Y993" s="92"/>
      <c r="Z993" s="91"/>
    </row>
    <row r="994" spans="2:29" s="88" customFormat="1" ht="13.5" customHeight="1" x14ac:dyDescent="0.4">
      <c r="B994" s="41" t="s">
        <v>64</v>
      </c>
      <c r="C994" s="158" t="s">
        <v>24</v>
      </c>
      <c r="D994" s="159"/>
      <c r="E994" s="39">
        <v>13.059649122807018</v>
      </c>
      <c r="F994" s="33">
        <f t="shared" ref="F994" si="4475">E994/E997</f>
        <v>4.9842885102240194E-4</v>
      </c>
      <c r="G994" s="39">
        <v>33.055555555555557</v>
      </c>
      <c r="H994" s="33">
        <f t="shared" ref="H994" si="4476">G994/G997</f>
        <v>6.0213347528166204E-4</v>
      </c>
      <c r="I994" s="39">
        <v>13.928571428571429</v>
      </c>
      <c r="J994" s="33">
        <f t="shared" ref="J994" si="4477">I994/I997</f>
        <v>3.0567185890814007E-4</v>
      </c>
      <c r="K994" s="39">
        <v>6.4444444444444446</v>
      </c>
      <c r="L994" s="33">
        <f t="shared" ref="L994" si="4478">K994/K997</f>
        <v>1.7186636501156393E-4</v>
      </c>
      <c r="M994" s="39">
        <v>8.3000000000000007</v>
      </c>
      <c r="N994" s="33">
        <f t="shared" ref="N994" si="4479">M994/M997</f>
        <v>2.9949843033955185E-4</v>
      </c>
      <c r="O994" s="39">
        <v>22.366666666666667</v>
      </c>
      <c r="P994" s="33">
        <f t="shared" ref="P994" si="4480">O994/O997</f>
        <v>1.0002683283146E-3</v>
      </c>
      <c r="Q994" s="39">
        <v>19.35483870967742</v>
      </c>
      <c r="R994" s="33">
        <f t="shared" ref="R994" si="4481">Q994/Q997</f>
        <v>9.4225248597614223E-4</v>
      </c>
      <c r="S994" s="39">
        <v>11.085106382978724</v>
      </c>
      <c r="T994" s="33">
        <f t="shared" ref="T994" si="4482">S994/S997</f>
        <v>5.3157135962894077E-4</v>
      </c>
      <c r="U994" s="39">
        <v>8.0186915887850461</v>
      </c>
      <c r="V994" s="33">
        <f t="shared" ref="V994" si="4483">U994/U997</f>
        <v>3.691171947093202E-4</v>
      </c>
      <c r="W994" s="111"/>
      <c r="X994" s="112"/>
      <c r="Y994" s="92"/>
      <c r="Z994" s="91"/>
    </row>
    <row r="995" spans="2:29" s="88" customFormat="1" ht="13.5" customHeight="1" x14ac:dyDescent="0.4">
      <c r="B995" s="31" t="s">
        <v>65</v>
      </c>
      <c r="C995" s="158" t="s">
        <v>66</v>
      </c>
      <c r="D995" s="159"/>
      <c r="E995" s="39">
        <v>200.54035087719299</v>
      </c>
      <c r="F995" s="33">
        <f t="shared" ref="F995" si="4484">E995/E997</f>
        <v>7.6537352367905317E-3</v>
      </c>
      <c r="G995" s="39">
        <v>441</v>
      </c>
      <c r="H995" s="33">
        <f t="shared" ref="H995" si="4485">G995/G997</f>
        <v>8.0331689525812312E-3</v>
      </c>
      <c r="I995" s="39">
        <v>0</v>
      </c>
      <c r="J995" s="33">
        <f t="shared" ref="J995" si="4486">I995/I997</f>
        <v>0</v>
      </c>
      <c r="K995" s="39">
        <v>6.4444444444444446</v>
      </c>
      <c r="L995" s="33">
        <f t="shared" ref="L995" si="4487">K995/K997</f>
        <v>1.7186636501156393E-4</v>
      </c>
      <c r="M995" s="39">
        <v>47.4</v>
      </c>
      <c r="N995" s="33">
        <f t="shared" ref="N995" si="4488">M995/M997</f>
        <v>1.7103886262764764E-3</v>
      </c>
      <c r="O995" s="39">
        <v>287</v>
      </c>
      <c r="P995" s="33">
        <f t="shared" ref="P995" si="4489">O995/O997</f>
        <v>1.2835037715035328E-2</v>
      </c>
      <c r="Q995" s="39">
        <v>5.5483870967741939</v>
      </c>
      <c r="R995" s="33">
        <f t="shared" ref="R995" si="4490">Q995/Q997</f>
        <v>2.7011237931316077E-4</v>
      </c>
      <c r="S995" s="39">
        <v>543.27659574468089</v>
      </c>
      <c r="T995" s="33">
        <f t="shared" ref="T995" si="4491">S995/S997</f>
        <v>2.605209807440571E-2</v>
      </c>
      <c r="U995" s="39">
        <v>129.30841121495328</v>
      </c>
      <c r="V995" s="33">
        <f t="shared" ref="V995" si="4492">U995/U997</f>
        <v>5.9523374195782691E-3</v>
      </c>
      <c r="W995" s="111"/>
      <c r="X995" s="112"/>
      <c r="Y995" s="92"/>
      <c r="Z995" s="91"/>
    </row>
    <row r="996" spans="2:29" s="88" customFormat="1" ht="13.5" customHeight="1" x14ac:dyDescent="0.4">
      <c r="B996" s="41" t="s">
        <v>67</v>
      </c>
      <c r="C996" s="158" t="s">
        <v>68</v>
      </c>
      <c r="D996" s="159"/>
      <c r="E996" s="39">
        <v>623.62456140350878</v>
      </c>
      <c r="F996" s="33">
        <f t="shared" ref="F996" si="4493">E996/E997</f>
        <v>2.3800981993219922E-2</v>
      </c>
      <c r="G996" s="39">
        <v>330.11111111111109</v>
      </c>
      <c r="H996" s="33">
        <f t="shared" ref="H996" si="4494">G996/G997</f>
        <v>6.013238840543925E-3</v>
      </c>
      <c r="I996" s="39">
        <v>1525.4285714285713</v>
      </c>
      <c r="J996" s="33">
        <f t="shared" ref="J996" si="4495">I996/I997</f>
        <v>3.3476554968421737E-2</v>
      </c>
      <c r="K996" s="39">
        <v>1192.8333333333333</v>
      </c>
      <c r="L996" s="33">
        <f t="shared" ref="L996" si="4496">K996/K997</f>
        <v>3.1811575199683521E-2</v>
      </c>
      <c r="M996" s="39">
        <v>731.1</v>
      </c>
      <c r="N996" s="33">
        <f t="shared" ref="N996" si="4497">M996/M997</f>
        <v>2.6381120773644136E-2</v>
      </c>
      <c r="O996" s="39">
        <v>579.5</v>
      </c>
      <c r="P996" s="33">
        <f t="shared" ref="P996" si="4498">O996/O997</f>
        <v>2.5916043051787362E-2</v>
      </c>
      <c r="Q996" s="39">
        <v>14.516129032258064</v>
      </c>
      <c r="R996" s="33">
        <f t="shared" ref="R996" si="4499">Q996/Q997</f>
        <v>7.0668936448210664E-4</v>
      </c>
      <c r="S996" s="39">
        <v>1576.8297872340424</v>
      </c>
      <c r="T996" s="33">
        <f t="shared" ref="T996" si="4500">S996/S997</f>
        <v>7.5614750544069922E-2</v>
      </c>
      <c r="U996" s="39">
        <v>209.30841121495328</v>
      </c>
      <c r="V996" s="33">
        <f t="shared" ref="V996" si="4501">U996/U997</f>
        <v>9.6349052362586663E-3</v>
      </c>
      <c r="W996" s="111"/>
      <c r="X996" s="112"/>
      <c r="Y996" s="92"/>
      <c r="Z996" s="91"/>
    </row>
    <row r="997" spans="2:29" s="88" customFormat="1" ht="13.5" customHeight="1" x14ac:dyDescent="0.4">
      <c r="B997" s="160" t="s">
        <v>69</v>
      </c>
      <c r="C997" s="161"/>
      <c r="D997" s="162"/>
      <c r="E997" s="42">
        <f t="shared" ref="E997" si="4502">SUM(E984:E987,E993,E995)</f>
        <v>26201.631578947367</v>
      </c>
      <c r="F997" s="33">
        <f t="shared" ref="F997" si="4503">E997/E997</f>
        <v>1</v>
      </c>
      <c r="G997" s="42">
        <f t="shared" ref="G997" si="4504">SUM(G984:G987,G993,G995)</f>
        <v>54897.388888888876</v>
      </c>
      <c r="H997" s="33">
        <f t="shared" ref="H997" si="4505">G997/G997</f>
        <v>1</v>
      </c>
      <c r="I997" s="42">
        <f t="shared" ref="I997" si="4506">SUM(I984:I987,I993,I995)</f>
        <v>45567.071428571435</v>
      </c>
      <c r="J997" s="33">
        <f t="shared" ref="J997" si="4507">I997/I997</f>
        <v>1</v>
      </c>
      <c r="K997" s="42">
        <f t="shared" ref="K997" si="4508">SUM(K984:K987,K993,K995)</f>
        <v>37496.833333333336</v>
      </c>
      <c r="L997" s="33">
        <f t="shared" ref="L997" si="4509">K997/K997</f>
        <v>1</v>
      </c>
      <c r="M997" s="42">
        <f t="shared" ref="M997" si="4510">SUM(M984:M987,M993,M995)</f>
        <v>27713.000000000004</v>
      </c>
      <c r="N997" s="33">
        <f t="shared" ref="N997" si="4511">M997/M997</f>
        <v>1</v>
      </c>
      <c r="O997" s="42">
        <f t="shared" ref="O997" si="4512">SUM(O984:O987,O993,O995)</f>
        <v>22360.666666666668</v>
      </c>
      <c r="P997" s="33">
        <f t="shared" ref="P997" si="4513">O997/O997</f>
        <v>1</v>
      </c>
      <c r="Q997" s="42">
        <f t="shared" ref="Q997" si="4514">SUM(Q984:Q987,Q993,Q995)</f>
        <v>20541.032258064515</v>
      </c>
      <c r="R997" s="33">
        <f t="shared" ref="R997" si="4515">Q997/Q997</f>
        <v>1</v>
      </c>
      <c r="S997" s="42">
        <f t="shared" ref="S997" si="4516">SUM(S984:S987,S993,S995)</f>
        <v>20853.468085106382</v>
      </c>
      <c r="T997" s="33">
        <f t="shared" ref="T997" si="4517">S997/S997</f>
        <v>1</v>
      </c>
      <c r="U997" s="42">
        <f t="shared" ref="U997" si="4518">SUM(U984:U987,U993,U995)</f>
        <v>21723.971962616823</v>
      </c>
      <c r="V997" s="33">
        <f t="shared" ref="V997" si="4519">U997/U997</f>
        <v>1</v>
      </c>
      <c r="W997" s="111"/>
      <c r="X997" s="112"/>
      <c r="Y997" s="92"/>
      <c r="Z997" s="91"/>
    </row>
    <row r="998" spans="2:29" s="88" customFormat="1" ht="13.5" customHeight="1" x14ac:dyDescent="0.4">
      <c r="B998" s="160" t="s">
        <v>70</v>
      </c>
      <c r="C998" s="161"/>
      <c r="D998" s="162"/>
      <c r="E998" s="42">
        <f t="shared" ref="E998" si="4520">SUM(E988:E992,E994,E996)</f>
        <v>25588.926315789475</v>
      </c>
      <c r="F998" s="33">
        <f t="shared" ref="F998" si="4521">E998/E997</f>
        <v>0.97661575916325027</v>
      </c>
      <c r="G998" s="42">
        <f t="shared" ref="G998" si="4522">SUM(G988:G992,G994,G996)</f>
        <v>55643.611111111102</v>
      </c>
      <c r="H998" s="33">
        <f t="shared" ref="H998" si="4523">G998/G997</f>
        <v>1.0135930367058543</v>
      </c>
      <c r="I998" s="42">
        <f t="shared" ref="I998" si="4524">SUM(I988:I992,I994,I996)</f>
        <v>45253.571428571428</v>
      </c>
      <c r="J998" s="33">
        <f t="shared" ref="J998" si="4525">I998/I997</f>
        <v>0.99312003185257514</v>
      </c>
      <c r="K998" s="42">
        <f t="shared" ref="K998" si="4526">SUM(K988:K992,K994,K996)</f>
        <v>36980.611111111109</v>
      </c>
      <c r="L998" s="33">
        <f t="shared" ref="L998" si="4527">K998/K997</f>
        <v>0.98623291151993564</v>
      </c>
      <c r="M998" s="42">
        <f t="shared" ref="M998" si="4528">SUM(M988:M992,M994,M996)</f>
        <v>25325.350000000002</v>
      </c>
      <c r="N998" s="33">
        <f t="shared" ref="N998" si="4529">M998/M997</f>
        <v>0.91384368346985168</v>
      </c>
      <c r="O998" s="42">
        <f t="shared" ref="O998" si="4530">SUM(O988:O992,O994,O996)</f>
        <v>22048.799999999999</v>
      </c>
      <c r="P998" s="33">
        <f t="shared" ref="P998" si="4531">O998/O997</f>
        <v>0.98605289049223332</v>
      </c>
      <c r="Q998" s="42">
        <f t="shared" ref="Q998" si="4532">SUM(Q988:Q992,Q994,Q996)</f>
        <v>20963.548387096776</v>
      </c>
      <c r="R998" s="33">
        <f t="shared" ref="R998" si="4533">Q998/Q997</f>
        <v>1.0205693717688593</v>
      </c>
      <c r="S998" s="42">
        <f t="shared" ref="S998" si="4534">SUM(S988:S992,S994,S996)</f>
        <v>20866.40425531915</v>
      </c>
      <c r="T998" s="33">
        <f t="shared" ref="T998" si="4535">S998/S997</f>
        <v>1.0006203366346536</v>
      </c>
      <c r="U998" s="42">
        <f t="shared" ref="U998" si="4536">SUM(U988:U992,U994,U996)</f>
        <v>20499.962616822431</v>
      </c>
      <c r="V998" s="33">
        <f t="shared" ref="V998" si="4537">U998/U997</f>
        <v>0.94365628219826936</v>
      </c>
      <c r="W998" s="111"/>
      <c r="X998" s="112"/>
      <c r="Y998" s="92"/>
      <c r="Z998" s="91"/>
    </row>
    <row r="999" spans="2:29" s="88" customFormat="1" ht="13.5" customHeight="1" x14ac:dyDescent="0.4">
      <c r="B999" s="160" t="s">
        <v>71</v>
      </c>
      <c r="C999" s="161"/>
      <c r="D999" s="162"/>
      <c r="E999" s="42">
        <f t="shared" ref="E999" si="4538">E997-E998</f>
        <v>612.70526315789175</v>
      </c>
      <c r="F999" s="33">
        <f t="shared" ref="F999" si="4539">E999/E997</f>
        <v>2.3384240836749708E-2</v>
      </c>
      <c r="G999" s="42">
        <f t="shared" ref="G999" si="4540">G997-G998</f>
        <v>-746.22222222222626</v>
      </c>
      <c r="H999" s="33">
        <f t="shared" ref="H999" si="4541">G999/G997</f>
        <v>-1.3593036705854333E-2</v>
      </c>
      <c r="I999" s="42">
        <f t="shared" ref="I999" si="4542">I997-I998</f>
        <v>313.50000000000728</v>
      </c>
      <c r="J999" s="33">
        <f t="shared" ref="J999" si="4543">I999/I997</f>
        <v>6.8799681474249127E-3</v>
      </c>
      <c r="K999" s="42">
        <f t="shared" ref="K999" si="4544">K997-K998</f>
        <v>516.22222222222626</v>
      </c>
      <c r="L999" s="33">
        <f t="shared" ref="L999" si="4545">K999/K997</f>
        <v>1.376708848006435E-2</v>
      </c>
      <c r="M999" s="42">
        <f t="shared" ref="M999" si="4546">M997-M998</f>
        <v>2387.6500000000015</v>
      </c>
      <c r="N999" s="33">
        <f t="shared" ref="N999" si="4547">M999/M997</f>
        <v>8.6156316530148352E-2</v>
      </c>
      <c r="O999" s="42">
        <f t="shared" ref="O999" si="4548">O997-O998</f>
        <v>311.86666666666861</v>
      </c>
      <c r="P999" s="33">
        <f t="shared" ref="P999" si="4549">O999/O997</f>
        <v>1.3947109507766699E-2</v>
      </c>
      <c r="Q999" s="42">
        <f t="shared" ref="Q999" si="4550">Q997-Q998</f>
        <v>-422.51612903226123</v>
      </c>
      <c r="R999" s="33">
        <f t="shared" ref="R999" si="4551">Q999/Q997</f>
        <v>-2.056937176885934E-2</v>
      </c>
      <c r="S999" s="42">
        <f t="shared" ref="S999" si="4552">S997-S998</f>
        <v>-12.936170212768047</v>
      </c>
      <c r="T999" s="33">
        <f t="shared" ref="T999" si="4553">S999/S997</f>
        <v>-6.2033663465345141E-4</v>
      </c>
      <c r="U999" s="42">
        <f t="shared" ref="U999" si="4554">U997-U998</f>
        <v>1224.0093457943913</v>
      </c>
      <c r="V999" s="33">
        <f t="shared" ref="V999" si="4555">U999/U997</f>
        <v>5.6343717801730663E-2</v>
      </c>
      <c r="W999" s="111"/>
      <c r="X999" s="112"/>
      <c r="Y999" s="92"/>
      <c r="Z999" s="91"/>
    </row>
    <row r="1000" spans="2:29" s="88" customFormat="1" ht="13.5" customHeight="1" x14ac:dyDescent="0.4">
      <c r="B1000" s="160" t="s">
        <v>72</v>
      </c>
      <c r="C1000" s="161"/>
      <c r="D1000" s="162"/>
      <c r="E1000" s="42">
        <v>285</v>
      </c>
      <c r="F1000" s="43"/>
      <c r="G1000" s="42">
        <v>18</v>
      </c>
      <c r="H1000" s="43"/>
      <c r="I1000" s="42">
        <v>14</v>
      </c>
      <c r="J1000" s="43"/>
      <c r="K1000" s="42">
        <v>18</v>
      </c>
      <c r="L1000" s="43"/>
      <c r="M1000" s="42">
        <v>20</v>
      </c>
      <c r="N1000" s="43"/>
      <c r="O1000" s="42">
        <v>30</v>
      </c>
      <c r="P1000" s="43"/>
      <c r="Q1000" s="42">
        <v>31</v>
      </c>
      <c r="R1000" s="43"/>
      <c r="S1000" s="42">
        <v>47</v>
      </c>
      <c r="T1000" s="43"/>
      <c r="U1000" s="42">
        <v>107</v>
      </c>
      <c r="V1000" s="43"/>
      <c r="W1000" s="111"/>
      <c r="X1000" s="112"/>
      <c r="Y1000" s="92"/>
      <c r="Z1000" s="91"/>
    </row>
    <row r="1001" spans="2:29" s="88" customFormat="1" ht="13.5" customHeight="1" x14ac:dyDescent="0.4">
      <c r="B1001" s="45"/>
      <c r="C1001" s="46"/>
      <c r="D1001" s="47"/>
      <c r="E1001" s="48"/>
      <c r="F1001" s="49"/>
      <c r="G1001" s="48"/>
      <c r="H1001" s="49"/>
      <c r="I1001" s="48"/>
      <c r="J1001" s="49"/>
      <c r="K1001" s="48"/>
      <c r="L1001" s="49"/>
      <c r="M1001" s="48"/>
      <c r="N1001" s="49"/>
      <c r="O1001" s="48"/>
      <c r="P1001" s="49"/>
      <c r="Q1001" s="48"/>
      <c r="R1001" s="49"/>
      <c r="S1001" s="48"/>
      <c r="T1001" s="49"/>
      <c r="U1001" s="48"/>
      <c r="V1001" s="49"/>
      <c r="W1001" s="111"/>
      <c r="X1001" s="112"/>
      <c r="Y1001" s="92"/>
      <c r="Z1001" s="91"/>
    </row>
    <row r="1002" spans="2:29" s="88" customFormat="1" ht="13.5" customHeight="1" x14ac:dyDescent="0.4">
      <c r="B1002" s="50" t="s">
        <v>73</v>
      </c>
      <c r="C1002" s="51"/>
      <c r="D1002" s="52"/>
      <c r="E1002" s="42">
        <v>90.473684210526315</v>
      </c>
      <c r="F1002" s="43"/>
      <c r="G1002" s="42">
        <v>74.111111111111114</v>
      </c>
      <c r="H1002" s="43"/>
      <c r="I1002" s="42">
        <v>371.42857142857144</v>
      </c>
      <c r="J1002" s="43"/>
      <c r="K1002" s="42">
        <v>4.9444444444444446</v>
      </c>
      <c r="L1002" s="43"/>
      <c r="M1002" s="42">
        <v>76.150000000000006</v>
      </c>
      <c r="N1002" s="43"/>
      <c r="O1002" s="42">
        <v>46.766666666666666</v>
      </c>
      <c r="P1002" s="43"/>
      <c r="Q1002" s="42">
        <v>12.96774193548387</v>
      </c>
      <c r="R1002" s="43"/>
      <c r="S1002" s="42">
        <v>237.93617021276594</v>
      </c>
      <c r="T1002" s="43"/>
      <c r="U1002" s="42">
        <v>43.467289719626166</v>
      </c>
      <c r="V1002" s="43"/>
      <c r="W1002" s="111"/>
      <c r="X1002" s="112"/>
      <c r="Y1002" s="92"/>
      <c r="Z1002" s="91"/>
    </row>
    <row r="1003" spans="2:29" s="88" customFormat="1" ht="13.5" customHeight="1" x14ac:dyDescent="0.4">
      <c r="B1003" s="53" t="s">
        <v>74</v>
      </c>
      <c r="C1003" s="54"/>
      <c r="D1003" s="55"/>
      <c r="E1003" s="42">
        <v>42.252631578947366</v>
      </c>
      <c r="F1003" s="43"/>
      <c r="G1003" s="42">
        <v>302.72222222222223</v>
      </c>
      <c r="H1003" s="43"/>
      <c r="I1003" s="42">
        <v>0</v>
      </c>
      <c r="J1003" s="43"/>
      <c r="K1003" s="42">
        <v>21.666666666666668</v>
      </c>
      <c r="L1003" s="43"/>
      <c r="M1003" s="42">
        <v>33.049999999999997</v>
      </c>
      <c r="N1003" s="43"/>
      <c r="O1003" s="42">
        <v>18.966666666666665</v>
      </c>
      <c r="P1003" s="43"/>
      <c r="Q1003" s="42">
        <v>57.741935483870968</v>
      </c>
      <c r="R1003" s="43"/>
      <c r="S1003" s="42">
        <v>49.48936170212766</v>
      </c>
      <c r="T1003" s="43"/>
      <c r="U1003" s="42">
        <v>8.009345794392523</v>
      </c>
      <c r="V1003" s="43"/>
      <c r="W1003" s="111"/>
      <c r="X1003" s="112"/>
      <c r="Y1003" s="92"/>
      <c r="Z1003" s="91"/>
    </row>
    <row r="1004" spans="2:29" s="88" customFormat="1" ht="13.5" customHeight="1" x14ac:dyDescent="0.4">
      <c r="B1004" s="50" t="s">
        <v>75</v>
      </c>
      <c r="C1004" s="51"/>
      <c r="D1004" s="52"/>
      <c r="E1004" s="42">
        <v>14.540350877192983</v>
      </c>
      <c r="F1004" s="43"/>
      <c r="G1004" s="42">
        <v>0</v>
      </c>
      <c r="H1004" s="43"/>
      <c r="I1004" s="42">
        <v>80.428571428571431</v>
      </c>
      <c r="J1004" s="43"/>
      <c r="K1004" s="42">
        <v>0</v>
      </c>
      <c r="L1004" s="43"/>
      <c r="M1004" s="42">
        <v>0</v>
      </c>
      <c r="N1004" s="43"/>
      <c r="O1004" s="42">
        <v>0</v>
      </c>
      <c r="P1004" s="43"/>
      <c r="Q1004" s="42">
        <v>69.354838709677423</v>
      </c>
      <c r="R1004" s="43"/>
      <c r="S1004" s="42">
        <v>2.5531914893617023</v>
      </c>
      <c r="T1004" s="43"/>
      <c r="U1004" s="42">
        <v>6.990654205607477</v>
      </c>
      <c r="V1004" s="43"/>
      <c r="W1004" s="111"/>
      <c r="X1004" s="112"/>
      <c r="Y1004" s="92"/>
      <c r="Z1004" s="91"/>
    </row>
    <row r="1005" spans="2:29" s="88" customFormat="1" ht="13.5" customHeight="1" x14ac:dyDescent="0.4">
      <c r="B1005" s="50" t="s">
        <v>76</v>
      </c>
      <c r="C1005" s="51"/>
      <c r="D1005" s="52"/>
      <c r="E1005" s="42">
        <f t="shared" ref="E1005" si="4556">E999+E989+E990-SUM(E1002:E1004)</f>
        <v>1436.1684210526287</v>
      </c>
      <c r="F1005" s="43"/>
      <c r="G1005" s="42">
        <f t="shared" ref="G1005" si="4557">G999+G989+G990-SUM(G1002:G1004)</f>
        <v>705.16666666666276</v>
      </c>
      <c r="H1005" s="43"/>
      <c r="I1005" s="42">
        <f t="shared" ref="I1005" si="4558">I999+I989+I990-SUM(I1002:I1004)</f>
        <v>1160.2142857142928</v>
      </c>
      <c r="J1005" s="43"/>
      <c r="K1005" s="42">
        <f t="shared" ref="K1005" si="4559">K999+K989+K990-SUM(K1002:K1004)</f>
        <v>1172.4444444444484</v>
      </c>
      <c r="L1005" s="43"/>
      <c r="M1005" s="42">
        <f t="shared" ref="M1005" si="4560">M999+M989+M990-SUM(M1002:M1004)</f>
        <v>2720.2500000000018</v>
      </c>
      <c r="N1005" s="43"/>
      <c r="O1005" s="42">
        <f t="shared" ref="O1005" si="4561">O999+O989+O990-SUM(O1002:O1004)</f>
        <v>1703.8000000000018</v>
      </c>
      <c r="P1005" s="43"/>
      <c r="Q1005" s="42">
        <f t="shared" ref="Q1005" si="4562">Q999+Q989+Q990-SUM(Q1002:Q1004)</f>
        <v>-107.77419354839026</v>
      </c>
      <c r="R1005" s="43"/>
      <c r="S1005" s="42">
        <f t="shared" ref="S1005" si="4563">S999+S989+S990-SUM(S1002:S1004)</f>
        <v>551.87234042552973</v>
      </c>
      <c r="T1005" s="43"/>
      <c r="U1005" s="42">
        <f t="shared" ref="U1005" si="4564">U999+U989+U990-SUM(U1002:U1004)</f>
        <v>2160.2990654205601</v>
      </c>
      <c r="V1005" s="43"/>
      <c r="W1005" s="111"/>
      <c r="X1005" s="112"/>
      <c r="Y1005" s="92"/>
      <c r="Z1005" s="91"/>
    </row>
    <row r="1006" spans="2:29" s="88" customFormat="1" ht="13.5" customHeight="1" x14ac:dyDescent="0.4">
      <c r="C1006" s="105"/>
      <c r="D1006" s="47"/>
      <c r="E1006" s="58"/>
      <c r="F1006" s="58"/>
      <c r="G1006" s="58"/>
      <c r="H1006" s="58"/>
      <c r="I1006" s="58"/>
      <c r="J1006" s="58"/>
      <c r="K1006" s="58"/>
      <c r="L1006" s="58"/>
      <c r="M1006" s="58"/>
      <c r="N1006" s="58"/>
      <c r="O1006" s="58"/>
      <c r="P1006" s="58"/>
      <c r="Q1006" s="58"/>
      <c r="R1006" s="58"/>
      <c r="S1006" s="58"/>
      <c r="T1006" s="58"/>
      <c r="U1006" s="58"/>
      <c r="V1006" s="58"/>
      <c r="W1006" s="111"/>
      <c r="X1006" s="112"/>
      <c r="Y1006" s="92"/>
      <c r="Z1006" s="91"/>
    </row>
    <row r="1007" spans="2:29" s="128" customFormat="1" ht="13.5" customHeight="1" x14ac:dyDescent="0.4">
      <c r="B1007" s="50" t="s">
        <v>97</v>
      </c>
      <c r="C1007" s="125"/>
      <c r="D1007" s="126"/>
      <c r="E1007" s="62">
        <v>14.203508771929824</v>
      </c>
      <c r="F1007" s="43"/>
      <c r="G1007" s="62">
        <v>17.833333333333332</v>
      </c>
      <c r="H1007" s="43"/>
      <c r="I1007" s="62">
        <v>18.928571428571427</v>
      </c>
      <c r="J1007" s="43"/>
      <c r="K1007" s="62">
        <v>15.388888888888889</v>
      </c>
      <c r="L1007" s="43"/>
      <c r="M1007" s="62">
        <v>17.649999999999999</v>
      </c>
      <c r="N1007" s="43"/>
      <c r="O1007" s="62">
        <v>12.3</v>
      </c>
      <c r="P1007" s="43"/>
      <c r="Q1007" s="62">
        <v>13.419354838709678</v>
      </c>
      <c r="R1007" s="43"/>
      <c r="S1007" s="62">
        <v>13.425531914893616</v>
      </c>
      <c r="T1007" s="43"/>
      <c r="U1007" s="62">
        <v>13.233644859813085</v>
      </c>
      <c r="V1007" s="43"/>
      <c r="W1007" s="114"/>
      <c r="X1007" s="115"/>
      <c r="Y1007" s="106"/>
      <c r="Z1007" s="107"/>
      <c r="AA1007" s="117"/>
      <c r="AB1007" s="117"/>
      <c r="AC1007" s="117"/>
    </row>
    <row r="1008" spans="2:29" ht="13.5" customHeight="1" x14ac:dyDescent="0.4">
      <c r="B1008" s="50" t="s">
        <v>98</v>
      </c>
      <c r="C1008" s="51"/>
      <c r="D1008" s="52"/>
      <c r="E1008" s="62">
        <f t="shared" ref="E1008" si="4565">E997/E1007</f>
        <v>1844.7294960474308</v>
      </c>
      <c r="F1008" s="43"/>
      <c r="G1008" s="62">
        <f t="shared" ref="G1008" si="4566">G997/G1007</f>
        <v>3078.3582554517129</v>
      </c>
      <c r="H1008" s="43"/>
      <c r="I1008" s="62">
        <f t="shared" ref="I1008" si="4567">I997/I1007</f>
        <v>2407.3169811320759</v>
      </c>
      <c r="J1008" s="43"/>
      <c r="K1008" s="62">
        <f t="shared" ref="K1008" si="4568">K997/K1007</f>
        <v>2436.6173285198556</v>
      </c>
      <c r="L1008" s="43"/>
      <c r="M1008" s="62">
        <f t="shared" ref="M1008" si="4569">M997/M1007</f>
        <v>1570.1416430594904</v>
      </c>
      <c r="N1008" s="43"/>
      <c r="O1008" s="62">
        <f t="shared" ref="O1008" si="4570">O997/O1007</f>
        <v>1817.9403794037939</v>
      </c>
      <c r="P1008" s="43"/>
      <c r="Q1008" s="62">
        <f t="shared" ref="Q1008" si="4571">Q997/Q1007</f>
        <v>1530.7019230769229</v>
      </c>
      <c r="R1008" s="43"/>
      <c r="S1008" s="62">
        <f t="shared" ref="S1008" si="4572">S997/S1007</f>
        <v>1553.26941362916</v>
      </c>
      <c r="T1008" s="43"/>
      <c r="U1008" s="62">
        <f t="shared" ref="U1008" si="4573">U997/U1007</f>
        <v>1641.5713276836157</v>
      </c>
      <c r="V1008" s="43"/>
    </row>
    <row r="1009" spans="2:28" ht="13.5" customHeight="1" x14ac:dyDescent="0.4">
      <c r="B1009" s="50" t="s">
        <v>99</v>
      </c>
      <c r="C1009" s="51"/>
      <c r="D1009" s="52"/>
      <c r="E1009" s="62">
        <f t="shared" ref="E1009" si="4574">E998/E1007</f>
        <v>1801.5918972332017</v>
      </c>
      <c r="F1009" s="43"/>
      <c r="G1009" s="62">
        <f t="shared" ref="G1009" si="4575">G998/G1007</f>
        <v>3120.2024922118376</v>
      </c>
      <c r="H1009" s="43"/>
      <c r="I1009" s="62">
        <f t="shared" ref="I1009" si="4576">I998/I1007</f>
        <v>2390.7547169811323</v>
      </c>
      <c r="J1009" s="43"/>
      <c r="K1009" s="62">
        <f t="shared" ref="K1009" si="4577">K998/K1007</f>
        <v>2403.0722021660649</v>
      </c>
      <c r="L1009" s="43"/>
      <c r="M1009" s="62">
        <f t="shared" ref="M1009" si="4578">M998/M1007</f>
        <v>1434.8640226628897</v>
      </c>
      <c r="N1009" s="43"/>
      <c r="O1009" s="62">
        <f t="shared" ref="O1009" si="4579">O998/O1007</f>
        <v>1792.5853658536585</v>
      </c>
      <c r="P1009" s="43"/>
      <c r="Q1009" s="62">
        <f t="shared" ref="Q1009" si="4580">Q998/Q1007</f>
        <v>1562.1875</v>
      </c>
      <c r="R1009" s="43"/>
      <c r="S1009" s="62">
        <f t="shared" ref="S1009" si="4581">S998/S1007</f>
        <v>1554.2329635499209</v>
      </c>
      <c r="T1009" s="43"/>
      <c r="U1009" s="62">
        <f t="shared" ref="U1009" si="4582">U998/U1007</f>
        <v>1549.0790960451977</v>
      </c>
      <c r="V1009" s="43"/>
    </row>
    <row r="1010" spans="2:28" ht="13.5" customHeight="1" x14ac:dyDescent="0.4">
      <c r="B1010" s="50" t="s">
        <v>40</v>
      </c>
      <c r="C1010" s="51"/>
      <c r="D1010" s="52"/>
      <c r="E1010" s="62">
        <v>3.4995689655172426</v>
      </c>
      <c r="F1010" s="43"/>
      <c r="G1010" s="62">
        <v>3.6593749999999998</v>
      </c>
      <c r="H1010" s="43"/>
      <c r="I1010" s="62">
        <v>5.0615384615384622</v>
      </c>
      <c r="J1010" s="43"/>
      <c r="K1010" s="62">
        <v>2.7687500000000003</v>
      </c>
      <c r="L1010" s="43"/>
      <c r="M1010" s="62">
        <v>3.1361111111111111</v>
      </c>
      <c r="N1010" s="43"/>
      <c r="O1010" s="62">
        <v>2.4653846153846155</v>
      </c>
      <c r="P1010" s="43"/>
      <c r="Q1010" s="62">
        <v>4.4439130434782603</v>
      </c>
      <c r="R1010" s="43"/>
      <c r="S1010" s="62">
        <v>3.3658536585365852</v>
      </c>
      <c r="T1010" s="43"/>
      <c r="U1010" s="62">
        <v>3.5758227848101276</v>
      </c>
      <c r="V1010" s="43"/>
    </row>
    <row r="1011" spans="2:28" ht="13.5" customHeight="1" x14ac:dyDescent="0.4">
      <c r="B1011" s="50" t="s">
        <v>41</v>
      </c>
      <c r="C1011" s="51"/>
      <c r="D1011" s="52"/>
      <c r="E1011" s="62">
        <f t="shared" ref="E1011" si="4583">E988/E1010</f>
        <v>4844.2777889421168</v>
      </c>
      <c r="F1011" s="43"/>
      <c r="G1011" s="62">
        <f t="shared" ref="G1011" si="4584">G988/G1010</f>
        <v>9541.3986146693242</v>
      </c>
      <c r="H1011" s="43"/>
      <c r="I1011" s="62">
        <f t="shared" ref="I1011" si="4585">I988/I1010</f>
        <v>6027.9808944854531</v>
      </c>
      <c r="J1011" s="43"/>
      <c r="K1011" s="62">
        <f t="shared" ref="K1011" si="4586">K988/K1010</f>
        <v>9048.6882367694998</v>
      </c>
      <c r="L1011" s="43"/>
      <c r="M1011" s="62">
        <f t="shared" ref="M1011" si="4587">M988/M1010</f>
        <v>6030.4942426926482</v>
      </c>
      <c r="N1011" s="43"/>
      <c r="O1011" s="62">
        <f t="shared" ref="O1011" si="4588">O988/O1010</f>
        <v>5649.2875715028595</v>
      </c>
      <c r="P1011" s="43"/>
      <c r="Q1011" s="62">
        <f t="shared" ref="Q1011" si="4589">Q988/Q1010</f>
        <v>2996.6905580225412</v>
      </c>
      <c r="R1011" s="43"/>
      <c r="S1011" s="62">
        <f t="shared" ref="S1011" si="4590">S988/S1010</f>
        <v>4024.8270120259021</v>
      </c>
      <c r="T1011" s="43"/>
      <c r="U1011" s="62">
        <f t="shared" ref="U1011" si="4591">U988/U1010</f>
        <v>3866.4756638478302</v>
      </c>
      <c r="V1011" s="43"/>
    </row>
    <row r="1012" spans="2:28" s="88" customFormat="1" ht="13.5" customHeight="1" x14ac:dyDescent="0.4">
      <c r="B1012" s="108" t="s">
        <v>42</v>
      </c>
      <c r="C1012" s="105"/>
      <c r="D1012" s="47"/>
      <c r="E1012" s="109"/>
      <c r="F1012" s="58"/>
      <c r="G1012" s="109"/>
      <c r="H1012" s="58"/>
      <c r="I1012" s="109"/>
      <c r="J1012" s="58"/>
      <c r="K1012" s="109"/>
      <c r="L1012" s="58"/>
      <c r="M1012" s="109"/>
      <c r="N1012" s="58"/>
      <c r="O1012" s="109"/>
      <c r="P1012" s="91"/>
      <c r="Q1012" s="92"/>
      <c r="R1012" s="91"/>
      <c r="S1012" s="92"/>
      <c r="T1012" s="91"/>
      <c r="U1012" s="92"/>
      <c r="V1012" s="91"/>
      <c r="W1012" s="92"/>
      <c r="X1012" s="91"/>
      <c r="Y1012" s="92"/>
      <c r="Z1012" s="91"/>
    </row>
    <row r="1013" spans="2:28" ht="13.5" customHeight="1" x14ac:dyDescent="0.4"/>
    <row r="1014" spans="2:28" s="88" customFormat="1" ht="13.5" customHeight="1" x14ac:dyDescent="0.4">
      <c r="B1014" s="83" t="s">
        <v>129</v>
      </c>
      <c r="C1014" s="84"/>
      <c r="D1014" s="85"/>
      <c r="E1014" s="86"/>
      <c r="F1014" s="87"/>
      <c r="G1014" s="86"/>
      <c r="H1014" s="87"/>
      <c r="I1014" s="86"/>
      <c r="J1014" s="87"/>
      <c r="K1014" s="86"/>
      <c r="L1014" s="87"/>
      <c r="M1014" s="86"/>
      <c r="O1014" s="86"/>
      <c r="P1014" s="89"/>
      <c r="Q1014" s="90"/>
      <c r="R1014" s="91"/>
      <c r="S1014" s="92"/>
      <c r="T1014" s="91"/>
      <c r="U1014" s="92"/>
      <c r="V1014" s="91"/>
      <c r="W1014" s="92"/>
      <c r="X1014" s="91"/>
      <c r="Y1014" s="92"/>
      <c r="Z1014" s="91"/>
      <c r="AB1014" s="93"/>
    </row>
    <row r="1015" spans="2:28" ht="13.5" customHeight="1" x14ac:dyDescent="0.4">
      <c r="N1015" s="21" t="s">
        <v>4</v>
      </c>
    </row>
    <row r="1016" spans="2:28" s="88" customFormat="1" ht="13.5" customHeight="1" x14ac:dyDescent="0.4">
      <c r="B1016" s="94"/>
      <c r="C1016" s="95"/>
      <c r="D1016" s="96"/>
      <c r="E1016" s="166" t="s">
        <v>5</v>
      </c>
      <c r="F1016" s="167"/>
      <c r="G1016" s="166" t="s">
        <v>6</v>
      </c>
      <c r="H1016" s="167"/>
      <c r="I1016" s="166" t="s">
        <v>7</v>
      </c>
      <c r="J1016" s="167"/>
      <c r="K1016" s="166" t="s">
        <v>8</v>
      </c>
      <c r="L1016" s="167"/>
      <c r="M1016" s="166" t="s">
        <v>9</v>
      </c>
      <c r="N1016" s="167"/>
      <c r="O1016" s="92"/>
      <c r="P1016" s="91"/>
      <c r="Q1016" s="92"/>
      <c r="R1016" s="91"/>
      <c r="S1016" s="92"/>
      <c r="T1016" s="91"/>
      <c r="U1016" s="97"/>
      <c r="V1016" s="98"/>
      <c r="W1016" s="97"/>
      <c r="X1016" s="91"/>
      <c r="Y1016" s="92"/>
      <c r="Z1016" s="91"/>
    </row>
    <row r="1017" spans="2:28" s="88" customFormat="1" ht="13.5" customHeight="1" x14ac:dyDescent="0.4">
      <c r="B1017" s="99"/>
      <c r="C1017" s="100"/>
      <c r="D1017" s="101"/>
      <c r="E1017" s="168"/>
      <c r="F1017" s="169"/>
      <c r="G1017" s="168"/>
      <c r="H1017" s="169"/>
      <c r="I1017" s="168"/>
      <c r="J1017" s="169"/>
      <c r="K1017" s="168"/>
      <c r="L1017" s="169"/>
      <c r="M1017" s="168"/>
      <c r="N1017" s="169"/>
      <c r="O1017" s="92"/>
      <c r="P1017" s="91"/>
      <c r="Q1017" s="92"/>
      <c r="R1017" s="91"/>
      <c r="S1017" s="92"/>
      <c r="T1017" s="91"/>
      <c r="U1017" s="97"/>
      <c r="V1017" s="98"/>
      <c r="W1017" s="97"/>
      <c r="X1017" s="91"/>
      <c r="Y1017" s="92"/>
      <c r="Z1017" s="91"/>
    </row>
    <row r="1018" spans="2:28" s="88" customFormat="1" ht="13.5" customHeight="1" x14ac:dyDescent="0.4">
      <c r="B1018" s="31" t="s">
        <v>52</v>
      </c>
      <c r="C1018" s="158" t="s">
        <v>53</v>
      </c>
      <c r="D1018" s="159"/>
      <c r="E1018" s="32">
        <v>22779.060283687944</v>
      </c>
      <c r="F1018" s="33">
        <f t="shared" ref="F1018" si="4592">E1018/E1031</f>
        <v>0.95373823304476812</v>
      </c>
      <c r="G1018" s="32">
        <v>7562.0101010101007</v>
      </c>
      <c r="H1018" s="33">
        <f t="shared" ref="H1018" si="4593">G1018/G1031</f>
        <v>0.90969505052518007</v>
      </c>
      <c r="I1018" s="32">
        <v>35561.86363636364</v>
      </c>
      <c r="J1018" s="33">
        <f t="shared" ref="J1018" si="4594">I1018/I1031</f>
        <v>0.96115081434073124</v>
      </c>
      <c r="K1018" s="32">
        <v>18772.25641025641</v>
      </c>
      <c r="L1018" s="33">
        <f t="shared" ref="L1018" si="4595">K1018/K1031</f>
        <v>0.95055816815935634</v>
      </c>
      <c r="M1018" s="32">
        <v>30327.441176470587</v>
      </c>
      <c r="N1018" s="33">
        <f t="shared" ref="N1018" si="4596">M1018/M1031</f>
        <v>0.9616903047819968</v>
      </c>
      <c r="O1018" s="92"/>
      <c r="P1018" s="91"/>
      <c r="Q1018" s="92"/>
      <c r="R1018" s="91"/>
      <c r="S1018" s="92"/>
      <c r="T1018" s="91"/>
      <c r="U1018" s="34"/>
      <c r="V1018" s="102"/>
      <c r="W1018" s="34"/>
      <c r="X1018" s="91"/>
      <c r="Y1018" s="92"/>
      <c r="Z1018" s="91"/>
    </row>
    <row r="1019" spans="2:28" s="88" customFormat="1" ht="13.5" customHeight="1" x14ac:dyDescent="0.4">
      <c r="B1019" s="36"/>
      <c r="C1019" s="158" t="s">
        <v>54</v>
      </c>
      <c r="D1019" s="159"/>
      <c r="E1019" s="32">
        <v>346.45035460992909</v>
      </c>
      <c r="F1019" s="33">
        <f t="shared" ref="F1019" si="4597">E1019/E1031</f>
        <v>1.4505556635276241E-2</v>
      </c>
      <c r="G1019" s="32">
        <v>131.77777777777777</v>
      </c>
      <c r="H1019" s="33">
        <f t="shared" ref="H1019" si="4598">G1019/G1031</f>
        <v>1.5852609374012706E-2</v>
      </c>
      <c r="I1019" s="32">
        <v>484.91818181818184</v>
      </c>
      <c r="J1019" s="33">
        <f t="shared" ref="J1019" si="4599">I1019/I1031</f>
        <v>1.3106160861226197E-2</v>
      </c>
      <c r="K1019" s="32">
        <v>311.46153846153845</v>
      </c>
      <c r="L1019" s="33">
        <f t="shared" ref="L1019" si="4600">K1019/K1031</f>
        <v>1.5771269206100249E-2</v>
      </c>
      <c r="M1019" s="32">
        <v>563.67647058823525</v>
      </c>
      <c r="N1019" s="33">
        <f t="shared" ref="N1019" si="4601">M1019/M1031</f>
        <v>1.7874313683246455E-2</v>
      </c>
      <c r="O1019" s="92"/>
      <c r="P1019" s="91"/>
      <c r="Q1019" s="92"/>
      <c r="R1019" s="91"/>
      <c r="S1019" s="92"/>
      <c r="T1019" s="91"/>
      <c r="U1019" s="34"/>
      <c r="V1019" s="102"/>
      <c r="W1019" s="34"/>
      <c r="X1019" s="91"/>
      <c r="Y1019" s="92"/>
      <c r="Z1019" s="91"/>
    </row>
    <row r="1020" spans="2:28" s="88" customFormat="1" ht="13.5" customHeight="1" x14ac:dyDescent="0.4">
      <c r="B1020" s="36"/>
      <c r="C1020" s="158" t="s">
        <v>55</v>
      </c>
      <c r="D1020" s="159"/>
      <c r="E1020" s="32">
        <v>66.191489361702125</v>
      </c>
      <c r="F1020" s="33">
        <f t="shared" ref="F1020" si="4602">E1020/E1031</f>
        <v>2.7713765765674803E-3</v>
      </c>
      <c r="G1020" s="32">
        <v>33.303030303030305</v>
      </c>
      <c r="H1020" s="33">
        <f t="shared" ref="H1020" si="4603">G1020/G1031</f>
        <v>4.0062895221615741E-3</v>
      </c>
      <c r="I1020" s="32">
        <v>98.018181818181816</v>
      </c>
      <c r="J1020" s="33">
        <f t="shared" ref="J1020" si="4604">I1020/I1031</f>
        <v>2.6491934235530049E-3</v>
      </c>
      <c r="K1020" s="32">
        <v>88.230769230769226</v>
      </c>
      <c r="L1020" s="33">
        <f t="shared" ref="L1020" si="4605">K1020/K1031</f>
        <v>4.4676823362304234E-3</v>
      </c>
      <c r="M1020" s="32">
        <v>33.705882352941174</v>
      </c>
      <c r="N1020" s="33">
        <f t="shared" ref="N1020" si="4606">M1020/M1031</f>
        <v>1.0688214704409307E-3</v>
      </c>
      <c r="O1020" s="92"/>
      <c r="P1020" s="91"/>
      <c r="Q1020" s="92"/>
      <c r="R1020" s="91"/>
      <c r="S1020" s="92"/>
      <c r="T1020" s="91"/>
      <c r="U1020" s="34"/>
      <c r="V1020" s="102"/>
      <c r="W1020" s="34"/>
      <c r="X1020" s="91"/>
      <c r="Y1020" s="92"/>
      <c r="Z1020" s="91"/>
    </row>
    <row r="1021" spans="2:28" s="88" customFormat="1" ht="13.5" customHeight="1" x14ac:dyDescent="0.4">
      <c r="B1021" s="37"/>
      <c r="C1021" s="158" t="s">
        <v>56</v>
      </c>
      <c r="D1021" s="159"/>
      <c r="E1021" s="32">
        <v>569.5602836879433</v>
      </c>
      <c r="F1021" s="33">
        <f t="shared" ref="F1021" si="4607">E1021/E1031</f>
        <v>2.3846963474872092E-2</v>
      </c>
      <c r="G1021" s="32">
        <v>254.7070707070707</v>
      </c>
      <c r="H1021" s="33">
        <f t="shared" ref="H1021" si="4608">G1021/G1031</f>
        <v>3.0640763297187217E-2</v>
      </c>
      <c r="I1021" s="32">
        <v>840.6</v>
      </c>
      <c r="J1021" s="33">
        <f t="shared" ref="J1021" si="4609">I1021/I1031</f>
        <v>2.2719376655745891E-2</v>
      </c>
      <c r="K1021" s="32">
        <v>569.74358974358972</v>
      </c>
      <c r="L1021" s="33">
        <f t="shared" ref="L1021" si="4610">K1021/K1031</f>
        <v>2.8849724356594015E-2</v>
      </c>
      <c r="M1021" s="32">
        <v>609.23529411764707</v>
      </c>
      <c r="N1021" s="33">
        <f t="shared" ref="N1021" si="4611">M1021/M1031</f>
        <v>1.9318994710919236E-2</v>
      </c>
      <c r="O1021" s="92"/>
      <c r="P1021" s="91"/>
      <c r="Q1021" s="92"/>
      <c r="R1021" s="91"/>
      <c r="S1021" s="92"/>
      <c r="T1021" s="91"/>
      <c r="U1021" s="34"/>
      <c r="V1021" s="102"/>
      <c r="W1021" s="34"/>
      <c r="X1021" s="91"/>
      <c r="Y1021" s="92"/>
      <c r="Z1021" s="91"/>
    </row>
    <row r="1022" spans="2:28" s="88" customFormat="1" ht="13.5" customHeight="1" x14ac:dyDescent="0.4">
      <c r="B1022" s="31" t="s">
        <v>57</v>
      </c>
      <c r="C1022" s="158" t="s">
        <v>58</v>
      </c>
      <c r="D1022" s="159"/>
      <c r="E1022" s="32">
        <v>16401.5390070922</v>
      </c>
      <c r="F1022" s="33">
        <f t="shared" ref="F1022" si="4612">E1022/E1031</f>
        <v>0.68671730251492102</v>
      </c>
      <c r="G1022" s="32">
        <v>6266.2828282828286</v>
      </c>
      <c r="H1022" s="33">
        <f t="shared" ref="H1022" si="4613">G1022/G1031</f>
        <v>0.75382158948959621</v>
      </c>
      <c r="I1022" s="32">
        <v>24596.736363636363</v>
      </c>
      <c r="J1022" s="33">
        <f t="shared" ref="J1022" si="4614">I1022/I1031</f>
        <v>0.66479005228115151</v>
      </c>
      <c r="K1022" s="32">
        <v>12996.51282051282</v>
      </c>
      <c r="L1022" s="33">
        <f t="shared" ref="L1022" si="4615">K1022/K1031</f>
        <v>0.65809571045367554</v>
      </c>
      <c r="M1022" s="32">
        <v>23304.911764705881</v>
      </c>
      <c r="N1022" s="33">
        <f t="shared" ref="N1022" si="4616">M1022/M1031</f>
        <v>0.73900424264299225</v>
      </c>
      <c r="O1022" s="92"/>
      <c r="P1022" s="91"/>
      <c r="Q1022" s="92"/>
      <c r="R1022" s="91"/>
      <c r="S1022" s="92"/>
      <c r="T1022" s="91"/>
      <c r="U1022" s="34"/>
      <c r="V1022" s="102"/>
      <c r="W1022" s="34"/>
      <c r="X1022" s="91"/>
      <c r="Y1022" s="92"/>
      <c r="Z1022" s="91"/>
    </row>
    <row r="1023" spans="2:28" s="88" customFormat="1" ht="13.5" customHeight="1" x14ac:dyDescent="0.4">
      <c r="B1023" s="36"/>
      <c r="C1023" s="158" t="s">
        <v>17</v>
      </c>
      <c r="D1023" s="159"/>
      <c r="E1023" s="32">
        <v>494.69858156028369</v>
      </c>
      <c r="F1023" s="33">
        <f t="shared" ref="F1023" si="4617">E1023/E1031</f>
        <v>2.0712573090862871E-2</v>
      </c>
      <c r="G1023" s="32">
        <v>401.93939393939394</v>
      </c>
      <c r="H1023" s="33">
        <f t="shared" ref="H1023" si="4618">G1023/G1031</f>
        <v>4.835252431478719E-2</v>
      </c>
      <c r="I1023" s="32">
        <v>637.93636363636358</v>
      </c>
      <c r="J1023" s="33">
        <f t="shared" ref="J1023" si="4619">I1023/I1031</f>
        <v>1.7241870720736876E-2</v>
      </c>
      <c r="K1023" s="32">
        <v>497.76923076923077</v>
      </c>
      <c r="L1023" s="33">
        <f t="shared" ref="L1023" si="4620">K1023/K1031</f>
        <v>2.5205206972752459E-2</v>
      </c>
      <c r="M1023" s="32">
        <v>297.85294117647061</v>
      </c>
      <c r="N1023" s="33">
        <f t="shared" ref="N1023" si="4621">M1023/M1031</f>
        <v>9.4449869381808965E-3</v>
      </c>
      <c r="O1023" s="92"/>
      <c r="P1023" s="91"/>
      <c r="Q1023" s="92"/>
      <c r="R1023" s="91"/>
      <c r="S1023" s="92"/>
      <c r="T1023" s="91"/>
      <c r="U1023" s="34"/>
      <c r="V1023" s="102"/>
      <c r="W1023" s="34"/>
      <c r="X1023" s="91"/>
      <c r="Y1023" s="92"/>
      <c r="Z1023" s="91"/>
    </row>
    <row r="1024" spans="2:28" s="88" customFormat="1" ht="13.5" customHeight="1" x14ac:dyDescent="0.4">
      <c r="B1024" s="36"/>
      <c r="C1024" s="158" t="s">
        <v>59</v>
      </c>
      <c r="D1024" s="159"/>
      <c r="E1024" s="38">
        <v>-85.478723404255319</v>
      </c>
      <c r="F1024" s="33">
        <f t="shared" ref="F1024" si="4622">E1024/E1031</f>
        <v>-3.5789152672323541E-3</v>
      </c>
      <c r="G1024" s="38">
        <v>-243.4848484848485</v>
      </c>
      <c r="H1024" s="33">
        <f t="shared" ref="H1024" si="4623">G1024/G1031</f>
        <v>-2.9290751874948364E-2</v>
      </c>
      <c r="I1024" s="38">
        <v>0</v>
      </c>
      <c r="J1024" s="33">
        <f t="shared" ref="J1024" si="4624">I1024/I1031</f>
        <v>0</v>
      </c>
      <c r="K1024" s="38">
        <v>0</v>
      </c>
      <c r="L1024" s="33">
        <f t="shared" ref="L1024" si="4625">K1024/K1031</f>
        <v>0</v>
      </c>
      <c r="M1024" s="38">
        <v>0</v>
      </c>
      <c r="N1024" s="33">
        <f t="shared" ref="N1024" si="4626">M1024/M1031</f>
        <v>0</v>
      </c>
      <c r="O1024" s="92"/>
      <c r="P1024" s="91"/>
      <c r="Q1024" s="92"/>
      <c r="R1024" s="91"/>
      <c r="S1024" s="92"/>
      <c r="T1024" s="91"/>
      <c r="U1024" s="34"/>
      <c r="V1024" s="102"/>
      <c r="W1024" s="34"/>
      <c r="X1024" s="91"/>
      <c r="Y1024" s="92"/>
      <c r="Z1024" s="91"/>
    </row>
    <row r="1025" spans="2:26" s="88" customFormat="1" ht="13.5" customHeight="1" x14ac:dyDescent="0.4">
      <c r="B1025" s="36"/>
      <c r="C1025" s="158" t="s">
        <v>60</v>
      </c>
      <c r="D1025" s="159"/>
      <c r="E1025" s="39">
        <v>392.49645390070924</v>
      </c>
      <c r="F1025" s="33">
        <f t="shared" ref="F1025" si="4627">E1025/E1031</f>
        <v>1.6433464320196885E-2</v>
      </c>
      <c r="G1025" s="39">
        <v>159.4848484848485</v>
      </c>
      <c r="H1025" s="33">
        <f t="shared" ref="H1025" si="4628">G1025/G1031</f>
        <v>1.9185715882744647E-2</v>
      </c>
      <c r="I1025" s="39">
        <v>426.89090909090908</v>
      </c>
      <c r="J1025" s="33">
        <f t="shared" ref="J1025" si="4629">I1025/I1031</f>
        <v>1.1537824594991839E-2</v>
      </c>
      <c r="K1025" s="39">
        <v>127.38461538461539</v>
      </c>
      <c r="L1025" s="33">
        <f t="shared" ref="L1025" si="4630">K1025/K1031</f>
        <v>6.450289406100769E-3</v>
      </c>
      <c r="M1025" s="39">
        <v>1263.7941176470588</v>
      </c>
      <c r="N1025" s="33">
        <f t="shared" ref="N1025" si="4631">M1025/M1031</f>
        <v>4.0075209217605899E-2</v>
      </c>
      <c r="O1025" s="92"/>
      <c r="P1025" s="91"/>
      <c r="Q1025" s="92"/>
      <c r="R1025" s="91"/>
      <c r="S1025" s="92"/>
      <c r="T1025" s="91"/>
      <c r="U1025" s="34"/>
      <c r="V1025" s="103"/>
      <c r="W1025" s="34"/>
      <c r="X1025" s="91"/>
      <c r="Y1025" s="92"/>
      <c r="Z1025" s="91"/>
    </row>
    <row r="1026" spans="2:26" s="88" customFormat="1" ht="13.5" customHeight="1" x14ac:dyDescent="0.4">
      <c r="B1026" s="37"/>
      <c r="C1026" s="158" t="s">
        <v>61</v>
      </c>
      <c r="D1026" s="159"/>
      <c r="E1026" s="39">
        <v>5449.6099290780139</v>
      </c>
      <c r="F1026" s="33">
        <f t="shared" ref="F1026" si="4632">E1026/E1031</f>
        <v>0.22817013870690767</v>
      </c>
      <c r="G1026" s="39">
        <v>1458.5252525252524</v>
      </c>
      <c r="H1026" s="33">
        <f t="shared" ref="H1026" si="4633">G1026/G1031</f>
        <v>0.17545774014649632</v>
      </c>
      <c r="I1026" s="39">
        <v>8354.2000000000007</v>
      </c>
      <c r="J1026" s="33">
        <f t="shared" ref="J1026" si="4634">I1026/I1031</f>
        <v>0.2257937383505024</v>
      </c>
      <c r="K1026" s="39">
        <v>5142.0769230769229</v>
      </c>
      <c r="L1026" s="33">
        <f t="shared" ref="L1026" si="4635">K1026/K1031</f>
        <v>0.26037590333914135</v>
      </c>
      <c r="M1026" s="39">
        <v>8026.2647058823532</v>
      </c>
      <c r="N1026" s="33">
        <f t="shared" ref="N1026" si="4636">M1026/M1031</f>
        <v>0.254514744793226</v>
      </c>
      <c r="O1026" s="92"/>
      <c r="P1026" s="91"/>
      <c r="Q1026" s="92"/>
      <c r="R1026" s="91"/>
      <c r="S1026" s="92"/>
      <c r="T1026" s="91"/>
      <c r="U1026" s="34"/>
      <c r="V1026" s="103"/>
      <c r="W1026" s="34"/>
      <c r="X1026" s="91"/>
      <c r="Y1026" s="92"/>
      <c r="Z1026" s="91"/>
    </row>
    <row r="1027" spans="2:26" s="88" customFormat="1" ht="13.5" customHeight="1" x14ac:dyDescent="0.4">
      <c r="B1027" s="31" t="s">
        <v>62</v>
      </c>
      <c r="C1027" s="158" t="s">
        <v>63</v>
      </c>
      <c r="D1027" s="159"/>
      <c r="E1027" s="39">
        <v>6.5744680851063828</v>
      </c>
      <c r="F1027" s="33">
        <f t="shared" ref="F1027" si="4637">E1027/E1031</f>
        <v>2.7526691165520779E-4</v>
      </c>
      <c r="G1027" s="39">
        <v>7.0707070707070704E-2</v>
      </c>
      <c r="H1027" s="33">
        <f t="shared" ref="H1027" si="4638">G1027/G1031</f>
        <v>8.5059225523600303E-6</v>
      </c>
      <c r="I1027" s="39">
        <v>13.854545454545455</v>
      </c>
      <c r="J1027" s="33">
        <f t="shared" ref="J1027" si="4639">I1027/I1031</f>
        <v>3.7445471874371919E-4</v>
      </c>
      <c r="K1027" s="39">
        <v>6.9743589743589745</v>
      </c>
      <c r="L1027" s="33">
        <f t="shared" ref="L1027" si="4640">K1027/K1031</f>
        <v>3.5315594171888269E-4</v>
      </c>
      <c r="M1027" s="39">
        <v>1.5</v>
      </c>
      <c r="N1027" s="33">
        <f t="shared" ref="N1027" si="4641">M1027/M1031</f>
        <v>4.756535339658593E-5</v>
      </c>
      <c r="O1027" s="92"/>
      <c r="P1027" s="91"/>
      <c r="Q1027" s="92"/>
      <c r="R1027" s="91"/>
      <c r="S1027" s="92"/>
      <c r="T1027" s="91"/>
      <c r="U1027" s="34"/>
      <c r="V1027" s="103"/>
      <c r="W1027" s="34"/>
      <c r="X1027" s="91"/>
      <c r="Y1027" s="92"/>
      <c r="Z1027" s="91"/>
    </row>
    <row r="1028" spans="2:26" s="88" customFormat="1" ht="13.5" customHeight="1" x14ac:dyDescent="0.4">
      <c r="B1028" s="41" t="s">
        <v>64</v>
      </c>
      <c r="C1028" s="158" t="s">
        <v>24</v>
      </c>
      <c r="D1028" s="159"/>
      <c r="E1028" s="39">
        <v>15.819148936170214</v>
      </c>
      <c r="F1028" s="33">
        <f t="shared" ref="F1028" si="4642">E1028/E1031</f>
        <v>6.623331676881781E-4</v>
      </c>
      <c r="G1028" s="39">
        <v>5.6464646464646462</v>
      </c>
      <c r="H1028" s="33">
        <f t="shared" ref="H1028" si="4643">G1028/G1031</f>
        <v>6.7925867239560813E-4</v>
      </c>
      <c r="I1028" s="39">
        <v>30.490909090909092</v>
      </c>
      <c r="J1028" s="33">
        <f t="shared" ref="J1028" si="4644">I1028/I1031</f>
        <v>8.240952274714134E-4</v>
      </c>
      <c r="K1028" s="39">
        <v>7.0512820512820511</v>
      </c>
      <c r="L1028" s="33">
        <f t="shared" ref="L1028" si="4645">K1028/K1031</f>
        <v>3.5705104401725267E-4</v>
      </c>
      <c r="M1028" s="39">
        <v>8.0294117647058822</v>
      </c>
      <c r="N1028" s="33">
        <f t="shared" ref="N1028" si="4646">M1028/M1031</f>
        <v>2.5461453876995997E-4</v>
      </c>
      <c r="O1028" s="92"/>
      <c r="P1028" s="91"/>
      <c r="Q1028" s="92"/>
      <c r="R1028" s="91"/>
      <c r="S1028" s="92"/>
      <c r="T1028" s="91"/>
      <c r="U1028" s="34"/>
      <c r="V1028" s="103"/>
      <c r="W1028" s="34"/>
      <c r="X1028" s="91"/>
      <c r="Y1028" s="92"/>
      <c r="Z1028" s="91"/>
    </row>
    <row r="1029" spans="2:26" s="88" customFormat="1" ht="13.5" customHeight="1" x14ac:dyDescent="0.4">
      <c r="B1029" s="31" t="s">
        <v>65</v>
      </c>
      <c r="C1029" s="158" t="s">
        <v>66</v>
      </c>
      <c r="D1029" s="159"/>
      <c r="E1029" s="39">
        <v>116.13829787234043</v>
      </c>
      <c r="F1029" s="33">
        <f t="shared" ref="F1029" si="4647">E1029/E1031</f>
        <v>4.862603356860686E-3</v>
      </c>
      <c r="G1029" s="39">
        <v>330.81818181818181</v>
      </c>
      <c r="H1029" s="33">
        <f t="shared" ref="H1029" si="4648">G1029/G1031</f>
        <v>3.9796781358906193E-2</v>
      </c>
      <c r="I1029" s="39">
        <v>0</v>
      </c>
      <c r="J1029" s="33">
        <f t="shared" ref="J1029" si="4649">I1029/I1031</f>
        <v>0</v>
      </c>
      <c r="K1029" s="39">
        <v>0</v>
      </c>
      <c r="L1029" s="33">
        <f t="shared" ref="L1029" si="4650">K1029/K1031</f>
        <v>0</v>
      </c>
      <c r="M1029" s="39">
        <v>0</v>
      </c>
      <c r="N1029" s="33">
        <f t="shared" ref="N1029" si="4651">M1029/M1031</f>
        <v>0</v>
      </c>
      <c r="O1029" s="92"/>
      <c r="P1029" s="91"/>
      <c r="Q1029" s="92"/>
      <c r="R1029" s="91"/>
      <c r="S1029" s="92"/>
      <c r="T1029" s="91"/>
      <c r="U1029" s="34"/>
      <c r="V1029" s="103"/>
      <c r="W1029" s="34"/>
      <c r="X1029" s="91"/>
      <c r="Y1029" s="92"/>
      <c r="Z1029" s="91"/>
    </row>
    <row r="1030" spans="2:26" s="88" customFormat="1" ht="13.5" customHeight="1" x14ac:dyDescent="0.4">
      <c r="B1030" s="41" t="s">
        <v>67</v>
      </c>
      <c r="C1030" s="158" t="s">
        <v>68</v>
      </c>
      <c r="D1030" s="159"/>
      <c r="E1030" s="39">
        <v>457.71631205673759</v>
      </c>
      <c r="F1030" s="33">
        <f t="shared" ref="F1030" si="4652">E1030/E1031</f>
        <v>1.9164159594826109E-2</v>
      </c>
      <c r="G1030" s="39">
        <v>317.21212121212119</v>
      </c>
      <c r="H1030" s="33">
        <f t="shared" ref="H1030" si="4653">G1030/G1031</f>
        <v>3.8159998833473478E-2</v>
      </c>
      <c r="I1030" s="39">
        <v>819.9</v>
      </c>
      <c r="J1030" s="33">
        <f t="shared" ref="J1030" si="4654">I1030/I1031</f>
        <v>2.2159905924394544E-2</v>
      </c>
      <c r="K1030" s="39">
        <v>0</v>
      </c>
      <c r="L1030" s="33">
        <f t="shared" ref="L1030" si="4655">K1030/K1031</f>
        <v>0</v>
      </c>
      <c r="M1030" s="39">
        <v>220.08823529411765</v>
      </c>
      <c r="N1030" s="33">
        <f t="shared" ref="N1030" si="4656">M1030/M1031</f>
        <v>6.9790497934637749E-3</v>
      </c>
      <c r="O1030" s="92"/>
      <c r="P1030" s="91"/>
      <c r="Q1030" s="92"/>
      <c r="R1030" s="91"/>
      <c r="S1030" s="92"/>
      <c r="T1030" s="91"/>
      <c r="U1030" s="34"/>
      <c r="V1030" s="103"/>
      <c r="W1030" s="34"/>
      <c r="X1030" s="91"/>
      <c r="Y1030" s="92"/>
      <c r="Z1030" s="91"/>
    </row>
    <row r="1031" spans="2:26" s="88" customFormat="1" ht="13.5" customHeight="1" x14ac:dyDescent="0.4">
      <c r="B1031" s="160" t="s">
        <v>69</v>
      </c>
      <c r="C1031" s="161"/>
      <c r="D1031" s="162"/>
      <c r="E1031" s="42">
        <f t="shared" ref="E1031" si="4657">SUM(E1018:E1021,E1027,E1029)</f>
        <v>23883.975177304968</v>
      </c>
      <c r="F1031" s="33">
        <f t="shared" ref="F1031" si="4658">E1031/E1031</f>
        <v>1</v>
      </c>
      <c r="G1031" s="42">
        <f t="shared" ref="G1031" si="4659">SUM(G1018:G1021,G1027,G1029)</f>
        <v>8312.6868686868675</v>
      </c>
      <c r="H1031" s="33">
        <f t="shared" ref="H1031" si="4660">G1031/G1031</f>
        <v>1</v>
      </c>
      <c r="I1031" s="42">
        <f t="shared" ref="I1031" si="4661">SUM(I1018:I1021,I1027,I1029)</f>
        <v>36999.254545454547</v>
      </c>
      <c r="J1031" s="33">
        <f t="shared" ref="J1031" si="4662">I1031/I1031</f>
        <v>1</v>
      </c>
      <c r="K1031" s="42">
        <f t="shared" ref="K1031" si="4663">SUM(K1018:K1021,K1027,K1029)</f>
        <v>19748.666666666668</v>
      </c>
      <c r="L1031" s="33">
        <f t="shared" ref="L1031" si="4664">K1031/K1031</f>
        <v>1</v>
      </c>
      <c r="M1031" s="42">
        <f t="shared" ref="M1031" si="4665">SUM(M1018:M1021,M1027,M1029)</f>
        <v>31535.558823529409</v>
      </c>
      <c r="N1031" s="33">
        <f t="shared" ref="N1031" si="4666">M1031/M1031</f>
        <v>1</v>
      </c>
      <c r="O1031" s="92"/>
      <c r="P1031" s="91"/>
      <c r="Q1031" s="92"/>
      <c r="R1031" s="91"/>
      <c r="S1031" s="92"/>
      <c r="T1031" s="91"/>
      <c r="U1031" s="34"/>
      <c r="V1031" s="102"/>
      <c r="W1031" s="34"/>
      <c r="X1031" s="91"/>
      <c r="Y1031" s="92"/>
      <c r="Z1031" s="91"/>
    </row>
    <row r="1032" spans="2:26" s="88" customFormat="1" ht="13.5" customHeight="1" x14ac:dyDescent="0.4">
      <c r="B1032" s="160" t="s">
        <v>70</v>
      </c>
      <c r="C1032" s="161"/>
      <c r="D1032" s="162"/>
      <c r="E1032" s="42">
        <f t="shared" ref="E1032" si="4667">SUM(E1022:E1026,E1028,E1030)</f>
        <v>23126.400709219859</v>
      </c>
      <c r="F1032" s="33">
        <f t="shared" ref="F1032" si="4668">E1032/E1031</f>
        <v>0.96828105612817028</v>
      </c>
      <c r="G1032" s="42">
        <f t="shared" ref="G1032" si="4669">SUM(G1022:G1026,G1028,G1030)</f>
        <v>8365.6060606060619</v>
      </c>
      <c r="H1032" s="33">
        <f t="shared" ref="H1032" si="4670">G1032/G1031</f>
        <v>1.0063660754645452</v>
      </c>
      <c r="I1032" s="42">
        <f t="shared" ref="I1032" si="4671">SUM(I1022:I1026,I1028,I1030)</f>
        <v>34866.154545454541</v>
      </c>
      <c r="J1032" s="33">
        <f t="shared" ref="J1032" si="4672">I1032/I1031</f>
        <v>0.94234748709924854</v>
      </c>
      <c r="K1032" s="42">
        <f t="shared" ref="K1032" si="4673">SUM(K1022:K1026,K1028,K1030)</f>
        <v>18770.794871794871</v>
      </c>
      <c r="L1032" s="33">
        <f t="shared" ref="L1032" si="4674">K1032/K1031</f>
        <v>0.95048416121568735</v>
      </c>
      <c r="M1032" s="42">
        <f t="shared" ref="M1032" si="4675">SUM(M1022:M1026,M1028,M1030)</f>
        <v>33120.941176470587</v>
      </c>
      <c r="N1032" s="33">
        <f t="shared" ref="N1032" si="4676">M1032/M1031</f>
        <v>1.0502728479242387</v>
      </c>
      <c r="O1032" s="92"/>
      <c r="P1032" s="91"/>
      <c r="Q1032" s="92"/>
      <c r="R1032" s="91"/>
      <c r="S1032" s="92"/>
      <c r="T1032" s="91"/>
      <c r="U1032" s="34"/>
      <c r="V1032" s="102"/>
      <c r="W1032" s="34"/>
      <c r="X1032" s="91"/>
      <c r="Y1032" s="92"/>
      <c r="Z1032" s="91"/>
    </row>
    <row r="1033" spans="2:26" s="88" customFormat="1" ht="13.5" customHeight="1" x14ac:dyDescent="0.4">
      <c r="B1033" s="160" t="s">
        <v>71</v>
      </c>
      <c r="C1033" s="161"/>
      <c r="D1033" s="162"/>
      <c r="E1033" s="42">
        <f t="shared" ref="E1033" si="4677">E1031-E1032</f>
        <v>757.5744680851094</v>
      </c>
      <c r="F1033" s="33">
        <f t="shared" ref="F1033" si="4678">E1033/E1031</f>
        <v>3.171894387182967E-2</v>
      </c>
      <c r="G1033" s="42">
        <f t="shared" ref="G1033" si="4679">G1031-G1032</f>
        <v>-52.919191919194418</v>
      </c>
      <c r="H1033" s="33">
        <f t="shared" ref="H1033" si="4680">G1033/G1031</f>
        <v>-6.3660754645451859E-3</v>
      </c>
      <c r="I1033" s="42">
        <f t="shared" ref="I1033" si="4681">I1031-I1032</f>
        <v>2133.1000000000058</v>
      </c>
      <c r="J1033" s="33">
        <f t="shared" ref="J1033" si="4682">I1033/I1031</f>
        <v>5.7652512900751469E-2</v>
      </c>
      <c r="K1033" s="42">
        <f t="shared" ref="K1033" si="4683">K1031-K1032</f>
        <v>977.87179487179674</v>
      </c>
      <c r="L1033" s="33">
        <f t="shared" ref="L1033" si="4684">K1033/K1031</f>
        <v>4.9515838784312698E-2</v>
      </c>
      <c r="M1033" s="42">
        <f t="shared" ref="M1033" si="4685">M1031-M1032</f>
        <v>-1585.3823529411784</v>
      </c>
      <c r="N1033" s="33">
        <f t="shared" ref="N1033" si="4686">M1033/M1031</f>
        <v>-5.0272847924238716E-2</v>
      </c>
      <c r="O1033" s="92"/>
      <c r="P1033" s="91"/>
      <c r="Q1033" s="92"/>
      <c r="R1033" s="91"/>
      <c r="S1033" s="92"/>
      <c r="T1033" s="91"/>
      <c r="U1033" s="34"/>
      <c r="V1033" s="102"/>
      <c r="W1033" s="34"/>
      <c r="X1033" s="91"/>
      <c r="Y1033" s="92"/>
      <c r="Z1033" s="91"/>
    </row>
    <row r="1034" spans="2:26" s="88" customFormat="1" ht="13.5" customHeight="1" x14ac:dyDescent="0.4">
      <c r="B1034" s="160" t="s">
        <v>72</v>
      </c>
      <c r="C1034" s="161"/>
      <c r="D1034" s="162"/>
      <c r="E1034" s="42">
        <v>282</v>
      </c>
      <c r="F1034" s="43"/>
      <c r="G1034" s="42">
        <v>99</v>
      </c>
      <c r="H1034" s="43"/>
      <c r="I1034" s="42">
        <v>110</v>
      </c>
      <c r="J1034" s="43"/>
      <c r="K1034" s="42">
        <v>39</v>
      </c>
      <c r="L1034" s="43"/>
      <c r="M1034" s="42">
        <v>34</v>
      </c>
      <c r="N1034" s="43"/>
      <c r="O1034" s="92"/>
      <c r="P1034" s="91"/>
      <c r="Q1034" s="92"/>
      <c r="R1034" s="91"/>
      <c r="S1034" s="92"/>
      <c r="T1034" s="91"/>
      <c r="U1034" s="104"/>
      <c r="V1034" s="102"/>
      <c r="W1034" s="104"/>
      <c r="X1034" s="91"/>
      <c r="Y1034" s="92"/>
      <c r="Z1034" s="91"/>
    </row>
    <row r="1035" spans="2:26" s="88" customFormat="1" ht="13.5" customHeight="1" x14ac:dyDescent="0.4">
      <c r="B1035" s="45"/>
      <c r="C1035" s="46"/>
      <c r="D1035" s="47"/>
      <c r="E1035" s="48"/>
      <c r="F1035" s="49"/>
      <c r="G1035" s="48"/>
      <c r="H1035" s="49"/>
      <c r="I1035" s="48"/>
      <c r="J1035" s="49"/>
      <c r="K1035" s="48"/>
      <c r="L1035" s="49"/>
      <c r="M1035" s="48"/>
      <c r="N1035" s="49"/>
      <c r="O1035" s="92"/>
      <c r="P1035" s="91"/>
      <c r="Q1035" s="92"/>
      <c r="R1035" s="91"/>
      <c r="S1035" s="92"/>
      <c r="T1035" s="91"/>
      <c r="U1035" s="92"/>
      <c r="V1035" s="91"/>
      <c r="W1035" s="92"/>
      <c r="X1035" s="91"/>
      <c r="Y1035" s="92"/>
      <c r="Z1035" s="91"/>
    </row>
    <row r="1036" spans="2:26" s="88" customFormat="1" ht="13.5" customHeight="1" x14ac:dyDescent="0.4">
      <c r="B1036" s="50" t="s">
        <v>73</v>
      </c>
      <c r="C1036" s="51"/>
      <c r="D1036" s="52"/>
      <c r="E1036" s="42">
        <v>154.93262411347519</v>
      </c>
      <c r="F1036" s="43"/>
      <c r="G1036" s="42">
        <v>105.84848484848484</v>
      </c>
      <c r="H1036" s="43"/>
      <c r="I1036" s="42">
        <v>153.3909090909091</v>
      </c>
      <c r="J1036" s="43"/>
      <c r="K1036" s="42">
        <v>418.94871794871796</v>
      </c>
      <c r="L1036" s="43"/>
      <c r="M1036" s="42">
        <v>0</v>
      </c>
      <c r="N1036" s="43"/>
      <c r="O1036" s="92"/>
      <c r="P1036" s="91"/>
      <c r="Q1036" s="92"/>
      <c r="R1036" s="91"/>
      <c r="S1036" s="92"/>
      <c r="T1036" s="91"/>
      <c r="U1036" s="92"/>
      <c r="V1036" s="91"/>
      <c r="W1036" s="92"/>
      <c r="X1036" s="91"/>
      <c r="Y1036" s="92"/>
      <c r="Z1036" s="91"/>
    </row>
    <row r="1037" spans="2:26" s="88" customFormat="1" ht="13.5" customHeight="1" x14ac:dyDescent="0.4">
      <c r="B1037" s="53" t="s">
        <v>74</v>
      </c>
      <c r="C1037" s="54"/>
      <c r="D1037" s="55"/>
      <c r="E1037" s="42">
        <v>201.37234042553192</v>
      </c>
      <c r="F1037" s="43"/>
      <c r="G1037" s="42">
        <v>22.262626262626263</v>
      </c>
      <c r="H1037" s="43"/>
      <c r="I1037" s="42">
        <v>410.30909090909091</v>
      </c>
      <c r="J1037" s="43"/>
      <c r="K1037" s="42">
        <v>84</v>
      </c>
      <c r="L1037" s="43"/>
      <c r="M1037" s="42">
        <v>181.55882352941177</v>
      </c>
      <c r="N1037" s="43"/>
      <c r="O1037" s="92"/>
      <c r="P1037" s="91"/>
      <c r="Q1037" s="92"/>
      <c r="R1037" s="91"/>
      <c r="S1037" s="92"/>
      <c r="T1037" s="91"/>
      <c r="U1037" s="92"/>
      <c r="V1037" s="91"/>
      <c r="W1037" s="92"/>
      <c r="X1037" s="91"/>
      <c r="Y1037" s="92"/>
      <c r="Z1037" s="91"/>
    </row>
    <row r="1038" spans="2:26" s="88" customFormat="1" ht="13.5" customHeight="1" x14ac:dyDescent="0.4">
      <c r="B1038" s="50" t="s">
        <v>75</v>
      </c>
      <c r="C1038" s="51"/>
      <c r="D1038" s="52"/>
      <c r="E1038" s="42">
        <v>8.2092198581560289</v>
      </c>
      <c r="F1038" s="43"/>
      <c r="G1038" s="42">
        <v>1.5656565656565657</v>
      </c>
      <c r="H1038" s="43"/>
      <c r="I1038" s="42">
        <v>15.845454545454546</v>
      </c>
      <c r="J1038" s="43"/>
      <c r="K1038" s="42">
        <v>0</v>
      </c>
      <c r="L1038" s="43"/>
      <c r="M1038" s="42">
        <v>12.264705882352942</v>
      </c>
      <c r="N1038" s="43"/>
      <c r="O1038" s="92"/>
      <c r="P1038" s="91"/>
      <c r="Q1038" s="92"/>
      <c r="R1038" s="91"/>
      <c r="S1038" s="92"/>
      <c r="T1038" s="91"/>
      <c r="U1038" s="92"/>
      <c r="V1038" s="91"/>
      <c r="W1038" s="92"/>
      <c r="X1038" s="91"/>
      <c r="Y1038" s="92"/>
      <c r="Z1038" s="91"/>
    </row>
    <row r="1039" spans="2:26" s="88" customFormat="1" ht="13.5" customHeight="1" x14ac:dyDescent="0.4">
      <c r="B1039" s="50" t="s">
        <v>76</v>
      </c>
      <c r="C1039" s="51"/>
      <c r="D1039" s="52"/>
      <c r="E1039" s="42">
        <f t="shared" ref="E1039" si="4687">E1033+E1023+E1024-SUM(E1036:E1038)</f>
        <v>802.28014184397466</v>
      </c>
      <c r="F1039" s="43"/>
      <c r="G1039" s="42">
        <f t="shared" ref="G1039" si="4688">G1033+G1023+G1024-SUM(G1036:G1038)</f>
        <v>-24.141414141416647</v>
      </c>
      <c r="H1039" s="43"/>
      <c r="I1039" s="42">
        <f t="shared" ref="I1039" si="4689">I1033+I1023+I1024-SUM(I1036:I1038)</f>
        <v>2191.490909090915</v>
      </c>
      <c r="J1039" s="43"/>
      <c r="K1039" s="42">
        <f t="shared" ref="K1039" si="4690">K1033+K1023+K1024-SUM(K1036:K1038)</f>
        <v>972.69230769230944</v>
      </c>
      <c r="L1039" s="43"/>
      <c r="M1039" s="42">
        <f t="shared" ref="M1039" si="4691">M1033+M1023+M1024-SUM(M1036:M1038)</f>
        <v>-1481.3529411764723</v>
      </c>
      <c r="N1039" s="43"/>
      <c r="O1039" s="92"/>
      <c r="P1039" s="91"/>
      <c r="Q1039" s="92"/>
      <c r="R1039" s="91"/>
    </row>
    <row r="1040" spans="2:26" s="88" customFormat="1" ht="13.5" customHeight="1" x14ac:dyDescent="0.4">
      <c r="C1040" s="105"/>
      <c r="D1040" s="47"/>
      <c r="E1040" s="58"/>
      <c r="F1040" s="58"/>
      <c r="G1040" s="58"/>
      <c r="H1040" s="58"/>
      <c r="I1040" s="58"/>
      <c r="J1040" s="58"/>
      <c r="K1040" s="58"/>
      <c r="L1040" s="58"/>
      <c r="M1040" s="58"/>
      <c r="N1040" s="58"/>
      <c r="O1040" s="92"/>
      <c r="P1040" s="91"/>
      <c r="Q1040" s="92"/>
      <c r="R1040" s="91"/>
      <c r="S1040" s="92"/>
      <c r="T1040" s="91"/>
      <c r="U1040" s="92"/>
      <c r="V1040" s="91"/>
      <c r="W1040" s="92"/>
      <c r="X1040" s="91"/>
      <c r="Y1040" s="92"/>
      <c r="Z1040" s="91"/>
    </row>
    <row r="1041" spans="2:39" s="128" customFormat="1" ht="13.5" customHeight="1" x14ac:dyDescent="0.4">
      <c r="B1041" s="50" t="s">
        <v>97</v>
      </c>
      <c r="C1041" s="125"/>
      <c r="D1041" s="126"/>
      <c r="E1041" s="62">
        <v>13.333333333333334</v>
      </c>
      <c r="F1041" s="43"/>
      <c r="G1041" s="62">
        <v>9.0909090909090917</v>
      </c>
      <c r="H1041" s="43"/>
      <c r="I1041" s="62">
        <v>16.872727272727271</v>
      </c>
      <c r="J1041" s="43"/>
      <c r="K1041" s="62">
        <v>12.76923076923077</v>
      </c>
      <c r="L1041" s="43"/>
      <c r="M1041" s="62">
        <v>14.882352941176471</v>
      </c>
      <c r="N1041" s="43"/>
      <c r="O1041" s="106"/>
      <c r="P1041" s="107"/>
      <c r="Q1041" s="106"/>
      <c r="R1041" s="107"/>
      <c r="S1041" s="106"/>
      <c r="T1041" s="107"/>
      <c r="U1041" s="106"/>
      <c r="V1041" s="127"/>
      <c r="W1041" s="106"/>
      <c r="X1041" s="127"/>
      <c r="Y1041" s="106"/>
      <c r="Z1041" s="127"/>
    </row>
    <row r="1042" spans="2:39" ht="13.5" customHeight="1" x14ac:dyDescent="0.4">
      <c r="B1042" s="50" t="s">
        <v>98</v>
      </c>
      <c r="C1042" s="51"/>
      <c r="D1042" s="52"/>
      <c r="E1042" s="62">
        <f t="shared" ref="E1042" si="4692">E1031/E1041</f>
        <v>1791.2981382978726</v>
      </c>
      <c r="F1042" s="43"/>
      <c r="G1042" s="62">
        <f t="shared" ref="G1042" si="4693">G1031/G1041</f>
        <v>914.39555555555535</v>
      </c>
      <c r="H1042" s="43"/>
      <c r="I1042" s="62">
        <f t="shared" ref="I1042" si="4694">I1031/I1041</f>
        <v>2192.8437500000005</v>
      </c>
      <c r="J1042" s="43"/>
      <c r="K1042" s="62">
        <f t="shared" ref="K1042" si="4695">K1031/K1041</f>
        <v>1546.5823293172691</v>
      </c>
      <c r="L1042" s="43"/>
      <c r="M1042" s="62">
        <f t="shared" ref="M1042" si="4696">M1031/M1041</f>
        <v>2118.990118577075</v>
      </c>
      <c r="N1042" s="43"/>
    </row>
    <row r="1043" spans="2:39" ht="13.5" customHeight="1" x14ac:dyDescent="0.4">
      <c r="B1043" s="50" t="s">
        <v>99</v>
      </c>
      <c r="C1043" s="51"/>
      <c r="D1043" s="52"/>
      <c r="E1043" s="62">
        <f t="shared" ref="E1043" si="4697">E1032/E1041</f>
        <v>1734.4800531914893</v>
      </c>
      <c r="F1043" s="43"/>
      <c r="G1043" s="62">
        <f t="shared" ref="G1043" si="4698">G1032/G1041</f>
        <v>920.2166666666667</v>
      </c>
      <c r="H1043" s="43"/>
      <c r="I1043" s="62">
        <f t="shared" ref="I1043" si="4699">I1032/I1041</f>
        <v>2066.420797413793</v>
      </c>
      <c r="J1043" s="43"/>
      <c r="K1043" s="62">
        <f t="shared" ref="K1043" si="4700">K1032/K1041</f>
        <v>1470.0020080321283</v>
      </c>
      <c r="L1043" s="43"/>
      <c r="M1043" s="62">
        <f t="shared" ref="M1043" si="4701">M1032/M1041</f>
        <v>2225.5177865612645</v>
      </c>
      <c r="N1043" s="43"/>
    </row>
    <row r="1044" spans="2:39" ht="13.5" customHeight="1" x14ac:dyDescent="0.4">
      <c r="B1044" s="50" t="s">
        <v>40</v>
      </c>
      <c r="C1044" s="51"/>
      <c r="D1044" s="52"/>
      <c r="E1044" s="62">
        <v>4.901250000000001</v>
      </c>
      <c r="F1044" s="43"/>
      <c r="G1044" s="62">
        <v>3.7067500000000004</v>
      </c>
      <c r="H1044" s="43"/>
      <c r="I1044" s="62">
        <v>5.4928571428571429</v>
      </c>
      <c r="J1044" s="43"/>
      <c r="K1044" s="62">
        <v>5.7705882352941185</v>
      </c>
      <c r="L1044" s="43"/>
      <c r="M1044" s="62">
        <v>5.3518518518518521</v>
      </c>
      <c r="N1044" s="43"/>
    </row>
    <row r="1045" spans="2:39" ht="13.5" customHeight="1" x14ac:dyDescent="0.4">
      <c r="B1045" s="50" t="s">
        <v>41</v>
      </c>
      <c r="C1045" s="51"/>
      <c r="D1045" s="52"/>
      <c r="E1045" s="62">
        <f t="shared" ref="E1045" si="4702">E1022/E1044</f>
        <v>3346.3991853286807</v>
      </c>
      <c r="F1045" s="43"/>
      <c r="G1045" s="62">
        <f t="shared" ref="G1045" si="4703">G1022/G1044</f>
        <v>1690.5059225150949</v>
      </c>
      <c r="H1045" s="43"/>
      <c r="I1045" s="62">
        <f t="shared" ref="I1045" si="4704">I1022/I1044</f>
        <v>4477.949403002719</v>
      </c>
      <c r="J1045" s="43"/>
      <c r="K1045" s="62">
        <f t="shared" ref="K1045" si="4705">K1022/K1044</f>
        <v>2252.1989597218953</v>
      </c>
      <c r="L1045" s="43"/>
      <c r="M1045" s="62">
        <f t="shared" ref="M1045" si="4706">M1022/M1044</f>
        <v>4354.5509871768772</v>
      </c>
      <c r="N1045" s="43"/>
    </row>
    <row r="1046" spans="2:39" s="88" customFormat="1" ht="13.5" customHeight="1" x14ac:dyDescent="0.4">
      <c r="B1046" s="108" t="s">
        <v>42</v>
      </c>
      <c r="C1046" s="105"/>
      <c r="D1046" s="47"/>
      <c r="E1046" s="109"/>
      <c r="F1046" s="58"/>
      <c r="G1046" s="109"/>
      <c r="H1046" s="58"/>
      <c r="I1046" s="109"/>
      <c r="J1046" s="58"/>
      <c r="K1046" s="109"/>
      <c r="L1046" s="58"/>
      <c r="M1046" s="109"/>
      <c r="N1046" s="58"/>
      <c r="O1046" s="109"/>
      <c r="P1046" s="58"/>
      <c r="Q1046" s="109"/>
      <c r="R1046" s="58"/>
      <c r="S1046" s="109"/>
      <c r="T1046" s="58"/>
      <c r="U1046" s="109"/>
      <c r="V1046" s="58"/>
      <c r="W1046" s="109"/>
      <c r="X1046" s="58"/>
      <c r="Y1046" s="92"/>
      <c r="Z1046" s="91"/>
    </row>
    <row r="1047" spans="2:39" s="88" customFormat="1" ht="13.5" customHeight="1" x14ac:dyDescent="0.4">
      <c r="B1047" s="110"/>
      <c r="C1047" s="84"/>
      <c r="D1047" s="85"/>
      <c r="E1047" s="86"/>
      <c r="F1047" s="87"/>
      <c r="G1047" s="86"/>
      <c r="H1047" s="87"/>
      <c r="I1047" s="86"/>
      <c r="J1047" s="87"/>
      <c r="K1047" s="86"/>
      <c r="L1047" s="87"/>
      <c r="M1047" s="86"/>
      <c r="N1047" s="87"/>
      <c r="O1047" s="86"/>
      <c r="P1047" s="89"/>
      <c r="Q1047" s="86"/>
      <c r="R1047" s="91"/>
      <c r="S1047" s="92"/>
      <c r="T1047" s="91"/>
      <c r="U1047" s="92"/>
      <c r="V1047" s="91"/>
      <c r="W1047" s="92"/>
      <c r="X1047" s="91"/>
      <c r="Y1047" s="92"/>
      <c r="Z1047" s="91"/>
      <c r="AM1047" s="85"/>
    </row>
    <row r="1048" spans="2:39" s="88" customFormat="1" ht="13.5" customHeight="1" x14ac:dyDescent="0.4">
      <c r="B1048" s="83" t="s">
        <v>130</v>
      </c>
      <c r="C1048" s="84"/>
      <c r="D1048" s="85"/>
      <c r="E1048" s="86"/>
      <c r="F1048" s="87"/>
      <c r="G1048" s="86"/>
      <c r="H1048" s="87"/>
      <c r="I1048" s="86"/>
      <c r="J1048" s="87"/>
      <c r="K1048" s="86"/>
      <c r="L1048" s="87"/>
      <c r="M1048" s="86"/>
      <c r="N1048" s="87"/>
      <c r="O1048" s="86"/>
      <c r="P1048" s="89"/>
      <c r="Q1048" s="86"/>
      <c r="R1048" s="91"/>
      <c r="S1048" s="92"/>
      <c r="T1048" s="91"/>
      <c r="U1048" s="92"/>
      <c r="V1048" s="91"/>
      <c r="W1048" s="92"/>
      <c r="X1048" s="91"/>
      <c r="Y1048" s="92"/>
      <c r="Z1048" s="91"/>
      <c r="AM1048" s="85"/>
    </row>
    <row r="1049" spans="2:39" s="88" customFormat="1" ht="13.5" customHeight="1" x14ac:dyDescent="0.4">
      <c r="C1049" s="84"/>
      <c r="D1049" s="85"/>
      <c r="E1049" s="86"/>
      <c r="F1049" s="87"/>
      <c r="G1049" s="86"/>
      <c r="H1049" s="87"/>
      <c r="I1049" s="86"/>
      <c r="J1049" s="87"/>
      <c r="K1049" s="86"/>
      <c r="L1049" s="87"/>
      <c r="M1049" s="86"/>
      <c r="N1049" s="87"/>
      <c r="O1049" s="86"/>
      <c r="P1049" s="21" t="s">
        <v>4</v>
      </c>
      <c r="Q1049" s="90"/>
      <c r="R1049" s="91"/>
      <c r="S1049" s="92"/>
      <c r="T1049" s="91"/>
      <c r="U1049" s="92"/>
      <c r="V1049" s="91"/>
      <c r="W1049" s="92"/>
      <c r="X1049" s="91"/>
      <c r="Y1049" s="92"/>
      <c r="Z1049" s="91"/>
      <c r="AB1049" s="93"/>
    </row>
    <row r="1050" spans="2:39" s="88" customFormat="1" ht="13.5" customHeight="1" x14ac:dyDescent="0.4">
      <c r="B1050" s="94"/>
      <c r="C1050" s="95"/>
      <c r="D1050" s="96"/>
      <c r="E1050" s="166" t="s">
        <v>5</v>
      </c>
      <c r="F1050" s="167"/>
      <c r="G1050" s="163" t="s">
        <v>101</v>
      </c>
      <c r="H1050" s="165"/>
      <c r="I1050" s="165"/>
      <c r="J1050" s="165"/>
      <c r="K1050" s="165"/>
      <c r="L1050" s="165"/>
      <c r="M1050" s="165"/>
      <c r="N1050" s="165"/>
      <c r="O1050" s="165"/>
      <c r="P1050" s="164"/>
      <c r="Q1050" s="92"/>
      <c r="R1050" s="91"/>
      <c r="S1050" s="92"/>
      <c r="T1050" s="91"/>
      <c r="U1050" s="92"/>
      <c r="V1050" s="91"/>
      <c r="W1050" s="92"/>
      <c r="X1050" s="91"/>
      <c r="Y1050" s="92"/>
      <c r="Z1050" s="91"/>
    </row>
    <row r="1051" spans="2:39" s="88" customFormat="1" ht="23.25" customHeight="1" x14ac:dyDescent="0.4">
      <c r="B1051" s="99"/>
      <c r="C1051" s="100"/>
      <c r="D1051" s="101"/>
      <c r="E1051" s="168"/>
      <c r="F1051" s="169"/>
      <c r="G1051" s="163" t="s">
        <v>109</v>
      </c>
      <c r="H1051" s="164"/>
      <c r="I1051" s="163" t="s">
        <v>110</v>
      </c>
      <c r="J1051" s="164"/>
      <c r="K1051" s="163" t="s">
        <v>103</v>
      </c>
      <c r="L1051" s="164"/>
      <c r="M1051" s="163" t="s">
        <v>104</v>
      </c>
      <c r="N1051" s="164"/>
      <c r="O1051" s="163" t="s">
        <v>111</v>
      </c>
      <c r="P1051" s="164"/>
      <c r="Q1051" s="92"/>
      <c r="R1051" s="91"/>
      <c r="S1051" s="92"/>
      <c r="T1051" s="91"/>
      <c r="U1051" s="92"/>
      <c r="V1051" s="91"/>
      <c r="W1051" s="92"/>
      <c r="X1051" s="91"/>
      <c r="Y1051" s="92"/>
      <c r="Z1051" s="91"/>
    </row>
    <row r="1052" spans="2:39" s="88" customFormat="1" ht="13.5" customHeight="1" x14ac:dyDescent="0.4">
      <c r="B1052" s="31" t="s">
        <v>52</v>
      </c>
      <c r="C1052" s="158" t="s">
        <v>53</v>
      </c>
      <c r="D1052" s="159"/>
      <c r="E1052" s="32">
        <v>22779.060283687944</v>
      </c>
      <c r="F1052" s="33">
        <f t="shared" ref="F1052" si="4707">E1052/E1065</f>
        <v>0.95373823304476812</v>
      </c>
      <c r="G1052" s="32">
        <v>21736.211678832118</v>
      </c>
      <c r="H1052" s="33">
        <f t="shared" ref="H1052" si="4708">G1052/G1065</f>
        <v>0.95357783702248244</v>
      </c>
      <c r="I1052" s="32">
        <v>41045.428571428572</v>
      </c>
      <c r="J1052" s="33">
        <f t="shared" ref="J1052" si="4709">I1052/I1065</f>
        <v>0.95551306140773895</v>
      </c>
      <c r="K1052" s="32">
        <v>180655</v>
      </c>
      <c r="L1052" s="33">
        <f t="shared" ref="L1052" si="4710">K1052/K1065</f>
        <v>0.95621589291101849</v>
      </c>
      <c r="M1052" s="132" t="s">
        <v>118</v>
      </c>
      <c r="N1052" s="133" t="s">
        <v>119</v>
      </c>
      <c r="O1052" s="132" t="s">
        <v>118</v>
      </c>
      <c r="P1052" s="133" t="s">
        <v>119</v>
      </c>
      <c r="Q1052" s="111"/>
      <c r="R1052" s="112"/>
      <c r="S1052" s="111"/>
      <c r="T1052" s="112"/>
      <c r="U1052" s="111"/>
      <c r="V1052" s="112"/>
      <c r="W1052" s="111"/>
      <c r="X1052" s="112"/>
      <c r="Y1052" s="111"/>
      <c r="Z1052" s="112"/>
      <c r="AA1052" s="113"/>
      <c r="AB1052" s="113"/>
      <c r="AC1052" s="113"/>
      <c r="AD1052" s="113"/>
      <c r="AE1052" s="113"/>
      <c r="AF1052" s="113"/>
      <c r="AG1052" s="113"/>
      <c r="AH1052" s="113"/>
    </row>
    <row r="1053" spans="2:39" s="88" customFormat="1" ht="13.5" customHeight="1" x14ac:dyDescent="0.4">
      <c r="B1053" s="36"/>
      <c r="C1053" s="158" t="s">
        <v>54</v>
      </c>
      <c r="D1053" s="159"/>
      <c r="E1053" s="32">
        <v>346.45035460992909</v>
      </c>
      <c r="F1053" s="33">
        <f t="shared" ref="F1053" si="4711">E1053/E1065</f>
        <v>1.4505556635276241E-2</v>
      </c>
      <c r="G1053" s="32">
        <v>312.72627737226276</v>
      </c>
      <c r="H1053" s="33">
        <f t="shared" ref="H1053" si="4712">G1053/G1065</f>
        <v>1.3719448980483884E-2</v>
      </c>
      <c r="I1053" s="32">
        <v>1055.7142857142858</v>
      </c>
      <c r="J1053" s="33">
        <f t="shared" ref="J1053" si="4713">I1053/I1065</f>
        <v>2.4576398011273887E-2</v>
      </c>
      <c r="K1053" s="32">
        <v>4622</v>
      </c>
      <c r="L1053" s="33">
        <f t="shared" ref="L1053" si="4714">K1053/K1065</f>
        <v>2.4464475696962317E-2</v>
      </c>
      <c r="M1053" s="132" t="s">
        <v>119</v>
      </c>
      <c r="N1053" s="133" t="s">
        <v>119</v>
      </c>
      <c r="O1053" s="132" t="s">
        <v>119</v>
      </c>
      <c r="P1053" s="133" t="s">
        <v>119</v>
      </c>
      <c r="Q1053" s="111"/>
      <c r="R1053" s="112"/>
      <c r="S1053" s="111"/>
      <c r="T1053" s="112"/>
      <c r="U1053" s="111"/>
      <c r="V1053" s="112"/>
      <c r="W1053" s="111"/>
      <c r="X1053" s="112"/>
      <c r="Y1053" s="111"/>
      <c r="Z1053" s="112"/>
      <c r="AA1053" s="113"/>
      <c r="AB1053" s="113"/>
      <c r="AC1053" s="113"/>
      <c r="AD1053" s="113"/>
      <c r="AE1053" s="113"/>
      <c r="AF1053" s="113"/>
      <c r="AG1053" s="113"/>
      <c r="AH1053" s="113"/>
    </row>
    <row r="1054" spans="2:39" s="88" customFormat="1" ht="13.5" customHeight="1" x14ac:dyDescent="0.4">
      <c r="B1054" s="36"/>
      <c r="C1054" s="158" t="s">
        <v>55</v>
      </c>
      <c r="D1054" s="159"/>
      <c r="E1054" s="32">
        <v>66.191489361702125</v>
      </c>
      <c r="F1054" s="33">
        <f t="shared" ref="F1054" si="4715">E1054/E1065</f>
        <v>2.7713765765674803E-3</v>
      </c>
      <c r="G1054" s="32">
        <v>68.12408759124088</v>
      </c>
      <c r="H1054" s="33">
        <f t="shared" ref="H1054" si="4716">G1054/G1065</f>
        <v>2.9886357868721299E-3</v>
      </c>
      <c r="I1054" s="32">
        <v>0</v>
      </c>
      <c r="J1054" s="33">
        <f t="shared" ref="J1054" si="4717">I1054/I1065</f>
        <v>0</v>
      </c>
      <c r="K1054" s="32">
        <v>0</v>
      </c>
      <c r="L1054" s="33">
        <f t="shared" ref="L1054" si="4718">K1054/K1065</f>
        <v>0</v>
      </c>
      <c r="M1054" s="132" t="s">
        <v>119</v>
      </c>
      <c r="N1054" s="133" t="s">
        <v>119</v>
      </c>
      <c r="O1054" s="132" t="s">
        <v>119</v>
      </c>
      <c r="P1054" s="133" t="s">
        <v>119</v>
      </c>
      <c r="Q1054" s="111"/>
      <c r="R1054" s="112"/>
      <c r="S1054" s="111"/>
      <c r="T1054" s="112"/>
      <c r="U1054" s="111"/>
      <c r="V1054" s="112"/>
      <c r="W1054" s="111"/>
      <c r="X1054" s="112"/>
      <c r="Y1054" s="111"/>
      <c r="Z1054" s="112"/>
      <c r="AA1054" s="113"/>
      <c r="AB1054" s="113"/>
      <c r="AC1054" s="113"/>
      <c r="AD1054" s="113"/>
      <c r="AE1054" s="113"/>
      <c r="AF1054" s="113"/>
      <c r="AG1054" s="113"/>
      <c r="AH1054" s="113"/>
    </row>
    <row r="1055" spans="2:39" s="88" customFormat="1" ht="13.5" customHeight="1" x14ac:dyDescent="0.4">
      <c r="B1055" s="37"/>
      <c r="C1055" s="158" t="s">
        <v>56</v>
      </c>
      <c r="D1055" s="159"/>
      <c r="E1055" s="32">
        <v>569.5602836879433</v>
      </c>
      <c r="F1055" s="33">
        <f t="shared" ref="F1055" si="4719">E1055/E1065</f>
        <v>2.3846963474872092E-2</v>
      </c>
      <c r="G1055" s="32">
        <v>551.68613138686135</v>
      </c>
      <c r="H1055" s="33">
        <f t="shared" ref="H1055" si="4720">G1055/G1065</f>
        <v>2.4202730248321275E-2</v>
      </c>
      <c r="I1055" s="32">
        <v>829.14285714285711</v>
      </c>
      <c r="J1055" s="33">
        <f t="shared" ref="J1055" si="4721">I1055/I1065</f>
        <v>1.9301950481384795E-2</v>
      </c>
      <c r="K1055" s="32">
        <v>3650</v>
      </c>
      <c r="L1055" s="33">
        <f t="shared" ref="L1055" si="4722">K1055/K1065</f>
        <v>1.931963139201914E-2</v>
      </c>
      <c r="M1055" s="132" t="s">
        <v>119</v>
      </c>
      <c r="N1055" s="133" t="s">
        <v>119</v>
      </c>
      <c r="O1055" s="132" t="s">
        <v>119</v>
      </c>
      <c r="P1055" s="133" t="s">
        <v>119</v>
      </c>
      <c r="Q1055" s="111"/>
      <c r="R1055" s="112"/>
      <c r="S1055" s="111"/>
      <c r="T1055" s="112"/>
      <c r="U1055" s="111"/>
      <c r="V1055" s="112"/>
      <c r="W1055" s="111"/>
      <c r="X1055" s="112"/>
      <c r="Y1055" s="111"/>
      <c r="Z1055" s="112"/>
      <c r="AA1055" s="113"/>
      <c r="AB1055" s="113"/>
      <c r="AC1055" s="113"/>
      <c r="AD1055" s="113"/>
      <c r="AE1055" s="113"/>
      <c r="AF1055" s="113"/>
      <c r="AG1055" s="113"/>
      <c r="AH1055" s="113"/>
    </row>
    <row r="1056" spans="2:39" s="88" customFormat="1" ht="13.5" customHeight="1" x14ac:dyDescent="0.4">
      <c r="B1056" s="31" t="s">
        <v>57</v>
      </c>
      <c r="C1056" s="158" t="s">
        <v>58</v>
      </c>
      <c r="D1056" s="159"/>
      <c r="E1056" s="32">
        <v>16401.5390070922</v>
      </c>
      <c r="F1056" s="33">
        <f t="shared" ref="F1056" si="4723">E1056/E1065</f>
        <v>0.68671730251492102</v>
      </c>
      <c r="G1056" s="32">
        <v>15704.569343065694</v>
      </c>
      <c r="H1056" s="33">
        <f t="shared" ref="H1056" si="4724">G1056/G1065</f>
        <v>0.68896684881451264</v>
      </c>
      <c r="I1056" s="32">
        <v>26874</v>
      </c>
      <c r="J1056" s="33">
        <f t="shared" ref="J1056" si="4725">I1056/I1065</f>
        <v>0.62561066861770243</v>
      </c>
      <c r="K1056" s="32">
        <v>134064</v>
      </c>
      <c r="L1056" s="33">
        <f t="shared" ref="L1056" si="4726">K1056/K1065</f>
        <v>0.70960741450401477</v>
      </c>
      <c r="M1056" s="132" t="s">
        <v>119</v>
      </c>
      <c r="N1056" s="133" t="s">
        <v>119</v>
      </c>
      <c r="O1056" s="132" t="s">
        <v>119</v>
      </c>
      <c r="P1056" s="133" t="s">
        <v>119</v>
      </c>
      <c r="Q1056" s="111"/>
      <c r="R1056" s="112"/>
      <c r="S1056" s="111"/>
      <c r="T1056" s="112"/>
      <c r="U1056" s="111"/>
      <c r="V1056" s="112"/>
      <c r="W1056" s="111"/>
      <c r="X1056" s="112"/>
      <c r="Y1056" s="111"/>
      <c r="Z1056" s="112"/>
      <c r="AA1056" s="113"/>
      <c r="AB1056" s="113"/>
      <c r="AC1056" s="113"/>
      <c r="AD1056" s="113"/>
      <c r="AE1056" s="113"/>
      <c r="AF1056" s="113"/>
      <c r="AG1056" s="113"/>
      <c r="AH1056" s="113"/>
    </row>
    <row r="1057" spans="2:34" s="88" customFormat="1" ht="13.5" customHeight="1" x14ac:dyDescent="0.4">
      <c r="B1057" s="36"/>
      <c r="C1057" s="158" t="s">
        <v>17</v>
      </c>
      <c r="D1057" s="159"/>
      <c r="E1057" s="32">
        <v>494.69858156028369</v>
      </c>
      <c r="F1057" s="33">
        <f t="shared" ref="F1057" si="4727">E1057/E1065</f>
        <v>2.0712573090862871E-2</v>
      </c>
      <c r="G1057" s="32">
        <v>486.79927007299273</v>
      </c>
      <c r="H1057" s="33">
        <f t="shared" ref="H1057" si="4728">G1057/G1065</f>
        <v>2.1356113101916069E-2</v>
      </c>
      <c r="I1057" s="32">
        <v>801</v>
      </c>
      <c r="J1057" s="33">
        <f t="shared" ref="J1057" si="4729">I1057/I1065</f>
        <v>1.864680157634813E-2</v>
      </c>
      <c r="K1057" s="32">
        <v>515</v>
      </c>
      <c r="L1057" s="33">
        <f t="shared" ref="L1057" si="4730">K1057/K1065</f>
        <v>2.725920593668454E-3</v>
      </c>
      <c r="M1057" s="132" t="s">
        <v>119</v>
      </c>
      <c r="N1057" s="133" t="s">
        <v>119</v>
      </c>
      <c r="O1057" s="132" t="s">
        <v>119</v>
      </c>
      <c r="P1057" s="133" t="s">
        <v>119</v>
      </c>
      <c r="Q1057" s="111"/>
      <c r="R1057" s="112"/>
      <c r="S1057" s="111"/>
      <c r="T1057" s="112"/>
      <c r="U1057" s="111"/>
      <c r="V1057" s="112"/>
      <c r="W1057" s="111"/>
      <c r="X1057" s="112"/>
      <c r="Y1057" s="111"/>
      <c r="Z1057" s="112"/>
      <c r="AA1057" s="113"/>
      <c r="AB1057" s="113"/>
      <c r="AC1057" s="113"/>
      <c r="AD1057" s="113"/>
      <c r="AE1057" s="113"/>
      <c r="AF1057" s="113"/>
      <c r="AG1057" s="113"/>
      <c r="AH1057" s="113"/>
    </row>
    <row r="1058" spans="2:34" s="88" customFormat="1" ht="13.5" customHeight="1" x14ac:dyDescent="0.4">
      <c r="B1058" s="36"/>
      <c r="C1058" s="158" t="s">
        <v>59</v>
      </c>
      <c r="D1058" s="159"/>
      <c r="E1058" s="38">
        <v>-85.478723404255319</v>
      </c>
      <c r="F1058" s="33">
        <f t="shared" ref="F1058" si="4731">E1058/E1065</f>
        <v>-3.5789152672323541E-3</v>
      </c>
      <c r="G1058" s="38">
        <v>-84.354014598540147</v>
      </c>
      <c r="H1058" s="33">
        <f t="shared" ref="H1058" si="4732">G1058/G1065</f>
        <v>-3.7006503236888212E-3</v>
      </c>
      <c r="I1058" s="38">
        <v>-141.71428571428572</v>
      </c>
      <c r="J1058" s="33">
        <f t="shared" ref="J1058" si="4733">I1058/I1065</f>
        <v>-3.2990239279003649E-3</v>
      </c>
      <c r="K1058" s="38">
        <v>0</v>
      </c>
      <c r="L1058" s="33">
        <f t="shared" ref="L1058" si="4734">K1058/K1065</f>
        <v>0</v>
      </c>
      <c r="M1058" s="137" t="s">
        <v>119</v>
      </c>
      <c r="N1058" s="133" t="s">
        <v>119</v>
      </c>
      <c r="O1058" s="137" t="s">
        <v>119</v>
      </c>
      <c r="P1058" s="133" t="s">
        <v>119</v>
      </c>
      <c r="Q1058" s="111"/>
      <c r="R1058" s="112"/>
      <c r="S1058" s="111"/>
      <c r="T1058" s="112"/>
      <c r="U1058" s="111"/>
      <c r="V1058" s="112"/>
      <c r="W1058" s="111"/>
      <c r="X1058" s="112"/>
      <c r="Y1058" s="111"/>
      <c r="Z1058" s="112"/>
      <c r="AA1058" s="113"/>
      <c r="AB1058" s="113"/>
      <c r="AC1058" s="113"/>
      <c r="AD1058" s="113"/>
      <c r="AE1058" s="113"/>
      <c r="AF1058" s="113"/>
      <c r="AG1058" s="113"/>
      <c r="AH1058" s="113"/>
    </row>
    <row r="1059" spans="2:34" s="88" customFormat="1" ht="13.5" customHeight="1" x14ac:dyDescent="0.4">
      <c r="B1059" s="36"/>
      <c r="C1059" s="158" t="s">
        <v>60</v>
      </c>
      <c r="D1059" s="159"/>
      <c r="E1059" s="39">
        <v>392.49645390070924</v>
      </c>
      <c r="F1059" s="33">
        <f t="shared" ref="F1059" si="4735">E1059/E1065</f>
        <v>1.6433464320196885E-2</v>
      </c>
      <c r="G1059" s="39">
        <v>391.44525547445255</v>
      </c>
      <c r="H1059" s="33">
        <f t="shared" ref="H1059" si="4736">G1059/G1065</f>
        <v>1.7172887600812019E-2</v>
      </c>
      <c r="I1059" s="39">
        <v>489.71428571428572</v>
      </c>
      <c r="J1059" s="33">
        <f t="shared" ref="J1059" si="4737">I1059/I1065</f>
        <v>1.140025607342989E-2</v>
      </c>
      <c r="K1059" s="39">
        <v>0</v>
      </c>
      <c r="L1059" s="33">
        <f t="shared" ref="L1059" si="4738">K1059/K1065</f>
        <v>0</v>
      </c>
      <c r="M1059" s="138" t="s">
        <v>119</v>
      </c>
      <c r="N1059" s="133" t="s">
        <v>119</v>
      </c>
      <c r="O1059" s="138" t="s">
        <v>119</v>
      </c>
      <c r="P1059" s="133" t="s">
        <v>119</v>
      </c>
      <c r="Q1059" s="111"/>
      <c r="R1059" s="112"/>
      <c r="S1059" s="111"/>
      <c r="T1059" s="112"/>
      <c r="U1059" s="111"/>
      <c r="V1059" s="112"/>
      <c r="W1059" s="111"/>
      <c r="X1059" s="112"/>
      <c r="Y1059" s="111"/>
      <c r="Z1059" s="112"/>
      <c r="AA1059" s="113"/>
      <c r="AB1059" s="113"/>
      <c r="AC1059" s="113"/>
      <c r="AD1059" s="113"/>
      <c r="AE1059" s="113"/>
      <c r="AF1059" s="113"/>
      <c r="AG1059" s="113"/>
      <c r="AH1059" s="113"/>
    </row>
    <row r="1060" spans="2:34" s="88" customFormat="1" ht="13.5" customHeight="1" x14ac:dyDescent="0.4">
      <c r="B1060" s="37"/>
      <c r="C1060" s="158" t="s">
        <v>61</v>
      </c>
      <c r="D1060" s="159"/>
      <c r="E1060" s="39">
        <v>5449.6099290780139</v>
      </c>
      <c r="F1060" s="33">
        <f t="shared" ref="F1060" si="4739">E1060/E1065</f>
        <v>0.22817013870690767</v>
      </c>
      <c r="G1060" s="39">
        <v>5164.8357664233581</v>
      </c>
      <c r="H1060" s="33">
        <f t="shared" ref="H1060" si="4740">G1060/G1065</f>
        <v>0.22658377602747767</v>
      </c>
      <c r="I1060" s="39">
        <v>8562</v>
      </c>
      <c r="J1060" s="33">
        <f t="shared" ref="J1060" si="4741">I1060/I1065</f>
        <v>0.19931824606328674</v>
      </c>
      <c r="K1060" s="39">
        <v>61691</v>
      </c>
      <c r="L1060" s="33">
        <f t="shared" ref="L1060" si="4742">K1060/K1065</f>
        <v>0.32653352882330211</v>
      </c>
      <c r="M1060" s="138" t="s">
        <v>119</v>
      </c>
      <c r="N1060" s="133" t="s">
        <v>119</v>
      </c>
      <c r="O1060" s="138" t="s">
        <v>119</v>
      </c>
      <c r="P1060" s="133" t="s">
        <v>119</v>
      </c>
      <c r="Q1060" s="111"/>
      <c r="R1060" s="112"/>
      <c r="S1060" s="111"/>
      <c r="T1060" s="112"/>
      <c r="U1060" s="111"/>
      <c r="V1060" s="112"/>
      <c r="W1060" s="111"/>
      <c r="X1060" s="112"/>
      <c r="Y1060" s="111"/>
      <c r="Z1060" s="112"/>
      <c r="AA1060" s="113"/>
      <c r="AB1060" s="113"/>
      <c r="AC1060" s="113"/>
      <c r="AD1060" s="113"/>
      <c r="AE1060" s="113"/>
      <c r="AF1060" s="113"/>
      <c r="AG1060" s="113"/>
      <c r="AH1060" s="113"/>
    </row>
    <row r="1061" spans="2:34" s="88" customFormat="1" ht="13.5" customHeight="1" x14ac:dyDescent="0.4">
      <c r="B1061" s="31" t="s">
        <v>62</v>
      </c>
      <c r="C1061" s="158" t="s">
        <v>63</v>
      </c>
      <c r="D1061" s="159"/>
      <c r="E1061" s="39">
        <v>6.5744680851063828</v>
      </c>
      <c r="F1061" s="33">
        <f t="shared" ref="F1061" si="4743">E1061/E1065</f>
        <v>2.7526691165520779E-4</v>
      </c>
      <c r="G1061" s="39">
        <v>6.0985401459854014</v>
      </c>
      <c r="H1061" s="33">
        <f t="shared" ref="H1061" si="4744">G1061/G1065</f>
        <v>2.675458266293437E-4</v>
      </c>
      <c r="I1061" s="39">
        <v>26.142857142857142</v>
      </c>
      <c r="J1061" s="33">
        <f t="shared" ref="J1061" si="4745">I1061/I1065</f>
        <v>6.0859009960258746E-4</v>
      </c>
      <c r="K1061" s="39">
        <v>0</v>
      </c>
      <c r="L1061" s="33">
        <f t="shared" ref="L1061" si="4746">K1061/K1065</f>
        <v>0</v>
      </c>
      <c r="M1061" s="138" t="s">
        <v>119</v>
      </c>
      <c r="N1061" s="133" t="s">
        <v>119</v>
      </c>
      <c r="O1061" s="138" t="s">
        <v>119</v>
      </c>
      <c r="P1061" s="133" t="s">
        <v>119</v>
      </c>
      <c r="Q1061" s="111"/>
      <c r="R1061" s="112"/>
      <c r="S1061" s="111"/>
      <c r="T1061" s="112"/>
      <c r="U1061" s="111"/>
      <c r="V1061" s="112"/>
      <c r="W1061" s="111"/>
      <c r="X1061" s="112"/>
      <c r="Y1061" s="111"/>
      <c r="Z1061" s="112"/>
      <c r="AA1061" s="113"/>
      <c r="AB1061" s="113"/>
      <c r="AC1061" s="113"/>
      <c r="AD1061" s="113"/>
      <c r="AE1061" s="113"/>
      <c r="AF1061" s="113"/>
      <c r="AG1061" s="113"/>
      <c r="AH1061" s="113"/>
    </row>
    <row r="1062" spans="2:34" s="88" customFormat="1" ht="13.5" customHeight="1" x14ac:dyDescent="0.4">
      <c r="B1062" s="41" t="s">
        <v>64</v>
      </c>
      <c r="C1062" s="158" t="s">
        <v>24</v>
      </c>
      <c r="D1062" s="159"/>
      <c r="E1062" s="39">
        <v>15.819148936170214</v>
      </c>
      <c r="F1062" s="33">
        <f t="shared" ref="F1062" si="4747">E1062/E1065</f>
        <v>6.623331676881781E-4</v>
      </c>
      <c r="G1062" s="39">
        <v>14.306569343065693</v>
      </c>
      <c r="H1062" s="33">
        <f t="shared" ref="H1062" si="4748">G1062/G1065</f>
        <v>6.2763593081210478E-4</v>
      </c>
      <c r="I1062" s="39">
        <v>73.571428571428569</v>
      </c>
      <c r="J1062" s="33">
        <f t="shared" ref="J1062" si="4749">I1062/I1065</f>
        <v>1.7126989141821448E-3</v>
      </c>
      <c r="K1062" s="39">
        <v>26</v>
      </c>
      <c r="L1062" s="33">
        <f t="shared" ref="L1062" si="4750">K1062/K1065</f>
        <v>1.3761929210753359E-4</v>
      </c>
      <c r="M1062" s="138" t="s">
        <v>119</v>
      </c>
      <c r="N1062" s="133" t="s">
        <v>119</v>
      </c>
      <c r="O1062" s="138" t="s">
        <v>119</v>
      </c>
      <c r="P1062" s="133" t="s">
        <v>119</v>
      </c>
      <c r="Q1062" s="111"/>
      <c r="R1062" s="112"/>
      <c r="S1062" s="111"/>
      <c r="T1062" s="112"/>
      <c r="U1062" s="111"/>
      <c r="V1062" s="112"/>
      <c r="W1062" s="111"/>
      <c r="X1062" s="112"/>
      <c r="Y1062" s="111"/>
      <c r="Z1062" s="112"/>
      <c r="AA1062" s="113"/>
      <c r="AB1062" s="113"/>
      <c r="AC1062" s="113"/>
      <c r="AD1062" s="113"/>
      <c r="AE1062" s="113"/>
      <c r="AF1062" s="113"/>
      <c r="AG1062" s="113"/>
      <c r="AH1062" s="113"/>
    </row>
    <row r="1063" spans="2:34" s="88" customFormat="1" ht="13.5" customHeight="1" x14ac:dyDescent="0.4">
      <c r="B1063" s="31" t="s">
        <v>65</v>
      </c>
      <c r="C1063" s="158" t="s">
        <v>66</v>
      </c>
      <c r="D1063" s="159"/>
      <c r="E1063" s="39">
        <v>116.13829787234043</v>
      </c>
      <c r="F1063" s="33">
        <f t="shared" ref="F1063" si="4751">E1063/E1065</f>
        <v>4.862603356860686E-3</v>
      </c>
      <c r="G1063" s="39">
        <v>119.52919708029196</v>
      </c>
      <c r="H1063" s="33">
        <f t="shared" ref="H1063" si="4752">G1063/G1065</f>
        <v>5.2438021352110321E-3</v>
      </c>
      <c r="I1063" s="39">
        <v>0</v>
      </c>
      <c r="J1063" s="33">
        <f t="shared" ref="J1063" si="4753">I1063/I1065</f>
        <v>0</v>
      </c>
      <c r="K1063" s="39">
        <v>0</v>
      </c>
      <c r="L1063" s="33">
        <f t="shared" ref="L1063" si="4754">K1063/K1065</f>
        <v>0</v>
      </c>
      <c r="M1063" s="138" t="s">
        <v>119</v>
      </c>
      <c r="N1063" s="133" t="s">
        <v>119</v>
      </c>
      <c r="O1063" s="138" t="s">
        <v>119</v>
      </c>
      <c r="P1063" s="133" t="s">
        <v>119</v>
      </c>
      <c r="Q1063" s="111"/>
      <c r="R1063" s="112"/>
      <c r="S1063" s="111"/>
      <c r="T1063" s="112"/>
      <c r="U1063" s="111"/>
      <c r="V1063" s="112"/>
      <c r="W1063" s="111"/>
      <c r="X1063" s="112"/>
      <c r="Y1063" s="111"/>
      <c r="Z1063" s="112"/>
      <c r="AA1063" s="113"/>
      <c r="AB1063" s="113"/>
      <c r="AC1063" s="113"/>
      <c r="AD1063" s="113"/>
      <c r="AE1063" s="113"/>
      <c r="AF1063" s="113"/>
      <c r="AG1063" s="113"/>
      <c r="AH1063" s="113"/>
    </row>
    <row r="1064" spans="2:34" s="88" customFormat="1" ht="13.5" customHeight="1" x14ac:dyDescent="0.4">
      <c r="B1064" s="41" t="s">
        <v>67</v>
      </c>
      <c r="C1064" s="158" t="s">
        <v>68</v>
      </c>
      <c r="D1064" s="159"/>
      <c r="E1064" s="39">
        <v>457.71631205673759</v>
      </c>
      <c r="F1064" s="33">
        <f t="shared" ref="F1064" si="4755">E1064/E1065</f>
        <v>1.9164159594826109E-2</v>
      </c>
      <c r="G1064" s="39">
        <v>469.58759124087589</v>
      </c>
      <c r="H1064" s="33">
        <f t="shared" ref="H1064" si="4756">G1064/G1065</f>
        <v>2.0601028650459461E-2</v>
      </c>
      <c r="I1064" s="39">
        <v>58.428571428571431</v>
      </c>
      <c r="J1064" s="33">
        <f t="shared" ref="J1064" si="4757">I1064/I1065</f>
        <v>1.360182244466985E-3</v>
      </c>
      <c r="K1064" s="39">
        <v>0</v>
      </c>
      <c r="L1064" s="33">
        <f t="shared" ref="L1064" si="4758">K1064/K1065</f>
        <v>0</v>
      </c>
      <c r="M1064" s="138" t="s">
        <v>119</v>
      </c>
      <c r="N1064" s="133" t="s">
        <v>119</v>
      </c>
      <c r="O1064" s="138" t="s">
        <v>119</v>
      </c>
      <c r="P1064" s="133" t="s">
        <v>119</v>
      </c>
      <c r="Q1064" s="111"/>
      <c r="R1064" s="112"/>
      <c r="S1064" s="111"/>
      <c r="T1064" s="112"/>
      <c r="U1064" s="111"/>
      <c r="V1064" s="112"/>
      <c r="W1064" s="111"/>
      <c r="X1064" s="112"/>
      <c r="Y1064" s="111"/>
      <c r="Z1064" s="112"/>
      <c r="AA1064" s="113"/>
      <c r="AB1064" s="113"/>
      <c r="AC1064" s="113"/>
      <c r="AD1064" s="113"/>
      <c r="AE1064" s="113"/>
      <c r="AF1064" s="113"/>
      <c r="AG1064" s="113"/>
      <c r="AH1064" s="113"/>
    </row>
    <row r="1065" spans="2:34" s="88" customFormat="1" ht="13.5" customHeight="1" x14ac:dyDescent="0.4">
      <c r="B1065" s="160" t="s">
        <v>69</v>
      </c>
      <c r="C1065" s="161"/>
      <c r="D1065" s="162"/>
      <c r="E1065" s="42">
        <f t="shared" ref="E1065" si="4759">SUM(E1052:E1055,E1061,E1063)</f>
        <v>23883.975177304968</v>
      </c>
      <c r="F1065" s="33">
        <f t="shared" ref="F1065" si="4760">E1065/E1065</f>
        <v>1</v>
      </c>
      <c r="G1065" s="42">
        <f t="shared" ref="G1065" si="4761">SUM(G1052:G1055,G1061,G1063)</f>
        <v>22794.375912408759</v>
      </c>
      <c r="H1065" s="33">
        <f t="shared" ref="H1065" si="4762">G1065/G1065</f>
        <v>1</v>
      </c>
      <c r="I1065" s="42">
        <f t="shared" ref="I1065" si="4763">SUM(I1052:I1055,I1061,I1063)</f>
        <v>42956.428571428565</v>
      </c>
      <c r="J1065" s="33">
        <f t="shared" ref="J1065" si="4764">I1065/I1065</f>
        <v>1</v>
      </c>
      <c r="K1065" s="42">
        <f t="shared" ref="K1065" si="4765">SUM(K1052:K1055,K1061,K1063)</f>
        <v>188927</v>
      </c>
      <c r="L1065" s="33">
        <f t="shared" ref="L1065" si="4766">K1065/K1065</f>
        <v>1</v>
      </c>
      <c r="M1065" s="139" t="s">
        <v>119</v>
      </c>
      <c r="N1065" s="133" t="s">
        <v>119</v>
      </c>
      <c r="O1065" s="139" t="s">
        <v>119</v>
      </c>
      <c r="P1065" s="133" t="s">
        <v>119</v>
      </c>
      <c r="Q1065" s="111"/>
      <c r="R1065" s="112"/>
      <c r="S1065" s="111"/>
      <c r="T1065" s="112"/>
      <c r="U1065" s="111"/>
      <c r="V1065" s="112"/>
      <c r="W1065" s="111"/>
      <c r="X1065" s="112"/>
      <c r="Y1065" s="111"/>
      <c r="Z1065" s="112"/>
      <c r="AA1065" s="113"/>
      <c r="AB1065" s="113"/>
      <c r="AC1065" s="113"/>
      <c r="AD1065" s="113"/>
      <c r="AE1065" s="113"/>
      <c r="AF1065" s="113"/>
      <c r="AG1065" s="113"/>
      <c r="AH1065" s="113"/>
    </row>
    <row r="1066" spans="2:34" s="88" customFormat="1" ht="13.5" customHeight="1" x14ac:dyDescent="0.4">
      <c r="B1066" s="160" t="s">
        <v>70</v>
      </c>
      <c r="C1066" s="161"/>
      <c r="D1066" s="162"/>
      <c r="E1066" s="42">
        <f t="shared" ref="E1066" si="4767">SUM(E1056:E1060,E1062,E1064)</f>
        <v>23126.400709219859</v>
      </c>
      <c r="F1066" s="33">
        <f t="shared" ref="F1066" si="4768">E1066/E1065</f>
        <v>0.96828105612817028</v>
      </c>
      <c r="G1066" s="42">
        <f t="shared" ref="G1066" si="4769">SUM(G1056:G1060,G1062,G1064)</f>
        <v>22147.189781021898</v>
      </c>
      <c r="H1066" s="33">
        <f t="shared" ref="H1066" si="4770">G1066/G1065</f>
        <v>0.97160763980230114</v>
      </c>
      <c r="I1066" s="42">
        <f t="shared" ref="I1066" si="4771">SUM(I1056:I1060,I1062,I1064)</f>
        <v>36717</v>
      </c>
      <c r="J1066" s="33">
        <f t="shared" ref="J1066" si="4772">I1066/I1065</f>
        <v>0.85474982956151591</v>
      </c>
      <c r="K1066" s="42">
        <f t="shared" ref="K1066" si="4773">SUM(K1056:K1060,K1062,K1064)</f>
        <v>196296</v>
      </c>
      <c r="L1066" s="33">
        <f t="shared" ref="L1066" si="4774">K1066/K1065</f>
        <v>1.0390044832130929</v>
      </c>
      <c r="M1066" s="139" t="s">
        <v>119</v>
      </c>
      <c r="N1066" s="133" t="s">
        <v>119</v>
      </c>
      <c r="O1066" s="139" t="s">
        <v>119</v>
      </c>
      <c r="P1066" s="133" t="s">
        <v>119</v>
      </c>
      <c r="Q1066" s="111"/>
      <c r="R1066" s="112"/>
      <c r="S1066" s="111"/>
      <c r="T1066" s="112"/>
      <c r="U1066" s="111"/>
      <c r="V1066" s="112"/>
      <c r="W1066" s="111"/>
      <c r="X1066" s="112"/>
      <c r="Y1066" s="111"/>
      <c r="Z1066" s="112"/>
      <c r="AA1066" s="113"/>
      <c r="AB1066" s="113"/>
      <c r="AC1066" s="113"/>
      <c r="AD1066" s="113"/>
      <c r="AE1066" s="113"/>
      <c r="AF1066" s="113"/>
      <c r="AG1066" s="113"/>
      <c r="AH1066" s="113"/>
    </row>
    <row r="1067" spans="2:34" s="88" customFormat="1" ht="13.5" customHeight="1" x14ac:dyDescent="0.4">
      <c r="B1067" s="160" t="s">
        <v>71</v>
      </c>
      <c r="C1067" s="161"/>
      <c r="D1067" s="162"/>
      <c r="E1067" s="42">
        <f t="shared" ref="E1067" si="4775">E1065-E1066</f>
        <v>757.5744680851094</v>
      </c>
      <c r="F1067" s="33">
        <f t="shared" ref="F1067" si="4776">E1067/E1065</f>
        <v>3.171894387182967E-2</v>
      </c>
      <c r="G1067" s="42">
        <f t="shared" ref="G1067" si="4777">G1065-G1066</f>
        <v>647.18613138686123</v>
      </c>
      <c r="H1067" s="33">
        <f t="shared" ref="H1067" si="4778">G1067/G1065</f>
        <v>2.8392360197698911E-2</v>
      </c>
      <c r="I1067" s="42">
        <f t="shared" ref="I1067" si="4779">I1065-I1066</f>
        <v>6239.4285714285652</v>
      </c>
      <c r="J1067" s="33">
        <f t="shared" ref="J1067" si="4780">I1067/I1065</f>
        <v>0.14525017043848407</v>
      </c>
      <c r="K1067" s="42">
        <f t="shared" ref="K1067" si="4781">K1065-K1066</f>
        <v>-7369</v>
      </c>
      <c r="L1067" s="33">
        <f t="shared" ref="L1067" si="4782">K1067/K1065</f>
        <v>-3.900448321309289E-2</v>
      </c>
      <c r="M1067" s="139" t="s">
        <v>119</v>
      </c>
      <c r="N1067" s="133" t="s">
        <v>119</v>
      </c>
      <c r="O1067" s="139" t="s">
        <v>119</v>
      </c>
      <c r="P1067" s="133" t="s">
        <v>119</v>
      </c>
      <c r="Q1067" s="111"/>
      <c r="R1067" s="112"/>
      <c r="S1067" s="111"/>
      <c r="T1067" s="112"/>
      <c r="U1067" s="111"/>
      <c r="V1067" s="112"/>
      <c r="W1067" s="111"/>
      <c r="X1067" s="112"/>
      <c r="Y1067" s="111"/>
      <c r="Z1067" s="112"/>
      <c r="AA1067" s="113"/>
      <c r="AB1067" s="113"/>
      <c r="AC1067" s="113"/>
      <c r="AD1067" s="113"/>
      <c r="AE1067" s="113"/>
      <c r="AF1067" s="113"/>
      <c r="AG1067" s="113"/>
      <c r="AH1067" s="113"/>
    </row>
    <row r="1068" spans="2:34" s="88" customFormat="1" ht="13.5" customHeight="1" x14ac:dyDescent="0.4">
      <c r="B1068" s="160" t="s">
        <v>72</v>
      </c>
      <c r="C1068" s="161"/>
      <c r="D1068" s="162"/>
      <c r="E1068" s="42">
        <v>282</v>
      </c>
      <c r="F1068" s="43"/>
      <c r="G1068" s="42">
        <v>274</v>
      </c>
      <c r="H1068" s="43"/>
      <c r="I1068" s="42">
        <v>7</v>
      </c>
      <c r="J1068" s="43"/>
      <c r="K1068" s="42">
        <v>1</v>
      </c>
      <c r="L1068" s="43"/>
      <c r="M1068" s="42">
        <v>0</v>
      </c>
      <c r="N1068" s="43"/>
      <c r="O1068" s="42">
        <v>0</v>
      </c>
      <c r="P1068" s="43"/>
      <c r="Q1068" s="111"/>
      <c r="R1068" s="112"/>
      <c r="S1068" s="111"/>
      <c r="T1068" s="112"/>
      <c r="U1068" s="111"/>
      <c r="V1068" s="112"/>
      <c r="W1068" s="111"/>
      <c r="X1068" s="112"/>
      <c r="Y1068" s="111"/>
      <c r="Z1068" s="112"/>
      <c r="AA1068" s="113"/>
      <c r="AB1068" s="113"/>
      <c r="AC1068" s="113"/>
      <c r="AD1068" s="113"/>
      <c r="AE1068" s="113"/>
      <c r="AF1068" s="113"/>
      <c r="AG1068" s="113"/>
      <c r="AH1068" s="113"/>
    </row>
    <row r="1069" spans="2:34" s="88" customFormat="1" ht="13.5" customHeight="1" x14ac:dyDescent="0.4">
      <c r="B1069" s="45"/>
      <c r="C1069" s="46"/>
      <c r="D1069" s="47"/>
      <c r="E1069" s="48"/>
      <c r="F1069" s="49"/>
      <c r="G1069" s="48"/>
      <c r="H1069" s="49"/>
      <c r="I1069" s="48"/>
      <c r="J1069" s="49"/>
      <c r="K1069" s="48"/>
      <c r="L1069" s="49"/>
      <c r="M1069" s="48"/>
      <c r="N1069" s="49"/>
      <c r="O1069" s="48"/>
      <c r="P1069" s="49"/>
      <c r="Q1069" s="111"/>
      <c r="R1069" s="112"/>
      <c r="S1069" s="111"/>
      <c r="T1069" s="112"/>
      <c r="U1069" s="111"/>
      <c r="V1069" s="112"/>
      <c r="W1069" s="111"/>
      <c r="X1069" s="112"/>
      <c r="Y1069" s="111"/>
      <c r="Z1069" s="112"/>
      <c r="AA1069" s="113"/>
      <c r="AB1069" s="113"/>
      <c r="AC1069" s="113"/>
      <c r="AD1069" s="113"/>
      <c r="AE1069" s="113"/>
      <c r="AF1069" s="113"/>
      <c r="AG1069" s="113"/>
      <c r="AH1069" s="113"/>
    </row>
    <row r="1070" spans="2:34" s="88" customFormat="1" ht="13.5" customHeight="1" x14ac:dyDescent="0.4">
      <c r="B1070" s="50" t="s">
        <v>73</v>
      </c>
      <c r="C1070" s="51"/>
      <c r="D1070" s="52"/>
      <c r="E1070" s="42">
        <v>154.93262411347519</v>
      </c>
      <c r="F1070" s="43"/>
      <c r="G1070" s="42">
        <v>156.59489051094891</v>
      </c>
      <c r="H1070" s="43"/>
      <c r="I1070" s="42">
        <v>112</v>
      </c>
      <c r="J1070" s="43"/>
      <c r="K1070" s="42">
        <v>0</v>
      </c>
      <c r="L1070" s="43"/>
      <c r="M1070" s="139" t="s">
        <v>119</v>
      </c>
      <c r="N1070" s="43"/>
      <c r="O1070" s="139" t="s">
        <v>119</v>
      </c>
      <c r="P1070" s="43"/>
      <c r="Q1070" s="111"/>
      <c r="R1070" s="112"/>
      <c r="S1070" s="111"/>
      <c r="T1070" s="112"/>
      <c r="U1070" s="111"/>
      <c r="V1070" s="112"/>
      <c r="W1070" s="111"/>
      <c r="X1070" s="112"/>
      <c r="Y1070" s="111"/>
      <c r="Z1070" s="112"/>
      <c r="AA1070" s="113"/>
      <c r="AB1070" s="113"/>
      <c r="AC1070" s="113"/>
      <c r="AD1070" s="113"/>
      <c r="AE1070" s="113"/>
      <c r="AF1070" s="113"/>
      <c r="AG1070" s="113"/>
      <c r="AH1070" s="113"/>
    </row>
    <row r="1071" spans="2:34" s="88" customFormat="1" ht="13.5" customHeight="1" x14ac:dyDescent="0.4">
      <c r="B1071" s="53" t="s">
        <v>74</v>
      </c>
      <c r="C1071" s="54"/>
      <c r="D1071" s="55"/>
      <c r="E1071" s="42">
        <v>201.37234042553192</v>
      </c>
      <c r="F1071" s="43"/>
      <c r="G1071" s="42">
        <v>199.95255474452554</v>
      </c>
      <c r="H1071" s="43"/>
      <c r="I1071" s="42">
        <v>285.71428571428572</v>
      </c>
      <c r="J1071" s="43"/>
      <c r="K1071" s="42">
        <v>0</v>
      </c>
      <c r="L1071" s="43"/>
      <c r="M1071" s="139" t="s">
        <v>119</v>
      </c>
      <c r="N1071" s="43"/>
      <c r="O1071" s="139" t="s">
        <v>119</v>
      </c>
      <c r="P1071" s="43"/>
      <c r="Q1071" s="111"/>
      <c r="R1071" s="112"/>
      <c r="S1071" s="111"/>
      <c r="T1071" s="112"/>
      <c r="U1071" s="111"/>
      <c r="V1071" s="112"/>
      <c r="W1071" s="111"/>
      <c r="X1071" s="112"/>
      <c r="Y1071" s="111"/>
      <c r="Z1071" s="112"/>
      <c r="AA1071" s="113"/>
      <c r="AB1071" s="113"/>
      <c r="AC1071" s="113"/>
      <c r="AD1071" s="113"/>
      <c r="AE1071" s="113"/>
      <c r="AF1071" s="113"/>
      <c r="AG1071" s="113"/>
      <c r="AH1071" s="113"/>
    </row>
    <row r="1072" spans="2:34" s="88" customFormat="1" ht="13.5" customHeight="1" x14ac:dyDescent="0.4">
      <c r="B1072" s="50" t="s">
        <v>75</v>
      </c>
      <c r="C1072" s="51"/>
      <c r="D1072" s="52"/>
      <c r="E1072" s="42">
        <v>8.2092198581560289</v>
      </c>
      <c r="F1072" s="43"/>
      <c r="G1072" s="42">
        <v>8.4489051094890506</v>
      </c>
      <c r="H1072" s="43"/>
      <c r="I1072" s="42">
        <v>0</v>
      </c>
      <c r="J1072" s="43"/>
      <c r="K1072" s="42">
        <v>0</v>
      </c>
      <c r="L1072" s="43"/>
      <c r="M1072" s="139" t="s">
        <v>119</v>
      </c>
      <c r="N1072" s="43"/>
      <c r="O1072" s="139" t="s">
        <v>119</v>
      </c>
      <c r="P1072" s="43"/>
      <c r="Q1072" s="111"/>
      <c r="R1072" s="112"/>
      <c r="S1072" s="111"/>
      <c r="T1072" s="112"/>
      <c r="U1072" s="111"/>
      <c r="V1072" s="112"/>
      <c r="W1072" s="111"/>
      <c r="X1072" s="112"/>
      <c r="Y1072" s="111"/>
      <c r="Z1072" s="112"/>
      <c r="AA1072" s="113"/>
      <c r="AB1072" s="113"/>
      <c r="AC1072" s="113"/>
      <c r="AD1072" s="113"/>
      <c r="AE1072" s="113"/>
      <c r="AF1072" s="113"/>
      <c r="AG1072" s="113"/>
      <c r="AH1072" s="113"/>
    </row>
    <row r="1073" spans="2:37" s="88" customFormat="1" ht="13.5" customHeight="1" x14ac:dyDescent="0.4">
      <c r="B1073" s="50" t="s">
        <v>76</v>
      </c>
      <c r="C1073" s="51"/>
      <c r="D1073" s="52"/>
      <c r="E1073" s="42">
        <f t="shared" ref="E1073" si="4783">E1067+E1057+E1058-SUM(E1070:E1072)</f>
        <v>802.28014184397466</v>
      </c>
      <c r="F1073" s="43"/>
      <c r="G1073" s="42">
        <f t="shared" ref="G1073" si="4784">G1067+G1057+G1058-SUM(G1070:G1072)</f>
        <v>684.63503649635049</v>
      </c>
      <c r="H1073" s="43"/>
      <c r="I1073" s="42">
        <f t="shared" ref="I1073" si="4785">I1067+I1057+I1058-SUM(I1070:I1072)</f>
        <v>6500.9999999999945</v>
      </c>
      <c r="J1073" s="43"/>
      <c r="K1073" s="42">
        <f t="shared" ref="K1073" si="4786">K1067+K1057+K1058-SUM(K1070:K1072)</f>
        <v>-6854</v>
      </c>
      <c r="L1073" s="43"/>
      <c r="M1073" s="139" t="s">
        <v>119</v>
      </c>
      <c r="N1073" s="43"/>
      <c r="O1073" s="139" t="s">
        <v>119</v>
      </c>
      <c r="P1073" s="43"/>
      <c r="Q1073" s="111"/>
      <c r="R1073" s="112"/>
      <c r="S1073" s="111"/>
      <c r="T1073" s="112"/>
      <c r="U1073" s="113"/>
      <c r="V1073" s="113"/>
      <c r="W1073" s="113"/>
      <c r="X1073" s="113"/>
      <c r="Y1073" s="113"/>
      <c r="Z1073" s="113"/>
      <c r="AA1073" s="113"/>
      <c r="AB1073" s="113"/>
    </row>
    <row r="1074" spans="2:37" s="88" customFormat="1" ht="13.5" customHeight="1" x14ac:dyDescent="0.4">
      <c r="C1074" s="105"/>
      <c r="D1074" s="47"/>
      <c r="E1074" s="58"/>
      <c r="F1074" s="58"/>
      <c r="G1074" s="58"/>
      <c r="H1074" s="58"/>
      <c r="I1074" s="58"/>
      <c r="J1074" s="58"/>
      <c r="K1074" s="58"/>
      <c r="L1074" s="58"/>
      <c r="M1074" s="58"/>
      <c r="N1074" s="58"/>
      <c r="O1074" s="58"/>
      <c r="P1074" s="58"/>
      <c r="Q1074" s="111"/>
      <c r="R1074" s="112"/>
      <c r="S1074" s="111"/>
      <c r="T1074" s="112"/>
      <c r="U1074" s="111"/>
      <c r="V1074" s="112"/>
      <c r="W1074" s="111"/>
      <c r="X1074" s="112"/>
      <c r="Y1074" s="111"/>
      <c r="Z1074" s="112"/>
      <c r="AA1074" s="113"/>
      <c r="AB1074" s="113"/>
      <c r="AC1074" s="113"/>
      <c r="AD1074" s="113"/>
      <c r="AE1074" s="113"/>
      <c r="AF1074" s="113"/>
      <c r="AG1074" s="113"/>
      <c r="AH1074" s="113"/>
    </row>
    <row r="1075" spans="2:37" s="128" customFormat="1" ht="13.5" customHeight="1" x14ac:dyDescent="0.4">
      <c r="B1075" s="50" t="s">
        <v>97</v>
      </c>
      <c r="C1075" s="125"/>
      <c r="D1075" s="126"/>
      <c r="E1075" s="62">
        <v>13.333333333333334</v>
      </c>
      <c r="F1075" s="43"/>
      <c r="G1075" s="62">
        <v>12.675182481751825</v>
      </c>
      <c r="H1075" s="43"/>
      <c r="I1075" s="62">
        <v>32.428571428571431</v>
      </c>
      <c r="J1075" s="43"/>
      <c r="K1075" s="62">
        <v>60</v>
      </c>
      <c r="L1075" s="43"/>
      <c r="M1075" s="62" t="s">
        <v>119</v>
      </c>
      <c r="N1075" s="43"/>
      <c r="O1075" s="62" t="s">
        <v>119</v>
      </c>
      <c r="P1075" s="43"/>
      <c r="Q1075" s="114"/>
      <c r="R1075" s="115"/>
      <c r="S1075" s="114"/>
      <c r="T1075" s="115"/>
      <c r="U1075" s="114"/>
      <c r="V1075" s="115"/>
      <c r="W1075" s="114"/>
      <c r="X1075" s="115"/>
      <c r="Y1075" s="114"/>
      <c r="Z1075" s="115"/>
      <c r="AA1075" s="116"/>
      <c r="AB1075" s="116"/>
      <c r="AC1075" s="116"/>
      <c r="AD1075" s="116"/>
      <c r="AE1075" s="116"/>
      <c r="AF1075" s="116"/>
      <c r="AG1075" s="116"/>
      <c r="AH1075" s="116"/>
      <c r="AI1075" s="117"/>
      <c r="AJ1075" s="117"/>
      <c r="AK1075" s="117"/>
    </row>
    <row r="1076" spans="2:37" ht="13.5" customHeight="1" x14ac:dyDescent="0.4">
      <c r="B1076" s="50" t="s">
        <v>98</v>
      </c>
      <c r="C1076" s="51"/>
      <c r="D1076" s="52"/>
      <c r="E1076" s="62">
        <f t="shared" ref="E1076" si="4787">E1065/E1075</f>
        <v>1791.2981382978726</v>
      </c>
      <c r="F1076" s="43"/>
      <c r="G1076" s="62">
        <f t="shared" ref="G1076" si="4788">G1065/G1075</f>
        <v>1798.3469622804491</v>
      </c>
      <c r="H1076" s="43"/>
      <c r="I1076" s="62">
        <f t="shared" ref="I1076" si="4789">I1065/I1075</f>
        <v>1324.6475770925108</v>
      </c>
      <c r="J1076" s="43"/>
      <c r="K1076" s="62">
        <f t="shared" ref="K1076" si="4790">K1065/K1075</f>
        <v>3148.7833333333333</v>
      </c>
      <c r="L1076" s="43"/>
      <c r="M1076" s="62" t="s">
        <v>119</v>
      </c>
      <c r="N1076" s="43"/>
      <c r="O1076" s="62" t="s">
        <v>119</v>
      </c>
      <c r="P1076" s="43"/>
    </row>
    <row r="1077" spans="2:37" ht="13.5" customHeight="1" x14ac:dyDescent="0.4">
      <c r="B1077" s="50" t="s">
        <v>99</v>
      </c>
      <c r="C1077" s="51"/>
      <c r="D1077" s="52"/>
      <c r="E1077" s="62">
        <f t="shared" ref="E1077" si="4791">E1066/E1075</f>
        <v>1734.4800531914893</v>
      </c>
      <c r="F1077" s="43"/>
      <c r="G1077" s="62">
        <f t="shared" ref="G1077" si="4792">G1066/G1075</f>
        <v>1747.287647566945</v>
      </c>
      <c r="H1077" s="43"/>
      <c r="I1077" s="62">
        <f t="shared" ref="I1077" si="4793">I1066/I1075</f>
        <v>1132.2422907488985</v>
      </c>
      <c r="J1077" s="43"/>
      <c r="K1077" s="62">
        <f t="shared" ref="K1077" si="4794">K1066/K1075</f>
        <v>3271.6</v>
      </c>
      <c r="L1077" s="43"/>
      <c r="M1077" s="62" t="s">
        <v>119</v>
      </c>
      <c r="N1077" s="43"/>
      <c r="O1077" s="62" t="s">
        <v>119</v>
      </c>
      <c r="P1077" s="43"/>
    </row>
    <row r="1078" spans="2:37" ht="13.5" customHeight="1" x14ac:dyDescent="0.4">
      <c r="B1078" s="50" t="s">
        <v>40</v>
      </c>
      <c r="C1078" s="51"/>
      <c r="D1078" s="52"/>
      <c r="E1078" s="62">
        <v>4.901250000000001</v>
      </c>
      <c r="F1078" s="43"/>
      <c r="G1078" s="62">
        <v>4.7459374999999993</v>
      </c>
      <c r="H1078" s="43"/>
      <c r="I1078" s="62">
        <v>7.9285714285714288</v>
      </c>
      <c r="J1078" s="43"/>
      <c r="K1078" s="62">
        <v>18.5</v>
      </c>
      <c r="L1078" s="43"/>
      <c r="M1078" s="62" t="s">
        <v>119</v>
      </c>
      <c r="N1078" s="43"/>
      <c r="O1078" s="62" t="s">
        <v>119</v>
      </c>
      <c r="P1078" s="43"/>
    </row>
    <row r="1079" spans="2:37" ht="13.5" customHeight="1" x14ac:dyDescent="0.4">
      <c r="B1079" s="50" t="s">
        <v>41</v>
      </c>
      <c r="C1079" s="51"/>
      <c r="D1079" s="52"/>
      <c r="E1079" s="62">
        <f t="shared" ref="E1079" si="4795">E1056/E1078</f>
        <v>3346.3991853286807</v>
      </c>
      <c r="F1079" s="43"/>
      <c r="G1079" s="62">
        <f t="shared" ref="G1079" si="4796">G1056/G1078</f>
        <v>3309.0552378883403</v>
      </c>
      <c r="H1079" s="43"/>
      <c r="I1079" s="62">
        <f t="shared" ref="I1079" si="4797">I1056/I1078</f>
        <v>3389.5135135135133</v>
      </c>
      <c r="J1079" s="43"/>
      <c r="K1079" s="62">
        <f t="shared" ref="K1079" si="4798">K1056/K1078</f>
        <v>7246.7027027027025</v>
      </c>
      <c r="L1079" s="43"/>
      <c r="M1079" s="62" t="s">
        <v>119</v>
      </c>
      <c r="N1079" s="43"/>
      <c r="O1079" s="62" t="s">
        <v>119</v>
      </c>
      <c r="P1079" s="43"/>
    </row>
    <row r="1080" spans="2:37" s="88" customFormat="1" ht="13.5" customHeight="1" x14ac:dyDescent="0.4">
      <c r="B1080" s="108" t="s">
        <v>42</v>
      </c>
      <c r="C1080" s="105"/>
      <c r="D1080" s="47"/>
      <c r="E1080" s="109"/>
      <c r="F1080" s="58"/>
      <c r="G1080" s="109"/>
      <c r="H1080" s="58"/>
      <c r="I1080" s="109"/>
      <c r="J1080" s="58"/>
      <c r="K1080" s="109"/>
      <c r="L1080" s="58"/>
      <c r="M1080" s="109"/>
      <c r="N1080" s="58"/>
      <c r="O1080" s="109"/>
      <c r="P1080" s="58"/>
      <c r="Q1080" s="109"/>
      <c r="R1080" s="58"/>
      <c r="S1080" s="109"/>
      <c r="T1080" s="58"/>
      <c r="U1080" s="109"/>
      <c r="V1080" s="58"/>
      <c r="W1080" s="109"/>
      <c r="X1080" s="58"/>
      <c r="Y1080" s="92"/>
      <c r="Z1080" s="91"/>
    </row>
    <row r="1081" spans="2:37" s="88" customFormat="1" ht="13.5" customHeight="1" x14ac:dyDescent="0.4">
      <c r="B1081" s="110"/>
      <c r="C1081" s="84"/>
      <c r="D1081" s="85"/>
      <c r="E1081" s="86"/>
      <c r="F1081" s="87"/>
      <c r="G1081" s="86"/>
      <c r="H1081" s="87"/>
      <c r="I1081" s="86"/>
      <c r="J1081" s="87"/>
      <c r="K1081" s="86"/>
      <c r="L1081" s="87"/>
      <c r="M1081" s="86"/>
      <c r="N1081" s="87"/>
      <c r="O1081" s="86"/>
      <c r="P1081" s="89"/>
      <c r="Q1081" s="90"/>
      <c r="R1081" s="91"/>
      <c r="S1081" s="92"/>
      <c r="T1081" s="91"/>
      <c r="U1081" s="92"/>
      <c r="V1081" s="91"/>
      <c r="W1081" s="92"/>
      <c r="X1081" s="91"/>
      <c r="Y1081" s="92"/>
      <c r="Z1081" s="91"/>
    </row>
    <row r="1082" spans="2:37" s="88" customFormat="1" ht="13.5" customHeight="1" x14ac:dyDescent="0.4">
      <c r="B1082" s="83" t="s">
        <v>131</v>
      </c>
      <c r="C1082" s="84"/>
      <c r="D1082" s="85"/>
      <c r="E1082" s="86"/>
      <c r="F1082" s="87"/>
      <c r="G1082" s="86"/>
      <c r="H1082" s="87"/>
      <c r="I1082" s="86"/>
      <c r="J1082" s="87"/>
      <c r="K1082" s="86"/>
      <c r="L1082" s="87"/>
      <c r="M1082" s="86"/>
      <c r="N1082" s="87"/>
      <c r="O1082" s="86"/>
      <c r="P1082" s="89"/>
      <c r="Q1082" s="90"/>
      <c r="R1082" s="91"/>
      <c r="S1082" s="92"/>
      <c r="T1082" s="91"/>
      <c r="U1082" s="92"/>
      <c r="V1082" s="91"/>
      <c r="W1082" s="92"/>
      <c r="X1082" s="91"/>
      <c r="Y1082" s="92"/>
      <c r="Z1082" s="91"/>
    </row>
    <row r="1083" spans="2:37" s="88" customFormat="1" ht="13.5" customHeight="1" x14ac:dyDescent="0.4">
      <c r="C1083" s="84"/>
      <c r="D1083" s="85"/>
      <c r="E1083" s="86"/>
      <c r="F1083" s="87"/>
      <c r="G1083" s="86"/>
      <c r="H1083" s="87"/>
      <c r="I1083" s="86"/>
      <c r="J1083" s="87"/>
      <c r="K1083" s="86"/>
      <c r="L1083" s="87"/>
      <c r="M1083" s="86"/>
      <c r="N1083" s="87"/>
      <c r="O1083" s="86"/>
      <c r="P1083" s="89"/>
      <c r="Q1083" s="90"/>
      <c r="R1083" s="91"/>
      <c r="S1083" s="92"/>
      <c r="T1083" s="91"/>
      <c r="U1083" s="92"/>
      <c r="V1083" s="21" t="s">
        <v>4</v>
      </c>
      <c r="W1083" s="118"/>
      <c r="X1083" s="91"/>
      <c r="Y1083" s="92"/>
      <c r="Z1083" s="91"/>
    </row>
    <row r="1084" spans="2:37" s="88" customFormat="1" ht="13.5" customHeight="1" x14ac:dyDescent="0.4">
      <c r="B1084" s="119"/>
      <c r="C1084" s="120"/>
      <c r="D1084" s="121"/>
      <c r="E1084" s="163" t="s">
        <v>5</v>
      </c>
      <c r="F1084" s="164"/>
      <c r="G1084" s="163" t="s">
        <v>78</v>
      </c>
      <c r="H1084" s="164"/>
      <c r="I1084" s="163" t="s">
        <v>79</v>
      </c>
      <c r="J1084" s="165"/>
      <c r="K1084" s="163" t="s">
        <v>80</v>
      </c>
      <c r="L1084" s="164"/>
      <c r="M1084" s="163" t="s">
        <v>81</v>
      </c>
      <c r="N1084" s="164"/>
      <c r="O1084" s="163" t="s">
        <v>82</v>
      </c>
      <c r="P1084" s="165"/>
      <c r="Q1084" s="163" t="s">
        <v>83</v>
      </c>
      <c r="R1084" s="164"/>
      <c r="S1084" s="172" t="s">
        <v>84</v>
      </c>
      <c r="T1084" s="173"/>
      <c r="U1084" s="163" t="s">
        <v>9</v>
      </c>
      <c r="V1084" s="164"/>
      <c r="W1084" s="92"/>
      <c r="X1084" s="91"/>
      <c r="Y1084" s="92"/>
      <c r="Z1084" s="91"/>
    </row>
    <row r="1085" spans="2:37" s="88" customFormat="1" ht="13.5" customHeight="1" x14ac:dyDescent="0.4">
      <c r="B1085" s="31" t="s">
        <v>52</v>
      </c>
      <c r="C1085" s="158" t="s">
        <v>53</v>
      </c>
      <c r="D1085" s="159"/>
      <c r="E1085" s="32">
        <v>22779.060283687944</v>
      </c>
      <c r="F1085" s="33">
        <f t="shared" ref="F1085" si="4799">E1085/E1098</f>
        <v>0.95373823304476812</v>
      </c>
      <c r="G1085" s="32">
        <v>36893.24</v>
      </c>
      <c r="H1085" s="33">
        <f t="shared" ref="H1085" si="4800">G1085/G1098</f>
        <v>0.9352059807368035</v>
      </c>
      <c r="I1085" s="32">
        <v>37206.76</v>
      </c>
      <c r="J1085" s="33">
        <f t="shared" ref="J1085" si="4801">I1085/I1098</f>
        <v>0.9555169537490551</v>
      </c>
      <c r="K1085" s="32">
        <v>32166.78947368421</v>
      </c>
      <c r="L1085" s="33">
        <f t="shared" ref="L1085" si="4802">K1085/K1098</f>
        <v>0.97391241992542299</v>
      </c>
      <c r="M1085" s="32">
        <v>38727.066666666666</v>
      </c>
      <c r="N1085" s="33">
        <f t="shared" ref="N1085" si="4803">M1085/M1098</f>
        <v>0.96502585724276901</v>
      </c>
      <c r="O1085" s="32">
        <v>28140.741935483871</v>
      </c>
      <c r="P1085" s="33">
        <f t="shared" ref="P1085" si="4804">O1085/O1098</f>
        <v>0.95026164893292542</v>
      </c>
      <c r="Q1085" s="32">
        <v>28011.088235294119</v>
      </c>
      <c r="R1085" s="33">
        <f t="shared" ref="R1085" si="4805">Q1085/Q1098</f>
        <v>0.96660837510669595</v>
      </c>
      <c r="S1085" s="32">
        <v>14036.2</v>
      </c>
      <c r="T1085" s="33">
        <f t="shared" ref="T1085" si="4806">S1085/S1098</f>
        <v>0.94385374106660147</v>
      </c>
      <c r="U1085" s="32">
        <v>10271.927710843374</v>
      </c>
      <c r="V1085" s="33">
        <f t="shared" ref="V1085" si="4807">U1085/U1098</f>
        <v>0.94812381424749048</v>
      </c>
      <c r="W1085" s="111"/>
      <c r="X1085" s="112"/>
      <c r="Y1085" s="92"/>
      <c r="Z1085" s="91"/>
    </row>
    <row r="1086" spans="2:37" s="88" customFormat="1" ht="13.5" customHeight="1" x14ac:dyDescent="0.4">
      <c r="B1086" s="36"/>
      <c r="C1086" s="158" t="s">
        <v>54</v>
      </c>
      <c r="D1086" s="159"/>
      <c r="E1086" s="32">
        <v>346.45035460992909</v>
      </c>
      <c r="F1086" s="33">
        <f t="shared" ref="F1086" si="4808">E1086/E1098</f>
        <v>1.4505556635276241E-2</v>
      </c>
      <c r="G1086" s="32">
        <v>538.04</v>
      </c>
      <c r="H1086" s="33">
        <f t="shared" ref="H1086" si="4809">G1086/G1098</f>
        <v>1.3638764876048559E-2</v>
      </c>
      <c r="I1086" s="32">
        <v>594.52</v>
      </c>
      <c r="J1086" s="33">
        <f t="shared" ref="J1086" si="4810">I1086/I1098</f>
        <v>1.5268030308010914E-2</v>
      </c>
      <c r="K1086" s="32">
        <v>357.10526315789474</v>
      </c>
      <c r="L1086" s="33">
        <f t="shared" ref="L1086" si="4811">K1086/K1098</f>
        <v>1.0812059789017434E-2</v>
      </c>
      <c r="M1086" s="32">
        <v>718.6</v>
      </c>
      <c r="N1086" s="33">
        <f t="shared" ref="N1086" si="4812">M1086/M1098</f>
        <v>1.7906535162693808E-2</v>
      </c>
      <c r="O1086" s="32">
        <v>403.32258064516128</v>
      </c>
      <c r="P1086" s="33">
        <f t="shared" ref="P1086" si="4813">O1086/O1098</f>
        <v>1.3619469643495159E-2</v>
      </c>
      <c r="Q1086" s="32">
        <v>310.70588235294116</v>
      </c>
      <c r="R1086" s="33">
        <f t="shared" ref="R1086" si="4814">Q1086/Q1098</f>
        <v>1.0721857914068836E-2</v>
      </c>
      <c r="S1086" s="32">
        <v>212.14</v>
      </c>
      <c r="T1086" s="33">
        <f t="shared" ref="T1086" si="4815">S1086/S1098</f>
        <v>1.4265195183159888E-2</v>
      </c>
      <c r="U1086" s="32">
        <v>218.63855421686748</v>
      </c>
      <c r="V1086" s="33">
        <f t="shared" ref="V1086" si="4816">U1086/U1098</f>
        <v>2.0180868265537385E-2</v>
      </c>
      <c r="W1086" s="111"/>
      <c r="X1086" s="112"/>
      <c r="Y1086" s="92"/>
      <c r="Z1086" s="91"/>
    </row>
    <row r="1087" spans="2:37" s="88" customFormat="1" ht="13.5" customHeight="1" x14ac:dyDescent="0.4">
      <c r="B1087" s="36"/>
      <c r="C1087" s="158" t="s">
        <v>55</v>
      </c>
      <c r="D1087" s="159"/>
      <c r="E1087" s="32">
        <v>66.191489361702125</v>
      </c>
      <c r="F1087" s="33">
        <f t="shared" ref="F1087" si="4817">E1087/E1098</f>
        <v>2.7713765765674803E-3</v>
      </c>
      <c r="G1087" s="32">
        <v>383.4</v>
      </c>
      <c r="H1087" s="33">
        <f t="shared" ref="H1087" si="4818">G1087/G1098</f>
        <v>9.7187987017266705E-3</v>
      </c>
      <c r="I1087" s="32">
        <v>101.52</v>
      </c>
      <c r="J1087" s="33">
        <f t="shared" ref="J1087" si="4819">I1087/I1098</f>
        <v>2.6071628151605798E-3</v>
      </c>
      <c r="K1087" s="32">
        <v>45.631578947368418</v>
      </c>
      <c r="L1087" s="33">
        <f t="shared" ref="L1087" si="4820">K1087/K1098</f>
        <v>1.3815852375944162E-3</v>
      </c>
      <c r="M1087" s="32">
        <v>14.4</v>
      </c>
      <c r="N1087" s="33">
        <f t="shared" ref="N1087" si="4821">M1087/M1098</f>
        <v>3.5882842519174894E-4</v>
      </c>
      <c r="O1087" s="32">
        <v>28.161290322580644</v>
      </c>
      <c r="P1087" s="33">
        <f t="shared" ref="P1087" si="4822">O1087/O1098</f>
        <v>9.5095553057436392E-4</v>
      </c>
      <c r="Q1087" s="32">
        <v>24.176470588235293</v>
      </c>
      <c r="R1087" s="33">
        <f t="shared" ref="R1087" si="4823">Q1087/Q1098</f>
        <v>8.3428315082966517E-4</v>
      </c>
      <c r="S1087" s="32">
        <v>9.48</v>
      </c>
      <c r="T1087" s="33">
        <f t="shared" ref="T1087" si="4824">S1087/S1098</f>
        <v>6.3747548947089532E-4</v>
      </c>
      <c r="U1087" s="32">
        <v>39.650602409638552</v>
      </c>
      <c r="V1087" s="33">
        <f t="shared" ref="V1087" si="4825">U1087/U1098</f>
        <v>3.6598466667704596E-3</v>
      </c>
      <c r="W1087" s="111"/>
      <c r="X1087" s="112"/>
      <c r="Y1087" s="92"/>
      <c r="Z1087" s="91"/>
    </row>
    <row r="1088" spans="2:37" s="88" customFormat="1" ht="13.5" customHeight="1" x14ac:dyDescent="0.4">
      <c r="B1088" s="37"/>
      <c r="C1088" s="158" t="s">
        <v>56</v>
      </c>
      <c r="D1088" s="159"/>
      <c r="E1088" s="32">
        <v>569.5602836879433</v>
      </c>
      <c r="F1088" s="33">
        <f t="shared" ref="F1088" si="4826">E1088/E1098</f>
        <v>2.3846963474872092E-2</v>
      </c>
      <c r="G1088" s="32">
        <v>1626</v>
      </c>
      <c r="H1088" s="33">
        <f t="shared" ref="H1088" si="4827">G1088/G1098</f>
        <v>4.1217440503410453E-2</v>
      </c>
      <c r="I1088" s="32">
        <v>850.72</v>
      </c>
      <c r="J1088" s="33">
        <f t="shared" ref="J1088" si="4828">I1088/I1098</f>
        <v>2.1847572400644295E-2</v>
      </c>
      <c r="K1088" s="32">
        <v>443.89473684210526</v>
      </c>
      <c r="L1088" s="33">
        <f t="shared" ref="L1088" si="4829">K1088/K1098</f>
        <v>1.3439780731108773E-2</v>
      </c>
      <c r="M1088" s="32">
        <v>650</v>
      </c>
      <c r="N1088" s="33">
        <f t="shared" ref="N1088" si="4830">M1088/M1098</f>
        <v>1.6197116414905333E-2</v>
      </c>
      <c r="O1088" s="32">
        <v>1030.7096774193549</v>
      </c>
      <c r="P1088" s="33">
        <f t="shared" ref="P1088" si="4831">O1088/O1098</f>
        <v>3.4805190278249805E-2</v>
      </c>
      <c r="Q1088" s="32">
        <v>431</v>
      </c>
      <c r="R1088" s="33">
        <f t="shared" ref="R1088" si="4832">Q1088/Q1098</f>
        <v>1.4872974808099652E-2</v>
      </c>
      <c r="S1088" s="32">
        <v>348.48</v>
      </c>
      <c r="T1088" s="33">
        <f t="shared" ref="T1088" si="4833">S1088/S1098</f>
        <v>2.3433276220550383E-2</v>
      </c>
      <c r="U1088" s="32">
        <v>198.60240963855421</v>
      </c>
      <c r="V1088" s="33">
        <f t="shared" ref="V1088" si="4834">U1088/U1098</f>
        <v>1.8331483577953285E-2</v>
      </c>
      <c r="W1088" s="111"/>
      <c r="X1088" s="112"/>
      <c r="Y1088" s="92"/>
      <c r="Z1088" s="91"/>
    </row>
    <row r="1089" spans="2:26" s="88" customFormat="1" ht="13.5" customHeight="1" x14ac:dyDescent="0.4">
      <c r="B1089" s="31" t="s">
        <v>57</v>
      </c>
      <c r="C1089" s="158" t="s">
        <v>58</v>
      </c>
      <c r="D1089" s="159"/>
      <c r="E1089" s="32">
        <v>16401.5390070922</v>
      </c>
      <c r="F1089" s="33">
        <f t="shared" ref="F1089" si="4835">E1089/E1098</f>
        <v>0.68671730251492102</v>
      </c>
      <c r="G1089" s="32">
        <v>26335</v>
      </c>
      <c r="H1089" s="33">
        <f t="shared" ref="H1089" si="4836">G1089/G1098</f>
        <v>0.6675653724829731</v>
      </c>
      <c r="I1089" s="32">
        <v>26795.360000000001</v>
      </c>
      <c r="J1089" s="33">
        <f t="shared" ref="J1089" si="4837">I1089/I1098</f>
        <v>0.68813895006738768</v>
      </c>
      <c r="K1089" s="32">
        <v>21735.78947368421</v>
      </c>
      <c r="L1089" s="33">
        <f t="shared" ref="L1089" si="4838">K1089/K1098</f>
        <v>0.65809350798355482</v>
      </c>
      <c r="M1089" s="32">
        <v>25404.2</v>
      </c>
      <c r="N1089" s="33">
        <f t="shared" ref="N1089" si="4839">M1089/M1098</f>
        <v>0.63303813050390478</v>
      </c>
      <c r="O1089" s="32">
        <v>20805.096774193549</v>
      </c>
      <c r="P1089" s="33">
        <f t="shared" ref="P1089" si="4840">O1089/O1098</f>
        <v>0.7025502601239183</v>
      </c>
      <c r="Q1089" s="32">
        <v>20688.147058823528</v>
      </c>
      <c r="R1089" s="33">
        <f t="shared" ref="R1089" si="4841">Q1089/Q1098</f>
        <v>0.71390786550381258</v>
      </c>
      <c r="S1089" s="32">
        <v>11224.78</v>
      </c>
      <c r="T1089" s="33">
        <f t="shared" ref="T1089" si="4842">S1089/S1098</f>
        <v>0.75480191188851442</v>
      </c>
      <c r="U1089" s="32">
        <v>7148.6506024096389</v>
      </c>
      <c r="V1089" s="33">
        <f t="shared" ref="V1089" si="4843">U1089/U1098</f>
        <v>0.65983777015139811</v>
      </c>
      <c r="W1089" s="111"/>
      <c r="X1089" s="112"/>
      <c r="Y1089" s="92"/>
      <c r="Z1089" s="91"/>
    </row>
    <row r="1090" spans="2:26" s="88" customFormat="1" ht="13.5" customHeight="1" x14ac:dyDescent="0.4">
      <c r="B1090" s="36"/>
      <c r="C1090" s="158" t="s">
        <v>17</v>
      </c>
      <c r="D1090" s="159"/>
      <c r="E1090" s="32">
        <v>494.69858156028369</v>
      </c>
      <c r="F1090" s="33">
        <f t="shared" ref="F1090" si="4844">E1090/E1098</f>
        <v>2.0712573090862871E-2</v>
      </c>
      <c r="G1090" s="32">
        <v>608.16</v>
      </c>
      <c r="H1090" s="33">
        <f t="shared" ref="H1090" si="4845">G1090/G1098</f>
        <v>1.5416235311533886E-2</v>
      </c>
      <c r="I1090" s="32">
        <v>372.04</v>
      </c>
      <c r="J1090" s="33">
        <f t="shared" ref="J1090" si="4846">I1090/I1098</f>
        <v>9.5544607343611334E-3</v>
      </c>
      <c r="K1090" s="32">
        <v>695.57894736842104</v>
      </c>
      <c r="L1090" s="33">
        <f t="shared" ref="L1090" si="4847">K1090/K1098</f>
        <v>2.1060012110781783E-2</v>
      </c>
      <c r="M1090" s="32">
        <v>611.33333333333337</v>
      </c>
      <c r="N1090" s="33">
        <f t="shared" ref="N1090" si="4848">M1090/M1098</f>
        <v>1.5233595643557122E-2</v>
      </c>
      <c r="O1090" s="32">
        <v>537.9677419354839</v>
      </c>
      <c r="P1090" s="33">
        <f t="shared" ref="P1090" si="4849">O1090/O1098</f>
        <v>1.8166191733549449E-2</v>
      </c>
      <c r="Q1090" s="32">
        <v>735.14705882352939</v>
      </c>
      <c r="R1090" s="33">
        <f t="shared" ref="R1090" si="4850">Q1090/Q1098</f>
        <v>2.5368500431858249E-2</v>
      </c>
      <c r="S1090" s="32">
        <v>336.48</v>
      </c>
      <c r="T1090" s="33">
        <f t="shared" ref="T1090" si="4851">S1090/S1098</f>
        <v>2.2626345221220135E-2</v>
      </c>
      <c r="U1090" s="32">
        <v>411.06024096385545</v>
      </c>
      <c r="V1090" s="33">
        <f t="shared" ref="V1090" si="4852">U1090/U1098</f>
        <v>3.7941856146118065E-2</v>
      </c>
      <c r="W1090" s="111"/>
      <c r="X1090" s="112"/>
      <c r="Y1090" s="92"/>
      <c r="Z1090" s="91"/>
    </row>
    <row r="1091" spans="2:26" s="88" customFormat="1" ht="13.5" customHeight="1" x14ac:dyDescent="0.4">
      <c r="B1091" s="36"/>
      <c r="C1091" s="158" t="s">
        <v>59</v>
      </c>
      <c r="D1091" s="159"/>
      <c r="E1091" s="38">
        <v>-85.478723404255319</v>
      </c>
      <c r="F1091" s="33">
        <f t="shared" ref="F1091" si="4853">E1091/E1098</f>
        <v>-3.5789152672323541E-3</v>
      </c>
      <c r="G1091" s="38">
        <v>-30.56</v>
      </c>
      <c r="H1091" s="33">
        <f t="shared" ref="H1091" si="4854">G1091/G1098</f>
        <v>-7.7466481044540186E-4</v>
      </c>
      <c r="I1091" s="38">
        <v>-1.6</v>
      </c>
      <c r="J1091" s="33">
        <f t="shared" ref="J1091" si="4855">I1091/I1098</f>
        <v>-4.1090036487952404E-5</v>
      </c>
      <c r="K1091" s="38">
        <v>-78.526315789473685</v>
      </c>
      <c r="L1091" s="33">
        <f t="shared" ref="L1091" si="4856">K1091/K1098</f>
        <v>-2.3775376868406793E-3</v>
      </c>
      <c r="M1091" s="38">
        <v>-6.2666666666666666</v>
      </c>
      <c r="N1091" s="33">
        <f t="shared" ref="N1091" si="4857">M1091/M1098</f>
        <v>-1.5615681466677963E-4</v>
      </c>
      <c r="O1091" s="38">
        <v>-11.419354838709678</v>
      </c>
      <c r="P1091" s="33">
        <f t="shared" ref="P1091" si="4858">O1091/O1098</f>
        <v>-3.8561083370369402E-4</v>
      </c>
      <c r="Q1091" s="38">
        <v>-62.235294117647058</v>
      </c>
      <c r="R1091" s="33">
        <f t="shared" ref="R1091" si="4859">Q1091/Q1098</f>
        <v>-2.1476194004325685E-3</v>
      </c>
      <c r="S1091" s="38">
        <v>-182.54</v>
      </c>
      <c r="T1091" s="33">
        <f t="shared" ref="T1091" si="4860">S1091/S1098</f>
        <v>-1.2274765384811944E-2</v>
      </c>
      <c r="U1091" s="38">
        <v>-121.90361445783132</v>
      </c>
      <c r="V1091" s="33">
        <f t="shared" ref="V1091" si="4861">U1091/U1098</f>
        <v>-1.1251998959095568E-2</v>
      </c>
      <c r="W1091" s="111"/>
      <c r="X1091" s="112"/>
      <c r="Y1091" s="92"/>
      <c r="Z1091" s="91"/>
    </row>
    <row r="1092" spans="2:26" s="88" customFormat="1" ht="13.5" customHeight="1" x14ac:dyDescent="0.4">
      <c r="B1092" s="36"/>
      <c r="C1092" s="158" t="s">
        <v>60</v>
      </c>
      <c r="D1092" s="159"/>
      <c r="E1092" s="39">
        <v>392.49645390070924</v>
      </c>
      <c r="F1092" s="33">
        <f t="shared" ref="F1092" si="4862">E1092/E1098</f>
        <v>1.6433464320196885E-2</v>
      </c>
      <c r="G1092" s="39">
        <v>88.4</v>
      </c>
      <c r="H1092" s="33">
        <f t="shared" ref="H1092" si="4863">G1092/G1098</f>
        <v>2.2408497789062017E-3</v>
      </c>
      <c r="I1092" s="39">
        <v>789.64</v>
      </c>
      <c r="J1092" s="33">
        <f t="shared" ref="J1092" si="4864">I1092/I1098</f>
        <v>2.0278960257716711E-2</v>
      </c>
      <c r="K1092" s="39">
        <v>286</v>
      </c>
      <c r="L1092" s="33">
        <f t="shared" ref="L1092" si="4865">K1092/K1098</f>
        <v>8.6592089747267106E-3</v>
      </c>
      <c r="M1092" s="39">
        <v>121.73333333333333</v>
      </c>
      <c r="N1092" s="33">
        <f t="shared" ref="N1092" si="4866">M1092/M1098</f>
        <v>3.0334291870376556E-3</v>
      </c>
      <c r="O1092" s="39">
        <v>530.83870967741939</v>
      </c>
      <c r="P1092" s="33">
        <f t="shared" ref="P1092" si="4867">O1092/O1098</f>
        <v>1.7925457286519741E-2</v>
      </c>
      <c r="Q1092" s="39">
        <v>1031</v>
      </c>
      <c r="R1092" s="33">
        <f t="shared" ref="R1092" si="4868">Q1092/Q1098</f>
        <v>3.5577812127959955E-2</v>
      </c>
      <c r="S1092" s="39">
        <v>195.1</v>
      </c>
      <c r="T1092" s="33">
        <f t="shared" ref="T1092" si="4869">S1092/S1098</f>
        <v>1.3119353164110937E-2</v>
      </c>
      <c r="U1092" s="39">
        <v>243.46987951807228</v>
      </c>
      <c r="V1092" s="33">
        <f t="shared" ref="V1092" si="4870">U1092/U1098</f>
        <v>2.2472859751472941E-2</v>
      </c>
      <c r="W1092" s="111"/>
      <c r="X1092" s="112"/>
      <c r="Y1092" s="92"/>
      <c r="Z1092" s="91"/>
    </row>
    <row r="1093" spans="2:26" s="88" customFormat="1" ht="13.5" customHeight="1" x14ac:dyDescent="0.4">
      <c r="B1093" s="37"/>
      <c r="C1093" s="158" t="s">
        <v>61</v>
      </c>
      <c r="D1093" s="159"/>
      <c r="E1093" s="39">
        <v>5449.6099290780139</v>
      </c>
      <c r="F1093" s="33">
        <f t="shared" ref="F1093" si="4871">E1093/E1098</f>
        <v>0.22817013870690767</v>
      </c>
      <c r="G1093" s="39">
        <v>11539.48</v>
      </c>
      <c r="H1093" s="33">
        <f t="shared" ref="H1093" si="4872">G1093/G1098</f>
        <v>0.29251404079968929</v>
      </c>
      <c r="I1093" s="39">
        <v>6275.28</v>
      </c>
      <c r="J1093" s="33">
        <f t="shared" ref="J1093" si="4873">I1093/I1098</f>
        <v>0.16115717760757373</v>
      </c>
      <c r="K1093" s="39">
        <v>6548.0526315789475</v>
      </c>
      <c r="L1093" s="33">
        <f t="shared" ref="L1093" si="4874">K1093/K1098</f>
        <v>0.19825509130892055</v>
      </c>
      <c r="M1093" s="39">
        <v>8942.1333333333332</v>
      </c>
      <c r="N1093" s="33">
        <f t="shared" ref="N1093" si="4875">M1093/M1098</f>
        <v>0.22282580707323921</v>
      </c>
      <c r="O1093" s="39">
        <v>7961.322580645161</v>
      </c>
      <c r="P1093" s="33">
        <f t="shared" ref="P1093" si="4876">O1093/O1098</f>
        <v>0.26883937674832026</v>
      </c>
      <c r="Q1093" s="39">
        <v>6466.7352941176468</v>
      </c>
      <c r="R1093" s="33">
        <f t="shared" ref="R1093" si="4877">Q1093/Q1098</f>
        <v>0.22315450375884141</v>
      </c>
      <c r="S1093" s="39">
        <v>2801.68</v>
      </c>
      <c r="T1093" s="33">
        <f t="shared" ref="T1093" si="4878">S1093/S1098</f>
        <v>0.18839687018363058</v>
      </c>
      <c r="U1093" s="39">
        <v>2724.3614457831327</v>
      </c>
      <c r="V1093" s="33">
        <f t="shared" ref="V1093" si="4879">U1093/U1098</f>
        <v>0.25146516195182922</v>
      </c>
      <c r="W1093" s="111"/>
      <c r="X1093" s="112"/>
      <c r="Y1093" s="92"/>
      <c r="Z1093" s="91"/>
    </row>
    <row r="1094" spans="2:26" s="88" customFormat="1" ht="13.5" customHeight="1" x14ac:dyDescent="0.4">
      <c r="B1094" s="31" t="s">
        <v>62</v>
      </c>
      <c r="C1094" s="158" t="s">
        <v>63</v>
      </c>
      <c r="D1094" s="159"/>
      <c r="E1094" s="39">
        <v>6.5744680851063828</v>
      </c>
      <c r="F1094" s="33">
        <f t="shared" ref="F1094" si="4880">E1094/E1098</f>
        <v>2.7526691165520779E-4</v>
      </c>
      <c r="G1094" s="39">
        <v>6</v>
      </c>
      <c r="H1094" s="33">
        <f t="shared" ref="H1094" si="4881">G1094/G1098</f>
        <v>1.5209387639634854E-4</v>
      </c>
      <c r="I1094" s="39">
        <v>0.92</v>
      </c>
      <c r="J1094" s="33">
        <f t="shared" ref="J1094" si="4882">I1094/I1098</f>
        <v>2.3626770980572635E-5</v>
      </c>
      <c r="K1094" s="39">
        <v>10.842105263157896</v>
      </c>
      <c r="L1094" s="33">
        <f t="shared" ref="L1094" si="4883">K1094/K1098</f>
        <v>3.2826592727156834E-4</v>
      </c>
      <c r="M1094" s="39">
        <v>20.533333333333335</v>
      </c>
      <c r="N1094" s="33">
        <f t="shared" ref="N1094" si="4884">M1094/M1098</f>
        <v>5.1166275444008654E-4</v>
      </c>
      <c r="O1094" s="39">
        <v>10.741935483870968</v>
      </c>
      <c r="P1094" s="33">
        <f t="shared" ref="P1094" si="4885">O1094/O1098</f>
        <v>3.6273561475516977E-4</v>
      </c>
      <c r="Q1094" s="39">
        <v>14.647058823529411</v>
      </c>
      <c r="R1094" s="33">
        <f t="shared" ref="R1094" si="4886">Q1094/Q1098</f>
        <v>5.0544161692600152E-4</v>
      </c>
      <c r="S1094" s="39">
        <v>2.1800000000000002</v>
      </c>
      <c r="T1094" s="33">
        <f t="shared" ref="T1094" si="4887">S1094/S1098</f>
        <v>1.4659246487832826E-4</v>
      </c>
      <c r="U1094" s="39">
        <v>2.7349397590361444</v>
      </c>
      <c r="V1094" s="33">
        <f t="shared" ref="V1094" si="4888">U1094/U1098</f>
        <v>2.5244156589392108E-4</v>
      </c>
      <c r="W1094" s="111"/>
      <c r="X1094" s="112"/>
      <c r="Y1094" s="92"/>
      <c r="Z1094" s="91"/>
    </row>
    <row r="1095" spans="2:26" s="88" customFormat="1" ht="13.5" customHeight="1" x14ac:dyDescent="0.4">
      <c r="B1095" s="41" t="s">
        <v>64</v>
      </c>
      <c r="C1095" s="158" t="s">
        <v>24</v>
      </c>
      <c r="D1095" s="159"/>
      <c r="E1095" s="39">
        <v>15.819148936170214</v>
      </c>
      <c r="F1095" s="33">
        <f t="shared" ref="F1095" si="4889">E1095/E1098</f>
        <v>6.623331676881781E-4</v>
      </c>
      <c r="G1095" s="39">
        <v>12.84</v>
      </c>
      <c r="H1095" s="33">
        <f t="shared" ref="H1095" si="4890">G1095/G1098</f>
        <v>3.2548089548818584E-4</v>
      </c>
      <c r="I1095" s="39">
        <v>11.84</v>
      </c>
      <c r="J1095" s="33">
        <f t="shared" ref="J1095" si="4891">I1095/I1098</f>
        <v>3.040662700108478E-4</v>
      </c>
      <c r="K1095" s="39">
        <v>28.94736842105263</v>
      </c>
      <c r="L1095" s="33">
        <f t="shared" ref="L1095" si="4892">K1095/K1098</f>
        <v>8.7643815533671148E-4</v>
      </c>
      <c r="M1095" s="39">
        <v>37.200000000000003</v>
      </c>
      <c r="N1095" s="33">
        <f t="shared" ref="N1095" si="4893">M1095/M1098</f>
        <v>9.2697343174535148E-4</v>
      </c>
      <c r="O1095" s="39">
        <v>35.935483870967744</v>
      </c>
      <c r="P1095" s="33">
        <f t="shared" ref="P1095" si="4894">O1095/O1098</f>
        <v>1.2134759004121896E-3</v>
      </c>
      <c r="Q1095" s="39">
        <v>17.882352941176471</v>
      </c>
      <c r="R1095" s="33">
        <f t="shared" ref="R1095" si="4895">Q1095/Q1098</f>
        <v>6.1708534757230705E-4</v>
      </c>
      <c r="S1095" s="39">
        <v>4.6399999999999997</v>
      </c>
      <c r="T1095" s="33">
        <f t="shared" ref="T1095" si="4896">S1095/S1098</f>
        <v>3.1201331974102894E-4</v>
      </c>
      <c r="U1095" s="39">
        <v>9.4216867469879517</v>
      </c>
      <c r="V1095" s="33">
        <f t="shared" ref="V1095" si="4897">U1095/U1098</f>
        <v>8.6964451334381639E-4</v>
      </c>
      <c r="W1095" s="111"/>
      <c r="X1095" s="112"/>
      <c r="Y1095" s="92"/>
      <c r="Z1095" s="91"/>
    </row>
    <row r="1096" spans="2:26" s="88" customFormat="1" ht="13.5" customHeight="1" x14ac:dyDescent="0.4">
      <c r="B1096" s="31" t="s">
        <v>65</v>
      </c>
      <c r="C1096" s="158" t="s">
        <v>66</v>
      </c>
      <c r="D1096" s="159"/>
      <c r="E1096" s="39">
        <v>116.13829787234043</v>
      </c>
      <c r="F1096" s="33">
        <f t="shared" ref="F1096" si="4898">E1096/E1098</f>
        <v>4.862603356860686E-3</v>
      </c>
      <c r="G1096" s="39">
        <v>2.64</v>
      </c>
      <c r="H1096" s="33">
        <f t="shared" ref="H1096" si="4899">G1096/G1098</f>
        <v>6.6921305614393362E-5</v>
      </c>
      <c r="I1096" s="39">
        <v>184.44</v>
      </c>
      <c r="J1096" s="33">
        <f t="shared" ref="J1096" si="4900">I1096/I1098</f>
        <v>4.7366539561487135E-3</v>
      </c>
      <c r="K1096" s="39">
        <v>4.1578947368421053</v>
      </c>
      <c r="L1096" s="33">
        <f t="shared" ref="L1096" si="4901">K1096/K1098</f>
        <v>1.2588838958472768E-4</v>
      </c>
      <c r="M1096" s="39">
        <v>0</v>
      </c>
      <c r="N1096" s="33">
        <f t="shared" ref="N1096" si="4902">M1096/M1098</f>
        <v>0</v>
      </c>
      <c r="O1096" s="39">
        <v>0</v>
      </c>
      <c r="P1096" s="33">
        <f t="shared" ref="P1096" si="4903">O1096/O1098</f>
        <v>0</v>
      </c>
      <c r="Q1096" s="39">
        <v>187.11764705882354</v>
      </c>
      <c r="R1096" s="33">
        <f t="shared" ref="R1096" si="4904">Q1096/Q1098</f>
        <v>6.4570674033799635E-3</v>
      </c>
      <c r="S1096" s="39">
        <v>262.68</v>
      </c>
      <c r="T1096" s="33">
        <f t="shared" ref="T1096" si="4905">S1096/S1098</f>
        <v>1.7663719575339114E-2</v>
      </c>
      <c r="U1096" s="39">
        <v>102.39759036144578</v>
      </c>
      <c r="V1096" s="33">
        <f t="shared" ref="V1096" si="4906">U1096/U1098</f>
        <v>9.451545676354341E-3</v>
      </c>
      <c r="W1096" s="111"/>
      <c r="X1096" s="112"/>
      <c r="Y1096" s="92"/>
      <c r="Z1096" s="91"/>
    </row>
    <row r="1097" spans="2:26" s="88" customFormat="1" ht="13.5" customHeight="1" x14ac:dyDescent="0.4">
      <c r="B1097" s="41" t="s">
        <v>67</v>
      </c>
      <c r="C1097" s="158" t="s">
        <v>68</v>
      </c>
      <c r="D1097" s="159"/>
      <c r="E1097" s="39">
        <v>457.71631205673759</v>
      </c>
      <c r="F1097" s="33">
        <f t="shared" ref="F1097" si="4907">E1097/E1098</f>
        <v>1.9164159594826109E-2</v>
      </c>
      <c r="G1097" s="39">
        <v>930.16</v>
      </c>
      <c r="H1097" s="33">
        <f t="shared" ref="H1097" si="4908">G1097/G1098</f>
        <v>2.3578606678137923E-2</v>
      </c>
      <c r="I1097" s="39">
        <v>919.68</v>
      </c>
      <c r="J1097" s="33">
        <f t="shared" ref="J1097" si="4909">I1097/I1098</f>
        <v>2.3618552973275041E-2</v>
      </c>
      <c r="K1097" s="39">
        <v>1449.7368421052631</v>
      </c>
      <c r="L1097" s="33">
        <f t="shared" ref="L1097" si="4910">K1097/K1098</f>
        <v>4.3893616343181306E-2</v>
      </c>
      <c r="M1097" s="39">
        <v>0</v>
      </c>
      <c r="N1097" s="33">
        <f t="shared" ref="N1097" si="4911">M1097/M1098</f>
        <v>0</v>
      </c>
      <c r="O1097" s="39">
        <v>385.90322580645159</v>
      </c>
      <c r="P1097" s="33">
        <f t="shared" ref="P1097" si="4912">O1097/O1098</f>
        <v>1.3031249727675963E-2</v>
      </c>
      <c r="Q1097" s="39">
        <v>665.76470588235293</v>
      </c>
      <c r="R1097" s="33">
        <f t="shared" ref="R1097" si="4913">Q1097/Q1098</f>
        <v>2.2974249880997933E-2</v>
      </c>
      <c r="S1097" s="39">
        <v>192.6</v>
      </c>
      <c r="T1097" s="33">
        <f t="shared" ref="T1097" si="4914">S1097/S1098</f>
        <v>1.2951242539250469E-2</v>
      </c>
      <c r="U1097" s="39">
        <v>133.20481927710844</v>
      </c>
      <c r="V1097" s="33">
        <f t="shared" ref="V1097" si="4915">U1097/U1098</f>
        <v>1.2295127544155031E-2</v>
      </c>
      <c r="W1097" s="111"/>
      <c r="X1097" s="112"/>
      <c r="Y1097" s="92"/>
      <c r="Z1097" s="91"/>
    </row>
    <row r="1098" spans="2:26" s="88" customFormat="1" ht="13.5" customHeight="1" x14ac:dyDescent="0.4">
      <c r="B1098" s="160" t="s">
        <v>69</v>
      </c>
      <c r="C1098" s="161"/>
      <c r="D1098" s="162"/>
      <c r="E1098" s="42">
        <f t="shared" ref="E1098" si="4916">SUM(E1085:E1088,E1094,E1096)</f>
        <v>23883.975177304968</v>
      </c>
      <c r="F1098" s="33">
        <f t="shared" ref="F1098" si="4917">E1098/E1098</f>
        <v>1</v>
      </c>
      <c r="G1098" s="42">
        <f t="shared" ref="G1098" si="4918">SUM(G1085:G1088,G1094,G1096)</f>
        <v>39449.32</v>
      </c>
      <c r="H1098" s="33">
        <f t="shared" ref="H1098" si="4919">G1098/G1098</f>
        <v>1</v>
      </c>
      <c r="I1098" s="42">
        <f t="shared" ref="I1098" si="4920">SUM(I1085:I1088,I1094,I1096)</f>
        <v>38938.879999999997</v>
      </c>
      <c r="J1098" s="33">
        <f t="shared" ref="J1098" si="4921">I1098/I1098</f>
        <v>1</v>
      </c>
      <c r="K1098" s="42">
        <f t="shared" ref="K1098" si="4922">SUM(K1085:K1088,K1094,K1096)</f>
        <v>33028.42105263158</v>
      </c>
      <c r="L1098" s="33">
        <f t="shared" ref="L1098" si="4923">K1098/K1098</f>
        <v>1</v>
      </c>
      <c r="M1098" s="42">
        <f t="shared" ref="M1098" si="4924">SUM(M1085:M1088,M1094,M1096)</f>
        <v>40130.6</v>
      </c>
      <c r="N1098" s="33">
        <f t="shared" ref="N1098" si="4925">M1098/M1098</f>
        <v>1</v>
      </c>
      <c r="O1098" s="42">
        <f t="shared" ref="O1098" si="4926">SUM(O1085:O1088,O1094,O1096)</f>
        <v>29613.677419354841</v>
      </c>
      <c r="P1098" s="33">
        <f t="shared" ref="P1098" si="4927">O1098/O1098</f>
        <v>1</v>
      </c>
      <c r="Q1098" s="42">
        <f t="shared" ref="Q1098" si="4928">SUM(Q1085:Q1088,Q1094,Q1096)</f>
        <v>28978.735294117647</v>
      </c>
      <c r="R1098" s="33">
        <f t="shared" ref="R1098" si="4929">Q1098/Q1098</f>
        <v>1</v>
      </c>
      <c r="S1098" s="42">
        <f t="shared" ref="S1098" si="4930">SUM(S1085:S1088,S1094,S1096)</f>
        <v>14871.16</v>
      </c>
      <c r="T1098" s="33">
        <f t="shared" ref="T1098" si="4931">S1098/S1098</f>
        <v>1</v>
      </c>
      <c r="U1098" s="42">
        <f t="shared" ref="U1098" si="4932">SUM(U1085:U1088,U1094,U1096)</f>
        <v>10833.951807228917</v>
      </c>
      <c r="V1098" s="33">
        <f t="shared" ref="V1098" si="4933">U1098/U1098</f>
        <v>1</v>
      </c>
      <c r="W1098" s="111"/>
      <c r="X1098" s="112"/>
      <c r="Y1098" s="92"/>
      <c r="Z1098" s="91"/>
    </row>
    <row r="1099" spans="2:26" s="88" customFormat="1" ht="13.5" customHeight="1" x14ac:dyDescent="0.4">
      <c r="B1099" s="160" t="s">
        <v>70</v>
      </c>
      <c r="C1099" s="161"/>
      <c r="D1099" s="162"/>
      <c r="E1099" s="42">
        <f t="shared" ref="E1099" si="4934">SUM(E1089:E1093,E1095,E1097)</f>
        <v>23126.400709219859</v>
      </c>
      <c r="F1099" s="33">
        <f t="shared" ref="F1099" si="4935">E1099/E1098</f>
        <v>0.96828105612817028</v>
      </c>
      <c r="G1099" s="42">
        <f t="shared" ref="G1099" si="4936">SUM(G1089:G1093,G1095,G1097)</f>
        <v>39483.479999999996</v>
      </c>
      <c r="H1099" s="33">
        <f t="shared" ref="H1099" si="4937">G1099/G1098</f>
        <v>1.0008659211362831</v>
      </c>
      <c r="I1099" s="42">
        <f t="shared" ref="I1099" si="4938">SUM(I1089:I1093,I1095,I1097)</f>
        <v>35162.239999999998</v>
      </c>
      <c r="J1099" s="33">
        <f t="shared" ref="J1099" si="4939">I1099/I1098</f>
        <v>0.90301107787383716</v>
      </c>
      <c r="K1099" s="42">
        <f t="shared" ref="K1099" si="4940">SUM(K1089:K1093,K1095,K1097)</f>
        <v>30665.57894736842</v>
      </c>
      <c r="L1099" s="33">
        <f t="shared" ref="L1099" si="4941">K1099/K1098</f>
        <v>0.92846033718966114</v>
      </c>
      <c r="M1099" s="42">
        <f t="shared" ref="M1099" si="4942">SUM(M1089:M1093,M1095,M1097)</f>
        <v>35110.333333333328</v>
      </c>
      <c r="N1099" s="33">
        <f t="shared" ref="N1099" si="4943">M1099/M1098</f>
        <v>0.87490177902481725</v>
      </c>
      <c r="O1099" s="42">
        <f t="shared" ref="O1099" si="4944">SUM(O1089:O1093,O1095,O1097)</f>
        <v>30245.645161290326</v>
      </c>
      <c r="P1099" s="33">
        <f t="shared" ref="P1099" si="4945">O1099/O1098</f>
        <v>1.0213404006866924</v>
      </c>
      <c r="Q1099" s="42">
        <f t="shared" ref="Q1099" si="4946">SUM(Q1089:Q1093,Q1095,Q1097)</f>
        <v>29542.441176470584</v>
      </c>
      <c r="R1099" s="33">
        <f t="shared" ref="R1099" si="4947">Q1099/Q1098</f>
        <v>1.0194523976506098</v>
      </c>
      <c r="S1099" s="42">
        <f t="shared" ref="S1099" si="4948">SUM(S1089:S1093,S1095,S1097)</f>
        <v>14572.74</v>
      </c>
      <c r="T1099" s="33">
        <f t="shared" ref="T1099" si="4949">S1099/S1098</f>
        <v>0.97993297093165566</v>
      </c>
      <c r="U1099" s="42">
        <f t="shared" ref="U1099" si="4950">SUM(U1089:U1093,U1095,U1097)</f>
        <v>10548.265060240965</v>
      </c>
      <c r="V1099" s="33">
        <f t="shared" ref="V1099" si="4951">U1099/U1098</f>
        <v>0.97363042109922171</v>
      </c>
      <c r="W1099" s="111"/>
      <c r="X1099" s="112"/>
      <c r="Y1099" s="92"/>
      <c r="Z1099" s="91"/>
    </row>
    <row r="1100" spans="2:26" s="88" customFormat="1" ht="13.5" customHeight="1" x14ac:dyDescent="0.4">
      <c r="B1100" s="160" t="s">
        <v>71</v>
      </c>
      <c r="C1100" s="161"/>
      <c r="D1100" s="162"/>
      <c r="E1100" s="42">
        <f t="shared" ref="E1100" si="4952">E1098-E1099</f>
        <v>757.5744680851094</v>
      </c>
      <c r="F1100" s="33">
        <f t="shared" ref="F1100" si="4953">E1100/E1098</f>
        <v>3.171894387182967E-2</v>
      </c>
      <c r="G1100" s="42">
        <f t="shared" ref="G1100" si="4954">G1098-G1099</f>
        <v>-34.159999999996217</v>
      </c>
      <c r="H1100" s="33">
        <f t="shared" ref="H1100" si="4955">G1100/G1098</f>
        <v>-8.6592113628311507E-4</v>
      </c>
      <c r="I1100" s="42">
        <f t="shared" ref="I1100" si="4956">I1098-I1099</f>
        <v>3776.6399999999994</v>
      </c>
      <c r="J1100" s="33">
        <f t="shared" ref="J1100" si="4957">I1100/I1098</f>
        <v>9.6988922126162835E-2</v>
      </c>
      <c r="K1100" s="42">
        <f t="shared" ref="K1100" si="4958">K1098-K1099</f>
        <v>2362.8421052631602</v>
      </c>
      <c r="L1100" s="33">
        <f t="shared" ref="L1100" si="4959">K1100/K1098</f>
        <v>7.1539662810338855E-2</v>
      </c>
      <c r="M1100" s="42">
        <f t="shared" ref="M1100" si="4960">M1098-M1099</f>
        <v>5020.2666666666701</v>
      </c>
      <c r="N1100" s="33">
        <f t="shared" ref="N1100" si="4961">M1100/M1098</f>
        <v>0.12509822097518278</v>
      </c>
      <c r="O1100" s="42">
        <f t="shared" ref="O1100" si="4962">O1098-O1099</f>
        <v>-631.96774193548481</v>
      </c>
      <c r="P1100" s="33">
        <f t="shared" ref="P1100" si="4963">O1100/O1098</f>
        <v>-2.1340400686692317E-2</v>
      </c>
      <c r="Q1100" s="42">
        <f t="shared" ref="Q1100" si="4964">Q1098-Q1099</f>
        <v>-563.7058823529369</v>
      </c>
      <c r="R1100" s="33">
        <f t="shared" ref="R1100" si="4965">Q1100/Q1098</f>
        <v>-1.9452397650609781E-2</v>
      </c>
      <c r="S1100" s="42">
        <f t="shared" ref="S1100" si="4966">S1098-S1099</f>
        <v>298.42000000000007</v>
      </c>
      <c r="T1100" s="33">
        <f t="shared" ref="T1100" si="4967">S1100/S1098</f>
        <v>2.0067029068344372E-2</v>
      </c>
      <c r="U1100" s="42">
        <f t="shared" ref="U1100" si="4968">U1098-U1099</f>
        <v>285.68674698795257</v>
      </c>
      <c r="V1100" s="33">
        <f t="shared" ref="V1100" si="4969">U1100/U1098</f>
        <v>2.6369578900778297E-2</v>
      </c>
      <c r="W1100" s="111"/>
      <c r="X1100" s="112"/>
      <c r="Y1100" s="92"/>
      <c r="Z1100" s="91"/>
    </row>
    <row r="1101" spans="2:26" s="88" customFormat="1" ht="13.5" customHeight="1" x14ac:dyDescent="0.4">
      <c r="B1101" s="160" t="s">
        <v>72</v>
      </c>
      <c r="C1101" s="161"/>
      <c r="D1101" s="162"/>
      <c r="E1101" s="42">
        <v>282</v>
      </c>
      <c r="F1101" s="43"/>
      <c r="G1101" s="42">
        <v>25</v>
      </c>
      <c r="H1101" s="43"/>
      <c r="I1101" s="42">
        <v>25</v>
      </c>
      <c r="J1101" s="43"/>
      <c r="K1101" s="42">
        <v>19</v>
      </c>
      <c r="L1101" s="43"/>
      <c r="M1101" s="42">
        <v>15</v>
      </c>
      <c r="N1101" s="43"/>
      <c r="O1101" s="42">
        <v>31</v>
      </c>
      <c r="P1101" s="43"/>
      <c r="Q1101" s="42">
        <v>34</v>
      </c>
      <c r="R1101" s="43"/>
      <c r="S1101" s="42">
        <v>50</v>
      </c>
      <c r="T1101" s="43"/>
      <c r="U1101" s="42">
        <v>83</v>
      </c>
      <c r="V1101" s="43"/>
      <c r="W1101" s="111"/>
      <c r="X1101" s="112"/>
      <c r="Y1101" s="92"/>
      <c r="Z1101" s="91"/>
    </row>
    <row r="1102" spans="2:26" s="88" customFormat="1" ht="13.5" customHeight="1" x14ac:dyDescent="0.4">
      <c r="B1102" s="45"/>
      <c r="C1102" s="46"/>
      <c r="D1102" s="47"/>
      <c r="E1102" s="48"/>
      <c r="F1102" s="49"/>
      <c r="G1102" s="48"/>
      <c r="H1102" s="49"/>
      <c r="I1102" s="48"/>
      <c r="J1102" s="49"/>
      <c r="K1102" s="48"/>
      <c r="L1102" s="49"/>
      <c r="M1102" s="48"/>
      <c r="N1102" s="49"/>
      <c r="O1102" s="48"/>
      <c r="P1102" s="49"/>
      <c r="Q1102" s="48"/>
      <c r="R1102" s="49"/>
      <c r="S1102" s="48"/>
      <c r="T1102" s="49"/>
      <c r="U1102" s="48"/>
      <c r="V1102" s="49"/>
      <c r="W1102" s="111"/>
      <c r="X1102" s="112"/>
      <c r="Y1102" s="92"/>
      <c r="Z1102" s="91"/>
    </row>
    <row r="1103" spans="2:26" s="88" customFormat="1" ht="13.5" customHeight="1" x14ac:dyDescent="0.4">
      <c r="B1103" s="50" t="s">
        <v>73</v>
      </c>
      <c r="C1103" s="51"/>
      <c r="D1103" s="52"/>
      <c r="E1103" s="42">
        <v>154.93262411347519</v>
      </c>
      <c r="F1103" s="43"/>
      <c r="G1103" s="42">
        <v>311.27999999999997</v>
      </c>
      <c r="H1103" s="43"/>
      <c r="I1103" s="42">
        <v>1.08</v>
      </c>
      <c r="J1103" s="43"/>
      <c r="K1103" s="42">
        <v>5.9473684210526319</v>
      </c>
      <c r="L1103" s="43"/>
      <c r="M1103" s="42">
        <v>0</v>
      </c>
      <c r="N1103" s="43"/>
      <c r="O1103" s="42">
        <v>130.09677419354838</v>
      </c>
      <c r="P1103" s="43"/>
      <c r="Q1103" s="42">
        <v>315.08823529411762</v>
      </c>
      <c r="R1103" s="43"/>
      <c r="S1103" s="42">
        <v>129.56</v>
      </c>
      <c r="T1103" s="43"/>
      <c r="U1103" s="42">
        <v>175.24096385542168</v>
      </c>
      <c r="V1103" s="43"/>
      <c r="W1103" s="111"/>
      <c r="X1103" s="112"/>
      <c r="Y1103" s="92"/>
      <c r="Z1103" s="91"/>
    </row>
    <row r="1104" spans="2:26" s="88" customFormat="1" ht="13.5" customHeight="1" x14ac:dyDescent="0.4">
      <c r="B1104" s="53" t="s">
        <v>74</v>
      </c>
      <c r="C1104" s="54"/>
      <c r="D1104" s="55"/>
      <c r="E1104" s="42">
        <v>201.37234042553192</v>
      </c>
      <c r="F1104" s="43"/>
      <c r="G1104" s="42">
        <v>107.72</v>
      </c>
      <c r="H1104" s="43"/>
      <c r="I1104" s="42">
        <v>372.8</v>
      </c>
      <c r="J1104" s="43"/>
      <c r="K1104" s="42">
        <v>377.5263157894737</v>
      </c>
      <c r="L1104" s="43"/>
      <c r="M1104" s="42">
        <v>691.73333333333335</v>
      </c>
      <c r="N1104" s="43"/>
      <c r="O1104" s="42">
        <v>262.67741935483872</v>
      </c>
      <c r="P1104" s="43"/>
      <c r="Q1104" s="42">
        <v>350.41176470588238</v>
      </c>
      <c r="R1104" s="43"/>
      <c r="S1104" s="42">
        <v>57.78</v>
      </c>
      <c r="T1104" s="43"/>
      <c r="U1104" s="42">
        <v>51.554216867469883</v>
      </c>
      <c r="V1104" s="43"/>
      <c r="W1104" s="111"/>
      <c r="X1104" s="112"/>
      <c r="Y1104" s="92"/>
      <c r="Z1104" s="91"/>
    </row>
    <row r="1105" spans="2:29" s="88" customFormat="1" ht="13.5" customHeight="1" x14ac:dyDescent="0.4">
      <c r="B1105" s="50" t="s">
        <v>75</v>
      </c>
      <c r="C1105" s="51"/>
      <c r="D1105" s="52"/>
      <c r="E1105" s="42">
        <v>8.2092198581560289</v>
      </c>
      <c r="F1105" s="43"/>
      <c r="G1105" s="42">
        <v>13.6</v>
      </c>
      <c r="H1105" s="43"/>
      <c r="I1105" s="42">
        <v>25.6</v>
      </c>
      <c r="J1105" s="43"/>
      <c r="K1105" s="42">
        <v>0</v>
      </c>
      <c r="L1105" s="43"/>
      <c r="M1105" s="42">
        <v>0</v>
      </c>
      <c r="N1105" s="43"/>
      <c r="O1105" s="42">
        <v>12.096774193548388</v>
      </c>
      <c r="P1105" s="43"/>
      <c r="Q1105" s="42">
        <v>23</v>
      </c>
      <c r="R1105" s="43"/>
      <c r="S1105" s="42">
        <v>0</v>
      </c>
      <c r="T1105" s="43"/>
      <c r="U1105" s="42">
        <v>2.1445783132530121</v>
      </c>
      <c r="V1105" s="43"/>
      <c r="W1105" s="111"/>
      <c r="X1105" s="112"/>
      <c r="Y1105" s="92"/>
      <c r="Z1105" s="91"/>
    </row>
    <row r="1106" spans="2:29" s="88" customFormat="1" ht="13.5" customHeight="1" x14ac:dyDescent="0.4">
      <c r="B1106" s="50" t="s">
        <v>76</v>
      </c>
      <c r="C1106" s="51"/>
      <c r="D1106" s="52"/>
      <c r="E1106" s="42">
        <f t="shared" ref="E1106" si="4970">E1100+E1090+E1091-SUM(E1103:E1105)</f>
        <v>802.28014184397466</v>
      </c>
      <c r="F1106" s="43"/>
      <c r="G1106" s="42">
        <f t="shared" ref="G1106" si="4971">G1100+G1090+G1091-SUM(G1103:G1105)</f>
        <v>110.84000000000378</v>
      </c>
      <c r="H1106" s="43"/>
      <c r="I1106" s="42">
        <f t="shared" ref="I1106" si="4972">I1100+I1090+I1091-SUM(I1103:I1105)</f>
        <v>3747.599999999999</v>
      </c>
      <c r="J1106" s="43"/>
      <c r="K1106" s="42">
        <f t="shared" ref="K1106" si="4973">K1100+K1090+K1091-SUM(K1103:K1105)</f>
        <v>2596.421052631581</v>
      </c>
      <c r="L1106" s="43"/>
      <c r="M1106" s="42">
        <f t="shared" ref="M1106" si="4974">M1100+M1090+M1091-SUM(M1103:M1105)</f>
        <v>4933.6000000000031</v>
      </c>
      <c r="N1106" s="43"/>
      <c r="O1106" s="42">
        <f t="shared" ref="O1106" si="4975">O1100+O1090+O1091-SUM(O1103:O1105)</f>
        <v>-510.29032258064609</v>
      </c>
      <c r="P1106" s="43"/>
      <c r="Q1106" s="42">
        <f t="shared" ref="Q1106" si="4976">Q1100+Q1090+Q1091-SUM(Q1103:Q1105)</f>
        <v>-579.29411764705458</v>
      </c>
      <c r="R1106" s="43"/>
      <c r="S1106" s="42">
        <f t="shared" ref="S1106" si="4977">S1100+S1090+S1091-SUM(S1103:S1105)</f>
        <v>265.0200000000001</v>
      </c>
      <c r="T1106" s="43"/>
      <c r="U1106" s="42">
        <f t="shared" ref="U1106" si="4978">U1100+U1090+U1091-SUM(U1103:U1105)</f>
        <v>345.90361445783219</v>
      </c>
      <c r="V1106" s="43"/>
      <c r="W1106" s="111"/>
      <c r="X1106" s="112"/>
      <c r="Y1106" s="92"/>
      <c r="Z1106" s="91"/>
    </row>
    <row r="1107" spans="2:29" s="88" customFormat="1" ht="13.5" customHeight="1" x14ac:dyDescent="0.4">
      <c r="C1107" s="105"/>
      <c r="D1107" s="47"/>
      <c r="E1107" s="58"/>
      <c r="F1107" s="58"/>
      <c r="G1107" s="58"/>
      <c r="H1107" s="58"/>
      <c r="I1107" s="58"/>
      <c r="J1107" s="58"/>
      <c r="K1107" s="58"/>
      <c r="L1107" s="58"/>
      <c r="M1107" s="58"/>
      <c r="N1107" s="58"/>
      <c r="O1107" s="58"/>
      <c r="P1107" s="58"/>
      <c r="Q1107" s="58"/>
      <c r="R1107" s="58"/>
      <c r="S1107" s="58"/>
      <c r="T1107" s="58"/>
      <c r="U1107" s="58"/>
      <c r="V1107" s="58"/>
      <c r="W1107" s="111"/>
      <c r="X1107" s="112"/>
      <c r="Y1107" s="92"/>
      <c r="Z1107" s="91"/>
    </row>
    <row r="1108" spans="2:29" s="128" customFormat="1" ht="13.5" customHeight="1" x14ac:dyDescent="0.4">
      <c r="B1108" s="50" t="s">
        <v>97</v>
      </c>
      <c r="C1108" s="125"/>
      <c r="D1108" s="126"/>
      <c r="E1108" s="62">
        <v>13.333333333333334</v>
      </c>
      <c r="F1108" s="43"/>
      <c r="G1108" s="62">
        <v>17.64</v>
      </c>
      <c r="H1108" s="43"/>
      <c r="I1108" s="62">
        <v>17.28</v>
      </c>
      <c r="J1108" s="43"/>
      <c r="K1108" s="62">
        <v>15.894736842105264</v>
      </c>
      <c r="L1108" s="43"/>
      <c r="M1108" s="62">
        <v>18.266666666666666</v>
      </c>
      <c r="N1108" s="43"/>
      <c r="O1108" s="62">
        <v>14.903225806451612</v>
      </c>
      <c r="P1108" s="43"/>
      <c r="Q1108" s="62">
        <v>12.911764705882353</v>
      </c>
      <c r="R1108" s="43"/>
      <c r="S1108" s="62">
        <v>10.92</v>
      </c>
      <c r="T1108" s="43"/>
      <c r="U1108" s="62">
        <v>10.409638554216867</v>
      </c>
      <c r="V1108" s="43"/>
      <c r="W1108" s="114"/>
      <c r="X1108" s="115"/>
      <c r="Y1108" s="106"/>
      <c r="Z1108" s="107"/>
      <c r="AA1108" s="117"/>
      <c r="AB1108" s="117"/>
      <c r="AC1108" s="117"/>
    </row>
    <row r="1109" spans="2:29" ht="13.5" customHeight="1" x14ac:dyDescent="0.4">
      <c r="B1109" s="50" t="s">
        <v>98</v>
      </c>
      <c r="C1109" s="51"/>
      <c r="D1109" s="52"/>
      <c r="E1109" s="62">
        <f t="shared" ref="E1109" si="4979">E1098/E1108</f>
        <v>1791.2981382978726</v>
      </c>
      <c r="F1109" s="43"/>
      <c r="G1109" s="62">
        <f t="shared" ref="G1109" si="4980">G1098/G1108</f>
        <v>2236.3560090702945</v>
      </c>
      <c r="H1109" s="43"/>
      <c r="I1109" s="62">
        <f t="shared" ref="I1109" si="4981">I1098/I1108</f>
        <v>2253.4074074074069</v>
      </c>
      <c r="J1109" s="43"/>
      <c r="K1109" s="62">
        <f t="shared" ref="K1109" si="4982">K1098/K1108</f>
        <v>2077.9470198675494</v>
      </c>
      <c r="L1109" s="43"/>
      <c r="M1109" s="62">
        <f t="shared" ref="M1109" si="4983">M1098/M1108</f>
        <v>2196.9306569343066</v>
      </c>
      <c r="N1109" s="43"/>
      <c r="O1109" s="62">
        <f t="shared" ref="O1109" si="4984">O1098/O1108</f>
        <v>1987.0649350649353</v>
      </c>
      <c r="P1109" s="43"/>
      <c r="Q1109" s="62">
        <f t="shared" ref="Q1109" si="4985">Q1098/Q1108</f>
        <v>2244.366742596811</v>
      </c>
      <c r="R1109" s="43"/>
      <c r="S1109" s="62">
        <f t="shared" ref="S1109" si="4986">S1098/S1108</f>
        <v>1361.8278388278388</v>
      </c>
      <c r="T1109" s="43"/>
      <c r="U1109" s="62">
        <f t="shared" ref="U1109" si="4987">U1098/U1108</f>
        <v>1040.7615740740744</v>
      </c>
      <c r="V1109" s="43"/>
    </row>
    <row r="1110" spans="2:29" ht="13.5" customHeight="1" x14ac:dyDescent="0.4">
      <c r="B1110" s="50" t="s">
        <v>99</v>
      </c>
      <c r="C1110" s="51"/>
      <c r="D1110" s="52"/>
      <c r="E1110" s="62">
        <f t="shared" ref="E1110" si="4988">E1099/E1108</f>
        <v>1734.4800531914893</v>
      </c>
      <c r="F1110" s="43"/>
      <c r="G1110" s="62">
        <f t="shared" ref="G1110" si="4989">G1099/G1108</f>
        <v>2238.2925170068024</v>
      </c>
      <c r="H1110" s="43"/>
      <c r="I1110" s="62">
        <f t="shared" ref="I1110" si="4990">I1099/I1108</f>
        <v>2034.8518518518515</v>
      </c>
      <c r="J1110" s="43"/>
      <c r="K1110" s="62">
        <f t="shared" ref="K1110" si="4991">K1099/K1108</f>
        <v>1929.2913907284767</v>
      </c>
      <c r="L1110" s="43"/>
      <c r="M1110" s="62">
        <f t="shared" ref="M1110" si="4992">M1099/M1108</f>
        <v>1922.0985401459852</v>
      </c>
      <c r="N1110" s="43"/>
      <c r="O1110" s="62">
        <f t="shared" ref="O1110" si="4993">O1099/O1108</f>
        <v>2029.4696969696972</v>
      </c>
      <c r="P1110" s="43"/>
      <c r="Q1110" s="62">
        <f t="shared" ref="Q1110" si="4994">Q1099/Q1108</f>
        <v>2288.0250569476079</v>
      </c>
      <c r="R1110" s="43"/>
      <c r="S1110" s="62">
        <f t="shared" ref="S1110" si="4995">S1099/S1108</f>
        <v>1334.5</v>
      </c>
      <c r="T1110" s="43"/>
      <c r="U1110" s="62">
        <f t="shared" ref="U1110" si="4996">U1099/U1108</f>
        <v>1013.3171296296298</v>
      </c>
      <c r="V1110" s="43"/>
    </row>
    <row r="1111" spans="2:29" ht="13.5" customHeight="1" x14ac:dyDescent="0.4">
      <c r="B1111" s="50" t="s">
        <v>40</v>
      </c>
      <c r="C1111" s="51"/>
      <c r="D1111" s="52"/>
      <c r="E1111" s="62">
        <v>4.901250000000001</v>
      </c>
      <c r="F1111" s="43"/>
      <c r="G1111" s="62">
        <v>7.0543478260869561</v>
      </c>
      <c r="H1111" s="43"/>
      <c r="I1111" s="62">
        <v>4.3368421052631581</v>
      </c>
      <c r="J1111" s="43"/>
      <c r="K1111" s="62">
        <v>4.8294117647058821</v>
      </c>
      <c r="L1111" s="43"/>
      <c r="M1111" s="62">
        <v>6.3500000000000005</v>
      </c>
      <c r="N1111" s="43"/>
      <c r="O1111" s="62">
        <v>4.9162962962962968</v>
      </c>
      <c r="P1111" s="43"/>
      <c r="Q1111" s="62">
        <v>4.476923076923077</v>
      </c>
      <c r="R1111" s="43"/>
      <c r="S1111" s="62">
        <v>4.2052631578947368</v>
      </c>
      <c r="T1111" s="43"/>
      <c r="U1111" s="62">
        <v>4.5955882352941178</v>
      </c>
      <c r="V1111" s="43"/>
    </row>
    <row r="1112" spans="2:29" ht="13.5" customHeight="1" x14ac:dyDescent="0.4">
      <c r="B1112" s="50" t="s">
        <v>41</v>
      </c>
      <c r="C1112" s="51"/>
      <c r="D1112" s="52"/>
      <c r="E1112" s="62">
        <f t="shared" ref="E1112" si="4997">E1089/E1111</f>
        <v>3346.3991853286807</v>
      </c>
      <c r="F1112" s="43"/>
      <c r="G1112" s="62">
        <f t="shared" ref="G1112" si="4998">G1089/G1111</f>
        <v>3733.1587057010788</v>
      </c>
      <c r="H1112" s="43"/>
      <c r="I1112" s="62">
        <f t="shared" ref="I1112" si="4999">I1089/I1111</f>
        <v>6178.5417475728154</v>
      </c>
      <c r="J1112" s="43"/>
      <c r="K1112" s="62">
        <f t="shared" ref="K1112" si="5000">K1089/K1111</f>
        <v>4500.7115840759025</v>
      </c>
      <c r="L1112" s="43"/>
      <c r="M1112" s="62">
        <f t="shared" ref="M1112" si="5001">M1089/M1111</f>
        <v>4000.6614173228345</v>
      </c>
      <c r="N1112" s="43"/>
      <c r="O1112" s="62">
        <f t="shared" ref="O1112" si="5002">O1089/O1111</f>
        <v>4231.8638910895415</v>
      </c>
      <c r="P1112" s="43"/>
      <c r="Q1112" s="62">
        <f t="shared" ref="Q1112" si="5003">Q1089/Q1111</f>
        <v>4621.0637760258742</v>
      </c>
      <c r="R1112" s="43"/>
      <c r="S1112" s="62">
        <f t="shared" ref="S1112" si="5004">S1089/S1111</f>
        <v>2669.2217772215272</v>
      </c>
      <c r="T1112" s="43"/>
      <c r="U1112" s="62">
        <f t="shared" ref="U1112" si="5005">U1089/U1111</f>
        <v>1555.5463710843374</v>
      </c>
      <c r="V1112" s="43"/>
    </row>
    <row r="1113" spans="2:29" s="88" customFormat="1" ht="13.5" customHeight="1" x14ac:dyDescent="0.4">
      <c r="B1113" s="108" t="s">
        <v>42</v>
      </c>
      <c r="C1113" s="105"/>
      <c r="D1113" s="47"/>
      <c r="E1113" s="109"/>
      <c r="F1113" s="58"/>
      <c r="G1113" s="109"/>
      <c r="H1113" s="58"/>
      <c r="I1113" s="109"/>
      <c r="J1113" s="58"/>
      <c r="K1113" s="109"/>
      <c r="L1113" s="58"/>
      <c r="M1113" s="109"/>
      <c r="N1113" s="58"/>
      <c r="O1113" s="109"/>
      <c r="P1113" s="91"/>
      <c r="Q1113" s="92"/>
      <c r="R1113" s="91"/>
      <c r="S1113" s="92"/>
      <c r="T1113" s="91"/>
      <c r="U1113" s="92"/>
      <c r="V1113" s="91"/>
      <c r="W1113" s="92"/>
      <c r="X1113" s="91"/>
      <c r="Y1113" s="92"/>
      <c r="Z1113" s="91"/>
    </row>
    <row r="1114" spans="2:29" ht="13.5" customHeight="1" x14ac:dyDescent="0.4"/>
    <row r="1115" spans="2:29" s="88" customFormat="1" ht="13.5" customHeight="1" x14ac:dyDescent="0.4">
      <c r="B1115" s="83" t="s">
        <v>132</v>
      </c>
      <c r="C1115" s="84"/>
      <c r="D1115" s="85"/>
      <c r="E1115" s="86"/>
      <c r="F1115" s="87"/>
      <c r="G1115" s="86"/>
      <c r="H1115" s="87"/>
      <c r="I1115" s="86"/>
      <c r="J1115" s="87"/>
      <c r="K1115" s="86"/>
      <c r="L1115" s="87"/>
      <c r="M1115" s="86"/>
      <c r="O1115" s="86"/>
      <c r="P1115" s="89"/>
      <c r="Q1115" s="90"/>
      <c r="R1115" s="91"/>
      <c r="S1115" s="92"/>
      <c r="T1115" s="91"/>
      <c r="U1115" s="92"/>
      <c r="V1115" s="91"/>
      <c r="W1115" s="92"/>
      <c r="X1115" s="91"/>
      <c r="Y1115" s="92"/>
      <c r="Z1115" s="91"/>
      <c r="AB1115" s="93"/>
    </row>
    <row r="1116" spans="2:29" ht="13.5" customHeight="1" x14ac:dyDescent="0.4">
      <c r="N1116" s="21" t="s">
        <v>4</v>
      </c>
    </row>
    <row r="1117" spans="2:29" s="88" customFormat="1" ht="13.5" customHeight="1" x14ac:dyDescent="0.4">
      <c r="B1117" s="94"/>
      <c r="C1117" s="95"/>
      <c r="D1117" s="96"/>
      <c r="E1117" s="166" t="s">
        <v>5</v>
      </c>
      <c r="F1117" s="167"/>
      <c r="G1117" s="166" t="s">
        <v>6</v>
      </c>
      <c r="H1117" s="167"/>
      <c r="I1117" s="166" t="s">
        <v>7</v>
      </c>
      <c r="J1117" s="167"/>
      <c r="K1117" s="166" t="s">
        <v>8</v>
      </c>
      <c r="L1117" s="167"/>
      <c r="M1117" s="166" t="s">
        <v>9</v>
      </c>
      <c r="N1117" s="167"/>
      <c r="O1117" s="92"/>
      <c r="P1117" s="91"/>
      <c r="Q1117" s="92"/>
      <c r="R1117" s="91"/>
      <c r="S1117" s="92"/>
      <c r="T1117" s="91"/>
      <c r="U1117" s="97"/>
      <c r="V1117" s="98"/>
      <c r="W1117" s="97"/>
      <c r="X1117" s="91"/>
      <c r="Y1117" s="92"/>
      <c r="Z1117" s="91"/>
    </row>
    <row r="1118" spans="2:29" s="88" customFormat="1" ht="13.5" customHeight="1" x14ac:dyDescent="0.4">
      <c r="B1118" s="99"/>
      <c r="C1118" s="100"/>
      <c r="D1118" s="101"/>
      <c r="E1118" s="168"/>
      <c r="F1118" s="169"/>
      <c r="G1118" s="168"/>
      <c r="H1118" s="169"/>
      <c r="I1118" s="168"/>
      <c r="J1118" s="169"/>
      <c r="K1118" s="168"/>
      <c r="L1118" s="169"/>
      <c r="M1118" s="168"/>
      <c r="N1118" s="169"/>
      <c r="O1118" s="92"/>
      <c r="P1118" s="91"/>
      <c r="Q1118" s="92"/>
      <c r="R1118" s="91"/>
      <c r="S1118" s="92"/>
      <c r="T1118" s="91"/>
      <c r="U1118" s="97"/>
      <c r="V1118" s="98"/>
      <c r="W1118" s="97"/>
      <c r="X1118" s="91"/>
      <c r="Y1118" s="92"/>
      <c r="Z1118" s="91"/>
    </row>
    <row r="1119" spans="2:29" s="88" customFormat="1" ht="13.5" customHeight="1" x14ac:dyDescent="0.4">
      <c r="B1119" s="31" t="s">
        <v>52</v>
      </c>
      <c r="C1119" s="158" t="s">
        <v>53</v>
      </c>
      <c r="D1119" s="159"/>
      <c r="E1119" s="32">
        <v>40696.648221343872</v>
      </c>
      <c r="F1119" s="33">
        <f t="shared" ref="F1119" si="5006">E1119/E1132</f>
        <v>0.94136352108151022</v>
      </c>
      <c r="G1119" s="32">
        <v>29540.794871794871</v>
      </c>
      <c r="H1119" s="33">
        <f t="shared" ref="H1119" si="5007">G1119/G1132</f>
        <v>0.92716383509697831</v>
      </c>
      <c r="I1119" s="32">
        <v>46903.087591240874</v>
      </c>
      <c r="J1119" s="33">
        <f t="shared" ref="J1119" si="5008">I1119/I1132</f>
        <v>0.95015549744691996</v>
      </c>
      <c r="K1119" s="32">
        <v>34850.653846153844</v>
      </c>
      <c r="L1119" s="33">
        <f t="shared" ref="L1119" si="5009">K1119/K1132</f>
        <v>0.92762633565807151</v>
      </c>
      <c r="M1119" s="32">
        <v>36248.160000000003</v>
      </c>
      <c r="N1119" s="33">
        <f t="shared" ref="N1119" si="5010">M1119/M1132</f>
        <v>0.92605869849574896</v>
      </c>
      <c r="O1119" s="92"/>
      <c r="P1119" s="91"/>
      <c r="Q1119" s="92"/>
      <c r="R1119" s="91"/>
      <c r="S1119" s="92"/>
      <c r="T1119" s="91"/>
      <c r="U1119" s="34"/>
      <c r="V1119" s="102"/>
      <c r="W1119" s="34"/>
      <c r="X1119" s="91"/>
      <c r="Y1119" s="92"/>
      <c r="Z1119" s="91"/>
    </row>
    <row r="1120" spans="2:29" s="88" customFormat="1" ht="13.5" customHeight="1" x14ac:dyDescent="0.4">
      <c r="B1120" s="36"/>
      <c r="C1120" s="158" t="s">
        <v>54</v>
      </c>
      <c r="D1120" s="159"/>
      <c r="E1120" s="32">
        <v>872.56126482213438</v>
      </c>
      <c r="F1120" s="33">
        <f t="shared" ref="F1120" si="5011">E1120/E1132</f>
        <v>2.0183415109392432E-2</v>
      </c>
      <c r="G1120" s="32">
        <v>453.28205128205127</v>
      </c>
      <c r="H1120" s="33">
        <f t="shared" ref="H1120" si="5012">G1120/G1132</f>
        <v>1.4226655947181588E-2</v>
      </c>
      <c r="I1120" s="32">
        <v>986.73722627737232</v>
      </c>
      <c r="J1120" s="33">
        <f t="shared" ref="J1120" si="5013">I1120/I1132</f>
        <v>1.9989170185419913E-2</v>
      </c>
      <c r="K1120" s="32">
        <v>952.90384615384619</v>
      </c>
      <c r="L1120" s="33">
        <f t="shared" ref="L1120" si="5014">K1120/K1132</f>
        <v>2.5363618913558129E-2</v>
      </c>
      <c r="M1120" s="32">
        <v>733.84</v>
      </c>
      <c r="N1120" s="33">
        <f t="shared" ref="N1120" si="5015">M1120/M1132</f>
        <v>1.8747956180510138E-2</v>
      </c>
      <c r="O1120" s="92"/>
      <c r="P1120" s="91"/>
      <c r="Q1120" s="92"/>
      <c r="R1120" s="91"/>
      <c r="S1120" s="92"/>
      <c r="T1120" s="91"/>
      <c r="U1120" s="34"/>
      <c r="V1120" s="102"/>
      <c r="W1120" s="34"/>
      <c r="X1120" s="91"/>
      <c r="Y1120" s="92"/>
      <c r="Z1120" s="91"/>
    </row>
    <row r="1121" spans="2:26" s="88" customFormat="1" ht="13.5" customHeight="1" x14ac:dyDescent="0.4">
      <c r="B1121" s="36"/>
      <c r="C1121" s="158" t="s">
        <v>55</v>
      </c>
      <c r="D1121" s="159"/>
      <c r="E1121" s="32">
        <v>565.29249011857712</v>
      </c>
      <c r="F1121" s="33">
        <f t="shared" ref="F1121" si="5016">E1121/E1132</f>
        <v>1.3075910479032227E-2</v>
      </c>
      <c r="G1121" s="32">
        <v>129.94871794871796</v>
      </c>
      <c r="H1121" s="33">
        <f t="shared" ref="H1121" si="5017">G1121/G1132</f>
        <v>4.0785548331438107E-3</v>
      </c>
      <c r="I1121" s="32">
        <v>461.54744525547443</v>
      </c>
      <c r="J1121" s="33">
        <f t="shared" ref="J1121" si="5018">I1121/I1132</f>
        <v>9.3499567931209678E-3</v>
      </c>
      <c r="K1121" s="32">
        <v>853.71153846153845</v>
      </c>
      <c r="L1121" s="33">
        <f t="shared" ref="L1121" si="5019">K1121/K1132</f>
        <v>2.2723398809904663E-2</v>
      </c>
      <c r="M1121" s="32">
        <v>1213.04</v>
      </c>
      <c r="N1121" s="33">
        <f t="shared" ref="N1121" si="5020">M1121/M1132</f>
        <v>3.0990434924787442E-2</v>
      </c>
      <c r="O1121" s="92"/>
      <c r="P1121" s="91"/>
      <c r="Q1121" s="92"/>
      <c r="R1121" s="91"/>
      <c r="S1121" s="92"/>
      <c r="T1121" s="91"/>
      <c r="U1121" s="34"/>
      <c r="V1121" s="102"/>
      <c r="W1121" s="34"/>
      <c r="X1121" s="91"/>
      <c r="Y1121" s="92"/>
      <c r="Z1121" s="91"/>
    </row>
    <row r="1122" spans="2:26" s="88" customFormat="1" ht="13.5" customHeight="1" x14ac:dyDescent="0.4">
      <c r="B1122" s="37"/>
      <c r="C1122" s="158" t="s">
        <v>56</v>
      </c>
      <c r="D1122" s="159"/>
      <c r="E1122" s="32">
        <v>989.67193675889325</v>
      </c>
      <c r="F1122" s="33">
        <f t="shared" ref="F1122" si="5021">E1122/E1132</f>
        <v>2.289232897106987E-2</v>
      </c>
      <c r="G1122" s="32">
        <v>1103.2564102564102</v>
      </c>
      <c r="H1122" s="33">
        <f t="shared" ref="H1122" si="5022">G1122/G1132</f>
        <v>3.4626673008223904E-2</v>
      </c>
      <c r="I1122" s="32">
        <v>1003.5036496350365</v>
      </c>
      <c r="J1122" s="33">
        <f t="shared" ref="J1122" si="5023">I1122/I1132</f>
        <v>2.0328821797796538E-2</v>
      </c>
      <c r="K1122" s="32">
        <v>900.26923076923072</v>
      </c>
      <c r="L1122" s="33">
        <f t="shared" ref="L1122" si="5024">K1122/K1132</f>
        <v>2.3962633565807152E-2</v>
      </c>
      <c r="M1122" s="32">
        <v>922.64</v>
      </c>
      <c r="N1122" s="33">
        <f t="shared" ref="N1122" si="5025">M1122/M1132</f>
        <v>2.3571370176586004E-2</v>
      </c>
      <c r="O1122" s="92"/>
      <c r="P1122" s="91"/>
      <c r="Q1122" s="92"/>
      <c r="R1122" s="91"/>
      <c r="S1122" s="92"/>
      <c r="T1122" s="91"/>
      <c r="U1122" s="34"/>
      <c r="V1122" s="102"/>
      <c r="W1122" s="34"/>
      <c r="X1122" s="91"/>
      <c r="Y1122" s="92"/>
      <c r="Z1122" s="91"/>
    </row>
    <row r="1123" spans="2:26" s="88" customFormat="1" ht="13.5" customHeight="1" x14ac:dyDescent="0.4">
      <c r="B1123" s="31" t="s">
        <v>57</v>
      </c>
      <c r="C1123" s="158" t="s">
        <v>58</v>
      </c>
      <c r="D1123" s="159"/>
      <c r="E1123" s="32">
        <v>27807.972332015812</v>
      </c>
      <c r="F1123" s="33">
        <f t="shared" ref="F1123" si="5026">E1123/E1132</f>
        <v>0.64323259758956131</v>
      </c>
      <c r="G1123" s="32">
        <v>17480.923076923078</v>
      </c>
      <c r="H1123" s="33">
        <f t="shared" ref="H1123" si="5027">G1123/G1132</f>
        <v>0.54865414933401579</v>
      </c>
      <c r="I1123" s="32">
        <v>32518.02189781022</v>
      </c>
      <c r="J1123" s="33">
        <f t="shared" ref="J1123" si="5028">I1123/I1132</f>
        <v>0.65874506048667336</v>
      </c>
      <c r="K1123" s="32">
        <v>24759.923076923078</v>
      </c>
      <c r="L1123" s="33">
        <f t="shared" ref="L1123" si="5029">K1123/K1132</f>
        <v>0.65903947789365924</v>
      </c>
      <c r="M1123" s="32">
        <v>24447.040000000001</v>
      </c>
      <c r="N1123" s="33">
        <f t="shared" ref="N1123" si="5030">M1123/M1132</f>
        <v>0.62456671026814914</v>
      </c>
      <c r="O1123" s="92"/>
      <c r="P1123" s="91"/>
      <c r="Q1123" s="92"/>
      <c r="R1123" s="91"/>
      <c r="S1123" s="92"/>
      <c r="T1123" s="91"/>
      <c r="U1123" s="34"/>
      <c r="V1123" s="102"/>
      <c r="W1123" s="34"/>
      <c r="X1123" s="91"/>
      <c r="Y1123" s="92"/>
      <c r="Z1123" s="91"/>
    </row>
    <row r="1124" spans="2:26" s="88" customFormat="1" ht="13.5" customHeight="1" x14ac:dyDescent="0.4">
      <c r="B1124" s="36"/>
      <c r="C1124" s="158" t="s">
        <v>17</v>
      </c>
      <c r="D1124" s="159"/>
      <c r="E1124" s="32">
        <v>968.73122529644274</v>
      </c>
      <c r="F1124" s="33">
        <f t="shared" ref="F1124" si="5031">E1124/E1132</f>
        <v>2.2407944562579305E-2</v>
      </c>
      <c r="G1124" s="32">
        <v>1349.6666666666667</v>
      </c>
      <c r="H1124" s="33">
        <f t="shared" ref="H1124" si="5032">G1124/G1132</f>
        <v>4.2360475681174188E-2</v>
      </c>
      <c r="I1124" s="32">
        <v>816.90510948905114</v>
      </c>
      <c r="J1124" s="33">
        <f t="shared" ref="J1124" si="5033">I1124/I1132</f>
        <v>1.6548737418695066E-2</v>
      </c>
      <c r="K1124" s="32">
        <v>1091.9038461538462</v>
      </c>
      <c r="L1124" s="33">
        <f t="shared" ref="L1124" si="5034">K1124/K1132</f>
        <v>2.9063407767611491E-2</v>
      </c>
      <c r="M1124" s="32">
        <v>950.28</v>
      </c>
      <c r="N1124" s="33">
        <f t="shared" ref="N1124" si="5035">M1124/M1132</f>
        <v>2.4277509810333549E-2</v>
      </c>
      <c r="O1124" s="92"/>
      <c r="P1124" s="91"/>
      <c r="Q1124" s="92"/>
      <c r="R1124" s="91"/>
      <c r="S1124" s="92"/>
      <c r="T1124" s="91"/>
      <c r="U1124" s="34"/>
      <c r="V1124" s="102"/>
      <c r="W1124" s="34"/>
      <c r="X1124" s="91"/>
      <c r="Y1124" s="92"/>
      <c r="Z1124" s="91"/>
    </row>
    <row r="1125" spans="2:26" s="88" customFormat="1" ht="13.5" customHeight="1" x14ac:dyDescent="0.4">
      <c r="B1125" s="36"/>
      <c r="C1125" s="158" t="s">
        <v>59</v>
      </c>
      <c r="D1125" s="159"/>
      <c r="E1125" s="38">
        <v>-131.31225296442688</v>
      </c>
      <c r="F1125" s="33">
        <f t="shared" ref="F1125" si="5036">E1125/E1132</f>
        <v>-3.0374138955971486E-3</v>
      </c>
      <c r="G1125" s="38">
        <v>-802.46153846153845</v>
      </c>
      <c r="H1125" s="33">
        <f t="shared" ref="H1125" si="5037">G1125/G1132</f>
        <v>-2.5185961337424765E-2</v>
      </c>
      <c r="I1125" s="38">
        <v>0</v>
      </c>
      <c r="J1125" s="33">
        <f t="shared" ref="J1125" si="5038">I1125/I1132</f>
        <v>0</v>
      </c>
      <c r="K1125" s="38">
        <v>-37.03846153846154</v>
      </c>
      <c r="L1125" s="33">
        <f t="shared" ref="L1125" si="5039">K1125/K1132</f>
        <v>-9.8585961993729611E-4</v>
      </c>
      <c r="M1125" s="38">
        <v>0</v>
      </c>
      <c r="N1125" s="33">
        <f t="shared" ref="N1125" si="5040">M1125/M1132</f>
        <v>0</v>
      </c>
      <c r="O1125" s="92"/>
      <c r="P1125" s="91"/>
      <c r="Q1125" s="92"/>
      <c r="R1125" s="91"/>
      <c r="S1125" s="92"/>
      <c r="T1125" s="91"/>
      <c r="U1125" s="34"/>
      <c r="V1125" s="102"/>
      <c r="W1125" s="34"/>
      <c r="X1125" s="91"/>
      <c r="Y1125" s="92"/>
      <c r="Z1125" s="91"/>
    </row>
    <row r="1126" spans="2:26" s="88" customFormat="1" ht="13.5" customHeight="1" x14ac:dyDescent="0.4">
      <c r="B1126" s="36"/>
      <c r="C1126" s="158" t="s">
        <v>60</v>
      </c>
      <c r="D1126" s="159"/>
      <c r="E1126" s="39">
        <v>491.85770750988144</v>
      </c>
      <c r="F1126" s="33">
        <f t="shared" ref="F1126" si="5041">E1126/E1132</f>
        <v>1.1377273649031039E-2</v>
      </c>
      <c r="G1126" s="39">
        <v>584.51282051282055</v>
      </c>
      <c r="H1126" s="33">
        <f t="shared" ref="H1126" si="5042">G1126/G1132</f>
        <v>1.8345449087676859E-2</v>
      </c>
      <c r="I1126" s="39">
        <v>562.01459854014604</v>
      </c>
      <c r="J1126" s="33">
        <f t="shared" ref="J1126" si="5043">I1126/I1132</f>
        <v>1.1385204852655968E-2</v>
      </c>
      <c r="K1126" s="39">
        <v>171.44230769230768</v>
      </c>
      <c r="L1126" s="33">
        <f t="shared" ref="L1126" si="5044">K1126/K1132</f>
        <v>4.5633117921812013E-3</v>
      </c>
      <c r="M1126" s="39">
        <v>629.32000000000005</v>
      </c>
      <c r="N1126" s="33">
        <f t="shared" ref="N1126" si="5045">M1126/M1132</f>
        <v>1.6077706017004579E-2</v>
      </c>
      <c r="O1126" s="92"/>
      <c r="P1126" s="91"/>
      <c r="Q1126" s="92"/>
      <c r="R1126" s="91"/>
      <c r="S1126" s="92"/>
      <c r="T1126" s="91"/>
      <c r="U1126" s="34"/>
      <c r="V1126" s="103"/>
      <c r="W1126" s="34"/>
      <c r="X1126" s="91"/>
      <c r="Y1126" s="92"/>
      <c r="Z1126" s="91"/>
    </row>
    <row r="1127" spans="2:26" s="88" customFormat="1" ht="13.5" customHeight="1" x14ac:dyDescent="0.4">
      <c r="B1127" s="37"/>
      <c r="C1127" s="158" t="s">
        <v>61</v>
      </c>
      <c r="D1127" s="159"/>
      <c r="E1127" s="39">
        <v>10699.96837944664</v>
      </c>
      <c r="F1127" s="33">
        <f t="shared" ref="F1127" si="5046">E1127/E1132</f>
        <v>0.24750342717054591</v>
      </c>
      <c r="G1127" s="39">
        <v>3641.2051282051284</v>
      </c>
      <c r="H1127" s="33">
        <f t="shared" ref="H1127" si="5047">G1127/G1132</f>
        <v>0.11428242624117071</v>
      </c>
      <c r="I1127" s="39">
        <v>12640.021897810218</v>
      </c>
      <c r="J1127" s="33">
        <f t="shared" ref="J1127" si="5048">I1127/I1132</f>
        <v>0.25605960952337575</v>
      </c>
      <c r="K1127" s="39">
        <v>10657.057692307691</v>
      </c>
      <c r="L1127" s="33">
        <f t="shared" ref="L1127" si="5049">K1127/K1132</f>
        <v>0.28366088681297585</v>
      </c>
      <c r="M1127" s="39">
        <v>11169.4</v>
      </c>
      <c r="N1127" s="33">
        <f t="shared" ref="N1127" si="5050">M1127/M1132</f>
        <v>0.28535296762589923</v>
      </c>
      <c r="O1127" s="92"/>
      <c r="P1127" s="91"/>
      <c r="Q1127" s="92"/>
      <c r="R1127" s="91"/>
      <c r="S1127" s="92"/>
      <c r="T1127" s="91"/>
      <c r="U1127" s="34"/>
      <c r="V1127" s="103"/>
      <c r="W1127" s="34"/>
      <c r="X1127" s="91"/>
      <c r="Y1127" s="92"/>
      <c r="Z1127" s="91"/>
    </row>
    <row r="1128" spans="2:26" s="88" customFormat="1" ht="13.5" customHeight="1" x14ac:dyDescent="0.4">
      <c r="B1128" s="31" t="s">
        <v>62</v>
      </c>
      <c r="C1128" s="158" t="s">
        <v>63</v>
      </c>
      <c r="D1128" s="159"/>
      <c r="E1128" s="39">
        <v>7.3399209486166006</v>
      </c>
      <c r="F1128" s="33">
        <f t="shared" ref="F1128" si="5051">E1128/E1132</f>
        <v>1.6978139799301382E-4</v>
      </c>
      <c r="G1128" s="39">
        <v>0.12820512820512819</v>
      </c>
      <c r="H1128" s="33">
        <f t="shared" ref="H1128" si="5052">G1128/G1132</f>
        <v>4.0238307351458274E-6</v>
      </c>
      <c r="I1128" s="39">
        <v>8.7153284671532845</v>
      </c>
      <c r="J1128" s="33">
        <f t="shared" ref="J1128" si="5053">I1128/I1132</f>
        <v>1.7655377674257396E-4</v>
      </c>
      <c r="K1128" s="39">
        <v>12.173076923076923</v>
      </c>
      <c r="L1128" s="33">
        <f t="shared" ref="L1128" si="5054">K1128/K1132</f>
        <v>3.2401305265851942E-4</v>
      </c>
      <c r="M1128" s="39">
        <v>1</v>
      </c>
      <c r="N1128" s="33">
        <f t="shared" ref="N1128" si="5055">M1128/M1132</f>
        <v>2.5547743623283191E-5</v>
      </c>
      <c r="O1128" s="92"/>
      <c r="P1128" s="91"/>
      <c r="Q1128" s="92"/>
      <c r="R1128" s="91"/>
      <c r="S1128" s="92"/>
      <c r="T1128" s="91"/>
      <c r="U1128" s="34"/>
      <c r="V1128" s="103"/>
      <c r="W1128" s="34"/>
      <c r="X1128" s="91"/>
      <c r="Y1128" s="92"/>
      <c r="Z1128" s="91"/>
    </row>
    <row r="1129" spans="2:26" s="88" customFormat="1" ht="13.5" customHeight="1" x14ac:dyDescent="0.4">
      <c r="B1129" s="41" t="s">
        <v>64</v>
      </c>
      <c r="C1129" s="158" t="s">
        <v>24</v>
      </c>
      <c r="D1129" s="159"/>
      <c r="E1129" s="39">
        <v>68.731225296442688</v>
      </c>
      <c r="F1129" s="33">
        <f t="shared" ref="F1129" si="5056">E1129/E1132</f>
        <v>1.5898377650514365E-3</v>
      </c>
      <c r="G1129" s="39">
        <v>52.205128205128204</v>
      </c>
      <c r="H1129" s="33">
        <f t="shared" ref="H1129" si="5057">G1129/G1132</f>
        <v>1.6385038753513809E-3</v>
      </c>
      <c r="I1129" s="39">
        <v>96.503649635036496</v>
      </c>
      <c r="J1129" s="33">
        <f t="shared" ref="J1129" si="5058">I1129/I1132</f>
        <v>1.9549560153379985E-3</v>
      </c>
      <c r="K1129" s="39">
        <v>14.26923076923077</v>
      </c>
      <c r="L1129" s="33">
        <f t="shared" ref="L1129" si="5059">K1129/K1132</f>
        <v>3.7980676946701647E-4</v>
      </c>
      <c r="M1129" s="39">
        <v>55.6</v>
      </c>
      <c r="N1129" s="33">
        <f t="shared" ref="N1129" si="5060">M1129/M1132</f>
        <v>1.4204545454545455E-3</v>
      </c>
      <c r="O1129" s="92"/>
      <c r="P1129" s="91"/>
      <c r="Q1129" s="92"/>
      <c r="R1129" s="91"/>
      <c r="S1129" s="92"/>
      <c r="T1129" s="91"/>
      <c r="U1129" s="34"/>
      <c r="V1129" s="103"/>
      <c r="W1129" s="34"/>
      <c r="X1129" s="91"/>
      <c r="Y1129" s="92"/>
      <c r="Z1129" s="91"/>
    </row>
    <row r="1130" spans="2:26" s="88" customFormat="1" ht="13.5" customHeight="1" x14ac:dyDescent="0.4">
      <c r="B1130" s="31" t="s">
        <v>65</v>
      </c>
      <c r="C1130" s="158" t="s">
        <v>66</v>
      </c>
      <c r="D1130" s="159"/>
      <c r="E1130" s="39">
        <v>100.08300395256917</v>
      </c>
      <c r="F1130" s="33">
        <f t="shared" ref="F1130" si="5061">E1130/E1132</f>
        <v>2.3150429610022095E-3</v>
      </c>
      <c r="G1130" s="39">
        <v>634.0512820512821</v>
      </c>
      <c r="H1130" s="33">
        <f t="shared" ref="H1130" si="5062">G1130/G1132</f>
        <v>1.9900257283737205E-2</v>
      </c>
      <c r="I1130" s="39">
        <v>0</v>
      </c>
      <c r="J1130" s="33">
        <f t="shared" ref="J1130" si="5063">I1130/I1132</f>
        <v>0</v>
      </c>
      <c r="K1130" s="39">
        <v>0</v>
      </c>
      <c r="L1130" s="33">
        <f t="shared" ref="L1130" si="5064">K1130/K1132</f>
        <v>0</v>
      </c>
      <c r="M1130" s="39">
        <v>23.72</v>
      </c>
      <c r="N1130" s="33">
        <f t="shared" ref="N1130" si="5065">M1130/M1132</f>
        <v>6.0599247874427726E-4</v>
      </c>
      <c r="O1130" s="92"/>
      <c r="P1130" s="91"/>
      <c r="Q1130" s="92"/>
      <c r="R1130" s="91"/>
      <c r="S1130" s="92"/>
      <c r="T1130" s="91"/>
      <c r="U1130" s="34"/>
      <c r="V1130" s="103"/>
      <c r="W1130" s="34"/>
      <c r="X1130" s="91"/>
      <c r="Y1130" s="92"/>
      <c r="Z1130" s="91"/>
    </row>
    <row r="1131" spans="2:26" s="88" customFormat="1" ht="13.5" customHeight="1" x14ac:dyDescent="0.4">
      <c r="B1131" s="41" t="s">
        <v>67</v>
      </c>
      <c r="C1131" s="158" t="s">
        <v>68</v>
      </c>
      <c r="D1131" s="159"/>
      <c r="E1131" s="39">
        <v>273.38339920948619</v>
      </c>
      <c r="F1131" s="33">
        <f t="shared" ref="F1131" si="5066">E1131/E1132</f>
        <v>6.3236942237936428E-3</v>
      </c>
      <c r="G1131" s="39">
        <v>1773.4871794871794</v>
      </c>
      <c r="H1131" s="33">
        <f t="shared" ref="H1131" si="5067">G1131/G1132</f>
        <v>5.5662455325419261E-2</v>
      </c>
      <c r="I1131" s="39">
        <v>0</v>
      </c>
      <c r="J1131" s="33">
        <f t="shared" ref="J1131" si="5068">I1131/I1132</f>
        <v>0</v>
      </c>
      <c r="K1131" s="39">
        <v>0</v>
      </c>
      <c r="L1131" s="33">
        <f t="shared" ref="L1131" si="5069">K1131/K1132</f>
        <v>0</v>
      </c>
      <c r="M1131" s="39">
        <v>0</v>
      </c>
      <c r="N1131" s="33">
        <f t="shared" ref="N1131" si="5070">M1131/M1132</f>
        <v>0</v>
      </c>
      <c r="O1131" s="92"/>
      <c r="P1131" s="91"/>
      <c r="Q1131" s="92"/>
      <c r="R1131" s="91"/>
      <c r="S1131" s="92"/>
      <c r="T1131" s="91"/>
      <c r="U1131" s="34"/>
      <c r="V1131" s="103"/>
      <c r="W1131" s="34"/>
      <c r="X1131" s="91"/>
      <c r="Y1131" s="92"/>
      <c r="Z1131" s="91"/>
    </row>
    <row r="1132" spans="2:26" s="88" customFormat="1" ht="13.5" customHeight="1" x14ac:dyDescent="0.4">
      <c r="B1132" s="160" t="s">
        <v>69</v>
      </c>
      <c r="C1132" s="161"/>
      <c r="D1132" s="162"/>
      <c r="E1132" s="42">
        <f t="shared" ref="E1132" si="5071">SUM(E1119:E1122,E1128,E1130)</f>
        <v>43231.596837944664</v>
      </c>
      <c r="F1132" s="33">
        <f t="shared" ref="F1132" si="5072">E1132/E1132</f>
        <v>1</v>
      </c>
      <c r="G1132" s="42">
        <f t="shared" ref="G1132" si="5073">SUM(G1119:G1122,G1128,G1130)</f>
        <v>31861.461538461539</v>
      </c>
      <c r="H1132" s="33">
        <f t="shared" ref="H1132" si="5074">G1132/G1132</f>
        <v>1</v>
      </c>
      <c r="I1132" s="42">
        <f t="shared" ref="I1132" si="5075">SUM(I1119:I1122,I1128,I1130)</f>
        <v>49363.59124087591</v>
      </c>
      <c r="J1132" s="33">
        <f t="shared" ref="J1132" si="5076">I1132/I1132</f>
        <v>1</v>
      </c>
      <c r="K1132" s="42">
        <f t="shared" ref="K1132" si="5077">SUM(K1119:K1122,K1128,K1130)</f>
        <v>37569.711538461539</v>
      </c>
      <c r="L1132" s="33">
        <f t="shared" ref="L1132" si="5078">K1132/K1132</f>
        <v>1</v>
      </c>
      <c r="M1132" s="42">
        <f t="shared" ref="M1132" si="5079">SUM(M1119:M1122,M1128,M1130)</f>
        <v>39142.400000000001</v>
      </c>
      <c r="N1132" s="33">
        <f t="shared" ref="N1132" si="5080">M1132/M1132</f>
        <v>1</v>
      </c>
      <c r="O1132" s="92"/>
      <c r="P1132" s="91"/>
      <c r="Q1132" s="92"/>
      <c r="R1132" s="91"/>
      <c r="S1132" s="92"/>
      <c r="T1132" s="91"/>
      <c r="U1132" s="34"/>
      <c r="V1132" s="102"/>
      <c r="W1132" s="34"/>
      <c r="X1132" s="91"/>
      <c r="Y1132" s="92"/>
      <c r="Z1132" s="91"/>
    </row>
    <row r="1133" spans="2:26" s="88" customFormat="1" ht="13.5" customHeight="1" x14ac:dyDescent="0.4">
      <c r="B1133" s="160" t="s">
        <v>70</v>
      </c>
      <c r="C1133" s="161"/>
      <c r="D1133" s="162"/>
      <c r="E1133" s="42">
        <f t="shared" ref="E1133" si="5081">SUM(E1123:E1127,E1129,E1131)</f>
        <v>40179.33201581028</v>
      </c>
      <c r="F1133" s="33">
        <f t="shared" ref="F1133" si="5082">E1133/E1132</f>
        <v>0.92939736106496551</v>
      </c>
      <c r="G1133" s="42">
        <f t="shared" ref="G1133" si="5083">SUM(G1123:G1127,G1129,G1131)</f>
        <v>24079.538461538465</v>
      </c>
      <c r="H1133" s="33">
        <f t="shared" ref="H1133" si="5084">G1133/G1132</f>
        <v>0.75575749820738347</v>
      </c>
      <c r="I1133" s="42">
        <f t="shared" ref="I1133" si="5085">SUM(I1123:I1127,I1129,I1131)</f>
        <v>46633.467153284677</v>
      </c>
      <c r="J1133" s="33">
        <f t="shared" ref="J1133" si="5086">I1133/I1132</f>
        <v>0.94469356829673823</v>
      </c>
      <c r="K1133" s="42">
        <f t="shared" ref="K1133" si="5087">SUM(K1123:K1127,K1129,K1131)</f>
        <v>36657.557692307702</v>
      </c>
      <c r="L1133" s="33">
        <f t="shared" ref="L1133" si="5088">K1133/K1132</f>
        <v>0.97572103141595778</v>
      </c>
      <c r="M1133" s="42">
        <f t="shared" ref="M1133" si="5089">SUM(M1123:M1127,M1129,M1131)</f>
        <v>37251.64</v>
      </c>
      <c r="N1133" s="33">
        <f t="shared" ref="N1133" si="5090">M1133/M1132</f>
        <v>0.95169534826684099</v>
      </c>
      <c r="O1133" s="92"/>
      <c r="P1133" s="91"/>
      <c r="Q1133" s="92"/>
      <c r="R1133" s="91"/>
      <c r="S1133" s="92"/>
      <c r="T1133" s="91"/>
      <c r="U1133" s="34"/>
      <c r="V1133" s="102"/>
      <c r="W1133" s="34"/>
      <c r="X1133" s="91"/>
      <c r="Y1133" s="92"/>
      <c r="Z1133" s="91"/>
    </row>
    <row r="1134" spans="2:26" s="88" customFormat="1" ht="13.5" customHeight="1" x14ac:dyDescent="0.4">
      <c r="B1134" s="160" t="s">
        <v>71</v>
      </c>
      <c r="C1134" s="161"/>
      <c r="D1134" s="162"/>
      <c r="E1134" s="42">
        <f t="shared" ref="E1134" si="5091">E1132-E1133</f>
        <v>3052.2648221343843</v>
      </c>
      <c r="F1134" s="33">
        <f t="shared" ref="F1134" si="5092">E1134/E1132</f>
        <v>7.0602638935034448E-2</v>
      </c>
      <c r="G1134" s="42">
        <f t="shared" ref="G1134" si="5093">G1132-G1133</f>
        <v>7781.9230769230744</v>
      </c>
      <c r="H1134" s="33">
        <f t="shared" ref="H1134" si="5094">G1134/G1132</f>
        <v>0.2442425017926165</v>
      </c>
      <c r="I1134" s="42">
        <f t="shared" ref="I1134" si="5095">I1132-I1133</f>
        <v>2730.1240875912335</v>
      </c>
      <c r="J1134" s="33">
        <f t="shared" ref="J1134" si="5096">I1134/I1132</f>
        <v>5.5306431703261751E-2</v>
      </c>
      <c r="K1134" s="42">
        <f t="shared" ref="K1134" si="5097">K1132-K1133</f>
        <v>912.15384615383664</v>
      </c>
      <c r="L1134" s="33">
        <f t="shared" ref="L1134" si="5098">K1134/K1132</f>
        <v>2.4278968584042233E-2</v>
      </c>
      <c r="M1134" s="42">
        <f t="shared" ref="M1134" si="5099">M1132-M1133</f>
        <v>1890.760000000002</v>
      </c>
      <c r="N1134" s="33">
        <f t="shared" ref="N1134" si="5100">M1134/M1132</f>
        <v>4.8304651733158975E-2</v>
      </c>
      <c r="O1134" s="92"/>
      <c r="P1134" s="91"/>
      <c r="Q1134" s="92"/>
      <c r="R1134" s="91"/>
      <c r="S1134" s="92"/>
      <c r="T1134" s="91"/>
      <c r="U1134" s="34"/>
      <c r="V1134" s="102"/>
      <c r="W1134" s="34"/>
      <c r="X1134" s="91"/>
      <c r="Y1134" s="92"/>
      <c r="Z1134" s="91"/>
    </row>
    <row r="1135" spans="2:26" s="88" customFormat="1" ht="13.5" customHeight="1" x14ac:dyDescent="0.4">
      <c r="B1135" s="160" t="s">
        <v>72</v>
      </c>
      <c r="C1135" s="161"/>
      <c r="D1135" s="162"/>
      <c r="E1135" s="42">
        <v>253</v>
      </c>
      <c r="F1135" s="43"/>
      <c r="G1135" s="42">
        <v>39</v>
      </c>
      <c r="H1135" s="43"/>
      <c r="I1135" s="42">
        <v>137</v>
      </c>
      <c r="J1135" s="43"/>
      <c r="K1135" s="42">
        <v>52</v>
      </c>
      <c r="L1135" s="43"/>
      <c r="M1135" s="42">
        <v>25</v>
      </c>
      <c r="N1135" s="43"/>
      <c r="O1135" s="92"/>
      <c r="P1135" s="91"/>
      <c r="Q1135" s="92"/>
      <c r="R1135" s="91"/>
      <c r="S1135" s="92"/>
      <c r="T1135" s="91"/>
      <c r="U1135" s="104"/>
      <c r="V1135" s="102"/>
      <c r="W1135" s="104"/>
      <c r="X1135" s="91"/>
      <c r="Y1135" s="92"/>
      <c r="Z1135" s="91"/>
    </row>
    <row r="1136" spans="2:26" s="88" customFormat="1" ht="13.5" customHeight="1" x14ac:dyDescent="0.4">
      <c r="B1136" s="45"/>
      <c r="C1136" s="46"/>
      <c r="D1136" s="47"/>
      <c r="E1136" s="48"/>
      <c r="F1136" s="49"/>
      <c r="G1136" s="48"/>
      <c r="H1136" s="49"/>
      <c r="I1136" s="48"/>
      <c r="J1136" s="49"/>
      <c r="K1136" s="48"/>
      <c r="L1136" s="49"/>
      <c r="M1136" s="48"/>
      <c r="N1136" s="49"/>
      <c r="O1136" s="92"/>
      <c r="P1136" s="91"/>
      <c r="Q1136" s="92"/>
      <c r="R1136" s="91"/>
      <c r="S1136" s="92"/>
      <c r="T1136" s="91"/>
      <c r="U1136" s="92"/>
      <c r="V1136" s="91"/>
      <c r="W1136" s="92"/>
      <c r="X1136" s="91"/>
      <c r="Y1136" s="92"/>
      <c r="Z1136" s="91"/>
    </row>
    <row r="1137" spans="2:39" s="88" customFormat="1" ht="13.5" customHeight="1" x14ac:dyDescent="0.4">
      <c r="B1137" s="50" t="s">
        <v>73</v>
      </c>
      <c r="C1137" s="51"/>
      <c r="D1137" s="52"/>
      <c r="E1137" s="42">
        <v>171.14624505928853</v>
      </c>
      <c r="F1137" s="43"/>
      <c r="G1137" s="42">
        <v>382.12820512820514</v>
      </c>
      <c r="H1137" s="43"/>
      <c r="I1137" s="42">
        <v>124.75182481751825</v>
      </c>
      <c r="J1137" s="43"/>
      <c r="K1137" s="42">
        <v>36.03846153846154</v>
      </c>
      <c r="L1137" s="43"/>
      <c r="M1137" s="42">
        <v>377.28</v>
      </c>
      <c r="N1137" s="43"/>
      <c r="O1137" s="92"/>
      <c r="P1137" s="91"/>
      <c r="Q1137" s="92"/>
      <c r="R1137" s="91"/>
      <c r="S1137" s="92"/>
      <c r="T1137" s="91"/>
      <c r="U1137" s="92"/>
      <c r="V1137" s="91"/>
      <c r="W1137" s="92"/>
      <c r="X1137" s="91"/>
      <c r="Y1137" s="92"/>
      <c r="Z1137" s="91"/>
    </row>
    <row r="1138" spans="2:39" s="88" customFormat="1" ht="13.5" customHeight="1" x14ac:dyDescent="0.4">
      <c r="B1138" s="53" t="s">
        <v>74</v>
      </c>
      <c r="C1138" s="54"/>
      <c r="D1138" s="55"/>
      <c r="E1138" s="42">
        <v>392.30434782608694</v>
      </c>
      <c r="F1138" s="43"/>
      <c r="G1138" s="42">
        <v>73.615384615384613</v>
      </c>
      <c r="H1138" s="43"/>
      <c r="I1138" s="42">
        <v>546.69343065693431</v>
      </c>
      <c r="J1138" s="43"/>
      <c r="K1138" s="42">
        <v>179.88461538461539</v>
      </c>
      <c r="L1138" s="43"/>
      <c r="M1138" s="42">
        <v>485.24</v>
      </c>
      <c r="N1138" s="43"/>
      <c r="O1138" s="92"/>
      <c r="P1138" s="91"/>
      <c r="Q1138" s="92"/>
      <c r="R1138" s="91"/>
      <c r="S1138" s="92"/>
      <c r="T1138" s="91"/>
      <c r="U1138" s="92"/>
      <c r="V1138" s="91"/>
      <c r="W1138" s="92"/>
      <c r="X1138" s="91"/>
      <c r="Y1138" s="92"/>
      <c r="Z1138" s="91"/>
    </row>
    <row r="1139" spans="2:39" s="88" customFormat="1" ht="13.5" customHeight="1" x14ac:dyDescent="0.4">
      <c r="B1139" s="50" t="s">
        <v>75</v>
      </c>
      <c r="C1139" s="51"/>
      <c r="D1139" s="52"/>
      <c r="E1139" s="42">
        <v>33.162055335968383</v>
      </c>
      <c r="F1139" s="43"/>
      <c r="G1139" s="42">
        <v>10.282051282051283</v>
      </c>
      <c r="H1139" s="43"/>
      <c r="I1139" s="42">
        <v>50.029197080291972</v>
      </c>
      <c r="J1139" s="43"/>
      <c r="K1139" s="42">
        <v>11.826923076923077</v>
      </c>
      <c r="L1139" s="43"/>
      <c r="M1139" s="42">
        <v>20.8</v>
      </c>
      <c r="N1139" s="43"/>
      <c r="O1139" s="92"/>
      <c r="P1139" s="91"/>
      <c r="Q1139" s="92"/>
      <c r="R1139" s="91"/>
      <c r="S1139" s="92"/>
      <c r="T1139" s="91"/>
      <c r="U1139" s="92"/>
      <c r="V1139" s="91"/>
      <c r="W1139" s="92"/>
      <c r="X1139" s="91"/>
      <c r="Y1139" s="92"/>
      <c r="Z1139" s="91"/>
    </row>
    <row r="1140" spans="2:39" s="88" customFormat="1" ht="13.5" customHeight="1" x14ac:dyDescent="0.4">
      <c r="B1140" s="50" t="s">
        <v>76</v>
      </c>
      <c r="C1140" s="51"/>
      <c r="D1140" s="52"/>
      <c r="E1140" s="42">
        <f t="shared" ref="E1140" si="5101">E1134+E1124+E1125-SUM(E1137:E1139)</f>
        <v>3293.0711462450563</v>
      </c>
      <c r="F1140" s="43"/>
      <c r="G1140" s="42">
        <f t="shared" ref="G1140" si="5102">G1134+G1124+G1125-SUM(G1137:G1139)</f>
        <v>7863.1025641025608</v>
      </c>
      <c r="H1140" s="43"/>
      <c r="I1140" s="42">
        <f t="shared" ref="I1140" si="5103">I1134+I1124+I1125-SUM(I1137:I1139)</f>
        <v>2825.5547445255402</v>
      </c>
      <c r="J1140" s="43"/>
      <c r="K1140" s="42">
        <f t="shared" ref="K1140" si="5104">K1134+K1124+K1125-SUM(K1137:K1139)</f>
        <v>1739.2692307692214</v>
      </c>
      <c r="L1140" s="43"/>
      <c r="M1140" s="42">
        <f t="shared" ref="M1140" si="5105">M1134+M1124+M1125-SUM(M1137:M1139)</f>
        <v>1957.7200000000018</v>
      </c>
      <c r="N1140" s="43"/>
      <c r="O1140" s="92"/>
      <c r="P1140" s="91"/>
      <c r="Q1140" s="92"/>
      <c r="R1140" s="91"/>
    </row>
    <row r="1141" spans="2:39" s="88" customFormat="1" ht="13.5" customHeight="1" x14ac:dyDescent="0.4">
      <c r="C1141" s="105"/>
      <c r="D1141" s="47"/>
      <c r="E1141" s="58"/>
      <c r="F1141" s="58"/>
      <c r="G1141" s="58"/>
      <c r="H1141" s="58"/>
      <c r="I1141" s="58"/>
      <c r="J1141" s="58"/>
      <c r="K1141" s="58"/>
      <c r="L1141" s="58"/>
      <c r="M1141" s="58"/>
      <c r="N1141" s="58"/>
      <c r="O1141" s="92"/>
      <c r="P1141" s="91"/>
      <c r="Q1141" s="92"/>
      <c r="R1141" s="91"/>
      <c r="S1141" s="92"/>
      <c r="T1141" s="91"/>
      <c r="U1141" s="92"/>
      <c r="V1141" s="91"/>
      <c r="W1141" s="92"/>
      <c r="X1141" s="91"/>
      <c r="Y1141" s="92"/>
      <c r="Z1141" s="91"/>
    </row>
    <row r="1142" spans="2:39" s="128" customFormat="1" ht="13.5" customHeight="1" x14ac:dyDescent="0.4">
      <c r="B1142" s="50" t="s">
        <v>97</v>
      </c>
      <c r="C1142" s="125"/>
      <c r="D1142" s="126"/>
      <c r="E1142" s="62">
        <v>18.48221343873518</v>
      </c>
      <c r="F1142" s="43"/>
      <c r="G1142" s="62">
        <v>19.923076923076923</v>
      </c>
      <c r="H1142" s="43"/>
      <c r="I1142" s="62">
        <v>18.423357664233578</v>
      </c>
      <c r="J1142" s="43"/>
      <c r="K1142" s="62">
        <v>17.326923076923077</v>
      </c>
      <c r="L1142" s="43"/>
      <c r="M1142" s="62">
        <v>18.96</v>
      </c>
      <c r="N1142" s="43"/>
      <c r="O1142" s="106"/>
      <c r="P1142" s="107"/>
      <c r="Q1142" s="106"/>
      <c r="R1142" s="107"/>
      <c r="S1142" s="106"/>
      <c r="T1142" s="107"/>
      <c r="U1142" s="106"/>
      <c r="V1142" s="127"/>
      <c r="W1142" s="106"/>
      <c r="X1142" s="127"/>
      <c r="Y1142" s="106"/>
      <c r="Z1142" s="127"/>
    </row>
    <row r="1143" spans="2:39" ht="13.5" customHeight="1" x14ac:dyDescent="0.4">
      <c r="B1143" s="50" t="s">
        <v>98</v>
      </c>
      <c r="C1143" s="51"/>
      <c r="D1143" s="52"/>
      <c r="E1143" s="62">
        <f t="shared" ref="E1143" si="5106">E1132/E1142</f>
        <v>2339.0919589392643</v>
      </c>
      <c r="F1143" s="43"/>
      <c r="G1143" s="62">
        <f t="shared" ref="G1143" si="5107">G1132/G1142</f>
        <v>1599.2239382239381</v>
      </c>
      <c r="H1143" s="43"/>
      <c r="I1143" s="62">
        <f t="shared" ref="I1143" si="5108">I1132/I1142</f>
        <v>2679.4025356576858</v>
      </c>
      <c r="J1143" s="43"/>
      <c r="K1143" s="62">
        <f t="shared" ref="K1143" si="5109">K1132/K1142</f>
        <v>2168.2852386237514</v>
      </c>
      <c r="L1143" s="43"/>
      <c r="M1143" s="62">
        <f t="shared" ref="M1143" si="5110">M1132/M1142</f>
        <v>2064.4725738396623</v>
      </c>
      <c r="N1143" s="43"/>
    </row>
    <row r="1144" spans="2:39" ht="13.5" customHeight="1" x14ac:dyDescent="0.4">
      <c r="B1144" s="50" t="s">
        <v>99</v>
      </c>
      <c r="C1144" s="51"/>
      <c r="D1144" s="52"/>
      <c r="E1144" s="62">
        <f t="shared" ref="E1144" si="5111">E1133/E1142</f>
        <v>2173.9458939264327</v>
      </c>
      <c r="F1144" s="43"/>
      <c r="G1144" s="62">
        <f t="shared" ref="G1144" si="5112">G1133/G1142</f>
        <v>1208.6254826254828</v>
      </c>
      <c r="H1144" s="43"/>
      <c r="I1144" s="62">
        <f t="shared" ref="I1144" si="5113">I1133/I1142</f>
        <v>2531.2143423137877</v>
      </c>
      <c r="J1144" s="43"/>
      <c r="K1144" s="62">
        <f t="shared" ref="K1144" si="5114">K1133/K1142</f>
        <v>2115.6415094339627</v>
      </c>
      <c r="L1144" s="43"/>
      <c r="M1144" s="62">
        <f t="shared" ref="M1144" si="5115">M1133/M1142</f>
        <v>1964.7489451476793</v>
      </c>
      <c r="N1144" s="43"/>
    </row>
    <row r="1145" spans="2:39" ht="13.5" customHeight="1" x14ac:dyDescent="0.4">
      <c r="B1145" s="50" t="s">
        <v>40</v>
      </c>
      <c r="C1145" s="51"/>
      <c r="D1145" s="52"/>
      <c r="E1145" s="62">
        <v>4.7827586206896555</v>
      </c>
      <c r="F1145" s="43"/>
      <c r="G1145" s="62">
        <v>4.875</v>
      </c>
      <c r="H1145" s="43"/>
      <c r="I1145" s="62">
        <v>4.7061111111111131</v>
      </c>
      <c r="J1145" s="43"/>
      <c r="K1145" s="62">
        <v>5.3384444444444439</v>
      </c>
      <c r="L1145" s="43"/>
      <c r="M1145" s="62">
        <v>4.0359999999999987</v>
      </c>
      <c r="N1145" s="43"/>
    </row>
    <row r="1146" spans="2:39" ht="13.5" customHeight="1" x14ac:dyDescent="0.4">
      <c r="B1146" s="50" t="s">
        <v>41</v>
      </c>
      <c r="C1146" s="51"/>
      <c r="D1146" s="52"/>
      <c r="E1146" s="62">
        <f t="shared" ref="E1146" si="5116">E1123/E1145</f>
        <v>5814.211951178504</v>
      </c>
      <c r="F1146" s="43"/>
      <c r="G1146" s="62">
        <f t="shared" ref="G1146" si="5117">G1123/G1145</f>
        <v>3585.8303747534519</v>
      </c>
      <c r="H1146" s="43"/>
      <c r="I1146" s="62">
        <f t="shared" ref="I1146" si="5118">I1123/I1145</f>
        <v>6909.7437629628585</v>
      </c>
      <c r="J1146" s="43"/>
      <c r="K1146" s="62">
        <f t="shared" ref="K1146" si="5119">K1123/K1145</f>
        <v>4638.040787834736</v>
      </c>
      <c r="L1146" s="43"/>
      <c r="M1146" s="62">
        <f t="shared" ref="M1146" si="5120">M1123/M1145</f>
        <v>6057.2447968285451</v>
      </c>
      <c r="N1146" s="43"/>
    </row>
    <row r="1147" spans="2:39" s="88" customFormat="1" ht="13.5" customHeight="1" x14ac:dyDescent="0.4">
      <c r="B1147" s="108" t="s">
        <v>42</v>
      </c>
      <c r="C1147" s="105"/>
      <c r="D1147" s="47"/>
      <c r="E1147" s="109"/>
      <c r="F1147" s="58"/>
      <c r="G1147" s="109"/>
      <c r="H1147" s="58"/>
      <c r="I1147" s="109"/>
      <c r="J1147" s="58"/>
      <c r="K1147" s="109"/>
      <c r="L1147" s="58"/>
      <c r="M1147" s="109"/>
      <c r="N1147" s="58"/>
      <c r="O1147" s="109"/>
      <c r="P1147" s="58"/>
      <c r="Q1147" s="109"/>
      <c r="R1147" s="58"/>
      <c r="S1147" s="109"/>
      <c r="T1147" s="58"/>
      <c r="U1147" s="109"/>
      <c r="V1147" s="58"/>
      <c r="W1147" s="109"/>
      <c r="X1147" s="58"/>
      <c r="Y1147" s="92"/>
      <c r="Z1147" s="91"/>
    </row>
    <row r="1148" spans="2:39" s="88" customFormat="1" ht="13.5" customHeight="1" x14ac:dyDescent="0.4">
      <c r="B1148" s="110"/>
      <c r="C1148" s="84"/>
      <c r="D1148" s="85"/>
      <c r="E1148" s="86"/>
      <c r="F1148" s="87"/>
      <c r="G1148" s="86"/>
      <c r="H1148" s="87"/>
      <c r="I1148" s="109"/>
      <c r="J1148" s="87"/>
      <c r="K1148" s="86"/>
      <c r="L1148" s="87"/>
      <c r="M1148" s="86"/>
      <c r="N1148" s="87"/>
      <c r="O1148" s="86"/>
      <c r="P1148" s="89"/>
      <c r="Q1148" s="86"/>
      <c r="R1148" s="91"/>
      <c r="S1148" s="92"/>
      <c r="T1148" s="91"/>
      <c r="U1148" s="92"/>
      <c r="V1148" s="91"/>
      <c r="W1148" s="92"/>
      <c r="X1148" s="91"/>
      <c r="Y1148" s="92"/>
      <c r="Z1148" s="91"/>
      <c r="AM1148" s="85"/>
    </row>
    <row r="1149" spans="2:39" s="88" customFormat="1" ht="13.5" customHeight="1" x14ac:dyDescent="0.4">
      <c r="B1149" s="83" t="s">
        <v>133</v>
      </c>
      <c r="C1149" s="84"/>
      <c r="D1149" s="85"/>
      <c r="E1149" s="86"/>
      <c r="F1149" s="87"/>
      <c r="G1149" s="86"/>
      <c r="H1149" s="87"/>
      <c r="I1149" s="109"/>
      <c r="J1149" s="87"/>
      <c r="K1149" s="86"/>
      <c r="L1149" s="87"/>
      <c r="M1149" s="86"/>
      <c r="N1149" s="87"/>
      <c r="O1149" s="86"/>
      <c r="P1149" s="89"/>
      <c r="Q1149" s="86"/>
      <c r="R1149" s="91"/>
      <c r="S1149" s="92"/>
      <c r="T1149" s="91"/>
      <c r="U1149" s="92"/>
      <c r="V1149" s="91"/>
      <c r="W1149" s="92"/>
      <c r="X1149" s="91"/>
      <c r="Y1149" s="92"/>
      <c r="Z1149" s="91"/>
      <c r="AM1149" s="85"/>
    </row>
    <row r="1150" spans="2:39" s="88" customFormat="1" ht="13.5" customHeight="1" x14ac:dyDescent="0.4">
      <c r="C1150" s="84"/>
      <c r="D1150" s="85"/>
      <c r="E1150" s="86"/>
      <c r="F1150" s="87"/>
      <c r="G1150" s="86"/>
      <c r="H1150" s="87"/>
      <c r="I1150" s="86"/>
      <c r="J1150" s="149"/>
      <c r="K1150" s="86"/>
      <c r="L1150" s="87"/>
      <c r="M1150" s="86"/>
      <c r="N1150" s="87"/>
      <c r="O1150" s="86"/>
      <c r="P1150" s="21" t="s">
        <v>4</v>
      </c>
      <c r="Q1150" s="90"/>
      <c r="R1150" s="91"/>
      <c r="S1150" s="92"/>
      <c r="T1150" s="91"/>
      <c r="U1150" s="92"/>
      <c r="V1150" s="91"/>
      <c r="W1150" s="92"/>
      <c r="X1150" s="91"/>
      <c r="Y1150" s="92"/>
      <c r="Z1150" s="91"/>
      <c r="AB1150" s="93"/>
    </row>
    <row r="1151" spans="2:39" s="88" customFormat="1" ht="13.5" customHeight="1" x14ac:dyDescent="0.4">
      <c r="B1151" s="94"/>
      <c r="C1151" s="95"/>
      <c r="D1151" s="96"/>
      <c r="E1151" s="166" t="s">
        <v>5</v>
      </c>
      <c r="F1151" s="167"/>
      <c r="G1151" s="163" t="s">
        <v>101</v>
      </c>
      <c r="H1151" s="165"/>
      <c r="I1151" s="165"/>
      <c r="J1151" s="165"/>
      <c r="K1151" s="165"/>
      <c r="L1151" s="165"/>
      <c r="M1151" s="165"/>
      <c r="N1151" s="165"/>
      <c r="O1151" s="165"/>
      <c r="P1151" s="164"/>
      <c r="Q1151" s="92"/>
      <c r="R1151" s="91"/>
      <c r="S1151" s="92"/>
      <c r="T1151" s="91"/>
      <c r="U1151" s="92"/>
      <c r="V1151" s="91"/>
      <c r="W1151" s="92"/>
      <c r="X1151" s="91"/>
      <c r="Y1151" s="92"/>
      <c r="Z1151" s="91"/>
    </row>
    <row r="1152" spans="2:39" s="88" customFormat="1" ht="23.25" customHeight="1" x14ac:dyDescent="0.4">
      <c r="B1152" s="99"/>
      <c r="C1152" s="100"/>
      <c r="D1152" s="101"/>
      <c r="E1152" s="168"/>
      <c r="F1152" s="169"/>
      <c r="G1152" s="163" t="s">
        <v>109</v>
      </c>
      <c r="H1152" s="164"/>
      <c r="I1152" s="163" t="s">
        <v>110</v>
      </c>
      <c r="J1152" s="164"/>
      <c r="K1152" s="163" t="s">
        <v>103</v>
      </c>
      <c r="L1152" s="164"/>
      <c r="M1152" s="163" t="s">
        <v>104</v>
      </c>
      <c r="N1152" s="164"/>
      <c r="O1152" s="163" t="s">
        <v>111</v>
      </c>
      <c r="P1152" s="164"/>
      <c r="Q1152" s="92"/>
      <c r="R1152" s="91"/>
      <c r="S1152" s="92"/>
      <c r="T1152" s="91"/>
      <c r="U1152" s="92"/>
      <c r="V1152" s="91"/>
      <c r="W1152" s="92"/>
      <c r="X1152" s="91"/>
      <c r="Y1152" s="92"/>
      <c r="Z1152" s="91"/>
    </row>
    <row r="1153" spans="2:34" s="88" customFormat="1" ht="13.5" customHeight="1" x14ac:dyDescent="0.4">
      <c r="B1153" s="31" t="s">
        <v>52</v>
      </c>
      <c r="C1153" s="158" t="s">
        <v>53</v>
      </c>
      <c r="D1153" s="159"/>
      <c r="E1153" s="32">
        <v>40696.648221343872</v>
      </c>
      <c r="F1153" s="33">
        <f t="shared" ref="F1153" si="5121">E1153/E1166</f>
        <v>0.94136352108151022</v>
      </c>
      <c r="G1153" s="32">
        <v>39261.179039301307</v>
      </c>
      <c r="H1153" s="33">
        <f t="shared" ref="H1153" si="5122">G1153/G1166</f>
        <v>0.94351112770589629</v>
      </c>
      <c r="I1153" s="32">
        <v>55783.590909090912</v>
      </c>
      <c r="J1153" s="33">
        <f t="shared" ref="J1153" si="5123">I1153/I1166</f>
        <v>0.92426634171764077</v>
      </c>
      <c r="K1153" s="32">
        <v>77195</v>
      </c>
      <c r="L1153" s="33">
        <f t="shared" ref="L1153" si="5124">K1153/K1166</f>
        <v>0.96921415746983564</v>
      </c>
      <c r="M1153" s="132" t="s">
        <v>118</v>
      </c>
      <c r="N1153" s="133" t="s">
        <v>119</v>
      </c>
      <c r="O1153" s="32">
        <v>1008</v>
      </c>
      <c r="P1153" s="33">
        <f t="shared" ref="P1153" si="5125">O1153/O1166</f>
        <v>0.95908658420551851</v>
      </c>
      <c r="Q1153" s="111"/>
      <c r="R1153" s="112"/>
      <c r="S1153" s="111"/>
      <c r="T1153" s="112"/>
      <c r="U1153" s="111"/>
      <c r="V1153" s="112"/>
      <c r="W1153" s="111"/>
      <c r="X1153" s="112"/>
      <c r="Y1153" s="111"/>
      <c r="Z1153" s="112"/>
      <c r="AA1153" s="113"/>
      <c r="AB1153" s="113"/>
      <c r="AC1153" s="113"/>
      <c r="AD1153" s="113"/>
      <c r="AE1153" s="113"/>
      <c r="AF1153" s="113"/>
      <c r="AG1153" s="113"/>
      <c r="AH1153" s="113"/>
    </row>
    <row r="1154" spans="2:34" s="88" customFormat="1" ht="13.5" customHeight="1" x14ac:dyDescent="0.4">
      <c r="B1154" s="36"/>
      <c r="C1154" s="158" t="s">
        <v>54</v>
      </c>
      <c r="D1154" s="159"/>
      <c r="E1154" s="32">
        <v>872.56126482213438</v>
      </c>
      <c r="F1154" s="33">
        <f t="shared" ref="F1154" si="5126">E1154/E1166</f>
        <v>2.0183415109392432E-2</v>
      </c>
      <c r="G1154" s="32">
        <v>837.39737991266372</v>
      </c>
      <c r="H1154" s="33">
        <f t="shared" ref="H1154" si="5127">G1154/G1166</f>
        <v>2.0124045318874885E-2</v>
      </c>
      <c r="I1154" s="32">
        <v>1235.3636363636363</v>
      </c>
      <c r="J1154" s="33">
        <f t="shared" ref="J1154" si="5128">I1154/I1166</f>
        <v>2.046847487343707E-2</v>
      </c>
      <c r="K1154" s="32">
        <v>1811</v>
      </c>
      <c r="L1154" s="33">
        <f t="shared" ref="L1154" si="5129">K1154/K1166</f>
        <v>2.2737830677866083E-2</v>
      </c>
      <c r="M1154" s="132" t="s">
        <v>119</v>
      </c>
      <c r="N1154" s="133" t="s">
        <v>119</v>
      </c>
      <c r="O1154" s="32">
        <v>5</v>
      </c>
      <c r="P1154" s="33">
        <f t="shared" ref="P1154" si="5130">O1154/O1166</f>
        <v>4.7573739295908657E-3</v>
      </c>
      <c r="Q1154" s="111"/>
      <c r="R1154" s="112"/>
      <c r="S1154" s="111"/>
      <c r="T1154" s="112"/>
      <c r="U1154" s="111"/>
      <c r="V1154" s="112"/>
      <c r="W1154" s="111"/>
      <c r="X1154" s="112"/>
      <c r="Y1154" s="111"/>
      <c r="Z1154" s="112"/>
      <c r="AA1154" s="113"/>
      <c r="AB1154" s="113"/>
      <c r="AC1154" s="113"/>
      <c r="AD1154" s="113"/>
      <c r="AE1154" s="113"/>
      <c r="AF1154" s="113"/>
      <c r="AG1154" s="113"/>
      <c r="AH1154" s="113"/>
    </row>
    <row r="1155" spans="2:34" s="88" customFormat="1" ht="13.5" customHeight="1" x14ac:dyDescent="0.4">
      <c r="B1155" s="36"/>
      <c r="C1155" s="158" t="s">
        <v>55</v>
      </c>
      <c r="D1155" s="159"/>
      <c r="E1155" s="32">
        <v>565.29249011857712</v>
      </c>
      <c r="F1155" s="33">
        <f t="shared" ref="F1155" si="5131">E1155/E1166</f>
        <v>1.3075910479032227E-2</v>
      </c>
      <c r="G1155" s="32">
        <v>579.35371179039305</v>
      </c>
      <c r="H1155" s="33">
        <f t="shared" ref="H1155" si="5132">G1155/G1166</f>
        <v>1.3922828792399871E-2</v>
      </c>
      <c r="I1155" s="32">
        <v>470.27272727272725</v>
      </c>
      <c r="J1155" s="33">
        <f t="shared" ref="J1155" si="5133">I1155/I1166</f>
        <v>7.7918478563757431E-3</v>
      </c>
      <c r="K1155" s="32">
        <v>0</v>
      </c>
      <c r="L1155" s="33">
        <f t="shared" ref="L1155" si="5134">K1155/K1166</f>
        <v>0</v>
      </c>
      <c r="M1155" s="132" t="s">
        <v>119</v>
      </c>
      <c r="N1155" s="133" t="s">
        <v>119</v>
      </c>
      <c r="O1155" s="32">
        <v>1</v>
      </c>
      <c r="P1155" s="33">
        <f t="shared" ref="P1155" si="5135">O1155/O1166</f>
        <v>9.5147478591817321E-4</v>
      </c>
      <c r="Q1155" s="111"/>
      <c r="R1155" s="112"/>
      <c r="S1155" s="111"/>
      <c r="T1155" s="112"/>
      <c r="U1155" s="111"/>
      <c r="V1155" s="112"/>
      <c r="W1155" s="111"/>
      <c r="X1155" s="112"/>
      <c r="Y1155" s="111"/>
      <c r="Z1155" s="112"/>
      <c r="AA1155" s="113"/>
      <c r="AB1155" s="113"/>
      <c r="AC1155" s="113"/>
      <c r="AD1155" s="113"/>
      <c r="AE1155" s="113"/>
      <c r="AF1155" s="113"/>
      <c r="AG1155" s="113"/>
      <c r="AH1155" s="113"/>
    </row>
    <row r="1156" spans="2:34" s="88" customFormat="1" ht="13.5" customHeight="1" x14ac:dyDescent="0.4">
      <c r="B1156" s="37"/>
      <c r="C1156" s="158" t="s">
        <v>56</v>
      </c>
      <c r="D1156" s="159"/>
      <c r="E1156" s="32">
        <v>989.67193675889325</v>
      </c>
      <c r="F1156" s="33">
        <f t="shared" ref="F1156" si="5136">E1156/E1166</f>
        <v>2.289232897106987E-2</v>
      </c>
      <c r="G1156" s="32">
        <v>854.25327510917032</v>
      </c>
      <c r="H1156" s="33">
        <f t="shared" ref="H1156" si="5137">G1156/G1166</f>
        <v>2.0529120384741559E-2</v>
      </c>
      <c r="I1156" s="32">
        <v>2460.2272727272725</v>
      </c>
      <c r="J1156" s="33">
        <f t="shared" ref="J1156" si="5138">I1156/I1166</f>
        <v>4.0762977501095789E-2</v>
      </c>
      <c r="K1156" s="32">
        <v>638</v>
      </c>
      <c r="L1156" s="33">
        <f t="shared" ref="L1156" si="5139">K1156/K1166</f>
        <v>8.0103456501814264E-3</v>
      </c>
      <c r="M1156" s="132" t="s">
        <v>119</v>
      </c>
      <c r="N1156" s="133" t="s">
        <v>119</v>
      </c>
      <c r="O1156" s="32">
        <v>0</v>
      </c>
      <c r="P1156" s="33">
        <f t="shared" ref="P1156" si="5140">O1156/O1166</f>
        <v>0</v>
      </c>
      <c r="Q1156" s="111"/>
      <c r="R1156" s="112"/>
      <c r="S1156" s="111"/>
      <c r="T1156" s="112"/>
      <c r="U1156" s="111"/>
      <c r="V1156" s="112"/>
      <c r="W1156" s="111"/>
      <c r="X1156" s="112"/>
      <c r="Y1156" s="111"/>
      <c r="Z1156" s="112"/>
      <c r="AA1156" s="113"/>
      <c r="AB1156" s="113"/>
      <c r="AC1156" s="113"/>
      <c r="AD1156" s="113"/>
      <c r="AE1156" s="113"/>
      <c r="AF1156" s="113"/>
      <c r="AG1156" s="113"/>
      <c r="AH1156" s="113"/>
    </row>
    <row r="1157" spans="2:34" s="88" customFormat="1" ht="13.5" customHeight="1" x14ac:dyDescent="0.4">
      <c r="B1157" s="31" t="s">
        <v>57</v>
      </c>
      <c r="C1157" s="158" t="s">
        <v>58</v>
      </c>
      <c r="D1157" s="159"/>
      <c r="E1157" s="32">
        <v>27807.972332015812</v>
      </c>
      <c r="F1157" s="33">
        <f t="shared" ref="F1157" si="5141">E1157/E1166</f>
        <v>0.64323259758956131</v>
      </c>
      <c r="G1157" s="32">
        <v>26606.641921397379</v>
      </c>
      <c r="H1157" s="33">
        <f t="shared" ref="H1157" si="5142">G1157/G1166</f>
        <v>0.63940165165685159</v>
      </c>
      <c r="I1157" s="32">
        <v>39605.545454545456</v>
      </c>
      <c r="J1157" s="33">
        <f t="shared" ref="J1157" si="5143">I1157/I1166</f>
        <v>0.65621577980988066</v>
      </c>
      <c r="K1157" s="32">
        <v>70615</v>
      </c>
      <c r="L1157" s="33">
        <f t="shared" ref="L1157" si="5144">K1157/K1166</f>
        <v>0.88659962082689869</v>
      </c>
      <c r="M1157" s="132" t="s">
        <v>119</v>
      </c>
      <c r="N1157" s="133" t="s">
        <v>119</v>
      </c>
      <c r="O1157" s="32">
        <v>559</v>
      </c>
      <c r="P1157" s="33">
        <f t="shared" ref="P1157" si="5145">O1157/O1166</f>
        <v>0.5318744053282588</v>
      </c>
      <c r="Q1157" s="111"/>
      <c r="R1157" s="112"/>
      <c r="S1157" s="111"/>
      <c r="T1157" s="112"/>
      <c r="U1157" s="111"/>
      <c r="V1157" s="112"/>
      <c r="W1157" s="111"/>
      <c r="X1157" s="112"/>
      <c r="Y1157" s="111"/>
      <c r="Z1157" s="112"/>
      <c r="AA1157" s="113"/>
      <c r="AB1157" s="113"/>
      <c r="AC1157" s="113"/>
      <c r="AD1157" s="113"/>
      <c r="AE1157" s="113"/>
      <c r="AF1157" s="113"/>
      <c r="AG1157" s="113"/>
      <c r="AH1157" s="113"/>
    </row>
    <row r="1158" spans="2:34" s="88" customFormat="1" ht="13.5" customHeight="1" x14ac:dyDescent="0.4">
      <c r="B1158" s="36"/>
      <c r="C1158" s="158" t="s">
        <v>17</v>
      </c>
      <c r="D1158" s="159"/>
      <c r="E1158" s="32">
        <v>968.73122529644274</v>
      </c>
      <c r="F1158" s="33">
        <f t="shared" ref="F1158" si="5146">E1158/E1166</f>
        <v>2.2407944562579305E-2</v>
      </c>
      <c r="G1158" s="32">
        <v>822.89519650655018</v>
      </c>
      <c r="H1158" s="33">
        <f t="shared" ref="H1158" si="5147">G1158/G1166</f>
        <v>1.9775533843811872E-2</v>
      </c>
      <c r="I1158" s="32">
        <v>2156.3636363636365</v>
      </c>
      <c r="J1158" s="33">
        <f t="shared" ref="J1158" si="5148">I1158/I1166</f>
        <v>3.5728326145995096E-2</v>
      </c>
      <c r="K1158" s="32">
        <v>9206</v>
      </c>
      <c r="L1158" s="33">
        <f t="shared" ref="L1158" si="5149">K1158/K1166</f>
        <v>0.11558501889587806</v>
      </c>
      <c r="M1158" s="132" t="s">
        <v>119</v>
      </c>
      <c r="N1158" s="133" t="s">
        <v>119</v>
      </c>
      <c r="O1158" s="32">
        <v>0</v>
      </c>
      <c r="P1158" s="33">
        <f t="shared" ref="P1158" si="5150">O1158/O1166</f>
        <v>0</v>
      </c>
      <c r="Q1158" s="111"/>
      <c r="R1158" s="112"/>
      <c r="S1158" s="111"/>
      <c r="T1158" s="112"/>
      <c r="U1158" s="111"/>
      <c r="V1158" s="112"/>
      <c r="W1158" s="111"/>
      <c r="X1158" s="112"/>
      <c r="Y1158" s="111"/>
      <c r="Z1158" s="112"/>
      <c r="AA1158" s="113"/>
      <c r="AB1158" s="113"/>
      <c r="AC1158" s="113"/>
      <c r="AD1158" s="113"/>
      <c r="AE1158" s="113"/>
      <c r="AF1158" s="113"/>
      <c r="AG1158" s="113"/>
      <c r="AH1158" s="113"/>
    </row>
    <row r="1159" spans="2:34" s="88" customFormat="1" ht="13.5" customHeight="1" x14ac:dyDescent="0.4">
      <c r="B1159" s="36"/>
      <c r="C1159" s="158" t="s">
        <v>59</v>
      </c>
      <c r="D1159" s="159"/>
      <c r="E1159" s="38">
        <v>-131.31225296442688</v>
      </c>
      <c r="F1159" s="33">
        <f t="shared" ref="F1159" si="5151">E1159/E1166</f>
        <v>-3.0374138955971486E-3</v>
      </c>
      <c r="G1159" s="38">
        <v>-91.834061135371172</v>
      </c>
      <c r="H1159" s="33">
        <f t="shared" ref="H1159" si="5152">G1159/G1166</f>
        <v>-2.206924516885019E-3</v>
      </c>
      <c r="I1159" s="38">
        <v>-506.72727272727275</v>
      </c>
      <c r="J1159" s="33">
        <f t="shared" ref="J1159" si="5153">I1159/I1166</f>
        <v>-8.3958553936668064E-3</v>
      </c>
      <c r="K1159" s="38">
        <v>-1035</v>
      </c>
      <c r="L1159" s="33">
        <f t="shared" ref="L1159" si="5154">K1159/K1166</f>
        <v>-1.2994839730309992E-2</v>
      </c>
      <c r="M1159" s="137" t="s">
        <v>119</v>
      </c>
      <c r="N1159" s="133" t="s">
        <v>119</v>
      </c>
      <c r="O1159" s="38">
        <v>-9</v>
      </c>
      <c r="P1159" s="33">
        <f t="shared" ref="P1159" si="5155">O1159/O1166</f>
        <v>-8.5632730732635581E-3</v>
      </c>
      <c r="Q1159" s="111"/>
      <c r="R1159" s="112"/>
      <c r="S1159" s="111"/>
      <c r="T1159" s="112"/>
      <c r="U1159" s="111"/>
      <c r="V1159" s="112"/>
      <c r="W1159" s="111"/>
      <c r="X1159" s="112"/>
      <c r="Y1159" s="111"/>
      <c r="Z1159" s="112"/>
      <c r="AA1159" s="113"/>
      <c r="AB1159" s="113"/>
      <c r="AC1159" s="113"/>
      <c r="AD1159" s="113"/>
      <c r="AE1159" s="113"/>
      <c r="AF1159" s="113"/>
      <c r="AG1159" s="113"/>
      <c r="AH1159" s="113"/>
    </row>
    <row r="1160" spans="2:34" s="88" customFormat="1" ht="13.5" customHeight="1" x14ac:dyDescent="0.4">
      <c r="B1160" s="36"/>
      <c r="C1160" s="158" t="s">
        <v>60</v>
      </c>
      <c r="D1160" s="159"/>
      <c r="E1160" s="39">
        <v>491.85770750988144</v>
      </c>
      <c r="F1160" s="33">
        <f t="shared" ref="F1160" si="5156">E1160/E1166</f>
        <v>1.1377273649031039E-2</v>
      </c>
      <c r="G1160" s="39">
        <v>444.51965065502185</v>
      </c>
      <c r="H1160" s="33">
        <f t="shared" ref="H1160" si="5157">G1160/G1166</f>
        <v>1.0682543090647197E-2</v>
      </c>
      <c r="I1160" s="39">
        <v>886.5</v>
      </c>
      <c r="J1160" s="33">
        <f t="shared" ref="J1160" si="5158">I1160/I1166</f>
        <v>1.4688228179286306E-2</v>
      </c>
      <c r="K1160" s="39">
        <v>3142</v>
      </c>
      <c r="L1160" s="33">
        <f t="shared" ref="L1160" si="5159">K1160/K1166</f>
        <v>3.944906901703768E-2</v>
      </c>
      <c r="M1160" s="138" t="s">
        <v>119</v>
      </c>
      <c r="N1160" s="133" t="s">
        <v>119</v>
      </c>
      <c r="O1160" s="39">
        <v>0</v>
      </c>
      <c r="P1160" s="33">
        <f t="shared" ref="P1160" si="5160">O1160/O1166</f>
        <v>0</v>
      </c>
      <c r="Q1160" s="111"/>
      <c r="R1160" s="112"/>
      <c r="S1160" s="111"/>
      <c r="T1160" s="112"/>
      <c r="U1160" s="111"/>
      <c r="V1160" s="112"/>
      <c r="W1160" s="111"/>
      <c r="X1160" s="112"/>
      <c r="Y1160" s="111"/>
      <c r="Z1160" s="112"/>
      <c r="AA1160" s="113"/>
      <c r="AB1160" s="113"/>
      <c r="AC1160" s="113"/>
      <c r="AD1160" s="113"/>
      <c r="AE1160" s="113"/>
      <c r="AF1160" s="113"/>
      <c r="AG1160" s="113"/>
      <c r="AH1160" s="113"/>
    </row>
    <row r="1161" spans="2:34" s="88" customFormat="1" ht="13.5" customHeight="1" x14ac:dyDescent="0.4">
      <c r="B1161" s="37"/>
      <c r="C1161" s="158" t="s">
        <v>61</v>
      </c>
      <c r="D1161" s="159"/>
      <c r="E1161" s="39">
        <v>10699.96837944664</v>
      </c>
      <c r="F1161" s="33">
        <f t="shared" ref="F1161" si="5161">E1161/E1166</f>
        <v>0.24750342717054591</v>
      </c>
      <c r="G1161" s="39">
        <v>10649.32751091703</v>
      </c>
      <c r="H1161" s="33">
        <f t="shared" ref="H1161" si="5162">G1161/G1166</f>
        <v>0.25592096964476602</v>
      </c>
      <c r="I1161" s="39">
        <v>11772.681818181818</v>
      </c>
      <c r="J1161" s="33">
        <f t="shared" ref="J1161" si="5163">I1161/I1166</f>
        <v>0.19505903759457385</v>
      </c>
      <c r="K1161" s="39">
        <v>9239</v>
      </c>
      <c r="L1161" s="33">
        <f t="shared" ref="L1161" si="5164">K1161/K1166</f>
        <v>0.11599934711916331</v>
      </c>
      <c r="M1161" s="138" t="s">
        <v>119</v>
      </c>
      <c r="N1161" s="133" t="s">
        <v>119</v>
      </c>
      <c r="O1161" s="39">
        <v>158</v>
      </c>
      <c r="P1161" s="33">
        <f t="shared" ref="P1161" si="5165">O1161/O1166</f>
        <v>0.15033301617507136</v>
      </c>
      <c r="Q1161" s="111"/>
      <c r="R1161" s="112"/>
      <c r="S1161" s="111"/>
      <c r="T1161" s="112"/>
      <c r="U1161" s="111"/>
      <c r="V1161" s="112"/>
      <c r="W1161" s="111"/>
      <c r="X1161" s="112"/>
      <c r="Y1161" s="111"/>
      <c r="Z1161" s="112"/>
      <c r="AA1161" s="113"/>
      <c r="AB1161" s="113"/>
      <c r="AC1161" s="113"/>
      <c r="AD1161" s="113"/>
      <c r="AE1161" s="113"/>
      <c r="AF1161" s="113"/>
      <c r="AG1161" s="113"/>
      <c r="AH1161" s="113"/>
    </row>
    <row r="1162" spans="2:34" s="88" customFormat="1" ht="13.5" customHeight="1" x14ac:dyDescent="0.4">
      <c r="B1162" s="31" t="s">
        <v>62</v>
      </c>
      <c r="C1162" s="158" t="s">
        <v>63</v>
      </c>
      <c r="D1162" s="159"/>
      <c r="E1162" s="39">
        <v>7.3399209486166006</v>
      </c>
      <c r="F1162" s="33">
        <f t="shared" ref="F1162" si="5166">E1162/E1166</f>
        <v>1.6978139799301382E-4</v>
      </c>
      <c r="G1162" s="39">
        <v>7.462882096069869</v>
      </c>
      <c r="H1162" s="33">
        <f t="shared" ref="H1162" si="5167">G1162/G1166</f>
        <v>1.7934541128656671E-4</v>
      </c>
      <c r="I1162" s="39">
        <v>6.5909090909090908</v>
      </c>
      <c r="J1162" s="33">
        <f t="shared" ref="J1162" si="5168">I1162/I1166</f>
        <v>1.0920335773965617E-4</v>
      </c>
      <c r="K1162" s="39">
        <v>3</v>
      </c>
      <c r="L1162" s="33">
        <f t="shared" ref="L1162" si="5169">K1162/K1166</f>
        <v>3.7666202116840559E-5</v>
      </c>
      <c r="M1162" s="138" t="s">
        <v>119</v>
      </c>
      <c r="N1162" s="133" t="s">
        <v>119</v>
      </c>
      <c r="O1162" s="39">
        <v>0</v>
      </c>
      <c r="P1162" s="33">
        <f t="shared" ref="P1162" si="5170">O1162/O1166</f>
        <v>0</v>
      </c>
      <c r="Q1162" s="111"/>
      <c r="R1162" s="112"/>
      <c r="S1162" s="111"/>
      <c r="T1162" s="112"/>
      <c r="U1162" s="111"/>
      <c r="V1162" s="112"/>
      <c r="W1162" s="111"/>
      <c r="X1162" s="112"/>
      <c r="Y1162" s="111"/>
      <c r="Z1162" s="112"/>
      <c r="AA1162" s="113"/>
      <c r="AB1162" s="113"/>
      <c r="AC1162" s="113"/>
      <c r="AD1162" s="113"/>
      <c r="AE1162" s="113"/>
      <c r="AF1162" s="113"/>
      <c r="AG1162" s="113"/>
      <c r="AH1162" s="113"/>
    </row>
    <row r="1163" spans="2:34" s="88" customFormat="1" ht="13.5" customHeight="1" x14ac:dyDescent="0.4">
      <c r="B1163" s="41" t="s">
        <v>64</v>
      </c>
      <c r="C1163" s="158" t="s">
        <v>24</v>
      </c>
      <c r="D1163" s="159"/>
      <c r="E1163" s="39">
        <v>68.731225296442688</v>
      </c>
      <c r="F1163" s="33">
        <f t="shared" ref="F1163" si="5171">E1163/E1166</f>
        <v>1.5898377650514365E-3</v>
      </c>
      <c r="G1163" s="39">
        <v>67.069868995633186</v>
      </c>
      <c r="H1163" s="33">
        <f t="shared" ref="H1163" si="5172">G1163/G1166</f>
        <v>1.6117999835871142E-3</v>
      </c>
      <c r="I1163" s="39">
        <v>74.181818181818187</v>
      </c>
      <c r="J1163" s="33">
        <f t="shared" ref="J1163" si="5173">I1163/I1166</f>
        <v>1.2291026195249577E-3</v>
      </c>
      <c r="K1163" s="39">
        <v>388</v>
      </c>
      <c r="L1163" s="33">
        <f t="shared" ref="L1163" si="5174">K1163/K1166</f>
        <v>4.8714954737780454E-3</v>
      </c>
      <c r="M1163" s="138" t="s">
        <v>119</v>
      </c>
      <c r="N1163" s="133" t="s">
        <v>119</v>
      </c>
      <c r="O1163" s="39">
        <v>10</v>
      </c>
      <c r="P1163" s="33">
        <f t="shared" ref="P1163" si="5175">O1163/O1166</f>
        <v>9.5147478591817315E-3</v>
      </c>
      <c r="Q1163" s="111"/>
      <c r="R1163" s="112"/>
      <c r="S1163" s="111"/>
      <c r="T1163" s="112"/>
      <c r="U1163" s="111"/>
      <c r="V1163" s="112"/>
      <c r="W1163" s="111"/>
      <c r="X1163" s="112"/>
      <c r="Y1163" s="111"/>
      <c r="Z1163" s="112"/>
      <c r="AA1163" s="113"/>
      <c r="AB1163" s="113"/>
      <c r="AC1163" s="113"/>
      <c r="AD1163" s="113"/>
      <c r="AE1163" s="113"/>
      <c r="AF1163" s="113"/>
      <c r="AG1163" s="113"/>
      <c r="AH1163" s="113"/>
    </row>
    <row r="1164" spans="2:34" s="88" customFormat="1" ht="13.5" customHeight="1" x14ac:dyDescent="0.4">
      <c r="B1164" s="31" t="s">
        <v>65</v>
      </c>
      <c r="C1164" s="158" t="s">
        <v>66</v>
      </c>
      <c r="D1164" s="159"/>
      <c r="E1164" s="39">
        <v>100.08300395256917</v>
      </c>
      <c r="F1164" s="33">
        <f t="shared" ref="F1164" si="5176">E1164/E1166</f>
        <v>2.3150429610022095E-3</v>
      </c>
      <c r="G1164" s="39">
        <v>72.135371179039296</v>
      </c>
      <c r="H1164" s="33">
        <f t="shared" ref="H1164" si="5177">G1164/G1166</f>
        <v>1.7335323868009336E-3</v>
      </c>
      <c r="I1164" s="39">
        <v>398.40909090909093</v>
      </c>
      <c r="J1164" s="33">
        <f t="shared" ref="J1164" si="5178">I1164/I1166</f>
        <v>6.6011546937109408E-3</v>
      </c>
      <c r="K1164" s="39">
        <v>0</v>
      </c>
      <c r="L1164" s="33">
        <f t="shared" ref="L1164" si="5179">K1164/K1166</f>
        <v>0</v>
      </c>
      <c r="M1164" s="138" t="s">
        <v>119</v>
      </c>
      <c r="N1164" s="133" t="s">
        <v>119</v>
      </c>
      <c r="O1164" s="39">
        <v>37</v>
      </c>
      <c r="P1164" s="33">
        <f t="shared" ref="P1164" si="5180">O1164/O1166</f>
        <v>3.5204567078972404E-2</v>
      </c>
      <c r="Q1164" s="111"/>
      <c r="R1164" s="112"/>
      <c r="S1164" s="111"/>
      <c r="T1164" s="112"/>
      <c r="U1164" s="111"/>
      <c r="V1164" s="112"/>
      <c r="W1164" s="111"/>
      <c r="X1164" s="112"/>
      <c r="Y1164" s="111"/>
      <c r="Z1164" s="112"/>
      <c r="AA1164" s="113"/>
      <c r="AB1164" s="113"/>
      <c r="AC1164" s="113"/>
      <c r="AD1164" s="113"/>
      <c r="AE1164" s="113"/>
      <c r="AF1164" s="113"/>
      <c r="AG1164" s="113"/>
      <c r="AH1164" s="113"/>
    </row>
    <row r="1165" spans="2:34" s="88" customFormat="1" ht="13.5" customHeight="1" x14ac:dyDescent="0.4">
      <c r="B1165" s="41" t="s">
        <v>67</v>
      </c>
      <c r="C1165" s="158" t="s">
        <v>68</v>
      </c>
      <c r="D1165" s="159"/>
      <c r="E1165" s="39">
        <v>273.38339920948619</v>
      </c>
      <c r="F1165" s="33">
        <f t="shared" ref="F1165" si="5181">E1165/E1166</f>
        <v>6.3236942237936428E-3</v>
      </c>
      <c r="G1165" s="39">
        <v>166.08733624454149</v>
      </c>
      <c r="H1165" s="33">
        <f t="shared" ref="H1165" si="5182">G1165/G1166</f>
        <v>3.9913536412365591E-3</v>
      </c>
      <c r="I1165" s="39">
        <v>1401.6363636363637</v>
      </c>
      <c r="J1165" s="33">
        <f t="shared" ref="J1165" si="5183">I1165/I1166</f>
        <v>2.3223411994896814E-2</v>
      </c>
      <c r="K1165" s="39">
        <v>0</v>
      </c>
      <c r="L1165" s="33">
        <f t="shared" ref="L1165" si="5184">K1165/K1166</f>
        <v>0</v>
      </c>
      <c r="M1165" s="138" t="s">
        <v>119</v>
      </c>
      <c r="N1165" s="133" t="s">
        <v>119</v>
      </c>
      <c r="O1165" s="39">
        <v>296</v>
      </c>
      <c r="P1165" s="33">
        <f t="shared" ref="P1165" si="5185">O1165/O1166</f>
        <v>0.28163653663177923</v>
      </c>
      <c r="Q1165" s="111"/>
      <c r="R1165" s="112"/>
      <c r="S1165" s="111"/>
      <c r="T1165" s="112"/>
      <c r="U1165" s="111"/>
      <c r="V1165" s="112"/>
      <c r="W1165" s="111"/>
      <c r="X1165" s="112"/>
      <c r="Y1165" s="111"/>
      <c r="Z1165" s="112"/>
      <c r="AA1165" s="113"/>
      <c r="AB1165" s="113"/>
      <c r="AC1165" s="113"/>
      <c r="AD1165" s="113"/>
      <c r="AE1165" s="113"/>
      <c r="AF1165" s="113"/>
      <c r="AG1165" s="113"/>
      <c r="AH1165" s="113"/>
    </row>
    <row r="1166" spans="2:34" s="88" customFormat="1" ht="13.5" customHeight="1" x14ac:dyDescent="0.4">
      <c r="B1166" s="160" t="s">
        <v>69</v>
      </c>
      <c r="C1166" s="161"/>
      <c r="D1166" s="162"/>
      <c r="E1166" s="42">
        <f t="shared" ref="E1166" si="5186">SUM(E1153:E1156,E1162,E1164)</f>
        <v>43231.596837944664</v>
      </c>
      <c r="F1166" s="33">
        <f t="shared" ref="F1166" si="5187">E1166/E1166</f>
        <v>1</v>
      </c>
      <c r="G1166" s="42">
        <f t="shared" ref="G1166" si="5188">SUM(G1153:G1156,G1162,G1164)</f>
        <v>41611.781659388638</v>
      </c>
      <c r="H1166" s="33">
        <f t="shared" ref="H1166" si="5189">G1166/G1166</f>
        <v>1</v>
      </c>
      <c r="I1166" s="42">
        <f t="shared" ref="I1166" si="5190">SUM(I1153:I1156,I1162,I1164)</f>
        <v>60354.454545454551</v>
      </c>
      <c r="J1166" s="33">
        <f t="shared" ref="J1166" si="5191">I1166/I1166</f>
        <v>1</v>
      </c>
      <c r="K1166" s="42">
        <f t="shared" ref="K1166" si="5192">SUM(K1153:K1156,K1162,K1164)</f>
        <v>79647</v>
      </c>
      <c r="L1166" s="33">
        <f t="shared" ref="L1166" si="5193">K1166/K1166</f>
        <v>1</v>
      </c>
      <c r="M1166" s="139" t="s">
        <v>119</v>
      </c>
      <c r="N1166" s="133" t="s">
        <v>119</v>
      </c>
      <c r="O1166" s="42">
        <f t="shared" ref="O1166" si="5194">SUM(O1153:O1156,O1162,O1164)</f>
        <v>1051</v>
      </c>
      <c r="P1166" s="33">
        <f t="shared" ref="P1166" si="5195">O1166/O1166</f>
        <v>1</v>
      </c>
      <c r="Q1166" s="111"/>
      <c r="R1166" s="112"/>
      <c r="S1166" s="111"/>
      <c r="T1166" s="112"/>
      <c r="U1166" s="111"/>
      <c r="V1166" s="112"/>
      <c r="W1166" s="111"/>
      <c r="X1166" s="112"/>
      <c r="Y1166" s="111"/>
      <c r="Z1166" s="112"/>
      <c r="AA1166" s="113"/>
      <c r="AB1166" s="113"/>
      <c r="AC1166" s="113"/>
      <c r="AD1166" s="113"/>
      <c r="AE1166" s="113"/>
      <c r="AF1166" s="113"/>
      <c r="AG1166" s="113"/>
      <c r="AH1166" s="113"/>
    </row>
    <row r="1167" spans="2:34" s="88" customFormat="1" ht="13.5" customHeight="1" x14ac:dyDescent="0.4">
      <c r="B1167" s="160" t="s">
        <v>70</v>
      </c>
      <c r="C1167" s="161"/>
      <c r="D1167" s="162"/>
      <c r="E1167" s="42">
        <f t="shared" ref="E1167" si="5196">SUM(E1157:E1161,E1163,E1165)</f>
        <v>40179.33201581028</v>
      </c>
      <c r="F1167" s="33">
        <f t="shared" ref="F1167" si="5197">E1167/E1166</f>
        <v>0.92939736106496551</v>
      </c>
      <c r="G1167" s="42">
        <f t="shared" ref="G1167" si="5198">SUM(G1157:G1161,G1163,G1165)</f>
        <v>38664.707423580781</v>
      </c>
      <c r="H1167" s="33">
        <f t="shared" ref="H1167" si="5199">G1167/G1166</f>
        <v>0.92917692734401525</v>
      </c>
      <c r="I1167" s="42">
        <f t="shared" ref="I1167" si="5200">SUM(I1157:I1161,I1163,I1165)</f>
        <v>55390.181818181816</v>
      </c>
      <c r="J1167" s="33">
        <f t="shared" ref="J1167" si="5201">I1167/I1166</f>
        <v>0.91774803095049085</v>
      </c>
      <c r="K1167" s="42">
        <f t="shared" ref="K1167" si="5202">SUM(K1157:K1161,K1163,K1165)</f>
        <v>91555</v>
      </c>
      <c r="L1167" s="33">
        <f t="shared" ref="L1167" si="5203">K1167/K1166</f>
        <v>1.1495097116024457</v>
      </c>
      <c r="M1167" s="139" t="s">
        <v>119</v>
      </c>
      <c r="N1167" s="133" t="s">
        <v>119</v>
      </c>
      <c r="O1167" s="42">
        <f t="shared" ref="O1167" si="5204">SUM(O1157:O1161,O1163,O1165)</f>
        <v>1014</v>
      </c>
      <c r="P1167" s="33">
        <f t="shared" ref="P1167" si="5205">O1167/O1166</f>
        <v>0.96479543292102754</v>
      </c>
      <c r="Q1167" s="111"/>
      <c r="R1167" s="112"/>
      <c r="S1167" s="111"/>
      <c r="T1167" s="112"/>
      <c r="U1167" s="111"/>
      <c r="V1167" s="112"/>
      <c r="W1167" s="111"/>
      <c r="X1167" s="112"/>
      <c r="Y1167" s="111"/>
      <c r="Z1167" s="112"/>
      <c r="AA1167" s="113"/>
      <c r="AB1167" s="113"/>
      <c r="AC1167" s="113"/>
      <c r="AD1167" s="113"/>
      <c r="AE1167" s="113"/>
      <c r="AF1167" s="113"/>
      <c r="AG1167" s="113"/>
      <c r="AH1167" s="113"/>
    </row>
    <row r="1168" spans="2:34" s="88" customFormat="1" ht="13.5" customHeight="1" x14ac:dyDescent="0.4">
      <c r="B1168" s="160" t="s">
        <v>71</v>
      </c>
      <c r="C1168" s="161"/>
      <c r="D1168" s="162"/>
      <c r="E1168" s="42">
        <f t="shared" ref="E1168" si="5206">E1166-E1167</f>
        <v>3052.2648221343843</v>
      </c>
      <c r="F1168" s="33">
        <f t="shared" ref="F1168" si="5207">E1168/E1166</f>
        <v>7.0602638935034448E-2</v>
      </c>
      <c r="G1168" s="42">
        <f t="shared" ref="G1168" si="5208">G1166-G1167</f>
        <v>2947.0742358078569</v>
      </c>
      <c r="H1168" s="33">
        <f t="shared" ref="H1168" si="5209">G1168/G1166</f>
        <v>7.0823072655984795E-2</v>
      </c>
      <c r="I1168" s="42">
        <f t="shared" ref="I1168" si="5210">I1166-I1167</f>
        <v>4964.2727272727352</v>
      </c>
      <c r="J1168" s="33">
        <f t="shared" ref="J1168" si="5211">I1168/I1166</f>
        <v>8.2251969049509155E-2</v>
      </c>
      <c r="K1168" s="42">
        <f t="shared" ref="K1168" si="5212">K1166-K1167</f>
        <v>-11908</v>
      </c>
      <c r="L1168" s="33">
        <f t="shared" ref="L1168" si="5213">K1168/K1166</f>
        <v>-0.14950971160244581</v>
      </c>
      <c r="M1168" s="139" t="s">
        <v>119</v>
      </c>
      <c r="N1168" s="133" t="s">
        <v>119</v>
      </c>
      <c r="O1168" s="42">
        <f t="shared" ref="O1168" si="5214">O1166-O1167</f>
        <v>37</v>
      </c>
      <c r="P1168" s="33">
        <f t="shared" ref="P1168" si="5215">O1168/O1166</f>
        <v>3.5204567078972404E-2</v>
      </c>
      <c r="Q1168" s="111"/>
      <c r="R1168" s="112"/>
      <c r="S1168" s="111"/>
      <c r="T1168" s="112"/>
      <c r="U1168" s="111"/>
      <c r="V1168" s="112"/>
      <c r="W1168" s="111"/>
      <c r="X1168" s="112"/>
      <c r="Y1168" s="111"/>
      <c r="Z1168" s="112"/>
      <c r="AA1168" s="113"/>
      <c r="AB1168" s="113"/>
      <c r="AC1168" s="113"/>
      <c r="AD1168" s="113"/>
      <c r="AE1168" s="113"/>
      <c r="AF1168" s="113"/>
      <c r="AG1168" s="113"/>
      <c r="AH1168" s="113"/>
    </row>
    <row r="1169" spans="2:37" s="88" customFormat="1" ht="13.5" customHeight="1" x14ac:dyDescent="0.4">
      <c r="B1169" s="160" t="s">
        <v>72</v>
      </c>
      <c r="C1169" s="161"/>
      <c r="D1169" s="162"/>
      <c r="E1169" s="42">
        <v>253</v>
      </c>
      <c r="F1169" s="43"/>
      <c r="G1169" s="42">
        <v>229</v>
      </c>
      <c r="H1169" s="43"/>
      <c r="I1169" s="42">
        <v>22</v>
      </c>
      <c r="J1169" s="43"/>
      <c r="K1169" s="42">
        <v>1</v>
      </c>
      <c r="L1169" s="43"/>
      <c r="M1169" s="42">
        <v>0</v>
      </c>
      <c r="N1169" s="43"/>
      <c r="O1169" s="42">
        <v>1</v>
      </c>
      <c r="P1169" s="43"/>
      <c r="Q1169" s="111"/>
      <c r="R1169" s="112"/>
      <c r="S1169" s="111"/>
      <c r="T1169" s="112"/>
      <c r="U1169" s="111"/>
      <c r="V1169" s="112"/>
      <c r="W1169" s="111"/>
      <c r="X1169" s="112"/>
      <c r="Y1169" s="111"/>
      <c r="Z1169" s="112"/>
      <c r="AA1169" s="113"/>
      <c r="AB1169" s="113"/>
      <c r="AC1169" s="113"/>
      <c r="AD1169" s="113"/>
      <c r="AE1169" s="113"/>
      <c r="AF1169" s="113"/>
      <c r="AG1169" s="113"/>
      <c r="AH1169" s="113"/>
    </row>
    <row r="1170" spans="2:37" s="88" customFormat="1" ht="13.5" customHeight="1" x14ac:dyDescent="0.4">
      <c r="B1170" s="45"/>
      <c r="C1170" s="46"/>
      <c r="D1170" s="47"/>
      <c r="E1170" s="48"/>
      <c r="F1170" s="49"/>
      <c r="G1170" s="48"/>
      <c r="H1170" s="49"/>
      <c r="I1170" s="48"/>
      <c r="J1170" s="49"/>
      <c r="K1170" s="48"/>
      <c r="L1170" s="49"/>
      <c r="M1170" s="48"/>
      <c r="N1170" s="49"/>
      <c r="O1170" s="48"/>
      <c r="P1170" s="49"/>
      <c r="Q1170" s="111"/>
      <c r="R1170" s="112"/>
      <c r="S1170" s="111"/>
      <c r="T1170" s="112"/>
      <c r="U1170" s="111"/>
      <c r="V1170" s="112"/>
      <c r="W1170" s="111"/>
      <c r="X1170" s="112"/>
      <c r="Y1170" s="111"/>
      <c r="Z1170" s="112"/>
      <c r="AA1170" s="113"/>
      <c r="AB1170" s="113"/>
      <c r="AC1170" s="113"/>
      <c r="AD1170" s="113"/>
      <c r="AE1170" s="113"/>
      <c r="AF1170" s="113"/>
      <c r="AG1170" s="113"/>
      <c r="AH1170" s="113"/>
    </row>
    <row r="1171" spans="2:37" s="88" customFormat="1" ht="13.5" customHeight="1" x14ac:dyDescent="0.4">
      <c r="B1171" s="50" t="s">
        <v>73</v>
      </c>
      <c r="C1171" s="51"/>
      <c r="D1171" s="52"/>
      <c r="E1171" s="42">
        <v>171.14624505928853</v>
      </c>
      <c r="F1171" s="43"/>
      <c r="G1171" s="42">
        <v>139.87772925764193</v>
      </c>
      <c r="H1171" s="43"/>
      <c r="I1171" s="42">
        <v>141.63636363636363</v>
      </c>
      <c r="J1171" s="43"/>
      <c r="K1171" s="42">
        <v>8152</v>
      </c>
      <c r="L1171" s="43"/>
      <c r="M1171" s="139" t="s">
        <v>119</v>
      </c>
      <c r="N1171" s="43"/>
      <c r="O1171" s="42">
        <v>0</v>
      </c>
      <c r="P1171" s="43"/>
      <c r="Q1171" s="111"/>
      <c r="R1171" s="112"/>
      <c r="S1171" s="111"/>
      <c r="T1171" s="112"/>
      <c r="U1171" s="111"/>
      <c r="V1171" s="112"/>
      <c r="W1171" s="111"/>
      <c r="X1171" s="112"/>
      <c r="Y1171" s="111"/>
      <c r="Z1171" s="112"/>
      <c r="AA1171" s="113"/>
      <c r="AB1171" s="113"/>
      <c r="AC1171" s="113"/>
      <c r="AD1171" s="113"/>
      <c r="AE1171" s="113"/>
      <c r="AF1171" s="113"/>
      <c r="AG1171" s="113"/>
      <c r="AH1171" s="113"/>
    </row>
    <row r="1172" spans="2:37" s="88" customFormat="1" ht="13.5" customHeight="1" x14ac:dyDescent="0.4">
      <c r="B1172" s="53" t="s">
        <v>74</v>
      </c>
      <c r="C1172" s="54"/>
      <c r="D1172" s="55"/>
      <c r="E1172" s="42">
        <v>392.30434782608694</v>
      </c>
      <c r="F1172" s="43"/>
      <c r="G1172" s="42">
        <v>431.89082969432314</v>
      </c>
      <c r="H1172" s="43"/>
      <c r="I1172" s="42">
        <v>14.772727272727273</v>
      </c>
      <c r="J1172" s="43"/>
      <c r="K1172" s="42">
        <v>25</v>
      </c>
      <c r="L1172" s="43"/>
      <c r="M1172" s="139" t="s">
        <v>119</v>
      </c>
      <c r="N1172" s="43"/>
      <c r="O1172" s="42">
        <v>0</v>
      </c>
      <c r="P1172" s="43"/>
      <c r="Q1172" s="111"/>
      <c r="R1172" s="112"/>
      <c r="S1172" s="111"/>
      <c r="T1172" s="112"/>
      <c r="U1172" s="111"/>
      <c r="V1172" s="112"/>
      <c r="W1172" s="111"/>
      <c r="X1172" s="112"/>
      <c r="Y1172" s="111"/>
      <c r="Z1172" s="112"/>
      <c r="AA1172" s="113"/>
      <c r="AB1172" s="113"/>
      <c r="AC1172" s="113"/>
      <c r="AD1172" s="113"/>
      <c r="AE1172" s="113"/>
      <c r="AF1172" s="113"/>
      <c r="AG1172" s="113"/>
      <c r="AH1172" s="113"/>
    </row>
    <row r="1173" spans="2:37" s="88" customFormat="1" ht="13.5" customHeight="1" x14ac:dyDescent="0.4">
      <c r="B1173" s="50" t="s">
        <v>75</v>
      </c>
      <c r="C1173" s="51"/>
      <c r="D1173" s="52"/>
      <c r="E1173" s="42">
        <v>33.162055335968383</v>
      </c>
      <c r="F1173" s="43"/>
      <c r="G1173" s="42">
        <v>34.886462882096069</v>
      </c>
      <c r="H1173" s="43"/>
      <c r="I1173" s="42">
        <v>0</v>
      </c>
      <c r="J1173" s="43"/>
      <c r="K1173" s="42">
        <v>401</v>
      </c>
      <c r="L1173" s="43"/>
      <c r="M1173" s="139" t="s">
        <v>119</v>
      </c>
      <c r="N1173" s="43"/>
      <c r="O1173" s="42">
        <v>0</v>
      </c>
      <c r="P1173" s="43"/>
      <c r="Q1173" s="111"/>
      <c r="R1173" s="112"/>
      <c r="S1173" s="111"/>
      <c r="T1173" s="112"/>
      <c r="U1173" s="111"/>
      <c r="V1173" s="112"/>
      <c r="W1173" s="111"/>
      <c r="X1173" s="112"/>
      <c r="Y1173" s="111"/>
      <c r="Z1173" s="112"/>
      <c r="AA1173" s="113"/>
      <c r="AB1173" s="113"/>
      <c r="AC1173" s="113"/>
      <c r="AD1173" s="113"/>
      <c r="AE1173" s="113"/>
      <c r="AF1173" s="113"/>
      <c r="AG1173" s="113"/>
      <c r="AH1173" s="113"/>
    </row>
    <row r="1174" spans="2:37" s="88" customFormat="1" ht="13.5" customHeight="1" x14ac:dyDescent="0.4">
      <c r="B1174" s="50" t="s">
        <v>76</v>
      </c>
      <c r="C1174" s="51"/>
      <c r="D1174" s="52"/>
      <c r="E1174" s="42">
        <f t="shared" ref="E1174" si="5216">E1168+E1158+E1159-SUM(E1171:E1173)</f>
        <v>3293.0711462450563</v>
      </c>
      <c r="F1174" s="43"/>
      <c r="G1174" s="42">
        <f t="shared" ref="G1174" si="5217">G1168+G1158+G1159-SUM(G1171:G1173)</f>
        <v>3071.4803493449749</v>
      </c>
      <c r="H1174" s="43"/>
      <c r="I1174" s="42">
        <f t="shared" ref="I1174" si="5218">I1168+I1158+I1159-SUM(I1171:I1173)</f>
        <v>6457.5000000000073</v>
      </c>
      <c r="J1174" s="43"/>
      <c r="K1174" s="42">
        <f t="shared" ref="K1174" si="5219">K1168+K1158+K1159-SUM(K1171:K1173)</f>
        <v>-12315</v>
      </c>
      <c r="L1174" s="43"/>
      <c r="M1174" s="139" t="s">
        <v>119</v>
      </c>
      <c r="N1174" s="43"/>
      <c r="O1174" s="42">
        <f t="shared" ref="O1174" si="5220">O1168+O1158+O1159-SUM(O1171:O1173)</f>
        <v>28</v>
      </c>
      <c r="P1174" s="43"/>
      <c r="Q1174" s="111"/>
      <c r="R1174" s="112"/>
      <c r="S1174" s="111"/>
      <c r="T1174" s="112"/>
      <c r="U1174" s="113"/>
      <c r="V1174" s="113"/>
      <c r="W1174" s="113"/>
      <c r="X1174" s="113"/>
      <c r="Y1174" s="113"/>
      <c r="Z1174" s="113"/>
      <c r="AA1174" s="113"/>
      <c r="AB1174" s="113"/>
    </row>
    <row r="1175" spans="2:37" s="88" customFormat="1" ht="13.5" customHeight="1" x14ac:dyDescent="0.4">
      <c r="C1175" s="105"/>
      <c r="D1175" s="47"/>
      <c r="E1175" s="58"/>
      <c r="F1175" s="58"/>
      <c r="G1175" s="58"/>
      <c r="H1175" s="58"/>
      <c r="I1175" s="58"/>
      <c r="J1175" s="58"/>
      <c r="K1175" s="58"/>
      <c r="L1175" s="58"/>
      <c r="M1175" s="58"/>
      <c r="N1175" s="58"/>
      <c r="O1175" s="58"/>
      <c r="P1175" s="58"/>
      <c r="Q1175" s="111"/>
      <c r="R1175" s="112"/>
      <c r="S1175" s="111"/>
      <c r="T1175" s="112"/>
      <c r="U1175" s="111"/>
      <c r="V1175" s="112"/>
      <c r="W1175" s="111"/>
      <c r="X1175" s="112"/>
      <c r="Y1175" s="111"/>
      <c r="Z1175" s="112"/>
      <c r="AA1175" s="113"/>
      <c r="AB1175" s="113"/>
      <c r="AC1175" s="113"/>
      <c r="AD1175" s="113"/>
      <c r="AE1175" s="113"/>
      <c r="AF1175" s="113"/>
      <c r="AG1175" s="113"/>
      <c r="AH1175" s="113"/>
    </row>
    <row r="1176" spans="2:37" s="128" customFormat="1" ht="13.5" customHeight="1" x14ac:dyDescent="0.4">
      <c r="B1176" s="50" t="s">
        <v>97</v>
      </c>
      <c r="C1176" s="125"/>
      <c r="D1176" s="126"/>
      <c r="E1176" s="62">
        <v>18.48221343873518</v>
      </c>
      <c r="F1176" s="43"/>
      <c r="G1176" s="62">
        <v>16.436681222707424</v>
      </c>
      <c r="H1176" s="43"/>
      <c r="I1176" s="62">
        <v>33.31818181818182</v>
      </c>
      <c r="J1176" s="43"/>
      <c r="K1176" s="62">
        <v>50</v>
      </c>
      <c r="L1176" s="43"/>
      <c r="M1176" s="62" t="s">
        <v>119</v>
      </c>
      <c r="N1176" s="43"/>
      <c r="O1176" s="62">
        <v>129</v>
      </c>
      <c r="P1176" s="43"/>
      <c r="Q1176" s="114"/>
      <c r="R1176" s="115"/>
      <c r="S1176" s="114"/>
      <c r="T1176" s="115"/>
      <c r="U1176" s="114"/>
      <c r="V1176" s="115"/>
      <c r="W1176" s="114"/>
      <c r="X1176" s="115"/>
      <c r="Y1176" s="114"/>
      <c r="Z1176" s="115"/>
      <c r="AA1176" s="116"/>
      <c r="AB1176" s="116"/>
      <c r="AC1176" s="116"/>
      <c r="AD1176" s="116"/>
      <c r="AE1176" s="116"/>
      <c r="AF1176" s="116"/>
      <c r="AG1176" s="116"/>
      <c r="AH1176" s="116"/>
      <c r="AI1176" s="117"/>
      <c r="AJ1176" s="117"/>
      <c r="AK1176" s="117"/>
    </row>
    <row r="1177" spans="2:37" ht="13.5" customHeight="1" x14ac:dyDescent="0.4">
      <c r="B1177" s="50" t="s">
        <v>98</v>
      </c>
      <c r="C1177" s="51"/>
      <c r="D1177" s="52"/>
      <c r="E1177" s="62">
        <f t="shared" ref="E1177" si="5221">E1166/E1176</f>
        <v>2339.0919589392643</v>
      </c>
      <c r="F1177" s="43"/>
      <c r="G1177" s="62">
        <f t="shared" ref="G1177" si="5222">G1166/G1176</f>
        <v>2531.6413390010621</v>
      </c>
      <c r="H1177" s="43"/>
      <c r="I1177" s="62">
        <f t="shared" ref="I1177" si="5223">I1166/I1176</f>
        <v>1811.4570259208731</v>
      </c>
      <c r="J1177" s="43"/>
      <c r="K1177" s="62">
        <f t="shared" ref="K1177" si="5224">K1166/K1176</f>
        <v>1592.94</v>
      </c>
      <c r="L1177" s="43"/>
      <c r="M1177" s="62" t="s">
        <v>119</v>
      </c>
      <c r="N1177" s="43"/>
      <c r="O1177" s="62">
        <f t="shared" ref="O1177" si="5225">O1166/O1176</f>
        <v>8.1472868217054266</v>
      </c>
      <c r="P1177" s="43"/>
    </row>
    <row r="1178" spans="2:37" ht="13.5" customHeight="1" x14ac:dyDescent="0.4">
      <c r="B1178" s="50" t="s">
        <v>99</v>
      </c>
      <c r="C1178" s="51"/>
      <c r="D1178" s="52"/>
      <c r="E1178" s="62">
        <f t="shared" ref="E1178" si="5226">E1167/E1176</f>
        <v>2173.9458939264327</v>
      </c>
      <c r="F1178" s="43"/>
      <c r="G1178" s="62">
        <f t="shared" ref="G1178" si="5227">G1167/G1176</f>
        <v>2352.3427205100952</v>
      </c>
      <c r="H1178" s="43"/>
      <c r="I1178" s="62">
        <f t="shared" ref="I1178" si="5228">I1167/I1176</f>
        <v>1662.4611186903137</v>
      </c>
      <c r="J1178" s="43"/>
      <c r="K1178" s="62">
        <f t="shared" ref="K1178" si="5229">K1167/K1176</f>
        <v>1831.1</v>
      </c>
      <c r="L1178" s="43"/>
      <c r="M1178" s="62" t="s">
        <v>119</v>
      </c>
      <c r="N1178" s="43"/>
      <c r="O1178" s="62">
        <f t="shared" ref="O1178" si="5230">O1167/O1176</f>
        <v>7.8604651162790695</v>
      </c>
      <c r="P1178" s="43"/>
    </row>
    <row r="1179" spans="2:37" ht="13.5" customHeight="1" x14ac:dyDescent="0.4">
      <c r="B1179" s="50" t="s">
        <v>40</v>
      </c>
      <c r="C1179" s="51"/>
      <c r="D1179" s="52"/>
      <c r="E1179" s="62">
        <v>4.7827586206896555</v>
      </c>
      <c r="F1179" s="43"/>
      <c r="G1179" s="62">
        <v>4.654028436018959</v>
      </c>
      <c r="H1179" s="43"/>
      <c r="I1179" s="62">
        <v>5.0842105263157888</v>
      </c>
      <c r="J1179" s="43"/>
      <c r="K1179" s="62">
        <v>7.8</v>
      </c>
      <c r="L1179" s="43"/>
      <c r="M1179" s="62" t="s">
        <v>119</v>
      </c>
      <c r="N1179" s="43"/>
      <c r="O1179" s="62">
        <v>23.2</v>
      </c>
      <c r="P1179" s="43"/>
    </row>
    <row r="1180" spans="2:37" ht="13.5" customHeight="1" x14ac:dyDescent="0.4">
      <c r="B1180" s="50" t="s">
        <v>41</v>
      </c>
      <c r="C1180" s="51"/>
      <c r="D1180" s="52"/>
      <c r="E1180" s="62">
        <f t="shared" ref="E1180" si="5231">E1157/E1179</f>
        <v>5814.211951178504</v>
      </c>
      <c r="F1180" s="43"/>
      <c r="G1180" s="62">
        <f t="shared" ref="G1180" si="5232">G1157/G1179</f>
        <v>5716.9057488949538</v>
      </c>
      <c r="H1180" s="43"/>
      <c r="I1180" s="62">
        <f t="shared" ref="I1180" si="5233">I1157/I1179</f>
        <v>7789.9105966497282</v>
      </c>
      <c r="J1180" s="43"/>
      <c r="K1180" s="62">
        <f t="shared" ref="K1180" si="5234">K1157/K1179</f>
        <v>9053.2051282051289</v>
      </c>
      <c r="L1180" s="43"/>
      <c r="M1180" s="62" t="s">
        <v>119</v>
      </c>
      <c r="N1180" s="43"/>
      <c r="O1180" s="62">
        <f t="shared" ref="O1180" si="5235">O1157/O1179</f>
        <v>24.094827586206897</v>
      </c>
      <c r="P1180" s="43"/>
    </row>
    <row r="1181" spans="2:37" s="88" customFormat="1" ht="13.5" customHeight="1" x14ac:dyDescent="0.4">
      <c r="B1181" s="108" t="s">
        <v>42</v>
      </c>
      <c r="C1181" s="105"/>
      <c r="D1181" s="47"/>
      <c r="E1181" s="109"/>
      <c r="F1181" s="58"/>
      <c r="G1181" s="109"/>
      <c r="H1181" s="58"/>
      <c r="I1181" s="109"/>
      <c r="J1181" s="58"/>
      <c r="K1181" s="109"/>
      <c r="L1181" s="58"/>
      <c r="M1181" s="109"/>
      <c r="N1181" s="58"/>
      <c r="O1181" s="109"/>
      <c r="P1181" s="58"/>
      <c r="Q1181" s="109"/>
      <c r="R1181" s="58"/>
      <c r="S1181" s="109"/>
      <c r="T1181" s="58"/>
      <c r="U1181" s="109"/>
      <c r="V1181" s="58"/>
      <c r="W1181" s="109"/>
      <c r="X1181" s="58"/>
      <c r="Y1181" s="92"/>
      <c r="Z1181" s="91"/>
    </row>
    <row r="1182" spans="2:37" s="88" customFormat="1" ht="13.5" customHeight="1" x14ac:dyDescent="0.4">
      <c r="B1182" s="110"/>
      <c r="C1182" s="84"/>
      <c r="D1182" s="85"/>
      <c r="E1182" s="86"/>
      <c r="F1182" s="87"/>
      <c r="G1182" s="86"/>
      <c r="H1182" s="87"/>
      <c r="I1182" s="86"/>
      <c r="J1182" s="87"/>
      <c r="K1182" s="86"/>
      <c r="L1182" s="87"/>
      <c r="M1182" s="86"/>
      <c r="N1182" s="87"/>
      <c r="O1182" s="86"/>
      <c r="P1182" s="89"/>
      <c r="Q1182" s="90"/>
      <c r="R1182" s="91"/>
      <c r="S1182" s="92"/>
      <c r="T1182" s="91"/>
      <c r="U1182" s="92"/>
      <c r="V1182" s="91"/>
      <c r="W1182" s="92"/>
      <c r="X1182" s="91"/>
      <c r="Y1182" s="92"/>
      <c r="Z1182" s="91"/>
    </row>
    <row r="1183" spans="2:37" s="88" customFormat="1" ht="13.5" customHeight="1" x14ac:dyDescent="0.4">
      <c r="B1183" s="83" t="s">
        <v>134</v>
      </c>
      <c r="C1183" s="84"/>
      <c r="D1183" s="85"/>
      <c r="E1183" s="86"/>
      <c r="F1183" s="87"/>
      <c r="G1183" s="86"/>
      <c r="H1183" s="87"/>
      <c r="I1183" s="86"/>
      <c r="J1183" s="87"/>
      <c r="K1183" s="86"/>
      <c r="L1183" s="87"/>
      <c r="M1183" s="86"/>
      <c r="N1183" s="87"/>
      <c r="O1183" s="86"/>
      <c r="P1183" s="89"/>
      <c r="Q1183" s="90"/>
      <c r="R1183" s="91"/>
      <c r="S1183" s="92"/>
      <c r="T1183" s="91"/>
      <c r="U1183" s="92"/>
      <c r="V1183" s="91"/>
      <c r="W1183" s="92"/>
      <c r="X1183" s="91"/>
      <c r="Y1183" s="92"/>
      <c r="Z1183" s="91"/>
    </row>
    <row r="1184" spans="2:37" s="88" customFormat="1" ht="13.5" customHeight="1" x14ac:dyDescent="0.4">
      <c r="C1184" s="84"/>
      <c r="D1184" s="85"/>
      <c r="E1184" s="86"/>
      <c r="F1184" s="87"/>
      <c r="G1184" s="86"/>
      <c r="H1184" s="87"/>
      <c r="I1184" s="86"/>
      <c r="J1184" s="87"/>
      <c r="K1184" s="86"/>
      <c r="L1184" s="87"/>
      <c r="M1184" s="86"/>
      <c r="N1184" s="87"/>
      <c r="O1184" s="86"/>
      <c r="P1184" s="89"/>
      <c r="Q1184" s="90"/>
      <c r="R1184" s="91"/>
      <c r="S1184" s="92"/>
      <c r="T1184" s="91"/>
      <c r="U1184" s="92"/>
      <c r="V1184" s="21" t="s">
        <v>4</v>
      </c>
      <c r="W1184" s="118"/>
      <c r="X1184" s="91"/>
      <c r="Y1184" s="92"/>
      <c r="Z1184" s="91"/>
    </row>
    <row r="1185" spans="2:26" s="88" customFormat="1" ht="13.5" customHeight="1" x14ac:dyDescent="0.4">
      <c r="B1185" s="119"/>
      <c r="C1185" s="120"/>
      <c r="D1185" s="121"/>
      <c r="E1185" s="163" t="s">
        <v>5</v>
      </c>
      <c r="F1185" s="164"/>
      <c r="G1185" s="163" t="s">
        <v>78</v>
      </c>
      <c r="H1185" s="164"/>
      <c r="I1185" s="163" t="s">
        <v>79</v>
      </c>
      <c r="J1185" s="165"/>
      <c r="K1185" s="163" t="s">
        <v>80</v>
      </c>
      <c r="L1185" s="164"/>
      <c r="M1185" s="163" t="s">
        <v>81</v>
      </c>
      <c r="N1185" s="164"/>
      <c r="O1185" s="163" t="s">
        <v>82</v>
      </c>
      <c r="P1185" s="165"/>
      <c r="Q1185" s="163" t="s">
        <v>83</v>
      </c>
      <c r="R1185" s="164"/>
      <c r="S1185" s="172" t="s">
        <v>84</v>
      </c>
      <c r="T1185" s="173"/>
      <c r="U1185" s="163" t="s">
        <v>9</v>
      </c>
      <c r="V1185" s="164"/>
      <c r="W1185" s="92"/>
      <c r="X1185" s="91"/>
      <c r="Y1185" s="92"/>
      <c r="Z1185" s="91"/>
    </row>
    <row r="1186" spans="2:26" s="88" customFormat="1" ht="13.5" customHeight="1" x14ac:dyDescent="0.4">
      <c r="B1186" s="31" t="s">
        <v>52</v>
      </c>
      <c r="C1186" s="158" t="s">
        <v>53</v>
      </c>
      <c r="D1186" s="159"/>
      <c r="E1186" s="32">
        <v>40696.648221343872</v>
      </c>
      <c r="F1186" s="33">
        <f t="shared" ref="F1186" si="5236">E1186/E1199</f>
        <v>0.94136352108151022</v>
      </c>
      <c r="G1186" s="32">
        <v>34609.666666666664</v>
      </c>
      <c r="H1186" s="33">
        <f t="shared" ref="H1186" si="5237">G1186/G1199</f>
        <v>0.94729735277882954</v>
      </c>
      <c r="I1186" s="32">
        <v>47325.5</v>
      </c>
      <c r="J1186" s="33">
        <f t="shared" ref="J1186" si="5238">I1186/I1199</f>
        <v>0.96201577018382278</v>
      </c>
      <c r="K1186" s="32">
        <v>56356.5</v>
      </c>
      <c r="L1186" s="33">
        <f t="shared" ref="L1186" si="5239">K1186/K1199</f>
        <v>0.95039061017820936</v>
      </c>
      <c r="M1186" s="32">
        <v>54935.222222222219</v>
      </c>
      <c r="N1186" s="33">
        <f t="shared" ref="N1186" si="5240">M1186/M1199</f>
        <v>0.90512115464883836</v>
      </c>
      <c r="O1186" s="32">
        <v>43500.944444444445</v>
      </c>
      <c r="P1186" s="33">
        <f t="shared" ref="P1186" si="5241">O1186/O1199</f>
        <v>0.91993453685884996</v>
      </c>
      <c r="Q1186" s="32">
        <v>48901.958333333336</v>
      </c>
      <c r="R1186" s="33">
        <f t="shared" ref="R1186" si="5242">Q1186/Q1199</f>
        <v>0.95850170687486724</v>
      </c>
      <c r="S1186" s="32">
        <v>44003.949152542373</v>
      </c>
      <c r="T1186" s="33">
        <f t="shared" ref="T1186" si="5243">S1186/S1199</f>
        <v>0.93937657189439261</v>
      </c>
      <c r="U1186" s="32">
        <v>34241.982300884956</v>
      </c>
      <c r="V1186" s="33">
        <f t="shared" ref="V1186" si="5244">U1186/U1199</f>
        <v>0.94106728312565124</v>
      </c>
      <c r="W1186" s="111"/>
      <c r="X1186" s="112"/>
      <c r="Y1186" s="92"/>
      <c r="Z1186" s="91"/>
    </row>
    <row r="1187" spans="2:26" s="88" customFormat="1" ht="13.5" customHeight="1" x14ac:dyDescent="0.4">
      <c r="B1187" s="36"/>
      <c r="C1187" s="158" t="s">
        <v>54</v>
      </c>
      <c r="D1187" s="159"/>
      <c r="E1187" s="32">
        <v>872.56126482213438</v>
      </c>
      <c r="F1187" s="33">
        <f t="shared" ref="F1187" si="5245">E1187/E1199</f>
        <v>2.0183415109392432E-2</v>
      </c>
      <c r="G1187" s="32">
        <v>653</v>
      </c>
      <c r="H1187" s="33">
        <f t="shared" ref="H1187" si="5246">G1187/G1199</f>
        <v>1.7873190670176224E-2</v>
      </c>
      <c r="I1187" s="32">
        <v>749.3</v>
      </c>
      <c r="J1187" s="33">
        <f t="shared" ref="J1187" si="5247">I1187/I1199</f>
        <v>1.5231501338575152E-2</v>
      </c>
      <c r="K1187" s="32">
        <v>1281</v>
      </c>
      <c r="L1187" s="33">
        <f t="shared" ref="L1187" si="5248">K1187/K1199</f>
        <v>2.1602661124063526E-2</v>
      </c>
      <c r="M1187" s="32">
        <v>1489.6666666666667</v>
      </c>
      <c r="N1187" s="33">
        <f t="shared" ref="N1187" si="5249">M1187/M1199</f>
        <v>2.4543976684412099E-2</v>
      </c>
      <c r="O1187" s="32">
        <v>845.27777777777783</v>
      </c>
      <c r="P1187" s="33">
        <f t="shared" ref="P1187" si="5250">O1187/O1199</f>
        <v>1.7875479048740196E-2</v>
      </c>
      <c r="Q1187" s="32">
        <v>890.08333333333337</v>
      </c>
      <c r="R1187" s="33">
        <f t="shared" ref="R1187" si="5251">Q1187/Q1199</f>
        <v>1.7446057854074448E-2</v>
      </c>
      <c r="S1187" s="32">
        <v>973.25423728813564</v>
      </c>
      <c r="T1187" s="33">
        <f t="shared" ref="T1187" si="5252">S1187/S1199</f>
        <v>2.0776594978694059E-2</v>
      </c>
      <c r="U1187" s="32">
        <v>790.47787610619469</v>
      </c>
      <c r="V1187" s="33">
        <f t="shared" ref="V1187" si="5253">U1187/U1199</f>
        <v>2.1724585355532018E-2</v>
      </c>
      <c r="W1187" s="111"/>
      <c r="X1187" s="112"/>
      <c r="Y1187" s="92"/>
      <c r="Z1187" s="91"/>
    </row>
    <row r="1188" spans="2:26" s="88" customFormat="1" ht="13.5" customHeight="1" x14ac:dyDescent="0.4">
      <c r="B1188" s="36"/>
      <c r="C1188" s="158" t="s">
        <v>55</v>
      </c>
      <c r="D1188" s="159"/>
      <c r="E1188" s="32">
        <v>565.29249011857712</v>
      </c>
      <c r="F1188" s="33">
        <f t="shared" ref="F1188" si="5254">E1188/E1199</f>
        <v>1.3075910479032227E-2</v>
      </c>
      <c r="G1188" s="32">
        <v>0</v>
      </c>
      <c r="H1188" s="33">
        <f t="shared" ref="H1188" si="5255">G1188/G1199</f>
        <v>0</v>
      </c>
      <c r="I1188" s="32">
        <v>709.3</v>
      </c>
      <c r="J1188" s="33">
        <f t="shared" ref="J1188" si="5256">I1188/I1199</f>
        <v>1.4418395701923601E-2</v>
      </c>
      <c r="K1188" s="32">
        <v>0</v>
      </c>
      <c r="L1188" s="33">
        <f t="shared" ref="L1188" si="5257">K1188/K1199</f>
        <v>0</v>
      </c>
      <c r="M1188" s="32">
        <v>2990.6666666666665</v>
      </c>
      <c r="N1188" s="33">
        <f t="shared" ref="N1188" si="5258">M1188/M1199</f>
        <v>4.9274683108647424E-2</v>
      </c>
      <c r="O1188" s="32">
        <v>203.77777777777777</v>
      </c>
      <c r="P1188" s="33">
        <f t="shared" ref="P1188" si="5259">O1188/O1199</f>
        <v>4.3093826586118331E-3</v>
      </c>
      <c r="Q1188" s="32">
        <v>274</v>
      </c>
      <c r="R1188" s="33">
        <f t="shared" ref="R1188" si="5260">Q1188/Q1199</f>
        <v>5.3705306829132833E-3</v>
      </c>
      <c r="S1188" s="32">
        <v>687.67796610169489</v>
      </c>
      <c r="T1188" s="33">
        <f t="shared" ref="T1188" si="5261">S1188/S1199</f>
        <v>1.4680240814854133E-2</v>
      </c>
      <c r="U1188" s="32">
        <v>452.21238938053096</v>
      </c>
      <c r="V1188" s="33">
        <f t="shared" ref="V1188" si="5262">U1188/U1199</f>
        <v>1.2428085527603846E-2</v>
      </c>
      <c r="W1188" s="111"/>
      <c r="X1188" s="112"/>
      <c r="Y1188" s="92"/>
      <c r="Z1188" s="91"/>
    </row>
    <row r="1189" spans="2:26" s="88" customFormat="1" ht="13.5" customHeight="1" x14ac:dyDescent="0.4">
      <c r="B1189" s="37"/>
      <c r="C1189" s="158" t="s">
        <v>56</v>
      </c>
      <c r="D1189" s="159"/>
      <c r="E1189" s="32">
        <v>989.67193675889325</v>
      </c>
      <c r="F1189" s="33">
        <f t="shared" ref="F1189" si="5263">E1189/E1199</f>
        <v>2.289232897106987E-2</v>
      </c>
      <c r="G1189" s="32">
        <v>1272.5</v>
      </c>
      <c r="H1189" s="33">
        <f t="shared" ref="H1189" si="5264">G1189/G1199</f>
        <v>3.4829456550994252E-2</v>
      </c>
      <c r="I1189" s="32">
        <v>391.1</v>
      </c>
      <c r="J1189" s="33">
        <f t="shared" ref="J1189" si="5265">I1189/I1199</f>
        <v>7.9501403623605266E-3</v>
      </c>
      <c r="K1189" s="32">
        <v>1660</v>
      </c>
      <c r="L1189" s="33">
        <f t="shared" ref="L1189" si="5266">K1189/K1199</f>
        <v>2.7994080769668583E-2</v>
      </c>
      <c r="M1189" s="32">
        <v>1278.2222222222222</v>
      </c>
      <c r="N1189" s="33">
        <f t="shared" ref="N1189" si="5267">M1189/M1199</f>
        <v>2.1060185558102244E-2</v>
      </c>
      <c r="O1189" s="32">
        <v>2713.6111111111113</v>
      </c>
      <c r="P1189" s="33">
        <f t="shared" ref="P1189" si="5268">O1189/O1199</f>
        <v>5.7385985812403215E-2</v>
      </c>
      <c r="Q1189" s="32">
        <v>776.70833333333337</v>
      </c>
      <c r="R1189" s="33">
        <f t="shared" ref="R1189" si="5269">Q1189/Q1199</f>
        <v>1.522385378044199E-2</v>
      </c>
      <c r="S1189" s="32">
        <v>1163.593220338983</v>
      </c>
      <c r="T1189" s="33">
        <f t="shared" ref="T1189" si="5270">S1189/S1199</f>
        <v>2.4839866226834741E-2</v>
      </c>
      <c r="U1189" s="32">
        <v>713.69911504424783</v>
      </c>
      <c r="V1189" s="33">
        <f t="shared" ref="V1189" si="5271">U1189/U1199</f>
        <v>1.9614486137577204E-2</v>
      </c>
      <c r="W1189" s="111"/>
      <c r="X1189" s="112"/>
      <c r="Y1189" s="92"/>
      <c r="Z1189" s="91"/>
    </row>
    <row r="1190" spans="2:26" s="88" customFormat="1" ht="13.5" customHeight="1" x14ac:dyDescent="0.4">
      <c r="B1190" s="31" t="s">
        <v>57</v>
      </c>
      <c r="C1190" s="158" t="s">
        <v>58</v>
      </c>
      <c r="D1190" s="159"/>
      <c r="E1190" s="32">
        <v>27807.972332015812</v>
      </c>
      <c r="F1190" s="33">
        <f t="shared" ref="F1190" si="5272">E1190/E1199</f>
        <v>0.64323259758956131</v>
      </c>
      <c r="G1190" s="32">
        <v>26220.333333333332</v>
      </c>
      <c r="H1190" s="33">
        <f t="shared" ref="H1190" si="5273">G1190/G1199</f>
        <v>0.71767383936025109</v>
      </c>
      <c r="I1190" s="32">
        <v>29717.15</v>
      </c>
      <c r="J1190" s="33">
        <f t="shared" ref="J1190" si="5274">I1190/I1199</f>
        <v>0.60407955425548998</v>
      </c>
      <c r="K1190" s="32">
        <v>39157.25</v>
      </c>
      <c r="L1190" s="33">
        <f t="shared" ref="L1190" si="5275">K1190/K1199</f>
        <v>0.66034410796271392</v>
      </c>
      <c r="M1190" s="32">
        <v>45780.111111111109</v>
      </c>
      <c r="N1190" s="33">
        <f t="shared" ref="N1190" si="5276">M1190/M1199</f>
        <v>0.75428013854614429</v>
      </c>
      <c r="O1190" s="32">
        <v>30168.555555555555</v>
      </c>
      <c r="P1190" s="33">
        <f t="shared" ref="P1190" si="5277">O1190/O1199</f>
        <v>0.63798835949744226</v>
      </c>
      <c r="Q1190" s="32">
        <v>30828.25</v>
      </c>
      <c r="R1190" s="33">
        <f t="shared" ref="R1190" si="5278">Q1190/Q1199</f>
        <v>0.60424840337781549</v>
      </c>
      <c r="S1190" s="32">
        <v>30507.372881355932</v>
      </c>
      <c r="T1190" s="33">
        <f t="shared" ref="T1190" si="5279">S1190/S1199</f>
        <v>0.6512577145166607</v>
      </c>
      <c r="U1190" s="32">
        <v>23294.29203539823</v>
      </c>
      <c r="V1190" s="33">
        <f t="shared" ref="V1190" si="5280">U1190/U1199</f>
        <v>0.64019354736717937</v>
      </c>
      <c r="W1190" s="111"/>
      <c r="X1190" s="112"/>
      <c r="Y1190" s="92"/>
      <c r="Z1190" s="91"/>
    </row>
    <row r="1191" spans="2:26" s="88" customFormat="1" ht="13.5" customHeight="1" x14ac:dyDescent="0.4">
      <c r="B1191" s="36"/>
      <c r="C1191" s="158" t="s">
        <v>17</v>
      </c>
      <c r="D1191" s="159"/>
      <c r="E1191" s="32">
        <v>968.73122529644274</v>
      </c>
      <c r="F1191" s="33">
        <f t="shared" ref="F1191" si="5281">E1191/E1199</f>
        <v>2.2407944562579305E-2</v>
      </c>
      <c r="G1191" s="32">
        <v>52.666666666666664</v>
      </c>
      <c r="H1191" s="33">
        <f t="shared" ref="H1191" si="5282">G1191/G1199</f>
        <v>1.4415334996875158E-3</v>
      </c>
      <c r="I1191" s="32">
        <v>1072.8499999999999</v>
      </c>
      <c r="J1191" s="33">
        <f t="shared" ref="J1191" si="5283">I1191/I1199</f>
        <v>2.1808509557040372E-2</v>
      </c>
      <c r="K1191" s="32">
        <v>1302.75</v>
      </c>
      <c r="L1191" s="33">
        <f t="shared" ref="L1191" si="5284">K1191/K1199</f>
        <v>2.1969451037762499E-2</v>
      </c>
      <c r="M1191" s="32">
        <v>347.11111111111109</v>
      </c>
      <c r="N1191" s="33">
        <f t="shared" ref="N1191" si="5285">M1191/M1199</f>
        <v>5.7190559530173333E-3</v>
      </c>
      <c r="O1191" s="32">
        <v>672.83333333333337</v>
      </c>
      <c r="P1191" s="33">
        <f t="shared" ref="P1191" si="5286">O1191/O1199</f>
        <v>1.4228716842543052E-2</v>
      </c>
      <c r="Q1191" s="32">
        <v>681.54166666666663</v>
      </c>
      <c r="R1191" s="33">
        <f t="shared" ref="R1191" si="5287">Q1191/Q1199</f>
        <v>1.3358541724515295E-2</v>
      </c>
      <c r="S1191" s="32">
        <v>1397.2542372881355</v>
      </c>
      <c r="T1191" s="33">
        <f t="shared" ref="T1191" si="5288">S1191/S1199</f>
        <v>2.9827956825843417E-2</v>
      </c>
      <c r="U1191" s="32">
        <v>921.01769911504425</v>
      </c>
      <c r="V1191" s="33">
        <f t="shared" ref="V1191" si="5289">U1191/U1199</f>
        <v>2.5312191805975937E-2</v>
      </c>
      <c r="W1191" s="111"/>
      <c r="X1191" s="112"/>
      <c r="Y1191" s="92"/>
      <c r="Z1191" s="91"/>
    </row>
    <row r="1192" spans="2:26" s="88" customFormat="1" ht="13.5" customHeight="1" x14ac:dyDescent="0.4">
      <c r="B1192" s="36"/>
      <c r="C1192" s="158" t="s">
        <v>59</v>
      </c>
      <c r="D1192" s="159"/>
      <c r="E1192" s="38">
        <v>-131.31225296442688</v>
      </c>
      <c r="F1192" s="33">
        <f t="shared" ref="F1192" si="5290">E1192/E1199</f>
        <v>-3.0374138955971486E-3</v>
      </c>
      <c r="G1192" s="38">
        <v>-0.5</v>
      </c>
      <c r="H1192" s="33">
        <f t="shared" ref="H1192" si="5291">G1192/G1199</f>
        <v>-1.3685444617286543E-5</v>
      </c>
      <c r="I1192" s="38">
        <v>-220.05</v>
      </c>
      <c r="J1192" s="33">
        <f t="shared" ref="J1192" si="5292">I1192/I1199</f>
        <v>-4.4730973836293372E-3</v>
      </c>
      <c r="K1192" s="38">
        <v>0</v>
      </c>
      <c r="L1192" s="33">
        <f t="shared" ref="L1192" si="5293">K1192/K1199</f>
        <v>0</v>
      </c>
      <c r="M1192" s="38">
        <v>0</v>
      </c>
      <c r="N1192" s="33">
        <f t="shared" ref="N1192" si="5294">M1192/M1199</f>
        <v>0</v>
      </c>
      <c r="O1192" s="38">
        <v>-301.5</v>
      </c>
      <c r="P1192" s="33">
        <f t="shared" ref="P1192" si="5295">O1192/O1199</f>
        <v>-6.3759595660540938E-3</v>
      </c>
      <c r="Q1192" s="38">
        <v>-0.375</v>
      </c>
      <c r="R1192" s="33">
        <f t="shared" ref="R1192" si="5296">Q1192/Q1199</f>
        <v>-7.3501788543521219E-6</v>
      </c>
      <c r="S1192" s="38">
        <v>-101.79661016949153</v>
      </c>
      <c r="T1192" s="33">
        <f t="shared" ref="T1192" si="5297">S1192/S1199</f>
        <v>-2.1731083807954533E-3</v>
      </c>
      <c r="U1192" s="38">
        <v>-153.76991150442478</v>
      </c>
      <c r="V1192" s="33">
        <f t="shared" ref="V1192" si="5298">U1192/U1199</f>
        <v>-4.2260355015194609E-3</v>
      </c>
      <c r="W1192" s="111"/>
      <c r="X1192" s="112"/>
      <c r="Y1192" s="92"/>
      <c r="Z1192" s="91"/>
    </row>
    <row r="1193" spans="2:26" s="88" customFormat="1" ht="13.5" customHeight="1" x14ac:dyDescent="0.4">
      <c r="B1193" s="36"/>
      <c r="C1193" s="158" t="s">
        <v>60</v>
      </c>
      <c r="D1193" s="159"/>
      <c r="E1193" s="39">
        <v>491.85770750988144</v>
      </c>
      <c r="F1193" s="33">
        <f t="shared" ref="F1193" si="5299">E1193/E1199</f>
        <v>1.1377273649031039E-2</v>
      </c>
      <c r="G1193" s="39">
        <v>231.5</v>
      </c>
      <c r="H1193" s="33">
        <f t="shared" ref="H1193" si="5300">G1193/G1199</f>
        <v>6.3363608578036693E-3</v>
      </c>
      <c r="I1193" s="39">
        <v>847.7</v>
      </c>
      <c r="J1193" s="33">
        <f t="shared" ref="J1193" si="5301">I1193/I1199</f>
        <v>1.7231741204737965E-2</v>
      </c>
      <c r="K1193" s="39">
        <v>146.25</v>
      </c>
      <c r="L1193" s="33">
        <f t="shared" ref="L1193" si="5302">K1193/K1199</f>
        <v>2.4663459714241148E-3</v>
      </c>
      <c r="M1193" s="39">
        <v>1310.6666666666667</v>
      </c>
      <c r="N1193" s="33">
        <f t="shared" ref="N1193" si="5303">M1193/M1199</f>
        <v>2.1594745205439334E-2</v>
      </c>
      <c r="O1193" s="39">
        <v>718.05555555555554</v>
      </c>
      <c r="P1193" s="33">
        <f t="shared" ref="P1193" si="5304">O1193/O1199</f>
        <v>1.5185052034503255E-2</v>
      </c>
      <c r="Q1193" s="39">
        <v>1022.2083333333334</v>
      </c>
      <c r="R1193" s="33">
        <f t="shared" ref="R1193" si="5305">Q1193/Q1199</f>
        <v>2.0035770870424512E-2</v>
      </c>
      <c r="S1193" s="39">
        <v>455.61016949152543</v>
      </c>
      <c r="T1193" s="33">
        <f t="shared" ref="T1193" si="5306">S1193/S1199</f>
        <v>9.7261615691246386E-3</v>
      </c>
      <c r="U1193" s="39">
        <v>259.97345132743362</v>
      </c>
      <c r="V1193" s="33">
        <f t="shared" ref="V1193" si="5307">U1193/U1199</f>
        <v>7.144811517503292E-3</v>
      </c>
      <c r="W1193" s="111"/>
      <c r="X1193" s="112"/>
      <c r="Y1193" s="92"/>
      <c r="Z1193" s="91"/>
    </row>
    <row r="1194" spans="2:26" s="88" customFormat="1" ht="13.5" customHeight="1" x14ac:dyDescent="0.4">
      <c r="B1194" s="37"/>
      <c r="C1194" s="158" t="s">
        <v>61</v>
      </c>
      <c r="D1194" s="159"/>
      <c r="E1194" s="39">
        <v>10699.96837944664</v>
      </c>
      <c r="F1194" s="33">
        <f t="shared" ref="F1194" si="5308">E1194/E1199</f>
        <v>0.24750342717054591</v>
      </c>
      <c r="G1194" s="39">
        <v>3309.5</v>
      </c>
      <c r="H1194" s="33">
        <f t="shared" ref="H1194" si="5309">G1194/G1199</f>
        <v>9.0583957921819627E-2</v>
      </c>
      <c r="I1194" s="39">
        <v>15052.1</v>
      </c>
      <c r="J1194" s="33">
        <f t="shared" ref="J1194" si="5310">I1194/I1199</f>
        <v>0.30597368383606977</v>
      </c>
      <c r="K1194" s="39">
        <v>18338.5</v>
      </c>
      <c r="L1194" s="33">
        <f t="shared" ref="L1194" si="5311">K1194/K1199</f>
        <v>0.30925870493648633</v>
      </c>
      <c r="M1194" s="39">
        <v>10656.777777777777</v>
      </c>
      <c r="N1194" s="33">
        <f t="shared" ref="N1194" si="5312">M1194/M1199</f>
        <v>0.17558270662927192</v>
      </c>
      <c r="O1194" s="39">
        <v>11918.722222222223</v>
      </c>
      <c r="P1194" s="33">
        <f t="shared" ref="P1194" si="5313">O1194/O1199</f>
        <v>0.25205071631150677</v>
      </c>
      <c r="Q1194" s="39">
        <v>14018.125</v>
      </c>
      <c r="R1194" s="33">
        <f t="shared" ref="R1194" si="5314">Q1194/Q1199</f>
        <v>0.2747619358737729</v>
      </c>
      <c r="S1194" s="39">
        <v>11898.728813559323</v>
      </c>
      <c r="T1194" s="33">
        <f t="shared" ref="T1194" si="5315">S1194/S1199</f>
        <v>0.25400872644487649</v>
      </c>
      <c r="U1194" s="39">
        <v>8530.3628318584069</v>
      </c>
      <c r="V1194" s="33">
        <f t="shared" ref="V1194" si="5316">U1194/U1199</f>
        <v>0.23443868709801768</v>
      </c>
      <c r="W1194" s="111"/>
      <c r="X1194" s="112"/>
      <c r="Y1194" s="92"/>
      <c r="Z1194" s="91"/>
    </row>
    <row r="1195" spans="2:26" s="88" customFormat="1" ht="13.5" customHeight="1" x14ac:dyDescent="0.4">
      <c r="B1195" s="31" t="s">
        <v>62</v>
      </c>
      <c r="C1195" s="158" t="s">
        <v>63</v>
      </c>
      <c r="D1195" s="159"/>
      <c r="E1195" s="39">
        <v>7.3399209486166006</v>
      </c>
      <c r="F1195" s="33">
        <f t="shared" ref="F1195" si="5317">E1195/E1199</f>
        <v>1.6978139799301382E-4</v>
      </c>
      <c r="G1195" s="39">
        <v>0</v>
      </c>
      <c r="H1195" s="33">
        <f t="shared" ref="H1195" si="5318">G1195/G1199</f>
        <v>0</v>
      </c>
      <c r="I1195" s="39">
        <v>18.899999999999999</v>
      </c>
      <c r="J1195" s="33">
        <f t="shared" ref="J1195" si="5319">I1195/I1199</f>
        <v>3.8419241331785715E-4</v>
      </c>
      <c r="K1195" s="39">
        <v>0.75</v>
      </c>
      <c r="L1195" s="33">
        <f t="shared" ref="L1195" si="5320">K1195/K1199</f>
        <v>1.2647928058585203E-5</v>
      </c>
      <c r="M1195" s="39">
        <v>0</v>
      </c>
      <c r="N1195" s="33">
        <f t="shared" ref="N1195" si="5321">M1195/M1199</f>
        <v>0</v>
      </c>
      <c r="O1195" s="39">
        <v>23.388888888888889</v>
      </c>
      <c r="P1195" s="33">
        <f t="shared" ref="P1195" si="5322">O1195/O1199</f>
        <v>4.9461562139465145E-4</v>
      </c>
      <c r="Q1195" s="39">
        <v>4.1666666666666664E-2</v>
      </c>
      <c r="R1195" s="33">
        <f t="shared" ref="R1195" si="5323">Q1195/Q1199</f>
        <v>8.1668653937245789E-7</v>
      </c>
      <c r="S1195" s="39">
        <v>5.2542372881355934</v>
      </c>
      <c r="T1195" s="33">
        <f t="shared" ref="T1195" si="5324">S1195/S1199</f>
        <v>1.1216510123985857E-4</v>
      </c>
      <c r="U1195" s="39">
        <v>6.5840707964601766</v>
      </c>
      <c r="V1195" s="33">
        <f t="shared" ref="V1195" si="5325">U1195/U1199</f>
        <v>1.8094903390483878E-4</v>
      </c>
      <c r="W1195" s="111"/>
      <c r="X1195" s="112"/>
      <c r="Y1195" s="92"/>
      <c r="Z1195" s="91"/>
    </row>
    <row r="1196" spans="2:26" s="88" customFormat="1" ht="13.5" customHeight="1" x14ac:dyDescent="0.4">
      <c r="B1196" s="41" t="s">
        <v>64</v>
      </c>
      <c r="C1196" s="158" t="s">
        <v>24</v>
      </c>
      <c r="D1196" s="159"/>
      <c r="E1196" s="39">
        <v>68.731225296442688</v>
      </c>
      <c r="F1196" s="33">
        <f t="shared" ref="F1196" si="5326">E1196/E1199</f>
        <v>1.5898377650514365E-3</v>
      </c>
      <c r="G1196" s="39">
        <v>2.6666666666666665</v>
      </c>
      <c r="H1196" s="33">
        <f t="shared" ref="H1196" si="5327">G1196/G1199</f>
        <v>7.2989037958861561E-5</v>
      </c>
      <c r="I1196" s="39">
        <v>34.299999999999997</v>
      </c>
      <c r="J1196" s="33">
        <f t="shared" ref="J1196" si="5328">I1196/I1199</f>
        <v>6.9723808342870371E-4</v>
      </c>
      <c r="K1196" s="39">
        <v>126</v>
      </c>
      <c r="L1196" s="33">
        <f t="shared" ref="L1196" si="5329">K1196/K1199</f>
        <v>2.124851913842314E-3</v>
      </c>
      <c r="M1196" s="39">
        <v>0</v>
      </c>
      <c r="N1196" s="33">
        <f t="shared" ref="N1196" si="5330">M1196/M1199</f>
        <v>0</v>
      </c>
      <c r="O1196" s="39">
        <v>142.83333333333334</v>
      </c>
      <c r="P1196" s="33">
        <f t="shared" ref="P1196" si="5331">O1196/O1199</f>
        <v>3.0205623814861023E-3</v>
      </c>
      <c r="Q1196" s="39">
        <v>61.083333333333336</v>
      </c>
      <c r="R1196" s="33">
        <f t="shared" ref="R1196" si="5332">Q1196/Q1199</f>
        <v>1.1972624667200235E-3</v>
      </c>
      <c r="S1196" s="39">
        <v>118.98305084745763</v>
      </c>
      <c r="T1196" s="33">
        <f t="shared" ref="T1196" si="5333">S1196/S1199</f>
        <v>2.5399968087219584E-3</v>
      </c>
      <c r="U1196" s="39">
        <v>45.362831858407077</v>
      </c>
      <c r="V1196" s="33">
        <f t="shared" ref="V1196" si="5334">U1196/U1199</f>
        <v>1.246699929833607E-3</v>
      </c>
      <c r="W1196" s="111"/>
      <c r="X1196" s="112"/>
      <c r="Y1196" s="92"/>
      <c r="Z1196" s="91"/>
    </row>
    <row r="1197" spans="2:26" s="88" customFormat="1" ht="13.5" customHeight="1" x14ac:dyDescent="0.4">
      <c r="B1197" s="31" t="s">
        <v>65</v>
      </c>
      <c r="C1197" s="158" t="s">
        <v>66</v>
      </c>
      <c r="D1197" s="159"/>
      <c r="E1197" s="39">
        <v>100.08300395256917</v>
      </c>
      <c r="F1197" s="33">
        <f t="shared" ref="F1197" si="5335">E1197/E1199</f>
        <v>2.3150429610022095E-3</v>
      </c>
      <c r="G1197" s="39">
        <v>0</v>
      </c>
      <c r="H1197" s="33">
        <f t="shared" ref="H1197" si="5336">G1197/G1199</f>
        <v>0</v>
      </c>
      <c r="I1197" s="39">
        <v>0</v>
      </c>
      <c r="J1197" s="33">
        <f t="shared" ref="J1197" si="5337">I1197/I1199</f>
        <v>0</v>
      </c>
      <c r="K1197" s="39">
        <v>0</v>
      </c>
      <c r="L1197" s="33">
        <f t="shared" ref="L1197" si="5338">K1197/K1199</f>
        <v>0</v>
      </c>
      <c r="M1197" s="39">
        <v>0</v>
      </c>
      <c r="N1197" s="33">
        <f t="shared" ref="N1197" si="5339">M1197/M1199</f>
        <v>0</v>
      </c>
      <c r="O1197" s="39">
        <v>0</v>
      </c>
      <c r="P1197" s="33">
        <f t="shared" ref="P1197" si="5340">O1197/O1199</f>
        <v>0</v>
      </c>
      <c r="Q1197" s="39">
        <v>176.375</v>
      </c>
      <c r="R1197" s="33">
        <f t="shared" ref="R1197" si="5341">Q1197/Q1199</f>
        <v>3.4570341211636146E-3</v>
      </c>
      <c r="S1197" s="39">
        <v>10.050847457627119</v>
      </c>
      <c r="T1197" s="33">
        <f t="shared" ref="T1197" si="5342">S1197/S1199</f>
        <v>2.1456098398463269E-4</v>
      </c>
      <c r="U1197" s="39">
        <v>181.3716814159292</v>
      </c>
      <c r="V1197" s="33">
        <f t="shared" ref="V1197" si="5343">U1197/U1199</f>
        <v>4.9846108197307403E-3</v>
      </c>
      <c r="W1197" s="111"/>
      <c r="X1197" s="112"/>
      <c r="Y1197" s="92"/>
      <c r="Z1197" s="91"/>
    </row>
    <row r="1198" spans="2:26" s="88" customFormat="1" ht="13.5" customHeight="1" x14ac:dyDescent="0.4">
      <c r="B1198" s="41" t="s">
        <v>67</v>
      </c>
      <c r="C1198" s="158" t="s">
        <v>68</v>
      </c>
      <c r="D1198" s="159"/>
      <c r="E1198" s="39">
        <v>273.38339920948619</v>
      </c>
      <c r="F1198" s="33">
        <f t="shared" ref="F1198" si="5344">E1198/E1199</f>
        <v>6.3236942237936428E-3</v>
      </c>
      <c r="G1198" s="39">
        <v>0</v>
      </c>
      <c r="H1198" s="33">
        <f t="shared" ref="H1198" si="5345">G1198/G1199</f>
        <v>0</v>
      </c>
      <c r="I1198" s="39">
        <v>0</v>
      </c>
      <c r="J1198" s="33">
        <f t="shared" ref="J1198" si="5346">I1198/I1199</f>
        <v>0</v>
      </c>
      <c r="K1198" s="39">
        <v>0</v>
      </c>
      <c r="L1198" s="33">
        <f t="shared" ref="L1198" si="5347">K1198/K1199</f>
        <v>0</v>
      </c>
      <c r="M1198" s="39">
        <v>0</v>
      </c>
      <c r="N1198" s="33">
        <f t="shared" ref="N1198" si="5348">M1198/M1199</f>
        <v>0</v>
      </c>
      <c r="O1198" s="39">
        <v>1500.6666666666667</v>
      </c>
      <c r="P1198" s="33">
        <f t="shared" ref="P1198" si="5349">O1198/O1199</f>
        <v>3.1735290178414081E-2</v>
      </c>
      <c r="Q1198" s="39">
        <v>12.333333333333334</v>
      </c>
      <c r="R1198" s="33">
        <f t="shared" ref="R1198" si="5350">Q1198/Q1199</f>
        <v>2.4173921565424756E-4</v>
      </c>
      <c r="S1198" s="39">
        <v>118.64406779661017</v>
      </c>
      <c r="T1198" s="33">
        <f t="shared" ref="T1198" si="5351">S1198/S1199</f>
        <v>2.5327603505774514E-3</v>
      </c>
      <c r="U1198" s="39">
        <v>308.47787610619469</v>
      </c>
      <c r="V1198" s="33">
        <f t="shared" ref="V1198" si="5352">U1198/U1199</f>
        <v>8.4778513761490197E-3</v>
      </c>
      <c r="W1198" s="111"/>
      <c r="X1198" s="112"/>
      <c r="Y1198" s="92"/>
      <c r="Z1198" s="91"/>
    </row>
    <row r="1199" spans="2:26" s="88" customFormat="1" ht="13.5" customHeight="1" x14ac:dyDescent="0.4">
      <c r="B1199" s="160" t="s">
        <v>69</v>
      </c>
      <c r="C1199" s="161"/>
      <c r="D1199" s="162"/>
      <c r="E1199" s="42">
        <f t="shared" ref="E1199" si="5353">SUM(E1186:E1189,E1195,E1197)</f>
        <v>43231.596837944664</v>
      </c>
      <c r="F1199" s="33">
        <f t="shared" ref="F1199" si="5354">E1199/E1199</f>
        <v>1</v>
      </c>
      <c r="G1199" s="42">
        <f t="shared" ref="G1199" si="5355">SUM(G1186:G1189,G1195,G1197)</f>
        <v>36535.166666666664</v>
      </c>
      <c r="H1199" s="33">
        <f t="shared" ref="H1199" si="5356">G1199/G1199</f>
        <v>1</v>
      </c>
      <c r="I1199" s="42">
        <f t="shared" ref="I1199" si="5357">SUM(I1186:I1189,I1195,I1197)</f>
        <v>49194.100000000006</v>
      </c>
      <c r="J1199" s="33">
        <f t="shared" ref="J1199" si="5358">I1199/I1199</f>
        <v>1</v>
      </c>
      <c r="K1199" s="42">
        <f t="shared" ref="K1199" si="5359">SUM(K1186:K1189,K1195,K1197)</f>
        <v>59298.25</v>
      </c>
      <c r="L1199" s="33">
        <f t="shared" ref="L1199" si="5360">K1199/K1199</f>
        <v>1</v>
      </c>
      <c r="M1199" s="42">
        <f t="shared" ref="M1199" si="5361">SUM(M1186:M1189,M1195,M1197)</f>
        <v>60693.777777777766</v>
      </c>
      <c r="N1199" s="33">
        <f t="shared" ref="N1199" si="5362">M1199/M1199</f>
        <v>1</v>
      </c>
      <c r="O1199" s="42">
        <f t="shared" ref="O1199" si="5363">SUM(O1186:O1189,O1195,O1197)</f>
        <v>47287.000000000007</v>
      </c>
      <c r="P1199" s="33">
        <f t="shared" ref="P1199" si="5364">O1199/O1199</f>
        <v>1</v>
      </c>
      <c r="Q1199" s="42">
        <f t="shared" ref="Q1199" si="5365">SUM(Q1186:Q1189,Q1195,Q1197)</f>
        <v>51019.166666666672</v>
      </c>
      <c r="R1199" s="33">
        <f t="shared" ref="R1199" si="5366">Q1199/Q1199</f>
        <v>1</v>
      </c>
      <c r="S1199" s="42">
        <f t="shared" ref="S1199" si="5367">SUM(S1186:S1189,S1195,S1197)</f>
        <v>46843.779661016946</v>
      </c>
      <c r="T1199" s="33">
        <f t="shared" ref="T1199" si="5368">S1199/S1199</f>
        <v>1</v>
      </c>
      <c r="U1199" s="42">
        <f t="shared" ref="U1199" si="5369">SUM(U1186:U1189,U1195,U1197)</f>
        <v>36386.327433628321</v>
      </c>
      <c r="V1199" s="33">
        <f t="shared" ref="V1199" si="5370">U1199/U1199</f>
        <v>1</v>
      </c>
      <c r="W1199" s="111"/>
      <c r="X1199" s="112"/>
      <c r="Y1199" s="92"/>
      <c r="Z1199" s="91"/>
    </row>
    <row r="1200" spans="2:26" s="88" customFormat="1" ht="13.5" customHeight="1" x14ac:dyDescent="0.4">
      <c r="B1200" s="160" t="s">
        <v>70</v>
      </c>
      <c r="C1200" s="161"/>
      <c r="D1200" s="162"/>
      <c r="E1200" s="42">
        <f t="shared" ref="E1200" si="5371">SUM(E1190:E1194,E1196,E1198)</f>
        <v>40179.33201581028</v>
      </c>
      <c r="F1200" s="33">
        <f t="shared" ref="F1200" si="5372">E1200/E1199</f>
        <v>0.92939736106496551</v>
      </c>
      <c r="G1200" s="42">
        <f t="shared" ref="G1200" si="5373">SUM(G1190:G1194,G1196,G1198)</f>
        <v>29816.166666666668</v>
      </c>
      <c r="H1200" s="33">
        <f t="shared" ref="H1200" si="5374">G1200/G1199</f>
        <v>0.81609499523290352</v>
      </c>
      <c r="I1200" s="42">
        <f t="shared" ref="I1200" si="5375">SUM(I1190:I1194,I1196,I1198)</f>
        <v>46504.05</v>
      </c>
      <c r="J1200" s="33">
        <f t="shared" ref="J1200" si="5376">I1200/I1199</f>
        <v>0.94531762955313736</v>
      </c>
      <c r="K1200" s="42">
        <f t="shared" ref="K1200" si="5377">SUM(K1190:K1194,K1196,K1198)</f>
        <v>59070.75</v>
      </c>
      <c r="L1200" s="33">
        <f t="shared" ref="L1200" si="5378">K1200/K1199</f>
        <v>0.99616346182222915</v>
      </c>
      <c r="M1200" s="42">
        <f t="shared" ref="M1200" si="5379">SUM(M1190:M1194,M1196,M1198)</f>
        <v>58094.666666666657</v>
      </c>
      <c r="N1200" s="33">
        <f t="shared" ref="N1200" si="5380">M1200/M1199</f>
        <v>0.95717664633387278</v>
      </c>
      <c r="O1200" s="42">
        <f t="shared" ref="O1200" si="5381">SUM(O1190:O1194,O1196,O1198)</f>
        <v>44820.166666666664</v>
      </c>
      <c r="P1200" s="33">
        <f t="shared" ref="P1200" si="5382">O1200/O1199</f>
        <v>0.94783273767984133</v>
      </c>
      <c r="Q1200" s="42">
        <f t="shared" ref="Q1200" si="5383">SUM(Q1190:Q1194,Q1196,Q1198)</f>
        <v>46623.166666666672</v>
      </c>
      <c r="R1200" s="33">
        <f t="shared" ref="R1200" si="5384">Q1200/Q1199</f>
        <v>0.91383630335004817</v>
      </c>
      <c r="S1200" s="42">
        <f t="shared" ref="S1200" si="5385">SUM(S1190:S1194,S1196,S1198)</f>
        <v>44394.796610169491</v>
      </c>
      <c r="T1200" s="33">
        <f t="shared" ref="T1200" si="5386">S1200/S1199</f>
        <v>0.94772020813500923</v>
      </c>
      <c r="U1200" s="42">
        <f t="shared" ref="U1200" si="5387">SUM(U1190:U1194,U1196,U1198)</f>
        <v>33205.716814159299</v>
      </c>
      <c r="V1200" s="33">
        <f t="shared" ref="V1200" si="5388">U1200/U1199</f>
        <v>0.91258775359313959</v>
      </c>
      <c r="W1200" s="111"/>
      <c r="X1200" s="112"/>
      <c r="Y1200" s="92"/>
      <c r="Z1200" s="91"/>
    </row>
    <row r="1201" spans="2:29" s="88" customFormat="1" ht="13.5" customHeight="1" x14ac:dyDescent="0.4">
      <c r="B1201" s="160" t="s">
        <v>71</v>
      </c>
      <c r="C1201" s="161"/>
      <c r="D1201" s="162"/>
      <c r="E1201" s="42">
        <f t="shared" ref="E1201" si="5389">E1199-E1200</f>
        <v>3052.2648221343843</v>
      </c>
      <c r="F1201" s="33">
        <f t="shared" ref="F1201" si="5390">E1201/E1199</f>
        <v>7.0602638935034448E-2</v>
      </c>
      <c r="G1201" s="42">
        <f t="shared" ref="G1201" si="5391">G1199-G1200</f>
        <v>6718.9999999999964</v>
      </c>
      <c r="H1201" s="33">
        <f t="shared" ref="H1201" si="5392">G1201/G1199</f>
        <v>0.18390500476709645</v>
      </c>
      <c r="I1201" s="42">
        <f t="shared" ref="I1201" si="5393">I1199-I1200</f>
        <v>2690.0500000000029</v>
      </c>
      <c r="J1201" s="33">
        <f t="shared" ref="J1201" si="5394">I1201/I1199</f>
        <v>5.4682370446862583E-2</v>
      </c>
      <c r="K1201" s="42">
        <f t="shared" ref="K1201" si="5395">K1199-K1200</f>
        <v>227.5</v>
      </c>
      <c r="L1201" s="33">
        <f t="shared" ref="L1201" si="5396">K1201/K1199</f>
        <v>3.8365381777708449E-3</v>
      </c>
      <c r="M1201" s="42">
        <f t="shared" ref="M1201" si="5397">M1199-M1200</f>
        <v>2599.1111111111095</v>
      </c>
      <c r="N1201" s="33">
        <f t="shared" ref="N1201" si="5398">M1201/M1199</f>
        <v>4.2823353666127204E-2</v>
      </c>
      <c r="O1201" s="42">
        <f t="shared" ref="O1201" si="5399">O1199-O1200</f>
        <v>2466.833333333343</v>
      </c>
      <c r="P1201" s="33">
        <f t="shared" ref="P1201" si="5400">O1201/O1199</f>
        <v>5.2167262320158662E-2</v>
      </c>
      <c r="Q1201" s="42">
        <f t="shared" ref="Q1201" si="5401">Q1199-Q1200</f>
        <v>4396</v>
      </c>
      <c r="R1201" s="33">
        <f t="shared" ref="R1201" si="5402">Q1201/Q1199</f>
        <v>8.6163696649951813E-2</v>
      </c>
      <c r="S1201" s="42">
        <f t="shared" ref="S1201" si="5403">S1199-S1200</f>
        <v>2448.9830508474552</v>
      </c>
      <c r="T1201" s="33">
        <f t="shared" ref="T1201" si="5404">S1201/S1199</f>
        <v>5.22797918649908E-2</v>
      </c>
      <c r="U1201" s="42">
        <f t="shared" ref="U1201" si="5405">U1199-U1200</f>
        <v>3180.6106194690219</v>
      </c>
      <c r="V1201" s="33">
        <f t="shared" ref="V1201" si="5406">U1201/U1199</f>
        <v>8.7412246406860364E-2</v>
      </c>
      <c r="W1201" s="111"/>
      <c r="X1201" s="112"/>
      <c r="Y1201" s="92"/>
      <c r="Z1201" s="91"/>
    </row>
    <row r="1202" spans="2:29" s="88" customFormat="1" ht="13.5" customHeight="1" x14ac:dyDescent="0.4">
      <c r="B1202" s="160" t="s">
        <v>72</v>
      </c>
      <c r="C1202" s="161"/>
      <c r="D1202" s="162"/>
      <c r="E1202" s="42">
        <v>253</v>
      </c>
      <c r="F1202" s="43"/>
      <c r="G1202" s="42">
        <v>6</v>
      </c>
      <c r="H1202" s="43"/>
      <c r="I1202" s="42">
        <v>20</v>
      </c>
      <c r="J1202" s="43"/>
      <c r="K1202" s="42">
        <v>4</v>
      </c>
      <c r="L1202" s="43"/>
      <c r="M1202" s="42">
        <v>9</v>
      </c>
      <c r="N1202" s="43"/>
      <c r="O1202" s="42">
        <v>18</v>
      </c>
      <c r="P1202" s="43"/>
      <c r="Q1202" s="42">
        <v>24</v>
      </c>
      <c r="R1202" s="43"/>
      <c r="S1202" s="42">
        <v>59</v>
      </c>
      <c r="T1202" s="43"/>
      <c r="U1202" s="42">
        <v>113</v>
      </c>
      <c r="V1202" s="43"/>
      <c r="W1202" s="111"/>
      <c r="X1202" s="112"/>
      <c r="Y1202" s="92"/>
      <c r="Z1202" s="91"/>
    </row>
    <row r="1203" spans="2:29" s="88" customFormat="1" ht="13.5" customHeight="1" x14ac:dyDescent="0.4">
      <c r="B1203" s="45"/>
      <c r="C1203" s="46"/>
      <c r="D1203" s="47"/>
      <c r="E1203" s="48"/>
      <c r="F1203" s="49"/>
      <c r="G1203" s="48"/>
      <c r="H1203" s="49"/>
      <c r="I1203" s="48"/>
      <c r="J1203" s="49"/>
      <c r="K1203" s="48"/>
      <c r="L1203" s="49"/>
      <c r="M1203" s="48"/>
      <c r="N1203" s="49"/>
      <c r="O1203" s="48"/>
      <c r="P1203" s="49"/>
      <c r="Q1203" s="48"/>
      <c r="R1203" s="49"/>
      <c r="S1203" s="48"/>
      <c r="T1203" s="49"/>
      <c r="U1203" s="48"/>
      <c r="V1203" s="49"/>
      <c r="W1203" s="111"/>
      <c r="X1203" s="112"/>
      <c r="Y1203" s="92"/>
      <c r="Z1203" s="91"/>
    </row>
    <row r="1204" spans="2:29" s="88" customFormat="1" ht="13.5" customHeight="1" x14ac:dyDescent="0.4">
      <c r="B1204" s="50" t="s">
        <v>73</v>
      </c>
      <c r="C1204" s="51"/>
      <c r="D1204" s="52"/>
      <c r="E1204" s="42">
        <v>171.14624505928853</v>
      </c>
      <c r="F1204" s="43"/>
      <c r="G1204" s="42">
        <v>0</v>
      </c>
      <c r="H1204" s="43"/>
      <c r="I1204" s="42">
        <v>0</v>
      </c>
      <c r="J1204" s="43"/>
      <c r="K1204" s="42">
        <v>1819.5</v>
      </c>
      <c r="L1204" s="43"/>
      <c r="M1204" s="42">
        <v>0</v>
      </c>
      <c r="N1204" s="43"/>
      <c r="O1204" s="42">
        <v>21.055555555555557</v>
      </c>
      <c r="P1204" s="43"/>
      <c r="Q1204" s="42">
        <v>63.208333333333336</v>
      </c>
      <c r="R1204" s="43"/>
      <c r="S1204" s="42">
        <v>249.52542372881356</v>
      </c>
      <c r="T1204" s="43"/>
      <c r="U1204" s="42">
        <v>171.71681415929203</v>
      </c>
      <c r="V1204" s="43"/>
      <c r="W1204" s="111"/>
      <c r="X1204" s="112"/>
      <c r="Y1204" s="92"/>
      <c r="Z1204" s="91"/>
    </row>
    <row r="1205" spans="2:29" s="88" customFormat="1" ht="13.5" customHeight="1" x14ac:dyDescent="0.4">
      <c r="B1205" s="53" t="s">
        <v>74</v>
      </c>
      <c r="C1205" s="54"/>
      <c r="D1205" s="55"/>
      <c r="E1205" s="42">
        <v>392.30434782608694</v>
      </c>
      <c r="F1205" s="43"/>
      <c r="G1205" s="42">
        <v>593.16666666666663</v>
      </c>
      <c r="H1205" s="43"/>
      <c r="I1205" s="42">
        <v>132.15</v>
      </c>
      <c r="J1205" s="43"/>
      <c r="K1205" s="42">
        <v>97.5</v>
      </c>
      <c r="L1205" s="43"/>
      <c r="M1205" s="42">
        <v>41.444444444444443</v>
      </c>
      <c r="N1205" s="43"/>
      <c r="O1205" s="42">
        <v>684.77777777777783</v>
      </c>
      <c r="P1205" s="43"/>
      <c r="Q1205" s="42">
        <v>1175.7916666666667</v>
      </c>
      <c r="R1205" s="43"/>
      <c r="S1205" s="42">
        <v>588.54237288135596</v>
      </c>
      <c r="T1205" s="43"/>
      <c r="U1205" s="42">
        <v>150.61061946902655</v>
      </c>
      <c r="V1205" s="43"/>
      <c r="W1205" s="111"/>
      <c r="X1205" s="112"/>
      <c r="Y1205" s="92"/>
      <c r="Z1205" s="91"/>
    </row>
    <row r="1206" spans="2:29" s="88" customFormat="1" ht="13.5" customHeight="1" x14ac:dyDescent="0.4">
      <c r="B1206" s="50" t="s">
        <v>75</v>
      </c>
      <c r="C1206" s="51"/>
      <c r="D1206" s="52"/>
      <c r="E1206" s="42">
        <v>33.162055335968383</v>
      </c>
      <c r="F1206" s="43"/>
      <c r="G1206" s="42">
        <v>0</v>
      </c>
      <c r="H1206" s="43"/>
      <c r="I1206" s="42">
        <v>144.4</v>
      </c>
      <c r="J1206" s="43"/>
      <c r="K1206" s="42">
        <v>0</v>
      </c>
      <c r="L1206" s="43"/>
      <c r="M1206" s="42">
        <v>0</v>
      </c>
      <c r="N1206" s="43"/>
      <c r="O1206" s="42">
        <v>0</v>
      </c>
      <c r="P1206" s="43"/>
      <c r="Q1206" s="42">
        <v>56.375</v>
      </c>
      <c r="R1206" s="43"/>
      <c r="S1206" s="42">
        <v>41.762711864406782</v>
      </c>
      <c r="T1206" s="43"/>
      <c r="U1206" s="42">
        <v>14.91150442477876</v>
      </c>
      <c r="V1206" s="43"/>
      <c r="W1206" s="111"/>
      <c r="X1206" s="112"/>
      <c r="Y1206" s="92"/>
      <c r="Z1206" s="91"/>
    </row>
    <row r="1207" spans="2:29" s="88" customFormat="1" ht="13.5" customHeight="1" x14ac:dyDescent="0.4">
      <c r="B1207" s="50" t="s">
        <v>76</v>
      </c>
      <c r="C1207" s="51"/>
      <c r="D1207" s="52"/>
      <c r="E1207" s="42">
        <f t="shared" ref="E1207" si="5407">E1201+E1191+E1192-SUM(E1204:E1206)</f>
        <v>3293.0711462450563</v>
      </c>
      <c r="F1207" s="43"/>
      <c r="G1207" s="42">
        <f t="shared" ref="G1207" si="5408">G1201+G1191+G1192-SUM(G1204:G1206)</f>
        <v>6177.9999999999964</v>
      </c>
      <c r="H1207" s="43"/>
      <c r="I1207" s="42">
        <f t="shared" ref="I1207" si="5409">I1201+I1191+I1192-SUM(I1204:I1206)</f>
        <v>3266.3000000000025</v>
      </c>
      <c r="J1207" s="43"/>
      <c r="K1207" s="42">
        <f t="shared" ref="K1207" si="5410">K1201+K1191+K1192-SUM(K1204:K1206)</f>
        <v>-386.75</v>
      </c>
      <c r="L1207" s="43"/>
      <c r="M1207" s="42">
        <f t="shared" ref="M1207" si="5411">M1201+M1191+M1192-SUM(M1204:M1206)</f>
        <v>2904.7777777777765</v>
      </c>
      <c r="N1207" s="43"/>
      <c r="O1207" s="42">
        <f t="shared" ref="O1207" si="5412">O1201+O1191+O1192-SUM(O1204:O1206)</f>
        <v>2132.333333333343</v>
      </c>
      <c r="P1207" s="43"/>
      <c r="Q1207" s="42">
        <f t="shared" ref="Q1207" si="5413">Q1201+Q1191+Q1192-SUM(Q1204:Q1206)</f>
        <v>3781.791666666667</v>
      </c>
      <c r="R1207" s="43"/>
      <c r="S1207" s="42">
        <f t="shared" ref="S1207" si="5414">S1201+S1191+S1192-SUM(S1204:S1206)</f>
        <v>2864.6101694915224</v>
      </c>
      <c r="T1207" s="43"/>
      <c r="U1207" s="42">
        <f t="shared" ref="U1207" si="5415">U1201+U1191+U1192-SUM(U1204:U1206)</f>
        <v>3610.6194690265438</v>
      </c>
      <c r="V1207" s="43"/>
      <c r="W1207" s="111"/>
      <c r="X1207" s="112"/>
      <c r="Y1207" s="92"/>
      <c r="Z1207" s="91"/>
    </row>
    <row r="1208" spans="2:29" s="88" customFormat="1" ht="13.5" customHeight="1" x14ac:dyDescent="0.4">
      <c r="C1208" s="105"/>
      <c r="D1208" s="47"/>
      <c r="E1208" s="58"/>
      <c r="F1208" s="58"/>
      <c r="G1208" s="58"/>
      <c r="H1208" s="58"/>
      <c r="I1208" s="58"/>
      <c r="J1208" s="58"/>
      <c r="K1208" s="58"/>
      <c r="L1208" s="58"/>
      <c r="M1208" s="58"/>
      <c r="N1208" s="58"/>
      <c r="O1208" s="58"/>
      <c r="P1208" s="58"/>
      <c r="Q1208" s="58"/>
      <c r="R1208" s="58"/>
      <c r="S1208" s="58"/>
      <c r="T1208" s="58"/>
      <c r="U1208" s="58"/>
      <c r="V1208" s="58"/>
      <c r="W1208" s="111"/>
      <c r="X1208" s="112"/>
      <c r="Y1208" s="92"/>
      <c r="Z1208" s="91"/>
    </row>
    <row r="1209" spans="2:29" s="128" customFormat="1" ht="13.5" customHeight="1" x14ac:dyDescent="0.4">
      <c r="B1209" s="50" t="s">
        <v>97</v>
      </c>
      <c r="C1209" s="125"/>
      <c r="D1209" s="126"/>
      <c r="E1209" s="62">
        <v>18.48221343873518</v>
      </c>
      <c r="F1209" s="43"/>
      <c r="G1209" s="62">
        <v>15.5</v>
      </c>
      <c r="H1209" s="43"/>
      <c r="I1209" s="62">
        <v>18.8</v>
      </c>
      <c r="J1209" s="43"/>
      <c r="K1209" s="62">
        <v>21.25</v>
      </c>
      <c r="L1209" s="43"/>
      <c r="M1209" s="62">
        <v>20.777777777777779</v>
      </c>
      <c r="N1209" s="43"/>
      <c r="O1209" s="62">
        <v>19.222222222222221</v>
      </c>
      <c r="P1209" s="43"/>
      <c r="Q1209" s="62">
        <v>23.291666666666668</v>
      </c>
      <c r="R1209" s="43"/>
      <c r="S1209" s="62">
        <v>18.372881355932204</v>
      </c>
      <c r="T1209" s="43"/>
      <c r="U1209" s="62">
        <v>17.221238938053098</v>
      </c>
      <c r="V1209" s="43"/>
      <c r="W1209" s="114"/>
      <c r="X1209" s="115"/>
      <c r="Y1209" s="106"/>
      <c r="Z1209" s="107"/>
      <c r="AA1209" s="117"/>
      <c r="AB1209" s="117"/>
      <c r="AC1209" s="117"/>
    </row>
    <row r="1210" spans="2:29" ht="13.5" customHeight="1" x14ac:dyDescent="0.4">
      <c r="B1210" s="50" t="s">
        <v>98</v>
      </c>
      <c r="C1210" s="51"/>
      <c r="D1210" s="52"/>
      <c r="E1210" s="62">
        <f t="shared" ref="E1210" si="5416">E1199/E1209</f>
        <v>2339.0919589392643</v>
      </c>
      <c r="F1210" s="43"/>
      <c r="G1210" s="62">
        <f t="shared" ref="G1210" si="5417">G1199/G1209</f>
        <v>2357.1075268817203</v>
      </c>
      <c r="H1210" s="43"/>
      <c r="I1210" s="62">
        <f t="shared" ref="I1210" si="5418">I1199/I1209</f>
        <v>2616.7074468085107</v>
      </c>
      <c r="J1210" s="43"/>
      <c r="K1210" s="62">
        <f t="shared" ref="K1210" si="5419">K1199/K1209</f>
        <v>2790.5058823529412</v>
      </c>
      <c r="L1210" s="43"/>
      <c r="M1210" s="62">
        <f t="shared" ref="M1210" si="5420">M1199/M1209</f>
        <v>2921.0909090909086</v>
      </c>
      <c r="N1210" s="43"/>
      <c r="O1210" s="62">
        <f t="shared" ref="O1210" si="5421">O1199/O1209</f>
        <v>2460.0173410404627</v>
      </c>
      <c r="P1210" s="43"/>
      <c r="Q1210" s="62">
        <f t="shared" ref="Q1210" si="5422">Q1199/Q1209</f>
        <v>2190.4472271914133</v>
      </c>
      <c r="R1210" s="43"/>
      <c r="S1210" s="62">
        <f t="shared" ref="S1210" si="5423">S1199/S1209</f>
        <v>2549.6153136531361</v>
      </c>
      <c r="T1210" s="43"/>
      <c r="U1210" s="62">
        <f t="shared" ref="U1210" si="5424">U1199/U1209</f>
        <v>2112.8751284686537</v>
      </c>
      <c r="V1210" s="43"/>
    </row>
    <row r="1211" spans="2:29" ht="13.5" customHeight="1" x14ac:dyDescent="0.4">
      <c r="B1211" s="50" t="s">
        <v>99</v>
      </c>
      <c r="C1211" s="51"/>
      <c r="D1211" s="52"/>
      <c r="E1211" s="62">
        <f t="shared" ref="E1211" si="5425">E1200/E1209</f>
        <v>2173.9458939264327</v>
      </c>
      <c r="F1211" s="43"/>
      <c r="G1211" s="62">
        <f t="shared" ref="G1211" si="5426">G1200/G1209</f>
        <v>1923.6236559139786</v>
      </c>
      <c r="H1211" s="43"/>
      <c r="I1211" s="62">
        <f t="shared" ref="I1211" si="5427">I1200/I1209</f>
        <v>2473.619680851064</v>
      </c>
      <c r="J1211" s="43"/>
      <c r="K1211" s="62">
        <f t="shared" ref="K1211" si="5428">K1200/K1209</f>
        <v>2779.8</v>
      </c>
      <c r="L1211" s="43"/>
      <c r="M1211" s="62">
        <f t="shared" ref="M1211" si="5429">M1200/M1209</f>
        <v>2795.9999999999995</v>
      </c>
      <c r="N1211" s="43"/>
      <c r="O1211" s="62">
        <f t="shared" ref="O1211" si="5430">O1200/O1209</f>
        <v>2331.684971098266</v>
      </c>
      <c r="P1211" s="43"/>
      <c r="Q1211" s="62">
        <f t="shared" ref="Q1211" si="5431">Q1200/Q1209</f>
        <v>2001.7101967799642</v>
      </c>
      <c r="R1211" s="43"/>
      <c r="S1211" s="62">
        <f t="shared" ref="S1211" si="5432">S1200/S1209</f>
        <v>2416.3219557195571</v>
      </c>
      <c r="T1211" s="43"/>
      <c r="U1211" s="62">
        <f t="shared" ref="U1211" si="5433">U1200/U1209</f>
        <v>1928.1839671120251</v>
      </c>
      <c r="V1211" s="43"/>
    </row>
    <row r="1212" spans="2:29" ht="13.5" customHeight="1" x14ac:dyDescent="0.4">
      <c r="B1212" s="50" t="s">
        <v>40</v>
      </c>
      <c r="C1212" s="51"/>
      <c r="D1212" s="52"/>
      <c r="E1212" s="62">
        <v>4.7827586206896555</v>
      </c>
      <c r="F1212" s="43"/>
      <c r="G1212" s="62">
        <v>5.8833333333333329</v>
      </c>
      <c r="H1212" s="43"/>
      <c r="I1212" s="62">
        <v>4.094736842105263</v>
      </c>
      <c r="J1212" s="43"/>
      <c r="K1212" s="62">
        <v>4.6999999999999993</v>
      </c>
      <c r="L1212" s="43"/>
      <c r="M1212" s="62">
        <v>3.6374999999999997</v>
      </c>
      <c r="N1212" s="43"/>
      <c r="O1212" s="62">
        <v>3.5333333333333332</v>
      </c>
      <c r="P1212" s="43"/>
      <c r="Q1212" s="62">
        <v>6.985833333333332</v>
      </c>
      <c r="R1212" s="43"/>
      <c r="S1212" s="62">
        <v>5.2764814814814809</v>
      </c>
      <c r="T1212" s="43"/>
      <c r="U1212" s="62">
        <v>4.3432352941176475</v>
      </c>
      <c r="V1212" s="43"/>
    </row>
    <row r="1213" spans="2:29" ht="13.5" customHeight="1" x14ac:dyDescent="0.4">
      <c r="B1213" s="50" t="s">
        <v>41</v>
      </c>
      <c r="C1213" s="51"/>
      <c r="D1213" s="52"/>
      <c r="E1213" s="62">
        <f t="shared" ref="E1213" si="5434">E1190/E1212</f>
        <v>5814.211951178504</v>
      </c>
      <c r="F1213" s="43"/>
      <c r="G1213" s="62">
        <f t="shared" ref="G1213" si="5435">G1190/G1212</f>
        <v>4456.7138810198303</v>
      </c>
      <c r="H1213" s="43"/>
      <c r="I1213" s="62">
        <f t="shared" ref="I1213" si="5436">I1190/I1212</f>
        <v>7257.401670951157</v>
      </c>
      <c r="J1213" s="43"/>
      <c r="K1213" s="62">
        <f t="shared" ref="K1213" si="5437">K1190/K1212</f>
        <v>8331.3297872340445</v>
      </c>
      <c r="L1213" s="43"/>
      <c r="M1213" s="62">
        <f t="shared" ref="M1213" si="5438">M1190/M1212</f>
        <v>12585.597556319206</v>
      </c>
      <c r="N1213" s="43"/>
      <c r="O1213" s="62">
        <f t="shared" ref="O1213" si="5439">O1190/O1212</f>
        <v>8538.2704402515719</v>
      </c>
      <c r="P1213" s="43"/>
      <c r="Q1213" s="62">
        <f t="shared" ref="Q1213" si="5440">Q1190/Q1212</f>
        <v>4412.9667183585834</v>
      </c>
      <c r="R1213" s="43"/>
      <c r="S1213" s="62">
        <f t="shared" ref="S1213" si="5441">S1190/S1212</f>
        <v>5781.7644179034169</v>
      </c>
      <c r="T1213" s="43"/>
      <c r="U1213" s="62">
        <f t="shared" ref="U1213" si="5442">U1190/U1212</f>
        <v>5363.3502350073795</v>
      </c>
      <c r="V1213" s="43"/>
    </row>
    <row r="1214" spans="2:29" s="88" customFormat="1" ht="13.5" customHeight="1" x14ac:dyDescent="0.4">
      <c r="B1214" s="108" t="s">
        <v>42</v>
      </c>
      <c r="C1214" s="105"/>
      <c r="D1214" s="47"/>
      <c r="E1214" s="109"/>
      <c r="F1214" s="58"/>
      <c r="G1214" s="109"/>
      <c r="H1214" s="58"/>
      <c r="I1214" s="109"/>
      <c r="J1214" s="58"/>
      <c r="K1214" s="109"/>
      <c r="L1214" s="58"/>
      <c r="M1214" s="109"/>
      <c r="N1214" s="58"/>
      <c r="O1214" s="109"/>
      <c r="P1214" s="91"/>
      <c r="Q1214" s="92"/>
      <c r="R1214" s="91"/>
      <c r="S1214" s="92"/>
      <c r="T1214" s="91"/>
      <c r="U1214" s="92"/>
      <c r="V1214" s="91"/>
      <c r="W1214" s="92"/>
      <c r="X1214" s="91"/>
      <c r="Y1214" s="92"/>
      <c r="Z1214" s="91"/>
    </row>
    <row r="1215" spans="2:29" ht="13.5" customHeight="1" x14ac:dyDescent="0.4"/>
    <row r="1216" spans="2:29" s="88" customFormat="1" ht="13.5" customHeight="1" x14ac:dyDescent="0.4">
      <c r="B1216" s="83" t="s">
        <v>135</v>
      </c>
      <c r="C1216" s="84"/>
      <c r="D1216" s="85"/>
      <c r="E1216" s="86"/>
      <c r="F1216" s="87"/>
      <c r="G1216" s="86"/>
      <c r="H1216" s="87"/>
      <c r="I1216" s="86"/>
      <c r="J1216" s="87"/>
      <c r="K1216" s="86"/>
      <c r="L1216" s="87"/>
      <c r="M1216" s="86"/>
      <c r="O1216" s="86"/>
      <c r="P1216" s="89"/>
      <c r="Q1216" s="90"/>
      <c r="R1216" s="91"/>
      <c r="S1216" s="92"/>
      <c r="T1216" s="91"/>
      <c r="U1216" s="92"/>
      <c r="V1216" s="91"/>
      <c r="W1216" s="92"/>
      <c r="X1216" s="91"/>
      <c r="Y1216" s="92"/>
      <c r="Z1216" s="91"/>
      <c r="AB1216" s="93"/>
    </row>
    <row r="1217" spans="2:26" ht="13.5" customHeight="1" x14ac:dyDescent="0.4">
      <c r="N1217" s="21" t="s">
        <v>4</v>
      </c>
    </row>
    <row r="1218" spans="2:26" s="88" customFormat="1" ht="13.5" customHeight="1" x14ac:dyDescent="0.4">
      <c r="B1218" s="94"/>
      <c r="C1218" s="95"/>
      <c r="D1218" s="96"/>
      <c r="E1218" s="166" t="s">
        <v>5</v>
      </c>
      <c r="F1218" s="167"/>
      <c r="G1218" s="166" t="s">
        <v>6</v>
      </c>
      <c r="H1218" s="167"/>
      <c r="I1218" s="166" t="s">
        <v>7</v>
      </c>
      <c r="J1218" s="167"/>
      <c r="K1218" s="166" t="s">
        <v>8</v>
      </c>
      <c r="L1218" s="167"/>
      <c r="M1218" s="166" t="s">
        <v>9</v>
      </c>
      <c r="N1218" s="167"/>
      <c r="O1218" s="92"/>
      <c r="P1218" s="91"/>
      <c r="Q1218" s="92"/>
      <c r="R1218" s="91"/>
      <c r="S1218" s="92"/>
      <c r="T1218" s="91"/>
      <c r="U1218" s="97"/>
      <c r="V1218" s="98"/>
      <c r="W1218" s="97"/>
      <c r="X1218" s="91"/>
      <c r="Y1218" s="92"/>
      <c r="Z1218" s="91"/>
    </row>
    <row r="1219" spans="2:26" s="88" customFormat="1" ht="13.5" customHeight="1" x14ac:dyDescent="0.4">
      <c r="B1219" s="99"/>
      <c r="C1219" s="100"/>
      <c r="D1219" s="101"/>
      <c r="E1219" s="168"/>
      <c r="F1219" s="169"/>
      <c r="G1219" s="168"/>
      <c r="H1219" s="169"/>
      <c r="I1219" s="168"/>
      <c r="J1219" s="169"/>
      <c r="K1219" s="168"/>
      <c r="L1219" s="169"/>
      <c r="M1219" s="168"/>
      <c r="N1219" s="169"/>
      <c r="O1219" s="92"/>
      <c r="P1219" s="91"/>
      <c r="Q1219" s="92"/>
      <c r="R1219" s="91"/>
      <c r="S1219" s="92"/>
      <c r="T1219" s="91"/>
      <c r="U1219" s="97"/>
      <c r="V1219" s="98"/>
      <c r="W1219" s="97"/>
      <c r="X1219" s="91"/>
      <c r="Y1219" s="92"/>
      <c r="Z1219" s="91"/>
    </row>
    <row r="1220" spans="2:26" s="88" customFormat="1" ht="13.5" customHeight="1" x14ac:dyDescent="0.4">
      <c r="B1220" s="31" t="s">
        <v>52</v>
      </c>
      <c r="C1220" s="158" t="s">
        <v>53</v>
      </c>
      <c r="D1220" s="159"/>
      <c r="E1220" s="32">
        <v>34093.165441176468</v>
      </c>
      <c r="F1220" s="33">
        <f t="shared" ref="F1220" si="5443">E1220/E1233</f>
        <v>0.94381163543728153</v>
      </c>
      <c r="G1220" s="32">
        <v>40121.273504273508</v>
      </c>
      <c r="H1220" s="33">
        <f t="shared" ref="H1220" si="5444">G1220/G1233</f>
        <v>0.93406417164439404</v>
      </c>
      <c r="I1220" s="32">
        <v>27861.162790697676</v>
      </c>
      <c r="J1220" s="33">
        <f t="shared" ref="J1220" si="5445">I1220/I1233</f>
        <v>0.93729731844231035</v>
      </c>
      <c r="K1220" s="32">
        <v>33042.0987654321</v>
      </c>
      <c r="L1220" s="33">
        <f t="shared" ref="L1220" si="5446">K1220/K1233</f>
        <v>0.96332268057823622</v>
      </c>
      <c r="M1220" s="32">
        <v>22732.645161290322</v>
      </c>
      <c r="N1220" s="33">
        <f t="shared" ref="N1220" si="5447">M1220/M1233</f>
        <v>0.94798863562988323</v>
      </c>
      <c r="O1220" s="92"/>
      <c r="P1220" s="91"/>
      <c r="Q1220" s="92"/>
      <c r="R1220" s="91"/>
      <c r="S1220" s="92"/>
      <c r="T1220" s="91"/>
      <c r="U1220" s="34"/>
      <c r="V1220" s="102"/>
      <c r="W1220" s="34"/>
      <c r="X1220" s="91"/>
      <c r="Y1220" s="92"/>
      <c r="Z1220" s="91"/>
    </row>
    <row r="1221" spans="2:26" s="88" customFormat="1" ht="13.5" customHeight="1" x14ac:dyDescent="0.4">
      <c r="B1221" s="36"/>
      <c r="C1221" s="158" t="s">
        <v>54</v>
      </c>
      <c r="D1221" s="159"/>
      <c r="E1221" s="32">
        <v>682.11764705882354</v>
      </c>
      <c r="F1221" s="33">
        <f t="shared" ref="F1221" si="5448">E1221/E1233</f>
        <v>1.8883273632716784E-2</v>
      </c>
      <c r="G1221" s="32">
        <v>845.34188034188037</v>
      </c>
      <c r="H1221" s="33">
        <f t="shared" ref="H1221" si="5449">G1221/G1233</f>
        <v>1.9680421239214867E-2</v>
      </c>
      <c r="I1221" s="32">
        <v>513</v>
      </c>
      <c r="J1221" s="33">
        <f t="shared" ref="J1221" si="5450">I1221/I1233</f>
        <v>1.725820016820858E-2</v>
      </c>
      <c r="K1221" s="32">
        <v>636.08641975308637</v>
      </c>
      <c r="L1221" s="33">
        <f t="shared" ref="L1221" si="5451">K1221/K1233</f>
        <v>1.8544720155518946E-2</v>
      </c>
      <c r="M1221" s="32">
        <v>420.93548387096774</v>
      </c>
      <c r="N1221" s="33">
        <f t="shared" ref="N1221" si="5452">M1221/M1233</f>
        <v>1.7553700953487874E-2</v>
      </c>
      <c r="O1221" s="92"/>
      <c r="P1221" s="91"/>
      <c r="Q1221" s="92"/>
      <c r="R1221" s="91"/>
      <c r="S1221" s="92"/>
      <c r="T1221" s="91"/>
      <c r="U1221" s="34"/>
      <c r="V1221" s="102"/>
      <c r="W1221" s="34"/>
      <c r="X1221" s="91"/>
      <c r="Y1221" s="92"/>
      <c r="Z1221" s="91"/>
    </row>
    <row r="1222" spans="2:26" s="88" customFormat="1" ht="13.5" customHeight="1" x14ac:dyDescent="0.4">
      <c r="B1222" s="36"/>
      <c r="C1222" s="158" t="s">
        <v>55</v>
      </c>
      <c r="D1222" s="159"/>
      <c r="E1222" s="32">
        <v>218.99264705882354</v>
      </c>
      <c r="F1222" s="33">
        <f t="shared" ref="F1222" si="5453">E1222/E1233</f>
        <v>6.0624411284408847E-3</v>
      </c>
      <c r="G1222" s="32">
        <v>283.07692307692309</v>
      </c>
      <c r="H1222" s="33">
        <f t="shared" ref="H1222" si="5454">G1222/G1233</f>
        <v>6.5903195130963691E-3</v>
      </c>
      <c r="I1222" s="32">
        <v>260.09302325581393</v>
      </c>
      <c r="J1222" s="33">
        <f t="shared" ref="J1222" si="5455">I1222/I1233</f>
        <v>8.7499755510786863E-3</v>
      </c>
      <c r="K1222" s="32">
        <v>160.37037037037038</v>
      </c>
      <c r="L1222" s="33">
        <f t="shared" ref="L1222" si="5456">K1222/K1233</f>
        <v>4.6755024905419159E-3</v>
      </c>
      <c r="M1222" s="32">
        <v>73.290322580645167</v>
      </c>
      <c r="N1222" s="33">
        <f t="shared" ref="N1222" si="5457">M1222/M1233</f>
        <v>3.0563268117345739E-3</v>
      </c>
      <c r="O1222" s="92"/>
      <c r="P1222" s="91"/>
      <c r="Q1222" s="92"/>
      <c r="R1222" s="91"/>
      <c r="S1222" s="92"/>
      <c r="T1222" s="91"/>
      <c r="U1222" s="34"/>
      <c r="V1222" s="102"/>
      <c r="W1222" s="34"/>
      <c r="X1222" s="91"/>
      <c r="Y1222" s="92"/>
      <c r="Z1222" s="91"/>
    </row>
    <row r="1223" spans="2:26" s="88" customFormat="1" ht="13.5" customHeight="1" x14ac:dyDescent="0.4">
      <c r="B1223" s="37"/>
      <c r="C1223" s="158" t="s">
        <v>56</v>
      </c>
      <c r="D1223" s="159"/>
      <c r="E1223" s="32">
        <v>695.04779411764707</v>
      </c>
      <c r="F1223" s="33">
        <f t="shared" ref="F1223" si="5458">E1223/E1233</f>
        <v>1.9241222889821955E-2</v>
      </c>
      <c r="G1223" s="32">
        <v>702.29914529914527</v>
      </c>
      <c r="H1223" s="33">
        <f t="shared" ref="H1223" si="5459">G1223/G1233</f>
        <v>1.6350240461099501E-2</v>
      </c>
      <c r="I1223" s="32">
        <v>1087.0232558139535</v>
      </c>
      <c r="J1223" s="33">
        <f t="shared" ref="J1223" si="5460">I1223/I1233</f>
        <v>3.656932736127682E-2</v>
      </c>
      <c r="K1223" s="32">
        <v>456.60493827160496</v>
      </c>
      <c r="L1223" s="33">
        <f t="shared" ref="L1223" si="5461">K1223/K1233</f>
        <v>1.3312044619914762E-2</v>
      </c>
      <c r="M1223" s="32">
        <v>747</v>
      </c>
      <c r="N1223" s="33">
        <f t="shared" ref="N1223" si="5462">M1223/M1233</f>
        <v>3.1151126751468979E-2</v>
      </c>
      <c r="O1223" s="92"/>
      <c r="P1223" s="91"/>
      <c r="Q1223" s="92"/>
      <c r="R1223" s="91"/>
      <c r="S1223" s="92"/>
      <c r="T1223" s="91"/>
      <c r="U1223" s="34"/>
      <c r="V1223" s="102"/>
      <c r="W1223" s="34"/>
      <c r="X1223" s="91"/>
      <c r="Y1223" s="92"/>
      <c r="Z1223" s="91"/>
    </row>
    <row r="1224" spans="2:26" s="88" customFormat="1" ht="13.5" customHeight="1" x14ac:dyDescent="0.4">
      <c r="B1224" s="31" t="s">
        <v>57</v>
      </c>
      <c r="C1224" s="158" t="s">
        <v>58</v>
      </c>
      <c r="D1224" s="159"/>
      <c r="E1224" s="32">
        <v>23744.088235294119</v>
      </c>
      <c r="F1224" s="33">
        <f t="shared" ref="F1224" si="5463">E1224/E1233</f>
        <v>0.65731493275347652</v>
      </c>
      <c r="G1224" s="32">
        <v>28273.51282051282</v>
      </c>
      <c r="H1224" s="33">
        <f t="shared" ref="H1224" si="5464">G1224/G1233</f>
        <v>0.65823621798436893</v>
      </c>
      <c r="I1224" s="32">
        <v>18469.860465116279</v>
      </c>
      <c r="J1224" s="33">
        <f t="shared" ref="J1224" si="5465">I1224/I1233</f>
        <v>0.62135779529407165</v>
      </c>
      <c r="K1224" s="32">
        <v>22919.753086419754</v>
      </c>
      <c r="L1224" s="33">
        <f t="shared" ref="L1224" si="5466">K1224/K1233</f>
        <v>0.66821173007629453</v>
      </c>
      <c r="M1224" s="32">
        <v>16118.935483870968</v>
      </c>
      <c r="N1224" s="33">
        <f t="shared" ref="N1224" si="5467">M1224/M1233</f>
        <v>0.6721860807989497</v>
      </c>
      <c r="O1224" s="92"/>
      <c r="P1224" s="91"/>
      <c r="Q1224" s="92"/>
      <c r="R1224" s="91"/>
      <c r="S1224" s="92"/>
      <c r="T1224" s="91"/>
      <c r="U1224" s="34"/>
      <c r="V1224" s="102"/>
      <c r="W1224" s="34"/>
      <c r="X1224" s="91"/>
      <c r="Y1224" s="92"/>
      <c r="Z1224" s="91"/>
    </row>
    <row r="1225" spans="2:26" s="88" customFormat="1" ht="13.5" customHeight="1" x14ac:dyDescent="0.4">
      <c r="B1225" s="36"/>
      <c r="C1225" s="158" t="s">
        <v>17</v>
      </c>
      <c r="D1225" s="159"/>
      <c r="E1225" s="32">
        <v>1314.8639705882354</v>
      </c>
      <c r="F1225" s="33">
        <f t="shared" ref="F1225" si="5468">E1225/E1233</f>
        <v>3.6399785657908593E-2</v>
      </c>
      <c r="G1225" s="32">
        <v>1967.1111111111111</v>
      </c>
      <c r="H1225" s="33">
        <f t="shared" ref="H1225" si="5469">G1225/G1233</f>
        <v>4.5796353157553003E-2</v>
      </c>
      <c r="I1225" s="32">
        <v>1054.9069767441861</v>
      </c>
      <c r="J1225" s="33">
        <f t="shared" ref="J1225" si="5470">I1225/I1233</f>
        <v>3.5488880630586576E-2</v>
      </c>
      <c r="K1225" s="32">
        <v>749.7037037037037</v>
      </c>
      <c r="L1225" s="33">
        <f t="shared" ref="L1225" si="5471">K1225/K1233</f>
        <v>2.1857164298741214E-2</v>
      </c>
      <c r="M1225" s="32">
        <v>690.45161290322585</v>
      </c>
      <c r="N1225" s="33">
        <f t="shared" ref="N1225" si="5472">M1225/M1233</f>
        <v>2.8792966143647365E-2</v>
      </c>
      <c r="O1225" s="92"/>
      <c r="P1225" s="91"/>
      <c r="Q1225" s="92"/>
      <c r="R1225" s="91"/>
      <c r="S1225" s="92"/>
      <c r="T1225" s="91"/>
      <c r="U1225" s="34"/>
      <c r="V1225" s="102"/>
      <c r="W1225" s="34"/>
      <c r="X1225" s="91"/>
      <c r="Y1225" s="92"/>
      <c r="Z1225" s="91"/>
    </row>
    <row r="1226" spans="2:26" s="88" customFormat="1" ht="13.5" customHeight="1" x14ac:dyDescent="0.4">
      <c r="B1226" s="36"/>
      <c r="C1226" s="158" t="s">
        <v>59</v>
      </c>
      <c r="D1226" s="159"/>
      <c r="E1226" s="38">
        <v>-324.06985294117646</v>
      </c>
      <c r="F1226" s="33">
        <f t="shared" ref="F1226" si="5473">E1226/E1233</f>
        <v>-8.9713258931047677E-3</v>
      </c>
      <c r="G1226" s="38">
        <v>-753.39316239316236</v>
      </c>
      <c r="H1226" s="33">
        <f t="shared" ref="H1226" si="5474">G1226/G1233</f>
        <v>-1.7539761295921063E-2</v>
      </c>
      <c r="I1226" s="38">
        <v>0</v>
      </c>
      <c r="J1226" s="33">
        <f t="shared" ref="J1226" si="5475">I1226/I1233</f>
        <v>0</v>
      </c>
      <c r="K1226" s="38">
        <v>0</v>
      </c>
      <c r="L1226" s="33">
        <f t="shared" ref="L1226" si="5476">K1226/K1233</f>
        <v>0</v>
      </c>
      <c r="M1226" s="38">
        <v>0</v>
      </c>
      <c r="N1226" s="33">
        <f t="shared" ref="N1226" si="5477">M1226/M1233</f>
        <v>0</v>
      </c>
      <c r="O1226" s="92"/>
      <c r="P1226" s="91"/>
      <c r="Q1226" s="92"/>
      <c r="R1226" s="91"/>
      <c r="S1226" s="92"/>
      <c r="T1226" s="91"/>
      <c r="U1226" s="34"/>
      <c r="V1226" s="102"/>
      <c r="W1226" s="34"/>
      <c r="X1226" s="91"/>
      <c r="Y1226" s="92"/>
      <c r="Z1226" s="91"/>
    </row>
    <row r="1227" spans="2:26" s="88" customFormat="1" ht="13.5" customHeight="1" x14ac:dyDescent="0.4">
      <c r="B1227" s="36"/>
      <c r="C1227" s="158" t="s">
        <v>60</v>
      </c>
      <c r="D1227" s="159"/>
      <c r="E1227" s="39">
        <v>690.0625</v>
      </c>
      <c r="F1227" s="33">
        <f t="shared" ref="F1227" si="5478">E1227/E1233</f>
        <v>1.9103213452052657E-2</v>
      </c>
      <c r="G1227" s="39">
        <v>899.53846153846155</v>
      </c>
      <c r="H1227" s="33">
        <f t="shared" ref="H1227" si="5479">G1227/G1233</f>
        <v>2.0942172931018733E-2</v>
      </c>
      <c r="I1227" s="39">
        <v>773.60465116279067</v>
      </c>
      <c r="J1227" s="33">
        <f t="shared" ref="J1227" si="5480">I1227/I1233</f>
        <v>2.6025387759892032E-2</v>
      </c>
      <c r="K1227" s="39">
        <v>446.11111111111109</v>
      </c>
      <c r="L1227" s="33">
        <f t="shared" ref="L1227" si="5481">K1227/K1233</f>
        <v>1.300610334840124E-2</v>
      </c>
      <c r="M1227" s="39">
        <v>421</v>
      </c>
      <c r="N1227" s="33">
        <f t="shared" ref="N1227" si="5482">M1227/M1233</f>
        <v>1.755639138201933E-2</v>
      </c>
      <c r="O1227" s="92"/>
      <c r="P1227" s="91"/>
      <c r="Q1227" s="92"/>
      <c r="R1227" s="91"/>
      <c r="S1227" s="92"/>
      <c r="T1227" s="91"/>
      <c r="U1227" s="34"/>
      <c r="V1227" s="103"/>
      <c r="W1227" s="34"/>
      <c r="X1227" s="91"/>
      <c r="Y1227" s="92"/>
      <c r="Z1227" s="91"/>
    </row>
    <row r="1228" spans="2:26" s="88" customFormat="1" ht="13.5" customHeight="1" x14ac:dyDescent="0.4">
      <c r="B1228" s="37"/>
      <c r="C1228" s="158" t="s">
        <v>61</v>
      </c>
      <c r="D1228" s="159"/>
      <c r="E1228" s="39">
        <v>8015.6911764705883</v>
      </c>
      <c r="F1228" s="33">
        <f t="shared" ref="F1228" si="5483">E1228/E1233</f>
        <v>0.22190085609615467</v>
      </c>
      <c r="G1228" s="39">
        <v>6302.5811965811963</v>
      </c>
      <c r="H1228" s="33">
        <f t="shared" ref="H1228" si="5484">G1228/G1233</f>
        <v>0.14673051900954975</v>
      </c>
      <c r="I1228" s="39">
        <v>10043.930232558139</v>
      </c>
      <c r="J1228" s="33">
        <f t="shared" ref="J1228" si="5485">I1228/I1233</f>
        <v>0.33789504567058498</v>
      </c>
      <c r="K1228" s="39">
        <v>9546.8765432098771</v>
      </c>
      <c r="L1228" s="33">
        <f t="shared" ref="L1228" si="5486">K1228/K1233</f>
        <v>0.27833349110304789</v>
      </c>
      <c r="M1228" s="39">
        <v>7667.0967741935483</v>
      </c>
      <c r="N1228" s="33">
        <f t="shared" ref="N1228" si="5487">M1228/M1233</f>
        <v>0.31973052667828938</v>
      </c>
      <c r="O1228" s="92"/>
      <c r="P1228" s="91"/>
      <c r="Q1228" s="92"/>
      <c r="R1228" s="91"/>
      <c r="S1228" s="92"/>
      <c r="T1228" s="91"/>
      <c r="U1228" s="34"/>
      <c r="V1228" s="103"/>
      <c r="W1228" s="34"/>
      <c r="X1228" s="91"/>
      <c r="Y1228" s="92"/>
      <c r="Z1228" s="91"/>
    </row>
    <row r="1229" spans="2:26" s="88" customFormat="1" ht="13.5" customHeight="1" x14ac:dyDescent="0.4">
      <c r="B1229" s="31" t="s">
        <v>62</v>
      </c>
      <c r="C1229" s="158" t="s">
        <v>63</v>
      </c>
      <c r="D1229" s="159"/>
      <c r="E1229" s="39">
        <v>3.1139705882352939</v>
      </c>
      <c r="F1229" s="33">
        <f t="shared" ref="F1229" si="5488">E1229/E1233</f>
        <v>8.6205010170053864E-5</v>
      </c>
      <c r="G1229" s="39">
        <v>0.83760683760683763</v>
      </c>
      <c r="H1229" s="33">
        <f t="shared" ref="H1229" si="5489">G1229/G1233</f>
        <v>1.9500341554451815E-5</v>
      </c>
      <c r="I1229" s="39">
        <v>3.7209302325581395</v>
      </c>
      <c r="J1229" s="33">
        <f t="shared" ref="J1229" si="5490">I1229/I1233</f>
        <v>1.2517847712558921E-4</v>
      </c>
      <c r="K1229" s="39">
        <v>4.9753086419753085</v>
      </c>
      <c r="L1229" s="33">
        <f t="shared" ref="L1229" si="5491">K1229/K1233</f>
        <v>1.450521557881749E-4</v>
      </c>
      <c r="M1229" s="39">
        <v>6</v>
      </c>
      <c r="N1229" s="33">
        <f t="shared" ref="N1229" si="5492">M1229/M1233</f>
        <v>2.5020985342545367E-4</v>
      </c>
      <c r="O1229" s="92"/>
      <c r="P1229" s="91"/>
      <c r="Q1229" s="92"/>
      <c r="R1229" s="91"/>
      <c r="S1229" s="92"/>
      <c r="T1229" s="91"/>
      <c r="U1229" s="34"/>
      <c r="V1229" s="103"/>
      <c r="W1229" s="34"/>
      <c r="X1229" s="91"/>
      <c r="Y1229" s="92"/>
      <c r="Z1229" s="91"/>
    </row>
    <row r="1230" spans="2:26" s="88" customFormat="1" ht="13.5" customHeight="1" x14ac:dyDescent="0.4">
      <c r="B1230" s="41" t="s">
        <v>64</v>
      </c>
      <c r="C1230" s="158" t="s">
        <v>24</v>
      </c>
      <c r="D1230" s="159"/>
      <c r="E1230" s="39">
        <v>25.426470588235293</v>
      </c>
      <c r="F1230" s="33">
        <f t="shared" ref="F1230" si="5493">E1230/E1233</f>
        <v>7.0388884337201009E-4</v>
      </c>
      <c r="G1230" s="39">
        <v>11.222222222222221</v>
      </c>
      <c r="H1230" s="33">
        <f t="shared" ref="H1230" si="5494">G1230/G1233</f>
        <v>2.6126478021423706E-4</v>
      </c>
      <c r="I1230" s="39">
        <v>65.139534883720927</v>
      </c>
      <c r="J1230" s="33">
        <f t="shared" ref="J1230" si="5495">I1230/I1233</f>
        <v>2.1914057151798463E-3</v>
      </c>
      <c r="K1230" s="39">
        <v>26.320987654320987</v>
      </c>
      <c r="L1230" s="33">
        <f t="shared" ref="L1230" si="5496">K1230/K1233</f>
        <v>7.6737269513744142E-4</v>
      </c>
      <c r="M1230" s="39">
        <v>21.612903225806452</v>
      </c>
      <c r="N1230" s="33">
        <f t="shared" ref="N1230" si="5497">M1230/M1233</f>
        <v>9.0129355803792441E-4</v>
      </c>
      <c r="O1230" s="92"/>
      <c r="P1230" s="91"/>
      <c r="Q1230" s="92"/>
      <c r="R1230" s="91"/>
      <c r="S1230" s="92"/>
      <c r="T1230" s="91"/>
      <c r="U1230" s="34"/>
      <c r="V1230" s="103"/>
      <c r="W1230" s="34"/>
      <c r="X1230" s="91"/>
      <c r="Y1230" s="92"/>
      <c r="Z1230" s="91"/>
    </row>
    <row r="1231" spans="2:26" s="88" customFormat="1" ht="13.5" customHeight="1" x14ac:dyDescent="0.4">
      <c r="B1231" s="31" t="s">
        <v>65</v>
      </c>
      <c r="C1231" s="158" t="s">
        <v>66</v>
      </c>
      <c r="D1231" s="159"/>
      <c r="E1231" s="39">
        <v>430.41176470588238</v>
      </c>
      <c r="F1231" s="33">
        <f t="shared" ref="F1231" si="5498">E1231/E1233</f>
        <v>1.1915221901568534E-2</v>
      </c>
      <c r="G1231" s="39">
        <v>1000.6153846153846</v>
      </c>
      <c r="H1231" s="33">
        <f t="shared" ref="H1231" si="5499">G1231/G1233</f>
        <v>2.3295346800640642E-2</v>
      </c>
      <c r="I1231" s="39">
        <v>0</v>
      </c>
      <c r="J1231" s="33">
        <f t="shared" ref="J1231" si="5500">I1231/I1233</f>
        <v>0</v>
      </c>
      <c r="K1231" s="39">
        <v>0</v>
      </c>
      <c r="L1231" s="33">
        <f t="shared" ref="L1231" si="5501">K1231/K1233</f>
        <v>0</v>
      </c>
      <c r="M1231" s="39">
        <v>0</v>
      </c>
      <c r="N1231" s="33">
        <f t="shared" ref="N1231" si="5502">M1231/M1233</f>
        <v>0</v>
      </c>
      <c r="O1231" s="92"/>
      <c r="P1231" s="91"/>
      <c r="Q1231" s="92"/>
      <c r="R1231" s="91"/>
      <c r="S1231" s="92"/>
      <c r="T1231" s="91"/>
      <c r="U1231" s="34"/>
      <c r="V1231" s="103"/>
      <c r="W1231" s="34"/>
      <c r="X1231" s="91"/>
      <c r="Y1231" s="92"/>
      <c r="Z1231" s="91"/>
    </row>
    <row r="1232" spans="2:26" s="88" customFormat="1" ht="13.5" customHeight="1" x14ac:dyDescent="0.4">
      <c r="B1232" s="41" t="s">
        <v>67</v>
      </c>
      <c r="C1232" s="158" t="s">
        <v>68</v>
      </c>
      <c r="D1232" s="159"/>
      <c r="E1232" s="39">
        <v>989.22058823529414</v>
      </c>
      <c r="F1232" s="33">
        <f t="shared" ref="F1232" si="5503">E1232/E1233</f>
        <v>2.7384899263796995E-2</v>
      </c>
      <c r="G1232" s="39">
        <v>2089.2478632478633</v>
      </c>
      <c r="H1232" s="33">
        <f t="shared" ref="H1232" si="5504">G1232/G1233</f>
        <v>4.8639821329115415E-2</v>
      </c>
      <c r="I1232" s="39">
        <v>463.27906976744185</v>
      </c>
      <c r="J1232" s="33">
        <f t="shared" ref="J1232" si="5505">I1232/I1233</f>
        <v>1.5585502767617892E-2</v>
      </c>
      <c r="K1232" s="39">
        <v>56.530864197530867</v>
      </c>
      <c r="L1232" s="33">
        <f t="shared" ref="L1232" si="5506">K1232/K1233</f>
        <v>1.6481236261887168E-3</v>
      </c>
      <c r="M1232" s="39">
        <v>4.064516129032258</v>
      </c>
      <c r="N1232" s="33">
        <f t="shared" ref="N1232" si="5507">M1232/M1233</f>
        <v>1.6949699748175891E-4</v>
      </c>
      <c r="O1232" s="92"/>
      <c r="P1232" s="91"/>
      <c r="Q1232" s="92"/>
      <c r="R1232" s="91"/>
      <c r="S1232" s="92"/>
      <c r="T1232" s="91"/>
      <c r="U1232" s="34"/>
      <c r="V1232" s="103"/>
      <c r="W1232" s="34"/>
      <c r="X1232" s="91"/>
      <c r="Y1232" s="92"/>
      <c r="Z1232" s="91"/>
    </row>
    <row r="1233" spans="2:26" s="88" customFormat="1" ht="13.5" customHeight="1" x14ac:dyDescent="0.4">
      <c r="B1233" s="160" t="s">
        <v>69</v>
      </c>
      <c r="C1233" s="161"/>
      <c r="D1233" s="162"/>
      <c r="E1233" s="42">
        <f t="shared" ref="E1233" si="5508">SUM(E1220:E1223,E1229,E1231)</f>
        <v>36122.849264705888</v>
      </c>
      <c r="F1233" s="33">
        <f t="shared" ref="F1233" si="5509">E1233/E1233</f>
        <v>1</v>
      </c>
      <c r="G1233" s="42">
        <f t="shared" ref="G1233" si="5510">SUM(G1220:G1223,G1229,G1231)</f>
        <v>42953.444444444453</v>
      </c>
      <c r="H1233" s="33">
        <f t="shared" ref="H1233" si="5511">G1233/G1233</f>
        <v>1</v>
      </c>
      <c r="I1233" s="42">
        <f t="shared" ref="I1233" si="5512">SUM(I1220:I1223,I1229,I1231)</f>
        <v>29725</v>
      </c>
      <c r="J1233" s="33">
        <f t="shared" ref="J1233" si="5513">I1233/I1233</f>
        <v>1</v>
      </c>
      <c r="K1233" s="42">
        <f t="shared" ref="K1233" si="5514">SUM(K1220:K1223,K1229,K1231)</f>
        <v>34300.135802469136</v>
      </c>
      <c r="L1233" s="33">
        <f t="shared" ref="L1233" si="5515">K1233/K1233</f>
        <v>1</v>
      </c>
      <c r="M1233" s="42">
        <f t="shared" ref="M1233" si="5516">SUM(M1220:M1223,M1229,M1231)</f>
        <v>23979.870967741932</v>
      </c>
      <c r="N1233" s="33">
        <f t="shared" ref="N1233" si="5517">M1233/M1233</f>
        <v>1</v>
      </c>
      <c r="O1233" s="92"/>
      <c r="P1233" s="91"/>
      <c r="Q1233" s="92"/>
      <c r="R1233" s="91"/>
      <c r="S1233" s="92"/>
      <c r="T1233" s="91"/>
      <c r="U1233" s="34"/>
      <c r="V1233" s="102"/>
      <c r="W1233" s="34"/>
      <c r="X1233" s="91"/>
      <c r="Y1233" s="92"/>
      <c r="Z1233" s="91"/>
    </row>
    <row r="1234" spans="2:26" s="88" customFormat="1" ht="13.5" customHeight="1" x14ac:dyDescent="0.4">
      <c r="B1234" s="160" t="s">
        <v>70</v>
      </c>
      <c r="C1234" s="161"/>
      <c r="D1234" s="162"/>
      <c r="E1234" s="42">
        <f t="shared" ref="E1234" si="5518">SUM(E1224:E1228,E1230,E1232)</f>
        <v>34455.283088235301</v>
      </c>
      <c r="F1234" s="33">
        <f t="shared" ref="F1234" si="5519">E1234/E1233</f>
        <v>0.95383625017365681</v>
      </c>
      <c r="G1234" s="42">
        <f t="shared" ref="G1234" si="5520">SUM(G1224:G1228,G1230,G1232)</f>
        <v>38789.820512820501</v>
      </c>
      <c r="H1234" s="33">
        <f t="shared" ref="H1234" si="5521">G1234/G1233</f>
        <v>0.90306658789589878</v>
      </c>
      <c r="I1234" s="42">
        <f t="shared" ref="I1234" si="5522">SUM(I1224:I1228,I1230,I1232)</f>
        <v>30870.720930232561</v>
      </c>
      <c r="J1234" s="33">
        <f t="shared" ref="J1234" si="5523">I1234/I1233</f>
        <v>1.038544017837933</v>
      </c>
      <c r="K1234" s="42">
        <f t="shared" ref="K1234" si="5524">SUM(K1224:K1228,K1230,K1232)</f>
        <v>33745.296296296292</v>
      </c>
      <c r="L1234" s="33">
        <f t="shared" ref="L1234" si="5525">K1234/K1233</f>
        <v>0.98382398514781089</v>
      </c>
      <c r="M1234" s="42">
        <f t="shared" ref="M1234" si="5526">SUM(M1224:M1228,M1230,M1232)</f>
        <v>24923.161290322583</v>
      </c>
      <c r="N1234" s="33">
        <f t="shared" ref="N1234" si="5527">M1234/M1233</f>
        <v>1.0393367555584256</v>
      </c>
      <c r="O1234" s="92"/>
      <c r="P1234" s="91"/>
      <c r="Q1234" s="92"/>
      <c r="R1234" s="91"/>
      <c r="S1234" s="92"/>
      <c r="T1234" s="91"/>
      <c r="U1234" s="34"/>
      <c r="V1234" s="102"/>
      <c r="W1234" s="34"/>
      <c r="X1234" s="91"/>
      <c r="Y1234" s="92"/>
      <c r="Z1234" s="91"/>
    </row>
    <row r="1235" spans="2:26" s="88" customFormat="1" ht="13.5" customHeight="1" x14ac:dyDescent="0.4">
      <c r="B1235" s="160" t="s">
        <v>71</v>
      </c>
      <c r="C1235" s="161"/>
      <c r="D1235" s="162"/>
      <c r="E1235" s="42">
        <f t="shared" ref="E1235" si="5528">E1233-E1234</f>
        <v>1667.5661764705874</v>
      </c>
      <c r="F1235" s="33">
        <f t="shared" ref="F1235" si="5529">E1235/E1233</f>
        <v>4.6163749826343178E-2</v>
      </c>
      <c r="G1235" s="42">
        <f t="shared" ref="G1235" si="5530">G1233-G1234</f>
        <v>4163.6239316239516</v>
      </c>
      <c r="H1235" s="33">
        <f t="shared" ref="H1235" si="5531">G1235/G1233</f>
        <v>9.6933412104101224E-2</v>
      </c>
      <c r="I1235" s="42">
        <f t="shared" ref="I1235" si="5532">I1233-I1234</f>
        <v>-1145.7209302325609</v>
      </c>
      <c r="J1235" s="33">
        <f t="shared" ref="J1235" si="5533">I1235/I1233</f>
        <v>-3.8544017837933084E-2</v>
      </c>
      <c r="K1235" s="42">
        <f t="shared" ref="K1235" si="5534">K1233-K1234</f>
        <v>554.83950617284427</v>
      </c>
      <c r="L1235" s="33">
        <f t="shared" ref="L1235" si="5535">K1235/K1233</f>
        <v>1.6176014852189113E-2</v>
      </c>
      <c r="M1235" s="42">
        <f t="shared" ref="M1235" si="5536">M1233-M1234</f>
        <v>-943.29032258065126</v>
      </c>
      <c r="N1235" s="33">
        <f t="shared" ref="N1235" si="5537">M1235/M1233</f>
        <v>-3.9336755558425605E-2</v>
      </c>
      <c r="O1235" s="92"/>
      <c r="P1235" s="91"/>
      <c r="Q1235" s="92"/>
      <c r="R1235" s="91"/>
      <c r="S1235" s="92"/>
      <c r="T1235" s="91"/>
      <c r="U1235" s="34"/>
      <c r="V1235" s="102"/>
      <c r="W1235" s="34"/>
      <c r="X1235" s="91"/>
      <c r="Y1235" s="92"/>
      <c r="Z1235" s="91"/>
    </row>
    <row r="1236" spans="2:26" s="88" customFormat="1" ht="13.5" customHeight="1" x14ac:dyDescent="0.4">
      <c r="B1236" s="160" t="s">
        <v>72</v>
      </c>
      <c r="C1236" s="161"/>
      <c r="D1236" s="162"/>
      <c r="E1236" s="42">
        <v>272</v>
      </c>
      <c r="F1236" s="43"/>
      <c r="G1236" s="42">
        <v>117</v>
      </c>
      <c r="H1236" s="43"/>
      <c r="I1236" s="42">
        <v>43</v>
      </c>
      <c r="J1236" s="43"/>
      <c r="K1236" s="42">
        <v>81</v>
      </c>
      <c r="L1236" s="43"/>
      <c r="M1236" s="42">
        <v>31</v>
      </c>
      <c r="N1236" s="43"/>
      <c r="O1236" s="92"/>
      <c r="P1236" s="91"/>
      <c r="Q1236" s="92"/>
      <c r="R1236" s="91"/>
      <c r="S1236" s="92"/>
      <c r="T1236" s="91"/>
      <c r="U1236" s="104"/>
      <c r="V1236" s="102"/>
      <c r="W1236" s="104"/>
      <c r="X1236" s="91"/>
      <c r="Y1236" s="92"/>
      <c r="Z1236" s="91"/>
    </row>
    <row r="1237" spans="2:26" s="88" customFormat="1" ht="13.5" customHeight="1" x14ac:dyDescent="0.4">
      <c r="B1237" s="45"/>
      <c r="C1237" s="46"/>
      <c r="D1237" s="47"/>
      <c r="E1237" s="48"/>
      <c r="F1237" s="49"/>
      <c r="G1237" s="48"/>
      <c r="H1237" s="49"/>
      <c r="I1237" s="48"/>
      <c r="J1237" s="49"/>
      <c r="K1237" s="48"/>
      <c r="L1237" s="49"/>
      <c r="M1237" s="48"/>
      <c r="N1237" s="49"/>
      <c r="O1237" s="92"/>
      <c r="P1237" s="91"/>
      <c r="Q1237" s="92"/>
      <c r="R1237" s="91"/>
      <c r="S1237" s="92"/>
      <c r="T1237" s="91"/>
      <c r="U1237" s="92"/>
      <c r="V1237" s="91"/>
      <c r="W1237" s="92"/>
      <c r="X1237" s="91"/>
      <c r="Y1237" s="92"/>
      <c r="Z1237" s="91"/>
    </row>
    <row r="1238" spans="2:26" s="88" customFormat="1" ht="13.5" customHeight="1" x14ac:dyDescent="0.4">
      <c r="B1238" s="50" t="s">
        <v>73</v>
      </c>
      <c r="C1238" s="51"/>
      <c r="D1238" s="52"/>
      <c r="E1238" s="42">
        <v>345.36764705882354</v>
      </c>
      <c r="F1238" s="43"/>
      <c r="G1238" s="42">
        <v>284.44444444444446</v>
      </c>
      <c r="H1238" s="43"/>
      <c r="I1238" s="42">
        <v>823.11627906976742</v>
      </c>
      <c r="J1238" s="43"/>
      <c r="K1238" s="42">
        <v>184.97530864197532</v>
      </c>
      <c r="L1238" s="43"/>
      <c r="M1238" s="42">
        <v>331.70967741935482</v>
      </c>
      <c r="N1238" s="43"/>
      <c r="O1238" s="92"/>
      <c r="P1238" s="91"/>
      <c r="Q1238" s="92"/>
      <c r="R1238" s="91"/>
      <c r="S1238" s="92"/>
      <c r="T1238" s="91"/>
      <c r="U1238" s="92"/>
      <c r="V1238" s="91"/>
      <c r="W1238" s="92"/>
      <c r="X1238" s="91"/>
      <c r="Y1238" s="92"/>
      <c r="Z1238" s="91"/>
    </row>
    <row r="1239" spans="2:26" s="88" customFormat="1" ht="13.5" customHeight="1" x14ac:dyDescent="0.4">
      <c r="B1239" s="53" t="s">
        <v>74</v>
      </c>
      <c r="C1239" s="54"/>
      <c r="D1239" s="55"/>
      <c r="E1239" s="42">
        <v>181.37867647058823</v>
      </c>
      <c r="F1239" s="43"/>
      <c r="G1239" s="42">
        <v>16.726495726495727</v>
      </c>
      <c r="H1239" s="43"/>
      <c r="I1239" s="42">
        <v>744.1395348837209</v>
      </c>
      <c r="J1239" s="43"/>
      <c r="K1239" s="42">
        <v>120.34567901234568</v>
      </c>
      <c r="L1239" s="43"/>
      <c r="M1239" s="42">
        <v>181.67741935483872</v>
      </c>
      <c r="N1239" s="43"/>
      <c r="O1239" s="92"/>
      <c r="P1239" s="91"/>
      <c r="Q1239" s="92"/>
      <c r="R1239" s="91"/>
      <c r="S1239" s="92"/>
      <c r="T1239" s="91"/>
      <c r="U1239" s="92"/>
      <c r="V1239" s="91"/>
      <c r="W1239" s="92"/>
      <c r="X1239" s="91"/>
      <c r="Y1239" s="92"/>
      <c r="Z1239" s="91"/>
    </row>
    <row r="1240" spans="2:26" s="88" customFormat="1" ht="13.5" customHeight="1" x14ac:dyDescent="0.4">
      <c r="B1240" s="50" t="s">
        <v>75</v>
      </c>
      <c r="C1240" s="51"/>
      <c r="D1240" s="52"/>
      <c r="E1240" s="42">
        <v>13.246323529411764</v>
      </c>
      <c r="F1240" s="43"/>
      <c r="G1240" s="42">
        <v>9.6752136752136746</v>
      </c>
      <c r="H1240" s="43"/>
      <c r="I1240" s="42">
        <v>15.44186046511628</v>
      </c>
      <c r="J1240" s="43"/>
      <c r="K1240" s="42">
        <v>22.012345679012345</v>
      </c>
      <c r="L1240" s="43"/>
      <c r="M1240" s="42">
        <v>0.77419354838709675</v>
      </c>
      <c r="N1240" s="43"/>
      <c r="O1240" s="92"/>
      <c r="P1240" s="91"/>
      <c r="Q1240" s="92"/>
      <c r="R1240" s="91"/>
      <c r="S1240" s="92"/>
      <c r="T1240" s="91"/>
      <c r="U1240" s="92"/>
      <c r="V1240" s="91"/>
      <c r="W1240" s="92"/>
      <c r="X1240" s="91"/>
      <c r="Y1240" s="92"/>
      <c r="Z1240" s="91"/>
    </row>
    <row r="1241" spans="2:26" s="88" customFormat="1" ht="13.5" customHeight="1" x14ac:dyDescent="0.4">
      <c r="B1241" s="50" t="s">
        <v>76</v>
      </c>
      <c r="C1241" s="51"/>
      <c r="D1241" s="52"/>
      <c r="E1241" s="42">
        <f t="shared" ref="E1241" si="5538">E1235+E1225+E1226-SUM(E1238:E1240)</f>
        <v>2118.3676470588225</v>
      </c>
      <c r="F1241" s="43"/>
      <c r="G1241" s="42">
        <f t="shared" ref="G1241" si="5539">G1235+G1225+G1226-SUM(G1238:G1240)</f>
        <v>5066.4957264957466</v>
      </c>
      <c r="H1241" s="43"/>
      <c r="I1241" s="42">
        <f t="shared" ref="I1241" si="5540">I1235+I1225+I1226-SUM(I1238:I1240)</f>
        <v>-1673.5116279069794</v>
      </c>
      <c r="J1241" s="43"/>
      <c r="K1241" s="42">
        <f t="shared" ref="K1241" si="5541">K1235+K1225+K1226-SUM(K1238:K1240)</f>
        <v>977.20987654321459</v>
      </c>
      <c r="L1241" s="43"/>
      <c r="M1241" s="42">
        <f t="shared" ref="M1241" si="5542">M1235+M1225+M1226-SUM(M1238:M1240)</f>
        <v>-767.00000000000603</v>
      </c>
      <c r="N1241" s="43"/>
      <c r="O1241" s="92"/>
      <c r="P1241" s="91"/>
      <c r="Q1241" s="92"/>
      <c r="R1241" s="91"/>
    </row>
    <row r="1242" spans="2:26" s="88" customFormat="1" ht="13.5" customHeight="1" x14ac:dyDescent="0.4">
      <c r="C1242" s="105"/>
      <c r="D1242" s="47"/>
      <c r="E1242" s="58"/>
      <c r="F1242" s="58"/>
      <c r="G1242" s="58"/>
      <c r="H1242" s="58"/>
      <c r="I1242" s="58"/>
      <c r="J1242" s="58"/>
      <c r="K1242" s="58"/>
      <c r="L1242" s="58"/>
      <c r="M1242" s="58"/>
      <c r="N1242" s="58"/>
      <c r="O1242" s="92"/>
      <c r="P1242" s="91"/>
      <c r="Q1242" s="92"/>
      <c r="R1242" s="91"/>
      <c r="S1242" s="92"/>
      <c r="T1242" s="91"/>
      <c r="U1242" s="92"/>
      <c r="V1242" s="91"/>
      <c r="W1242" s="92"/>
      <c r="X1242" s="91"/>
      <c r="Y1242" s="92"/>
      <c r="Z1242" s="91"/>
    </row>
    <row r="1243" spans="2:26" s="128" customFormat="1" ht="13.5" customHeight="1" x14ac:dyDescent="0.4">
      <c r="B1243" s="50" t="s">
        <v>97</v>
      </c>
      <c r="C1243" s="125"/>
      <c r="D1243" s="126"/>
      <c r="E1243" s="62">
        <v>21.75</v>
      </c>
      <c r="F1243" s="43"/>
      <c r="G1243" s="62">
        <v>23.025641025641026</v>
      </c>
      <c r="H1243" s="43"/>
      <c r="I1243" s="62">
        <v>19.790697674418606</v>
      </c>
      <c r="J1243" s="43"/>
      <c r="K1243" s="62">
        <v>22.197530864197532</v>
      </c>
      <c r="L1243" s="43"/>
      <c r="M1243" s="62">
        <v>18.483870967741936</v>
      </c>
      <c r="N1243" s="43"/>
      <c r="O1243" s="106"/>
      <c r="P1243" s="107"/>
      <c r="Q1243" s="106"/>
      <c r="R1243" s="107"/>
      <c r="S1243" s="106"/>
      <c r="T1243" s="107"/>
      <c r="U1243" s="106"/>
      <c r="V1243" s="127"/>
      <c r="W1243" s="106"/>
      <c r="X1243" s="127"/>
      <c r="Y1243" s="106"/>
      <c r="Z1243" s="127"/>
    </row>
    <row r="1244" spans="2:26" ht="13.5" customHeight="1" x14ac:dyDescent="0.4">
      <c r="B1244" s="50" t="s">
        <v>98</v>
      </c>
      <c r="C1244" s="51"/>
      <c r="D1244" s="52"/>
      <c r="E1244" s="62">
        <f t="shared" ref="E1244" si="5543">E1233/E1243</f>
        <v>1660.8206558485465</v>
      </c>
      <c r="F1244" s="43"/>
      <c r="G1244" s="62">
        <f t="shared" ref="G1244" si="5544">G1233/G1243</f>
        <v>1865.4613956941355</v>
      </c>
      <c r="H1244" s="43"/>
      <c r="I1244" s="62">
        <f t="shared" ref="I1244" si="5545">I1233/I1243</f>
        <v>1501.9682726204464</v>
      </c>
      <c r="J1244" s="43"/>
      <c r="K1244" s="62">
        <f t="shared" ref="K1244" si="5546">K1233/K1243</f>
        <v>1545.2230255839822</v>
      </c>
      <c r="L1244" s="43"/>
      <c r="M1244" s="62">
        <f t="shared" ref="M1244" si="5547">M1233/M1243</f>
        <v>1297.3403141361255</v>
      </c>
      <c r="N1244" s="43"/>
    </row>
    <row r="1245" spans="2:26" ht="13.5" customHeight="1" x14ac:dyDescent="0.4">
      <c r="B1245" s="50" t="s">
        <v>99</v>
      </c>
      <c r="C1245" s="51"/>
      <c r="D1245" s="52"/>
      <c r="E1245" s="62">
        <f t="shared" ref="E1245" si="5548">E1234/E1243</f>
        <v>1584.1509465855311</v>
      </c>
      <c r="F1245" s="43"/>
      <c r="G1245" s="62">
        <f t="shared" ref="G1245" si="5549">G1234/G1243</f>
        <v>1684.635857461024</v>
      </c>
      <c r="H1245" s="43"/>
      <c r="I1245" s="62">
        <f t="shared" ref="I1245" si="5550">I1234/I1243</f>
        <v>1559.8601645123385</v>
      </c>
      <c r="J1245" s="43"/>
      <c r="K1245" s="62">
        <f t="shared" ref="K1245" si="5551">K1234/K1243</f>
        <v>1520.227474972191</v>
      </c>
      <c r="L1245" s="43"/>
      <c r="M1245" s="62">
        <f t="shared" ref="M1245" si="5552">M1234/M1243</f>
        <v>1348.3734729493892</v>
      </c>
      <c r="N1245" s="43"/>
    </row>
    <row r="1246" spans="2:26" ht="13.5" customHeight="1" x14ac:dyDescent="0.4">
      <c r="B1246" s="50" t="s">
        <v>40</v>
      </c>
      <c r="C1246" s="51"/>
      <c r="D1246" s="52"/>
      <c r="E1246" s="62">
        <v>4.1066153846153846</v>
      </c>
      <c r="F1246" s="43"/>
      <c r="G1246" s="62">
        <v>4.5302272727272719</v>
      </c>
      <c r="H1246" s="43"/>
      <c r="I1246" s="62">
        <v>3.1170731707317074</v>
      </c>
      <c r="J1246" s="43"/>
      <c r="K1246" s="62">
        <v>4.184746835443037</v>
      </c>
      <c r="L1246" s="43"/>
      <c r="M1246" s="62">
        <v>3.7</v>
      </c>
      <c r="N1246" s="43"/>
    </row>
    <row r="1247" spans="2:26" ht="13.5" customHeight="1" x14ac:dyDescent="0.4">
      <c r="B1247" s="50" t="s">
        <v>41</v>
      </c>
      <c r="C1247" s="51"/>
      <c r="D1247" s="52"/>
      <c r="E1247" s="62">
        <f t="shared" ref="E1247" si="5553">E1224/E1246</f>
        <v>5781.9118693819273</v>
      </c>
      <c r="F1247" s="43"/>
      <c r="G1247" s="62">
        <f t="shared" ref="G1247" si="5554">G1224/G1246</f>
        <v>6241.0804399867775</v>
      </c>
      <c r="H1247" s="43"/>
      <c r="I1247" s="62">
        <f t="shared" ref="I1247" si="5555">I1224/I1246</f>
        <v>5925.3855952250969</v>
      </c>
      <c r="J1247" s="43"/>
      <c r="K1247" s="62">
        <f t="shared" ref="K1247" si="5556">K1224/K1246</f>
        <v>5476.9748297075303</v>
      </c>
      <c r="L1247" s="43"/>
      <c r="M1247" s="62">
        <f t="shared" ref="M1247" si="5557">M1224/M1246</f>
        <v>4356.469049694856</v>
      </c>
      <c r="N1247" s="43"/>
    </row>
    <row r="1248" spans="2:26" s="88" customFormat="1" ht="13.5" customHeight="1" x14ac:dyDescent="0.4">
      <c r="B1248" s="108" t="s">
        <v>42</v>
      </c>
      <c r="C1248" s="105"/>
      <c r="D1248" s="47"/>
      <c r="E1248" s="109"/>
      <c r="F1248" s="58"/>
      <c r="G1248" s="109"/>
      <c r="H1248" s="58"/>
      <c r="I1248" s="109"/>
      <c r="J1248" s="58"/>
      <c r="K1248" s="109"/>
      <c r="L1248" s="58"/>
      <c r="M1248" s="109"/>
      <c r="N1248" s="58"/>
      <c r="O1248" s="109"/>
      <c r="P1248" s="58"/>
      <c r="Q1248" s="109"/>
      <c r="R1248" s="58"/>
      <c r="S1248" s="109"/>
      <c r="T1248" s="58"/>
      <c r="U1248" s="109"/>
      <c r="V1248" s="58"/>
      <c r="W1248" s="109"/>
      <c r="X1248" s="58"/>
      <c r="Y1248" s="92"/>
      <c r="Z1248" s="91"/>
    </row>
    <row r="1249" spans="2:39" s="88" customFormat="1" ht="13.5" customHeight="1" x14ac:dyDescent="0.4">
      <c r="B1249" s="110"/>
      <c r="C1249" s="84"/>
      <c r="D1249" s="85"/>
      <c r="E1249" s="86"/>
      <c r="F1249" s="87"/>
      <c r="G1249" s="86"/>
      <c r="H1249" s="87"/>
      <c r="I1249" s="86"/>
      <c r="J1249" s="87"/>
      <c r="K1249" s="86"/>
      <c r="L1249" s="87"/>
      <c r="M1249" s="86"/>
      <c r="N1249" s="87"/>
      <c r="O1249" s="86"/>
      <c r="P1249" s="89"/>
      <c r="Q1249" s="86"/>
      <c r="R1249" s="91"/>
      <c r="S1249" s="92"/>
      <c r="T1249" s="91"/>
      <c r="U1249" s="92"/>
      <c r="V1249" s="91"/>
      <c r="W1249" s="92"/>
      <c r="X1249" s="91"/>
      <c r="Y1249" s="92"/>
      <c r="Z1249" s="91"/>
      <c r="AM1249" s="85"/>
    </row>
    <row r="1250" spans="2:39" s="88" customFormat="1" ht="13.5" customHeight="1" x14ac:dyDescent="0.4">
      <c r="B1250" s="83" t="s">
        <v>136</v>
      </c>
      <c r="C1250" s="84"/>
      <c r="D1250" s="85"/>
      <c r="E1250" s="86"/>
      <c r="F1250" s="87"/>
      <c r="G1250" s="86"/>
      <c r="H1250" s="87"/>
      <c r="I1250" s="86"/>
      <c r="J1250" s="87"/>
      <c r="K1250" s="86"/>
      <c r="L1250" s="87"/>
      <c r="M1250" s="86"/>
      <c r="N1250" s="87"/>
      <c r="O1250" s="86"/>
      <c r="P1250" s="89"/>
      <c r="Q1250" s="86"/>
      <c r="R1250" s="91"/>
      <c r="S1250" s="92"/>
      <c r="T1250" s="91"/>
      <c r="U1250" s="92"/>
      <c r="V1250" s="91"/>
      <c r="W1250" s="92"/>
      <c r="X1250" s="91"/>
      <c r="Y1250" s="92"/>
      <c r="Z1250" s="91"/>
      <c r="AM1250" s="85"/>
    </row>
    <row r="1251" spans="2:39" s="88" customFormat="1" ht="13.5" customHeight="1" x14ac:dyDescent="0.4">
      <c r="C1251" s="84"/>
      <c r="D1251" s="85"/>
      <c r="E1251" s="86"/>
      <c r="F1251" s="87"/>
      <c r="G1251" s="86"/>
      <c r="H1251" s="87"/>
      <c r="I1251" s="86"/>
      <c r="J1251" s="87"/>
      <c r="K1251" s="86"/>
      <c r="L1251" s="87"/>
      <c r="M1251" s="86"/>
      <c r="N1251" s="87"/>
      <c r="O1251" s="86"/>
      <c r="P1251" s="21" t="s">
        <v>4</v>
      </c>
      <c r="Q1251" s="90"/>
      <c r="R1251" s="91"/>
      <c r="S1251" s="92"/>
      <c r="T1251" s="91"/>
      <c r="U1251" s="92"/>
      <c r="V1251" s="91"/>
      <c r="W1251" s="92"/>
      <c r="X1251" s="91"/>
      <c r="Y1251" s="92"/>
      <c r="Z1251" s="91"/>
      <c r="AB1251" s="93"/>
    </row>
    <row r="1252" spans="2:39" s="88" customFormat="1" ht="13.5" customHeight="1" x14ac:dyDescent="0.4">
      <c r="B1252" s="94"/>
      <c r="C1252" s="95"/>
      <c r="D1252" s="96"/>
      <c r="E1252" s="166" t="s">
        <v>5</v>
      </c>
      <c r="F1252" s="167"/>
      <c r="G1252" s="163" t="s">
        <v>101</v>
      </c>
      <c r="H1252" s="165"/>
      <c r="I1252" s="165"/>
      <c r="J1252" s="165"/>
      <c r="K1252" s="165"/>
      <c r="L1252" s="165"/>
      <c r="M1252" s="165"/>
      <c r="N1252" s="165"/>
      <c r="O1252" s="165"/>
      <c r="P1252" s="164"/>
      <c r="Q1252" s="92"/>
      <c r="R1252" s="91"/>
      <c r="S1252" s="92"/>
      <c r="T1252" s="91"/>
      <c r="U1252" s="92"/>
      <c r="V1252" s="91"/>
      <c r="W1252" s="92"/>
      <c r="X1252" s="91"/>
      <c r="Y1252" s="92"/>
      <c r="Z1252" s="91"/>
    </row>
    <row r="1253" spans="2:39" s="88" customFormat="1" ht="23.25" customHeight="1" x14ac:dyDescent="0.4">
      <c r="B1253" s="99"/>
      <c r="C1253" s="100"/>
      <c r="D1253" s="101"/>
      <c r="E1253" s="168"/>
      <c r="F1253" s="169"/>
      <c r="G1253" s="163" t="s">
        <v>109</v>
      </c>
      <c r="H1253" s="164"/>
      <c r="I1253" s="163" t="s">
        <v>110</v>
      </c>
      <c r="J1253" s="164"/>
      <c r="K1253" s="163" t="s">
        <v>103</v>
      </c>
      <c r="L1253" s="164"/>
      <c r="M1253" s="163" t="s">
        <v>104</v>
      </c>
      <c r="N1253" s="164"/>
      <c r="O1253" s="163" t="s">
        <v>111</v>
      </c>
      <c r="P1253" s="164"/>
      <c r="Q1253" s="92"/>
      <c r="R1253" s="91"/>
      <c r="S1253" s="92"/>
      <c r="T1253" s="91"/>
      <c r="U1253" s="92"/>
      <c r="V1253" s="91"/>
      <c r="W1253" s="92"/>
      <c r="X1253" s="91"/>
      <c r="Y1253" s="92"/>
      <c r="Z1253" s="91"/>
    </row>
    <row r="1254" spans="2:39" s="88" customFormat="1" ht="13.5" customHeight="1" x14ac:dyDescent="0.4">
      <c r="B1254" s="31" t="s">
        <v>52</v>
      </c>
      <c r="C1254" s="158" t="s">
        <v>53</v>
      </c>
      <c r="D1254" s="159"/>
      <c r="E1254" s="32">
        <v>34093.165441176468</v>
      </c>
      <c r="F1254" s="33">
        <f t="shared" ref="F1254" si="5558">E1254/E1267</f>
        <v>0.94381163543728153</v>
      </c>
      <c r="G1254" s="32">
        <v>27940.266666666666</v>
      </c>
      <c r="H1254" s="33">
        <f t="shared" ref="H1254" si="5559">G1254/G1267</f>
        <v>0.94747440265872918</v>
      </c>
      <c r="I1254" s="32">
        <v>52538.614035087718</v>
      </c>
      <c r="J1254" s="33">
        <f t="shared" ref="J1254" si="5560">I1254/I1267</f>
        <v>0.93205003632090133</v>
      </c>
      <c r="K1254" s="32">
        <v>98523.25</v>
      </c>
      <c r="L1254" s="33">
        <f t="shared" ref="L1254" si="5561">K1254/K1267</f>
        <v>0.98003342269261562</v>
      </c>
      <c r="M1254" s="132" t="s">
        <v>118</v>
      </c>
      <c r="N1254" s="133" t="s">
        <v>119</v>
      </c>
      <c r="O1254" s="32">
        <v>17091</v>
      </c>
      <c r="P1254" s="33">
        <f t="shared" ref="P1254" si="5562">O1254/O1267</f>
        <v>0.97473480095813847</v>
      </c>
      <c r="Q1254" s="111"/>
      <c r="R1254" s="112"/>
      <c r="S1254" s="111"/>
      <c r="T1254" s="112"/>
      <c r="U1254" s="111"/>
      <c r="V1254" s="112"/>
      <c r="W1254" s="111"/>
      <c r="X1254" s="112"/>
      <c r="Y1254" s="111"/>
      <c r="Z1254" s="112"/>
      <c r="AA1254" s="113"/>
      <c r="AB1254" s="113"/>
      <c r="AC1254" s="113"/>
      <c r="AD1254" s="113"/>
      <c r="AE1254" s="113"/>
      <c r="AF1254" s="113"/>
      <c r="AG1254" s="113"/>
      <c r="AH1254" s="113"/>
    </row>
    <row r="1255" spans="2:39" s="88" customFormat="1" ht="13.5" customHeight="1" x14ac:dyDescent="0.4">
      <c r="B1255" s="36"/>
      <c r="C1255" s="158" t="s">
        <v>54</v>
      </c>
      <c r="D1255" s="159"/>
      <c r="E1255" s="32">
        <v>682.11764705882354</v>
      </c>
      <c r="F1255" s="33">
        <f t="shared" ref="F1255" si="5563">E1255/E1267</f>
        <v>1.8883273632716784E-2</v>
      </c>
      <c r="G1255" s="32">
        <v>573.62857142857138</v>
      </c>
      <c r="H1255" s="33">
        <f t="shared" ref="H1255" si="5564">G1255/G1267</f>
        <v>1.945215464642186E-2</v>
      </c>
      <c r="I1255" s="32">
        <v>1030.1754385964912</v>
      </c>
      <c r="J1255" s="33">
        <f t="shared" ref="J1255" si="5565">I1255/I1267</f>
        <v>1.8275606857834328E-2</v>
      </c>
      <c r="K1255" s="32">
        <v>1481.5</v>
      </c>
      <c r="L1255" s="33">
        <f t="shared" ref="L1255" si="5566">K1255/K1267</f>
        <v>1.4736821163726431E-2</v>
      </c>
      <c r="M1255" s="132" t="s">
        <v>119</v>
      </c>
      <c r="N1255" s="133" t="s">
        <v>119</v>
      </c>
      <c r="O1255" s="32">
        <v>428</v>
      </c>
      <c r="P1255" s="33">
        <f t="shared" ref="P1255" si="5567">O1255/O1267</f>
        <v>2.4409718261663056E-2</v>
      </c>
      <c r="Q1255" s="111"/>
      <c r="R1255" s="112"/>
      <c r="S1255" s="111"/>
      <c r="T1255" s="112"/>
      <c r="U1255" s="111"/>
      <c r="V1255" s="112"/>
      <c r="W1255" s="111"/>
      <c r="X1255" s="112"/>
      <c r="Y1255" s="111"/>
      <c r="Z1255" s="112"/>
      <c r="AA1255" s="113"/>
      <c r="AB1255" s="113"/>
      <c r="AC1255" s="113"/>
      <c r="AD1255" s="113"/>
      <c r="AE1255" s="113"/>
      <c r="AF1255" s="113"/>
      <c r="AG1255" s="113"/>
      <c r="AH1255" s="113"/>
    </row>
    <row r="1256" spans="2:39" s="88" customFormat="1" ht="13.5" customHeight="1" x14ac:dyDescent="0.4">
      <c r="B1256" s="36"/>
      <c r="C1256" s="158" t="s">
        <v>55</v>
      </c>
      <c r="D1256" s="159"/>
      <c r="E1256" s="32">
        <v>218.99264705882354</v>
      </c>
      <c r="F1256" s="33">
        <f t="shared" ref="F1256" si="5568">E1256/E1267</f>
        <v>6.0624411284408847E-3</v>
      </c>
      <c r="G1256" s="32">
        <v>132.2095238095238</v>
      </c>
      <c r="H1256" s="33">
        <f t="shared" ref="H1256" si="5569">G1256/G1267</f>
        <v>4.4833194003358447E-3</v>
      </c>
      <c r="I1256" s="32">
        <v>545.92982456140351</v>
      </c>
      <c r="J1256" s="33">
        <f t="shared" ref="J1256" si="5570">I1256/I1267</f>
        <v>9.6849511955396581E-3</v>
      </c>
      <c r="K1256" s="32">
        <v>171</v>
      </c>
      <c r="L1256" s="33">
        <f t="shared" ref="L1256" si="5571">K1256/K1267</f>
        <v>1.7009763206191156E-3</v>
      </c>
      <c r="M1256" s="132" t="s">
        <v>119</v>
      </c>
      <c r="N1256" s="133" t="s">
        <v>119</v>
      </c>
      <c r="O1256" s="32">
        <v>0</v>
      </c>
      <c r="P1256" s="33">
        <f t="shared" ref="P1256" si="5572">O1256/O1267</f>
        <v>0</v>
      </c>
      <c r="Q1256" s="111"/>
      <c r="R1256" s="112"/>
      <c r="S1256" s="111"/>
      <c r="T1256" s="112"/>
      <c r="U1256" s="111"/>
      <c r="V1256" s="112"/>
      <c r="W1256" s="111"/>
      <c r="X1256" s="112"/>
      <c r="Y1256" s="111"/>
      <c r="Z1256" s="112"/>
      <c r="AA1256" s="113"/>
      <c r="AB1256" s="113"/>
      <c r="AC1256" s="113"/>
      <c r="AD1256" s="113"/>
      <c r="AE1256" s="113"/>
      <c r="AF1256" s="113"/>
      <c r="AG1256" s="113"/>
      <c r="AH1256" s="113"/>
    </row>
    <row r="1257" spans="2:39" s="88" customFormat="1" ht="13.5" customHeight="1" x14ac:dyDescent="0.4">
      <c r="B1257" s="37"/>
      <c r="C1257" s="158" t="s">
        <v>56</v>
      </c>
      <c r="D1257" s="159"/>
      <c r="E1257" s="32">
        <v>695.04779411764707</v>
      </c>
      <c r="F1257" s="33">
        <f t="shared" ref="F1257" si="5573">E1257/E1267</f>
        <v>1.9241222889821955E-2</v>
      </c>
      <c r="G1257" s="32">
        <v>530.67142857142858</v>
      </c>
      <c r="H1257" s="33">
        <f t="shared" ref="H1257" si="5574">G1257/G1267</f>
        <v>1.799544724437498E-2</v>
      </c>
      <c r="I1257" s="32">
        <v>1337.7017543859649</v>
      </c>
      <c r="J1257" s="33">
        <f t="shared" ref="J1257" si="5575">I1257/I1267</f>
        <v>2.3731211636631638E-2</v>
      </c>
      <c r="K1257" s="32">
        <v>337</v>
      </c>
      <c r="L1257" s="33">
        <f t="shared" ref="L1257" si="5576">K1257/K1267</f>
        <v>3.3522164915125259E-3</v>
      </c>
      <c r="M1257" s="132" t="s">
        <v>119</v>
      </c>
      <c r="N1257" s="133" t="s">
        <v>119</v>
      </c>
      <c r="O1257" s="32">
        <v>15</v>
      </c>
      <c r="P1257" s="33">
        <f t="shared" ref="P1257" si="5577">O1257/O1267</f>
        <v>8.5548078019847152E-4</v>
      </c>
      <c r="Q1257" s="111"/>
      <c r="R1257" s="112"/>
      <c r="S1257" s="111"/>
      <c r="T1257" s="112"/>
      <c r="U1257" s="111"/>
      <c r="V1257" s="112"/>
      <c r="W1257" s="111"/>
      <c r="X1257" s="112"/>
      <c r="Y1257" s="111"/>
      <c r="Z1257" s="112"/>
      <c r="AA1257" s="113"/>
      <c r="AB1257" s="113"/>
      <c r="AC1257" s="113"/>
      <c r="AD1257" s="113"/>
      <c r="AE1257" s="113"/>
      <c r="AF1257" s="113"/>
      <c r="AG1257" s="113"/>
      <c r="AH1257" s="113"/>
    </row>
    <row r="1258" spans="2:39" s="88" customFormat="1" ht="13.5" customHeight="1" x14ac:dyDescent="0.4">
      <c r="B1258" s="31" t="s">
        <v>57</v>
      </c>
      <c r="C1258" s="158" t="s">
        <v>58</v>
      </c>
      <c r="D1258" s="159"/>
      <c r="E1258" s="32">
        <v>23744.088235294119</v>
      </c>
      <c r="F1258" s="33">
        <f t="shared" ref="F1258" si="5578">E1258/E1267</f>
        <v>0.65731493275347652</v>
      </c>
      <c r="G1258" s="32">
        <v>19505.590476190475</v>
      </c>
      <c r="H1258" s="33">
        <f t="shared" ref="H1258" si="5579">G1258/G1267</f>
        <v>0.66144850746835038</v>
      </c>
      <c r="I1258" s="32">
        <v>35967.210526315786</v>
      </c>
      <c r="J1258" s="33">
        <f t="shared" ref="J1258" si="5580">I1258/I1267</f>
        <v>0.63806859950713124</v>
      </c>
      <c r="K1258" s="32">
        <v>74982</v>
      </c>
      <c r="L1258" s="33">
        <f t="shared" ref="L1258" si="5581">K1258/K1267</f>
        <v>0.74586319574656446</v>
      </c>
      <c r="M1258" s="132" t="s">
        <v>119</v>
      </c>
      <c r="N1258" s="133" t="s">
        <v>119</v>
      </c>
      <c r="O1258" s="32">
        <v>12159</v>
      </c>
      <c r="P1258" s="33">
        <f t="shared" ref="P1258" si="5582">O1258/O1267</f>
        <v>0.69345272042888106</v>
      </c>
      <c r="Q1258" s="111"/>
      <c r="R1258" s="112"/>
      <c r="S1258" s="111"/>
      <c r="T1258" s="112"/>
      <c r="U1258" s="111"/>
      <c r="V1258" s="112"/>
      <c r="W1258" s="111"/>
      <c r="X1258" s="112"/>
      <c r="Y1258" s="111"/>
      <c r="Z1258" s="112"/>
      <c r="AA1258" s="113"/>
      <c r="AB1258" s="113"/>
      <c r="AC1258" s="113"/>
      <c r="AD1258" s="113"/>
      <c r="AE1258" s="113"/>
      <c r="AF1258" s="113"/>
      <c r="AG1258" s="113"/>
      <c r="AH1258" s="113"/>
    </row>
    <row r="1259" spans="2:39" s="88" customFormat="1" ht="13.5" customHeight="1" x14ac:dyDescent="0.4">
      <c r="B1259" s="36"/>
      <c r="C1259" s="158" t="s">
        <v>17</v>
      </c>
      <c r="D1259" s="159"/>
      <c r="E1259" s="32">
        <v>1314.8639705882354</v>
      </c>
      <c r="F1259" s="33">
        <f t="shared" ref="F1259" si="5583">E1259/E1267</f>
        <v>3.6399785657908593E-2</v>
      </c>
      <c r="G1259" s="32">
        <v>934.2285714285714</v>
      </c>
      <c r="H1259" s="33">
        <f t="shared" ref="H1259" si="5584">G1259/G1267</f>
        <v>3.1680358252164267E-2</v>
      </c>
      <c r="I1259" s="32">
        <v>2517.7719298245615</v>
      </c>
      <c r="J1259" s="33">
        <f t="shared" ref="J1259" si="5585">I1259/I1267</f>
        <v>4.46659939882217E-2</v>
      </c>
      <c r="K1259" s="32">
        <v>4485.5</v>
      </c>
      <c r="L1259" s="33">
        <f t="shared" ref="L1259" si="5586">K1259/K1267</f>
        <v>4.4618299918930078E-2</v>
      </c>
      <c r="M1259" s="132" t="s">
        <v>119</v>
      </c>
      <c r="N1259" s="133" t="s">
        <v>119</v>
      </c>
      <c r="O1259" s="32">
        <v>0</v>
      </c>
      <c r="P1259" s="33">
        <f t="shared" ref="P1259" si="5587">O1259/O1267</f>
        <v>0</v>
      </c>
      <c r="Q1259" s="111"/>
      <c r="R1259" s="112"/>
      <c r="S1259" s="111"/>
      <c r="T1259" s="112"/>
      <c r="U1259" s="111"/>
      <c r="V1259" s="112"/>
      <c r="W1259" s="111"/>
      <c r="X1259" s="112"/>
      <c r="Y1259" s="111"/>
      <c r="Z1259" s="112"/>
      <c r="AA1259" s="113"/>
      <c r="AB1259" s="113"/>
      <c r="AC1259" s="113"/>
      <c r="AD1259" s="113"/>
      <c r="AE1259" s="113"/>
      <c r="AF1259" s="113"/>
      <c r="AG1259" s="113"/>
      <c r="AH1259" s="113"/>
    </row>
    <row r="1260" spans="2:39" s="88" customFormat="1" ht="13.5" customHeight="1" x14ac:dyDescent="0.4">
      <c r="B1260" s="36"/>
      <c r="C1260" s="158" t="s">
        <v>59</v>
      </c>
      <c r="D1260" s="159"/>
      <c r="E1260" s="38">
        <v>-324.06985294117646</v>
      </c>
      <c r="F1260" s="33">
        <f t="shared" ref="F1260" si="5588">E1260/E1267</f>
        <v>-8.9713258931047677E-3</v>
      </c>
      <c r="G1260" s="38">
        <v>-169.62380952380951</v>
      </c>
      <c r="H1260" s="33">
        <f t="shared" ref="H1260" si="5589">G1260/G1267</f>
        <v>-5.7520645569573235E-3</v>
      </c>
      <c r="I1260" s="38">
        <v>-717.24561403508767</v>
      </c>
      <c r="J1260" s="33">
        <f t="shared" ref="J1260" si="5590">I1260/I1267</f>
        <v>-1.2724142288297699E-2</v>
      </c>
      <c r="K1260" s="38">
        <v>-2910.75</v>
      </c>
      <c r="L1260" s="33">
        <f t="shared" ref="L1260" si="5591">K1260/K1267</f>
        <v>-2.8953899562819244E-2</v>
      </c>
      <c r="M1260" s="137" t="s">
        <v>119</v>
      </c>
      <c r="N1260" s="133" t="s">
        <v>119</v>
      </c>
      <c r="O1260" s="38">
        <v>0</v>
      </c>
      <c r="P1260" s="33">
        <f t="shared" ref="P1260" si="5592">O1260/O1267</f>
        <v>0</v>
      </c>
      <c r="Q1260" s="111"/>
      <c r="R1260" s="112"/>
      <c r="S1260" s="111"/>
      <c r="T1260" s="112"/>
      <c r="U1260" s="111"/>
      <c r="V1260" s="112"/>
      <c r="W1260" s="111"/>
      <c r="X1260" s="112"/>
      <c r="Y1260" s="111"/>
      <c r="Z1260" s="112"/>
      <c r="AA1260" s="113"/>
      <c r="AB1260" s="113"/>
      <c r="AC1260" s="113"/>
      <c r="AD1260" s="113"/>
      <c r="AE1260" s="113"/>
      <c r="AF1260" s="113"/>
      <c r="AG1260" s="113"/>
      <c r="AH1260" s="113"/>
    </row>
    <row r="1261" spans="2:39" s="88" customFormat="1" ht="13.5" customHeight="1" x14ac:dyDescent="0.4">
      <c r="B1261" s="36"/>
      <c r="C1261" s="158" t="s">
        <v>60</v>
      </c>
      <c r="D1261" s="159"/>
      <c r="E1261" s="39">
        <v>690.0625</v>
      </c>
      <c r="F1261" s="33">
        <f t="shared" ref="F1261" si="5593">E1261/E1267</f>
        <v>1.9103213452052657E-2</v>
      </c>
      <c r="G1261" s="39">
        <v>410.40476190476193</v>
      </c>
      <c r="H1261" s="33">
        <f t="shared" ref="H1261" si="5594">G1261/G1267</f>
        <v>1.391711866150212E-2</v>
      </c>
      <c r="I1261" s="39">
        <v>1600.7719298245613</v>
      </c>
      <c r="J1261" s="33">
        <f t="shared" ref="J1261" si="5595">I1261/I1267</f>
        <v>2.8398151773437252E-2</v>
      </c>
      <c r="K1261" s="39">
        <v>2567</v>
      </c>
      <c r="L1261" s="33">
        <f t="shared" ref="L1261" si="5596">K1261/K1267</f>
        <v>2.5534539269177016E-2</v>
      </c>
      <c r="M1261" s="138" t="s">
        <v>119</v>
      </c>
      <c r="N1261" s="133" t="s">
        <v>119</v>
      </c>
      <c r="O1261" s="39">
        <v>0</v>
      </c>
      <c r="P1261" s="33">
        <f t="shared" ref="P1261" si="5597">O1261/O1267</f>
        <v>0</v>
      </c>
      <c r="Q1261" s="111"/>
      <c r="R1261" s="112"/>
      <c r="S1261" s="111"/>
      <c r="T1261" s="112"/>
      <c r="U1261" s="111"/>
      <c r="V1261" s="112"/>
      <c r="W1261" s="111"/>
      <c r="X1261" s="112"/>
      <c r="Y1261" s="111"/>
      <c r="Z1261" s="112"/>
      <c r="AA1261" s="113"/>
      <c r="AB1261" s="113"/>
      <c r="AC1261" s="113"/>
      <c r="AD1261" s="113"/>
      <c r="AE1261" s="113"/>
      <c r="AF1261" s="113"/>
      <c r="AG1261" s="113"/>
      <c r="AH1261" s="113"/>
    </row>
    <row r="1262" spans="2:39" s="88" customFormat="1" ht="13.5" customHeight="1" x14ac:dyDescent="0.4">
      <c r="B1262" s="37"/>
      <c r="C1262" s="158" t="s">
        <v>61</v>
      </c>
      <c r="D1262" s="159"/>
      <c r="E1262" s="39">
        <v>8015.6911764705883</v>
      </c>
      <c r="F1262" s="33">
        <f t="shared" ref="F1262" si="5598">E1262/E1267</f>
        <v>0.22190085609615467</v>
      </c>
      <c r="G1262" s="39">
        <v>7385.2047619047617</v>
      </c>
      <c r="H1262" s="33">
        <f t="shared" ref="H1262" si="5599">G1262/G1267</f>
        <v>0.25043756932520744</v>
      </c>
      <c r="I1262" s="39">
        <v>9932.8596491228072</v>
      </c>
      <c r="J1262" s="33">
        <f t="shared" ref="J1262" si="5600">I1262/I1267</f>
        <v>0.1762117704618637</v>
      </c>
      <c r="K1262" s="39">
        <v>15157.25</v>
      </c>
      <c r="L1262" s="33">
        <f t="shared" ref="L1262" si="5601">K1262/K1267</f>
        <v>0.15077265108598883</v>
      </c>
      <c r="M1262" s="138" t="s">
        <v>119</v>
      </c>
      <c r="N1262" s="133" t="s">
        <v>119</v>
      </c>
      <c r="O1262" s="39">
        <v>2573</v>
      </c>
      <c r="P1262" s="33">
        <f t="shared" ref="P1262" si="5602">O1262/O1267</f>
        <v>0.14674346983004449</v>
      </c>
      <c r="Q1262" s="111"/>
      <c r="R1262" s="112"/>
      <c r="S1262" s="111"/>
      <c r="T1262" s="112"/>
      <c r="U1262" s="111"/>
      <c r="V1262" s="112"/>
      <c r="W1262" s="111"/>
      <c r="X1262" s="112"/>
      <c r="Y1262" s="111"/>
      <c r="Z1262" s="112"/>
      <c r="AA1262" s="113"/>
      <c r="AB1262" s="113"/>
      <c r="AC1262" s="113"/>
      <c r="AD1262" s="113"/>
      <c r="AE1262" s="113"/>
      <c r="AF1262" s="113"/>
      <c r="AG1262" s="113"/>
      <c r="AH1262" s="113"/>
    </row>
    <row r="1263" spans="2:39" s="88" customFormat="1" ht="13.5" customHeight="1" x14ac:dyDescent="0.4">
      <c r="B1263" s="31" t="s">
        <v>62</v>
      </c>
      <c r="C1263" s="158" t="s">
        <v>63</v>
      </c>
      <c r="D1263" s="159"/>
      <c r="E1263" s="39">
        <v>3.1139705882352939</v>
      </c>
      <c r="F1263" s="33">
        <f t="shared" ref="F1263" si="5603">E1263/E1267</f>
        <v>8.6205010170053864E-5</v>
      </c>
      <c r="G1263" s="39">
        <v>3.0571428571428569</v>
      </c>
      <c r="H1263" s="33">
        <f t="shared" ref="H1263" si="5604">G1263/G1267</f>
        <v>1.036698982500941E-4</v>
      </c>
      <c r="I1263" s="39">
        <v>2.3508771929824563</v>
      </c>
      <c r="J1263" s="33">
        <f t="shared" ref="J1263" si="5605">I1263/I1267</f>
        <v>4.1705233633341285E-5</v>
      </c>
      <c r="K1263" s="39">
        <v>17.75</v>
      </c>
      <c r="L1263" s="33">
        <f t="shared" ref="L1263" si="5606">K1263/K1267</f>
        <v>1.7656333152625322E-4</v>
      </c>
      <c r="M1263" s="138" t="s">
        <v>119</v>
      </c>
      <c r="N1263" s="133" t="s">
        <v>119</v>
      </c>
      <c r="O1263" s="39">
        <v>0</v>
      </c>
      <c r="P1263" s="33">
        <f t="shared" ref="P1263" si="5607">O1263/O1267</f>
        <v>0</v>
      </c>
      <c r="Q1263" s="111"/>
      <c r="R1263" s="112"/>
      <c r="S1263" s="111"/>
      <c r="T1263" s="112"/>
      <c r="U1263" s="111"/>
      <c r="V1263" s="112"/>
      <c r="W1263" s="111"/>
      <c r="X1263" s="112"/>
      <c r="Y1263" s="111"/>
      <c r="Z1263" s="112"/>
      <c r="AA1263" s="113"/>
      <c r="AB1263" s="113"/>
      <c r="AC1263" s="113"/>
      <c r="AD1263" s="113"/>
      <c r="AE1263" s="113"/>
      <c r="AF1263" s="113"/>
      <c r="AG1263" s="113"/>
      <c r="AH1263" s="113"/>
    </row>
    <row r="1264" spans="2:39" s="88" customFormat="1" ht="13.5" customHeight="1" x14ac:dyDescent="0.4">
      <c r="B1264" s="41" t="s">
        <v>64</v>
      </c>
      <c r="C1264" s="158" t="s">
        <v>24</v>
      </c>
      <c r="D1264" s="159"/>
      <c r="E1264" s="39">
        <v>25.426470588235293</v>
      </c>
      <c r="F1264" s="33">
        <f t="shared" ref="F1264" si="5608">E1264/E1267</f>
        <v>7.0388884337201009E-4</v>
      </c>
      <c r="G1264" s="39">
        <v>22.8</v>
      </c>
      <c r="H1264" s="33">
        <f t="shared" ref="H1264" si="5609">G1264/G1267</f>
        <v>7.731642878838794E-4</v>
      </c>
      <c r="I1264" s="39">
        <v>35.315789473684212</v>
      </c>
      <c r="J1264" s="33">
        <f t="shared" ref="J1264" si="5610">I1264/I1267</f>
        <v>6.265122037605672E-4</v>
      </c>
      <c r="K1264" s="39">
        <v>28.75</v>
      </c>
      <c r="L1264" s="33">
        <f t="shared" ref="L1264" si="5611">K1264/K1267</f>
        <v>2.8598286092280451E-4</v>
      </c>
      <c r="M1264" s="138" t="s">
        <v>119</v>
      </c>
      <c r="N1264" s="133" t="s">
        <v>119</v>
      </c>
      <c r="O1264" s="39">
        <v>0</v>
      </c>
      <c r="P1264" s="33">
        <f t="shared" ref="P1264" si="5612">O1264/O1267</f>
        <v>0</v>
      </c>
      <c r="Q1264" s="111"/>
      <c r="R1264" s="112"/>
      <c r="S1264" s="111"/>
      <c r="T1264" s="112"/>
      <c r="U1264" s="111"/>
      <c r="V1264" s="112"/>
      <c r="W1264" s="111"/>
      <c r="X1264" s="112"/>
      <c r="Y1264" s="111"/>
      <c r="Z1264" s="112"/>
      <c r="AA1264" s="113"/>
      <c r="AB1264" s="113"/>
      <c r="AC1264" s="113"/>
      <c r="AD1264" s="113"/>
      <c r="AE1264" s="113"/>
      <c r="AF1264" s="113"/>
      <c r="AG1264" s="113"/>
      <c r="AH1264" s="113"/>
    </row>
    <row r="1265" spans="2:37" s="88" customFormat="1" ht="13.5" customHeight="1" x14ac:dyDescent="0.4">
      <c r="B1265" s="31" t="s">
        <v>65</v>
      </c>
      <c r="C1265" s="158" t="s">
        <v>66</v>
      </c>
      <c r="D1265" s="159"/>
      <c r="E1265" s="39">
        <v>430.41176470588238</v>
      </c>
      <c r="F1265" s="33">
        <f t="shared" ref="F1265" si="5613">E1265/E1267</f>
        <v>1.1915221901568534E-2</v>
      </c>
      <c r="G1265" s="39">
        <v>309.37142857142857</v>
      </c>
      <c r="H1265" s="33">
        <f t="shared" ref="H1265" si="5614">G1265/G1267</f>
        <v>1.0491006151888027E-2</v>
      </c>
      <c r="I1265" s="39">
        <v>914.10526315789468</v>
      </c>
      <c r="J1265" s="33">
        <f t="shared" ref="J1265" si="5615">I1265/I1267</f>
        <v>1.6216488755459807E-2</v>
      </c>
      <c r="K1265" s="39">
        <v>0</v>
      </c>
      <c r="L1265" s="33">
        <f t="shared" ref="L1265" si="5616">K1265/K1267</f>
        <v>0</v>
      </c>
      <c r="M1265" s="138" t="s">
        <v>119</v>
      </c>
      <c r="N1265" s="133" t="s">
        <v>119</v>
      </c>
      <c r="O1265" s="39">
        <v>0</v>
      </c>
      <c r="P1265" s="33">
        <f t="shared" ref="P1265" si="5617">O1265/O1267</f>
        <v>0</v>
      </c>
      <c r="Q1265" s="111"/>
      <c r="R1265" s="112"/>
      <c r="S1265" s="111"/>
      <c r="T1265" s="112"/>
      <c r="U1265" s="111"/>
      <c r="V1265" s="112"/>
      <c r="W1265" s="111"/>
      <c r="X1265" s="112"/>
      <c r="Y1265" s="111"/>
      <c r="Z1265" s="112"/>
      <c r="AA1265" s="113"/>
      <c r="AB1265" s="113"/>
      <c r="AC1265" s="113"/>
      <c r="AD1265" s="113"/>
      <c r="AE1265" s="113"/>
      <c r="AF1265" s="113"/>
      <c r="AG1265" s="113"/>
      <c r="AH1265" s="113"/>
    </row>
    <row r="1266" spans="2:37" s="88" customFormat="1" ht="13.5" customHeight="1" x14ac:dyDescent="0.4">
      <c r="B1266" s="41" t="s">
        <v>67</v>
      </c>
      <c r="C1266" s="158" t="s">
        <v>68</v>
      </c>
      <c r="D1266" s="159"/>
      <c r="E1266" s="39">
        <v>989.22058823529414</v>
      </c>
      <c r="F1266" s="33">
        <f t="shared" ref="F1266" si="5618">E1266/E1267</f>
        <v>2.7384899263796995E-2</v>
      </c>
      <c r="G1266" s="39">
        <v>596.31428571428569</v>
      </c>
      <c r="H1266" s="33">
        <f t="shared" ref="H1266" si="5619">G1266/G1267</f>
        <v>2.0221443424090785E-2</v>
      </c>
      <c r="I1266" s="39">
        <v>2523.5438596491226</v>
      </c>
      <c r="J1266" s="33">
        <f t="shared" ref="J1266" si="5620">I1266/I1267</f>
        <v>4.4768389673784152E-2</v>
      </c>
      <c r="K1266" s="39">
        <v>0</v>
      </c>
      <c r="L1266" s="33">
        <f t="shared" ref="L1266" si="5621">K1266/K1267</f>
        <v>0</v>
      </c>
      <c r="M1266" s="138" t="s">
        <v>119</v>
      </c>
      <c r="N1266" s="133" t="s">
        <v>119</v>
      </c>
      <c r="O1266" s="39">
        <v>0</v>
      </c>
      <c r="P1266" s="33">
        <f t="shared" ref="P1266" si="5622">O1266/O1267</f>
        <v>0</v>
      </c>
      <c r="Q1266" s="111"/>
      <c r="R1266" s="112"/>
      <c r="S1266" s="111"/>
      <c r="T1266" s="112"/>
      <c r="U1266" s="111"/>
      <c r="V1266" s="112"/>
      <c r="W1266" s="111"/>
      <c r="X1266" s="112"/>
      <c r="Y1266" s="111"/>
      <c r="Z1266" s="112"/>
      <c r="AA1266" s="113"/>
      <c r="AB1266" s="113"/>
      <c r="AC1266" s="113"/>
      <c r="AD1266" s="113"/>
      <c r="AE1266" s="113"/>
      <c r="AF1266" s="113"/>
      <c r="AG1266" s="113"/>
      <c r="AH1266" s="113"/>
    </row>
    <row r="1267" spans="2:37" s="88" customFormat="1" ht="13.5" customHeight="1" x14ac:dyDescent="0.4">
      <c r="B1267" s="160" t="s">
        <v>69</v>
      </c>
      <c r="C1267" s="161"/>
      <c r="D1267" s="162"/>
      <c r="E1267" s="42">
        <f t="shared" ref="E1267" si="5623">SUM(E1254:E1257,E1263,E1265)</f>
        <v>36122.849264705888</v>
      </c>
      <c r="F1267" s="33">
        <f t="shared" ref="F1267" si="5624">E1267/E1267</f>
        <v>1</v>
      </c>
      <c r="G1267" s="42">
        <f t="shared" ref="G1267" si="5625">SUM(G1254:G1257,G1263,G1265)</f>
        <v>29489.204761904763</v>
      </c>
      <c r="H1267" s="33">
        <f t="shared" ref="H1267" si="5626">G1267/G1267</f>
        <v>1</v>
      </c>
      <c r="I1267" s="42">
        <f t="shared" ref="I1267" si="5627">SUM(I1254:I1257,I1263,I1265)</f>
        <v>56368.877192982451</v>
      </c>
      <c r="J1267" s="33">
        <f t="shared" ref="J1267" si="5628">I1267/I1267</f>
        <v>1</v>
      </c>
      <c r="K1267" s="42">
        <f t="shared" ref="K1267" si="5629">SUM(K1254:K1257,K1263,K1265)</f>
        <v>100530.5</v>
      </c>
      <c r="L1267" s="33">
        <f t="shared" ref="L1267" si="5630">K1267/K1267</f>
        <v>1</v>
      </c>
      <c r="M1267" s="139" t="s">
        <v>119</v>
      </c>
      <c r="N1267" s="133" t="s">
        <v>119</v>
      </c>
      <c r="O1267" s="42">
        <f t="shared" ref="O1267" si="5631">SUM(O1254:O1257,O1263,O1265)</f>
        <v>17534</v>
      </c>
      <c r="P1267" s="33">
        <f t="shared" ref="P1267" si="5632">O1267/O1267</f>
        <v>1</v>
      </c>
      <c r="Q1267" s="111"/>
      <c r="R1267" s="112"/>
      <c r="S1267" s="111"/>
      <c r="T1267" s="112"/>
      <c r="U1267" s="111"/>
      <c r="V1267" s="112"/>
      <c r="W1267" s="111"/>
      <c r="X1267" s="112"/>
      <c r="Y1267" s="111"/>
      <c r="Z1267" s="112"/>
      <c r="AA1267" s="113"/>
      <c r="AB1267" s="113"/>
      <c r="AC1267" s="113"/>
      <c r="AD1267" s="113"/>
      <c r="AE1267" s="113"/>
      <c r="AF1267" s="113"/>
      <c r="AG1267" s="113"/>
      <c r="AH1267" s="113"/>
    </row>
    <row r="1268" spans="2:37" s="88" customFormat="1" ht="13.5" customHeight="1" x14ac:dyDescent="0.4">
      <c r="B1268" s="160" t="s">
        <v>70</v>
      </c>
      <c r="C1268" s="161"/>
      <c r="D1268" s="162"/>
      <c r="E1268" s="42">
        <f t="shared" ref="E1268" si="5633">SUM(E1258:E1262,E1264,E1266)</f>
        <v>34455.283088235301</v>
      </c>
      <c r="F1268" s="33">
        <f t="shared" ref="F1268" si="5634">E1268/E1267</f>
        <v>0.95383625017365681</v>
      </c>
      <c r="G1268" s="42">
        <f t="shared" ref="G1268" si="5635">SUM(G1258:G1262,G1264,G1266)</f>
        <v>28684.919047619049</v>
      </c>
      <c r="H1268" s="33">
        <f t="shared" ref="H1268" si="5636">G1268/G1267</f>
        <v>0.97272609686224165</v>
      </c>
      <c r="I1268" s="42">
        <f t="shared" ref="I1268" si="5637">SUM(I1258:I1262,I1264,I1266)</f>
        <v>51860.22807017545</v>
      </c>
      <c r="J1268" s="33">
        <f t="shared" ref="J1268" si="5638">I1268/I1267</f>
        <v>0.92001527531990124</v>
      </c>
      <c r="K1268" s="42">
        <f t="shared" ref="K1268" si="5639">SUM(K1258:K1262,K1264,K1266)</f>
        <v>94309.75</v>
      </c>
      <c r="L1268" s="33">
        <f t="shared" ref="L1268" si="5640">K1268/K1267</f>
        <v>0.93812076931876398</v>
      </c>
      <c r="M1268" s="139" t="s">
        <v>119</v>
      </c>
      <c r="N1268" s="133" t="s">
        <v>119</v>
      </c>
      <c r="O1268" s="42">
        <f t="shared" ref="O1268" si="5641">SUM(O1258:O1262,O1264,O1266)</f>
        <v>14732</v>
      </c>
      <c r="P1268" s="33">
        <f t="shared" ref="P1268" si="5642">O1268/O1267</f>
        <v>0.84019619025892556</v>
      </c>
      <c r="Q1268" s="111"/>
      <c r="R1268" s="112"/>
      <c r="S1268" s="111"/>
      <c r="T1268" s="112"/>
      <c r="U1268" s="111"/>
      <c r="V1268" s="112"/>
      <c r="W1268" s="111"/>
      <c r="X1268" s="112"/>
      <c r="Y1268" s="111"/>
      <c r="Z1268" s="112"/>
      <c r="AA1268" s="113"/>
      <c r="AB1268" s="113"/>
      <c r="AC1268" s="113"/>
      <c r="AD1268" s="113"/>
      <c r="AE1268" s="113"/>
      <c r="AF1268" s="113"/>
      <c r="AG1268" s="113"/>
      <c r="AH1268" s="113"/>
    </row>
    <row r="1269" spans="2:37" s="88" customFormat="1" ht="13.5" customHeight="1" x14ac:dyDescent="0.4">
      <c r="B1269" s="160" t="s">
        <v>71</v>
      </c>
      <c r="C1269" s="161"/>
      <c r="D1269" s="162"/>
      <c r="E1269" s="42">
        <f t="shared" ref="E1269" si="5643">E1267-E1268</f>
        <v>1667.5661764705874</v>
      </c>
      <c r="F1269" s="33">
        <f t="shared" ref="F1269" si="5644">E1269/E1267</f>
        <v>4.6163749826343178E-2</v>
      </c>
      <c r="G1269" s="42">
        <f t="shared" ref="G1269" si="5645">G1267-G1268</f>
        <v>804.28571428571377</v>
      </c>
      <c r="H1269" s="33">
        <f t="shared" ref="H1269" si="5646">G1269/G1267</f>
        <v>2.7273903137758383E-2</v>
      </c>
      <c r="I1269" s="42">
        <f t="shared" ref="I1269" si="5647">I1267-I1268</f>
        <v>4508.6491228070008</v>
      </c>
      <c r="J1269" s="33">
        <f t="shared" ref="J1269" si="5648">I1269/I1267</f>
        <v>7.9984724680098776E-2</v>
      </c>
      <c r="K1269" s="42">
        <f t="shared" ref="K1269" si="5649">K1267-K1268</f>
        <v>6220.75</v>
      </c>
      <c r="L1269" s="33">
        <f t="shared" ref="L1269" si="5650">K1269/K1267</f>
        <v>6.187923068123604E-2</v>
      </c>
      <c r="M1269" s="139" t="s">
        <v>119</v>
      </c>
      <c r="N1269" s="133" t="s">
        <v>119</v>
      </c>
      <c r="O1269" s="42">
        <f t="shared" ref="O1269" si="5651">O1267-O1268</f>
        <v>2802</v>
      </c>
      <c r="P1269" s="33">
        <f t="shared" ref="P1269" si="5652">O1269/O1267</f>
        <v>0.15980380974107447</v>
      </c>
      <c r="Q1269" s="111"/>
      <c r="R1269" s="112"/>
      <c r="S1269" s="111"/>
      <c r="T1269" s="112"/>
      <c r="U1269" s="111"/>
      <c r="V1269" s="112"/>
      <c r="W1269" s="111"/>
      <c r="X1269" s="112"/>
      <c r="Y1269" s="111"/>
      <c r="Z1269" s="112"/>
      <c r="AA1269" s="113"/>
      <c r="AB1269" s="113"/>
      <c r="AC1269" s="113"/>
      <c r="AD1269" s="113"/>
      <c r="AE1269" s="113"/>
      <c r="AF1269" s="113"/>
      <c r="AG1269" s="113"/>
      <c r="AH1269" s="113"/>
    </row>
    <row r="1270" spans="2:37" s="88" customFormat="1" ht="13.5" customHeight="1" x14ac:dyDescent="0.4">
      <c r="B1270" s="160" t="s">
        <v>72</v>
      </c>
      <c r="C1270" s="161"/>
      <c r="D1270" s="162"/>
      <c r="E1270" s="42">
        <v>272</v>
      </c>
      <c r="F1270" s="43"/>
      <c r="G1270" s="42">
        <v>210</v>
      </c>
      <c r="H1270" s="43"/>
      <c r="I1270" s="42">
        <v>57</v>
      </c>
      <c r="J1270" s="43"/>
      <c r="K1270" s="42">
        <v>4</v>
      </c>
      <c r="L1270" s="43"/>
      <c r="M1270" s="42">
        <v>0</v>
      </c>
      <c r="N1270" s="43"/>
      <c r="O1270" s="42">
        <v>1</v>
      </c>
      <c r="P1270" s="43"/>
      <c r="Q1270" s="111"/>
      <c r="R1270" s="112"/>
      <c r="S1270" s="111"/>
      <c r="T1270" s="112"/>
      <c r="U1270" s="111"/>
      <c r="V1270" s="112"/>
      <c r="W1270" s="111"/>
      <c r="X1270" s="112"/>
      <c r="Y1270" s="111"/>
      <c r="Z1270" s="112"/>
      <c r="AA1270" s="113"/>
      <c r="AB1270" s="113"/>
      <c r="AC1270" s="113"/>
      <c r="AD1270" s="113"/>
      <c r="AE1270" s="113"/>
      <c r="AF1270" s="113"/>
      <c r="AG1270" s="113"/>
      <c r="AH1270" s="113"/>
    </row>
    <row r="1271" spans="2:37" s="88" customFormat="1" ht="13.5" customHeight="1" x14ac:dyDescent="0.4">
      <c r="B1271" s="45"/>
      <c r="C1271" s="46"/>
      <c r="D1271" s="47"/>
      <c r="E1271" s="48"/>
      <c r="F1271" s="49"/>
      <c r="G1271" s="48"/>
      <c r="H1271" s="49"/>
      <c r="I1271" s="48"/>
      <c r="J1271" s="49"/>
      <c r="K1271" s="48"/>
      <c r="L1271" s="49"/>
      <c r="M1271" s="48"/>
      <c r="N1271" s="49"/>
      <c r="O1271" s="48"/>
      <c r="P1271" s="49"/>
      <c r="Q1271" s="111"/>
      <c r="R1271" s="112"/>
      <c r="S1271" s="111"/>
      <c r="T1271" s="112"/>
      <c r="U1271" s="111"/>
      <c r="V1271" s="112"/>
      <c r="W1271" s="111"/>
      <c r="X1271" s="112"/>
      <c r="Y1271" s="111"/>
      <c r="Z1271" s="112"/>
      <c r="AA1271" s="113"/>
      <c r="AB1271" s="113"/>
      <c r="AC1271" s="113"/>
      <c r="AD1271" s="113"/>
      <c r="AE1271" s="113"/>
      <c r="AF1271" s="113"/>
      <c r="AG1271" s="113"/>
      <c r="AH1271" s="113"/>
    </row>
    <row r="1272" spans="2:37" s="88" customFormat="1" ht="13.5" customHeight="1" x14ac:dyDescent="0.4">
      <c r="B1272" s="50" t="s">
        <v>73</v>
      </c>
      <c r="C1272" s="51"/>
      <c r="D1272" s="52"/>
      <c r="E1272" s="42">
        <v>345.36764705882354</v>
      </c>
      <c r="F1272" s="43"/>
      <c r="G1272" s="42">
        <v>235.96666666666667</v>
      </c>
      <c r="H1272" s="43"/>
      <c r="I1272" s="42">
        <v>712.61403508771934</v>
      </c>
      <c r="J1272" s="43"/>
      <c r="K1272" s="42">
        <v>326.75</v>
      </c>
      <c r="L1272" s="43"/>
      <c r="M1272" s="139" t="s">
        <v>119</v>
      </c>
      <c r="N1272" s="43"/>
      <c r="O1272" s="42">
        <v>2461</v>
      </c>
      <c r="P1272" s="43"/>
      <c r="Q1272" s="111"/>
      <c r="R1272" s="112"/>
      <c r="S1272" s="111"/>
      <c r="T1272" s="112"/>
      <c r="U1272" s="111"/>
      <c r="V1272" s="112"/>
      <c r="W1272" s="111"/>
      <c r="X1272" s="112"/>
      <c r="Y1272" s="111"/>
      <c r="Z1272" s="112"/>
      <c r="AA1272" s="113"/>
      <c r="AB1272" s="113"/>
      <c r="AC1272" s="113"/>
      <c r="AD1272" s="113"/>
      <c r="AE1272" s="113"/>
      <c r="AF1272" s="113"/>
      <c r="AG1272" s="113"/>
      <c r="AH1272" s="113"/>
    </row>
    <row r="1273" spans="2:37" s="88" customFormat="1" ht="13.5" customHeight="1" x14ac:dyDescent="0.4">
      <c r="B1273" s="53" t="s">
        <v>74</v>
      </c>
      <c r="C1273" s="54"/>
      <c r="D1273" s="55"/>
      <c r="E1273" s="42">
        <v>181.37867647058823</v>
      </c>
      <c r="F1273" s="43"/>
      <c r="G1273" s="42">
        <v>148.54285714285714</v>
      </c>
      <c r="H1273" s="43"/>
      <c r="I1273" s="42">
        <v>318.26315789473682</v>
      </c>
      <c r="J1273" s="43"/>
      <c r="K1273" s="42">
        <v>0</v>
      </c>
      <c r="L1273" s="43"/>
      <c r="M1273" s="139" t="s">
        <v>119</v>
      </c>
      <c r="N1273" s="43"/>
      <c r="O1273" s="42">
        <v>0</v>
      </c>
      <c r="P1273" s="43"/>
      <c r="Q1273" s="111"/>
      <c r="R1273" s="112"/>
      <c r="S1273" s="111"/>
      <c r="T1273" s="112"/>
      <c r="U1273" s="111"/>
      <c r="V1273" s="112"/>
      <c r="W1273" s="111"/>
      <c r="X1273" s="112"/>
      <c r="Y1273" s="111"/>
      <c r="Z1273" s="112"/>
      <c r="AA1273" s="113"/>
      <c r="AB1273" s="113"/>
      <c r="AC1273" s="113"/>
      <c r="AD1273" s="113"/>
      <c r="AE1273" s="113"/>
      <c r="AF1273" s="113"/>
      <c r="AG1273" s="113"/>
      <c r="AH1273" s="113"/>
    </row>
    <row r="1274" spans="2:37" s="88" customFormat="1" ht="13.5" customHeight="1" x14ac:dyDescent="0.4">
      <c r="B1274" s="50" t="s">
        <v>75</v>
      </c>
      <c r="C1274" s="51"/>
      <c r="D1274" s="52"/>
      <c r="E1274" s="42">
        <v>13.246323529411764</v>
      </c>
      <c r="F1274" s="43"/>
      <c r="G1274" s="42">
        <v>11.766666666666667</v>
      </c>
      <c r="H1274" s="43"/>
      <c r="I1274" s="42">
        <v>19.859649122807017</v>
      </c>
      <c r="J1274" s="43"/>
      <c r="K1274" s="42">
        <v>0</v>
      </c>
      <c r="L1274" s="43"/>
      <c r="M1274" s="139" t="s">
        <v>119</v>
      </c>
      <c r="N1274" s="43"/>
      <c r="O1274" s="42">
        <v>0</v>
      </c>
      <c r="P1274" s="43"/>
      <c r="Q1274" s="111"/>
      <c r="R1274" s="112"/>
      <c r="S1274" s="111"/>
      <c r="T1274" s="112"/>
      <c r="U1274" s="111"/>
      <c r="V1274" s="112"/>
      <c r="W1274" s="111"/>
      <c r="X1274" s="112"/>
      <c r="Y1274" s="111"/>
      <c r="Z1274" s="112"/>
      <c r="AA1274" s="113"/>
      <c r="AB1274" s="113"/>
      <c r="AC1274" s="113"/>
      <c r="AD1274" s="113"/>
      <c r="AE1274" s="113"/>
      <c r="AF1274" s="113"/>
      <c r="AG1274" s="113"/>
      <c r="AH1274" s="113"/>
    </row>
    <row r="1275" spans="2:37" s="88" customFormat="1" ht="13.5" customHeight="1" x14ac:dyDescent="0.4">
      <c r="B1275" s="50" t="s">
        <v>76</v>
      </c>
      <c r="C1275" s="51"/>
      <c r="D1275" s="52"/>
      <c r="E1275" s="42">
        <f t="shared" ref="E1275" si="5653">E1269+E1259+E1260-SUM(E1272:E1274)</f>
        <v>2118.3676470588225</v>
      </c>
      <c r="F1275" s="43"/>
      <c r="G1275" s="42">
        <f t="shared" ref="G1275" si="5654">G1269+G1259+G1260-SUM(G1272:G1274)</f>
        <v>1172.614285714285</v>
      </c>
      <c r="H1275" s="43"/>
      <c r="I1275" s="42">
        <f t="shared" ref="I1275" si="5655">I1269+I1259+I1260-SUM(I1272:I1274)</f>
        <v>5258.4385964912108</v>
      </c>
      <c r="J1275" s="43"/>
      <c r="K1275" s="42">
        <f t="shared" ref="K1275" si="5656">K1269+K1259+K1260-SUM(K1272:K1274)</f>
        <v>7468.75</v>
      </c>
      <c r="L1275" s="43"/>
      <c r="M1275" s="139" t="s">
        <v>119</v>
      </c>
      <c r="N1275" s="43"/>
      <c r="O1275" s="42">
        <f t="shared" ref="O1275" si="5657">O1269+O1259+O1260-SUM(O1272:O1274)</f>
        <v>341</v>
      </c>
      <c r="P1275" s="43"/>
      <c r="Q1275" s="111"/>
      <c r="R1275" s="112"/>
      <c r="S1275" s="111"/>
      <c r="T1275" s="112"/>
      <c r="U1275" s="113"/>
      <c r="V1275" s="113"/>
      <c r="W1275" s="113"/>
      <c r="X1275" s="113"/>
      <c r="Y1275" s="113"/>
      <c r="Z1275" s="113"/>
      <c r="AA1275" s="113"/>
      <c r="AB1275" s="113"/>
    </row>
    <row r="1276" spans="2:37" s="88" customFormat="1" ht="13.5" customHeight="1" x14ac:dyDescent="0.4">
      <c r="C1276" s="105"/>
      <c r="D1276" s="47"/>
      <c r="E1276" s="58"/>
      <c r="F1276" s="58"/>
      <c r="G1276" s="58"/>
      <c r="H1276" s="58"/>
      <c r="I1276" s="58"/>
      <c r="J1276" s="58"/>
      <c r="K1276" s="58"/>
      <c r="L1276" s="58"/>
      <c r="M1276" s="58"/>
      <c r="N1276" s="58"/>
      <c r="O1276" s="58"/>
      <c r="P1276" s="58"/>
      <c r="Q1276" s="111"/>
      <c r="R1276" s="112"/>
      <c r="S1276" s="111"/>
      <c r="T1276" s="112"/>
      <c r="U1276" s="111"/>
      <c r="V1276" s="112"/>
      <c r="W1276" s="111"/>
      <c r="X1276" s="112"/>
      <c r="Y1276" s="111"/>
      <c r="Z1276" s="112"/>
      <c r="AA1276" s="113"/>
      <c r="AB1276" s="113"/>
      <c r="AC1276" s="113"/>
      <c r="AD1276" s="113"/>
      <c r="AE1276" s="113"/>
      <c r="AF1276" s="113"/>
      <c r="AG1276" s="113"/>
      <c r="AH1276" s="113"/>
    </row>
    <row r="1277" spans="2:37" s="128" customFormat="1" ht="13.5" customHeight="1" x14ac:dyDescent="0.4">
      <c r="B1277" s="50" t="s">
        <v>97</v>
      </c>
      <c r="C1277" s="125"/>
      <c r="D1277" s="126"/>
      <c r="E1277" s="62">
        <v>21.75</v>
      </c>
      <c r="F1277" s="43"/>
      <c r="G1277" s="62">
        <v>18.047619047619047</v>
      </c>
      <c r="H1277" s="43"/>
      <c r="I1277" s="62">
        <v>32.122807017543863</v>
      </c>
      <c r="J1277" s="43"/>
      <c r="K1277" s="62">
        <v>51.25</v>
      </c>
      <c r="L1277" s="43"/>
      <c r="M1277" s="62" t="s">
        <v>119</v>
      </c>
      <c r="N1277" s="43"/>
      <c r="O1277" s="62">
        <v>90</v>
      </c>
      <c r="P1277" s="43"/>
      <c r="Q1277" s="114"/>
      <c r="R1277" s="115"/>
      <c r="S1277" s="114"/>
      <c r="T1277" s="115"/>
      <c r="U1277" s="114"/>
      <c r="V1277" s="115"/>
      <c r="W1277" s="114"/>
      <c r="X1277" s="115"/>
      <c r="Y1277" s="114"/>
      <c r="Z1277" s="115"/>
      <c r="AA1277" s="116"/>
      <c r="AB1277" s="116"/>
      <c r="AC1277" s="116"/>
      <c r="AD1277" s="116"/>
      <c r="AE1277" s="116"/>
      <c r="AF1277" s="116"/>
      <c r="AG1277" s="116"/>
      <c r="AH1277" s="116"/>
      <c r="AI1277" s="117"/>
      <c r="AJ1277" s="117"/>
      <c r="AK1277" s="117"/>
    </row>
    <row r="1278" spans="2:37" ht="13.5" customHeight="1" x14ac:dyDescent="0.4">
      <c r="B1278" s="50" t="s">
        <v>98</v>
      </c>
      <c r="C1278" s="51"/>
      <c r="D1278" s="52"/>
      <c r="E1278" s="62">
        <f t="shared" ref="E1278" si="5658">E1267/E1277</f>
        <v>1660.8206558485465</v>
      </c>
      <c r="F1278" s="43"/>
      <c r="G1278" s="62">
        <f t="shared" ref="G1278" si="5659">G1267/G1277</f>
        <v>1633.9664907651716</v>
      </c>
      <c r="H1278" s="43"/>
      <c r="I1278" s="62">
        <f t="shared" ref="I1278" si="5660">I1267/I1277</f>
        <v>1754.7930092845436</v>
      </c>
      <c r="J1278" s="43"/>
      <c r="K1278" s="62">
        <f t="shared" ref="K1278" si="5661">K1267/K1277</f>
        <v>1961.570731707317</v>
      </c>
      <c r="L1278" s="43"/>
      <c r="M1278" s="62" t="s">
        <v>119</v>
      </c>
      <c r="N1278" s="43"/>
      <c r="O1278" s="62">
        <f t="shared" ref="O1278" si="5662">O1267/O1277</f>
        <v>194.82222222222222</v>
      </c>
      <c r="P1278" s="43"/>
    </row>
    <row r="1279" spans="2:37" ht="13.5" customHeight="1" x14ac:dyDescent="0.4">
      <c r="B1279" s="50" t="s">
        <v>99</v>
      </c>
      <c r="C1279" s="51"/>
      <c r="D1279" s="52"/>
      <c r="E1279" s="62">
        <f t="shared" ref="E1279" si="5663">E1268/E1277</f>
        <v>1584.1509465855311</v>
      </c>
      <c r="F1279" s="43"/>
      <c r="G1279" s="62">
        <f t="shared" ref="G1279" si="5664">G1268/G1277</f>
        <v>1589.4018469656992</v>
      </c>
      <c r="H1279" s="43"/>
      <c r="I1279" s="62">
        <f t="shared" ref="I1279" si="5665">I1268/I1277</f>
        <v>1614.4363735663574</v>
      </c>
      <c r="J1279" s="43"/>
      <c r="K1279" s="62">
        <f t="shared" ref="K1279" si="5666">K1268/K1277</f>
        <v>1840.1902439024391</v>
      </c>
      <c r="L1279" s="43"/>
      <c r="M1279" s="62" t="s">
        <v>119</v>
      </c>
      <c r="N1279" s="43"/>
      <c r="O1279" s="62">
        <f t="shared" ref="O1279" si="5667">O1268/O1277</f>
        <v>163.6888888888889</v>
      </c>
      <c r="P1279" s="43"/>
    </row>
    <row r="1280" spans="2:37" ht="13.5" customHeight="1" x14ac:dyDescent="0.4">
      <c r="B1280" s="50" t="s">
        <v>40</v>
      </c>
      <c r="C1280" s="51"/>
      <c r="D1280" s="52"/>
      <c r="E1280" s="62">
        <v>4.1066153846153846</v>
      </c>
      <c r="F1280" s="43"/>
      <c r="G1280" s="62">
        <v>3.7411000000000008</v>
      </c>
      <c r="H1280" s="43"/>
      <c r="I1280" s="62">
        <v>5.0581818181818177</v>
      </c>
      <c r="J1280" s="43"/>
      <c r="K1280" s="62">
        <v>10.175000000000001</v>
      </c>
      <c r="L1280" s="43"/>
      <c r="M1280" s="62" t="s">
        <v>119</v>
      </c>
      <c r="N1280" s="43"/>
      <c r="O1280" s="62">
        <v>0.6</v>
      </c>
      <c r="P1280" s="43"/>
    </row>
    <row r="1281" spans="2:26" ht="13.5" customHeight="1" x14ac:dyDescent="0.4">
      <c r="B1281" s="50" t="s">
        <v>41</v>
      </c>
      <c r="C1281" s="51"/>
      <c r="D1281" s="52"/>
      <c r="E1281" s="62">
        <f t="shared" ref="E1281" si="5668">E1258/E1280</f>
        <v>5781.9118693819273</v>
      </c>
      <c r="F1281" s="43"/>
      <c r="G1281" s="62">
        <f t="shared" ref="G1281" si="5669">G1258/G1280</f>
        <v>5213.8650333298956</v>
      </c>
      <c r="H1281" s="43"/>
      <c r="I1281" s="62">
        <f t="shared" ref="I1281" si="5670">I1258/I1280</f>
        <v>7110.6994210904686</v>
      </c>
      <c r="J1281" s="43"/>
      <c r="K1281" s="62">
        <f t="shared" ref="K1281" si="5671">K1258/K1280</f>
        <v>7369.2383292383283</v>
      </c>
      <c r="L1281" s="43"/>
      <c r="M1281" s="62" t="s">
        <v>119</v>
      </c>
      <c r="N1281" s="43"/>
      <c r="O1281" s="62">
        <f t="shared" ref="O1281" si="5672">O1258/O1280</f>
        <v>20265</v>
      </c>
      <c r="P1281" s="43"/>
    </row>
    <row r="1282" spans="2:26" s="88" customFormat="1" ht="13.5" customHeight="1" x14ac:dyDescent="0.4">
      <c r="B1282" s="108" t="s">
        <v>42</v>
      </c>
      <c r="C1282" s="105"/>
      <c r="D1282" s="47"/>
      <c r="E1282" s="109"/>
      <c r="F1282" s="58"/>
      <c r="G1282" s="109"/>
      <c r="H1282" s="58"/>
      <c r="I1282" s="109"/>
      <c r="J1282" s="58"/>
      <c r="K1282" s="109"/>
      <c r="L1282" s="58"/>
      <c r="M1282" s="109"/>
      <c r="N1282" s="58"/>
      <c r="O1282" s="109"/>
      <c r="P1282" s="58"/>
      <c r="Q1282" s="109"/>
      <c r="R1282" s="58"/>
      <c r="S1282" s="109"/>
      <c r="T1282" s="58"/>
      <c r="U1282" s="109"/>
      <c r="V1282" s="58"/>
      <c r="W1282" s="109"/>
      <c r="X1282" s="58"/>
      <c r="Y1282" s="92"/>
      <c r="Z1282" s="91"/>
    </row>
    <row r="1283" spans="2:26" s="88" customFormat="1" ht="13.5" customHeight="1" x14ac:dyDescent="0.4">
      <c r="B1283" s="110"/>
      <c r="C1283" s="84"/>
      <c r="D1283" s="85"/>
      <c r="E1283" s="86"/>
      <c r="F1283" s="87"/>
      <c r="G1283" s="86"/>
      <c r="H1283" s="87"/>
      <c r="I1283" s="86"/>
      <c r="J1283" s="87"/>
      <c r="K1283" s="86"/>
      <c r="L1283" s="87"/>
      <c r="M1283" s="86"/>
      <c r="N1283" s="87"/>
      <c r="O1283" s="86"/>
      <c r="P1283" s="89"/>
      <c r="Q1283" s="90"/>
      <c r="R1283" s="91"/>
      <c r="S1283" s="92"/>
      <c r="T1283" s="91"/>
      <c r="U1283" s="92"/>
      <c r="V1283" s="91"/>
      <c r="W1283" s="92"/>
      <c r="X1283" s="91"/>
      <c r="Y1283" s="92"/>
      <c r="Z1283" s="91"/>
    </row>
    <row r="1284" spans="2:26" s="88" customFormat="1" ht="13.5" customHeight="1" x14ac:dyDescent="0.4">
      <c r="B1284" s="83" t="s">
        <v>137</v>
      </c>
      <c r="C1284" s="84"/>
      <c r="D1284" s="85"/>
      <c r="E1284" s="86"/>
      <c r="F1284" s="87"/>
      <c r="G1284" s="86"/>
      <c r="H1284" s="87"/>
      <c r="I1284" s="86"/>
      <c r="J1284" s="87"/>
      <c r="K1284" s="86"/>
      <c r="L1284" s="87"/>
      <c r="M1284" s="86"/>
      <c r="N1284" s="87"/>
      <c r="O1284" s="86"/>
      <c r="P1284" s="89"/>
      <c r="Q1284" s="90"/>
      <c r="R1284" s="91"/>
      <c r="S1284" s="92"/>
      <c r="T1284" s="91"/>
      <c r="U1284" s="92"/>
      <c r="V1284" s="91"/>
      <c r="W1284" s="92"/>
      <c r="X1284" s="91"/>
      <c r="Y1284" s="92"/>
      <c r="Z1284" s="91"/>
    </row>
    <row r="1285" spans="2:26" s="88" customFormat="1" ht="13.5" customHeight="1" x14ac:dyDescent="0.4">
      <c r="C1285" s="84"/>
      <c r="D1285" s="85"/>
      <c r="E1285" s="86"/>
      <c r="F1285" s="87"/>
      <c r="G1285" s="86"/>
      <c r="H1285" s="87"/>
      <c r="I1285" s="86"/>
      <c r="J1285" s="87"/>
      <c r="K1285" s="86"/>
      <c r="L1285" s="87"/>
      <c r="M1285" s="86"/>
      <c r="N1285" s="87"/>
      <c r="O1285" s="86"/>
      <c r="P1285" s="89"/>
      <c r="Q1285" s="90"/>
      <c r="R1285" s="91"/>
      <c r="S1285" s="92"/>
      <c r="T1285" s="91"/>
      <c r="U1285" s="92"/>
      <c r="V1285" s="21" t="s">
        <v>4</v>
      </c>
      <c r="W1285" s="118"/>
      <c r="X1285" s="91"/>
      <c r="Y1285" s="92"/>
      <c r="Z1285" s="91"/>
    </row>
    <row r="1286" spans="2:26" s="88" customFormat="1" ht="13.5" customHeight="1" x14ac:dyDescent="0.4">
      <c r="B1286" s="119"/>
      <c r="C1286" s="120"/>
      <c r="D1286" s="121"/>
      <c r="E1286" s="163" t="s">
        <v>5</v>
      </c>
      <c r="F1286" s="164"/>
      <c r="G1286" s="163" t="s">
        <v>78</v>
      </c>
      <c r="H1286" s="164"/>
      <c r="I1286" s="163" t="s">
        <v>79</v>
      </c>
      <c r="J1286" s="165"/>
      <c r="K1286" s="163" t="s">
        <v>80</v>
      </c>
      <c r="L1286" s="164"/>
      <c r="M1286" s="163" t="s">
        <v>81</v>
      </c>
      <c r="N1286" s="164"/>
      <c r="O1286" s="163" t="s">
        <v>82</v>
      </c>
      <c r="P1286" s="165"/>
      <c r="Q1286" s="163" t="s">
        <v>83</v>
      </c>
      <c r="R1286" s="164"/>
      <c r="S1286" s="172" t="s">
        <v>84</v>
      </c>
      <c r="T1286" s="173"/>
      <c r="U1286" s="163" t="s">
        <v>9</v>
      </c>
      <c r="V1286" s="164"/>
      <c r="W1286" s="92"/>
      <c r="X1286" s="91"/>
      <c r="Y1286" s="92"/>
      <c r="Z1286" s="91"/>
    </row>
    <row r="1287" spans="2:26" s="88" customFormat="1" ht="13.5" customHeight="1" x14ac:dyDescent="0.4">
      <c r="B1287" s="31" t="s">
        <v>52</v>
      </c>
      <c r="C1287" s="158" t="s">
        <v>53</v>
      </c>
      <c r="D1287" s="159"/>
      <c r="E1287" s="32">
        <v>34093.165441176468</v>
      </c>
      <c r="F1287" s="33">
        <f t="shared" ref="F1287" si="5673">E1287/E1300</f>
        <v>0.94381163543728153</v>
      </c>
      <c r="G1287" s="32">
        <v>28839.428571428572</v>
      </c>
      <c r="H1287" s="33">
        <f t="shared" ref="H1287" si="5674">G1287/G1300</f>
        <v>0.97550085529558428</v>
      </c>
      <c r="I1287" s="32">
        <v>52721.555555555555</v>
      </c>
      <c r="J1287" s="33">
        <f t="shared" ref="J1287" si="5675">I1287/I1300</f>
        <v>0.94808542267761087</v>
      </c>
      <c r="K1287" s="32">
        <v>39630.307692307695</v>
      </c>
      <c r="L1287" s="33">
        <f t="shared" ref="L1287" si="5676">K1287/K1300</f>
        <v>0.93969605439794546</v>
      </c>
      <c r="M1287" s="32">
        <v>29394.583333333332</v>
      </c>
      <c r="N1287" s="33">
        <f t="shared" ref="N1287" si="5677">M1287/M1300</f>
        <v>0.93993236995605911</v>
      </c>
      <c r="O1287" s="32">
        <v>33472.160000000003</v>
      </c>
      <c r="P1287" s="33">
        <f t="shared" ref="P1287" si="5678">O1287/O1300</f>
        <v>0.96174197671050909</v>
      </c>
      <c r="Q1287" s="32">
        <v>31401.885714285716</v>
      </c>
      <c r="R1287" s="33">
        <f t="shared" ref="R1287" si="5679">Q1287/Q1300</f>
        <v>0.92635381556467522</v>
      </c>
      <c r="S1287" s="32">
        <v>30010.5</v>
      </c>
      <c r="T1287" s="33">
        <f t="shared" ref="T1287" si="5680">S1287/S1300</f>
        <v>0.91108770097634439</v>
      </c>
      <c r="U1287" s="32">
        <v>35476.421487603307</v>
      </c>
      <c r="V1287" s="33">
        <f t="shared" ref="V1287" si="5681">U1287/U1300</f>
        <v>0.95584067121431593</v>
      </c>
      <c r="W1287" s="111"/>
      <c r="X1287" s="112"/>
      <c r="Y1287" s="92"/>
      <c r="Z1287" s="91"/>
    </row>
    <row r="1288" spans="2:26" s="88" customFormat="1" ht="13.5" customHeight="1" x14ac:dyDescent="0.4">
      <c r="B1288" s="36"/>
      <c r="C1288" s="158" t="s">
        <v>54</v>
      </c>
      <c r="D1288" s="159"/>
      <c r="E1288" s="32">
        <v>682.11764705882354</v>
      </c>
      <c r="F1288" s="33">
        <f t="shared" ref="F1288" si="5682">E1288/E1300</f>
        <v>1.8883273632716784E-2</v>
      </c>
      <c r="G1288" s="32">
        <v>457.42857142857144</v>
      </c>
      <c r="H1288" s="33">
        <f t="shared" ref="H1288" si="5683">G1288/G1300</f>
        <v>1.5472635373479071E-2</v>
      </c>
      <c r="I1288" s="32">
        <v>771.11111111111109</v>
      </c>
      <c r="J1288" s="33">
        <f t="shared" ref="J1288" si="5684">I1288/I1300</f>
        <v>1.3866798807535226E-2</v>
      </c>
      <c r="K1288" s="32">
        <v>1198.6153846153845</v>
      </c>
      <c r="L1288" s="33">
        <f t="shared" ref="L1288" si="5685">K1288/K1300</f>
        <v>2.8421029592015402E-2</v>
      </c>
      <c r="M1288" s="32">
        <v>645.41666666666663</v>
      </c>
      <c r="N1288" s="33">
        <f t="shared" ref="N1288" si="5686">M1288/M1300</f>
        <v>2.0638088665172659E-2</v>
      </c>
      <c r="O1288" s="32">
        <v>870</v>
      </c>
      <c r="P1288" s="33">
        <f t="shared" ref="P1288" si="5687">O1288/O1300</f>
        <v>2.4997356601370896E-2</v>
      </c>
      <c r="Q1288" s="32">
        <v>619.62857142857138</v>
      </c>
      <c r="R1288" s="33">
        <f t="shared" ref="R1288" si="5688">Q1288/Q1300</f>
        <v>1.8279007082514707E-2</v>
      </c>
      <c r="S1288" s="32">
        <v>615.14</v>
      </c>
      <c r="T1288" s="33">
        <f t="shared" ref="T1288" si="5689">S1288/S1300</f>
        <v>1.8675013357944335E-2</v>
      </c>
      <c r="U1288" s="32">
        <v>643.57851239669424</v>
      </c>
      <c r="V1288" s="33">
        <f t="shared" ref="V1288" si="5690">U1288/U1300</f>
        <v>1.7339925828858609E-2</v>
      </c>
      <c r="W1288" s="111"/>
      <c r="X1288" s="112"/>
      <c r="Y1288" s="92"/>
      <c r="Z1288" s="91"/>
    </row>
    <row r="1289" spans="2:26" s="88" customFormat="1" ht="13.5" customHeight="1" x14ac:dyDescent="0.4">
      <c r="B1289" s="36"/>
      <c r="C1289" s="158" t="s">
        <v>55</v>
      </c>
      <c r="D1289" s="159"/>
      <c r="E1289" s="32">
        <v>218.99264705882354</v>
      </c>
      <c r="F1289" s="33">
        <f t="shared" ref="F1289" si="5691">E1289/E1300</f>
        <v>6.0624411284408847E-3</v>
      </c>
      <c r="G1289" s="32">
        <v>23.142857142857142</v>
      </c>
      <c r="H1289" s="33">
        <f t="shared" ref="H1289" si="5692">G1289/G1300</f>
        <v>7.8281290771505592E-4</v>
      </c>
      <c r="I1289" s="32">
        <v>1552.8888888888889</v>
      </c>
      <c r="J1289" s="33">
        <f t="shared" ref="J1289" si="5693">I1289/I1300</f>
        <v>2.792541500491532E-2</v>
      </c>
      <c r="K1289" s="32">
        <v>674</v>
      </c>
      <c r="L1289" s="33">
        <f t="shared" ref="L1289" si="5694">K1289/K1300</f>
        <v>1.598158524484912E-2</v>
      </c>
      <c r="M1289" s="32">
        <v>374.33333333333331</v>
      </c>
      <c r="N1289" s="33">
        <f t="shared" ref="N1289" si="5695">M1289/M1300</f>
        <v>1.1969824955965859E-2</v>
      </c>
      <c r="O1289" s="32">
        <v>23.84</v>
      </c>
      <c r="P1289" s="33">
        <f t="shared" ref="P1289" si="5696">O1289/O1300</f>
        <v>6.8498503606515188E-4</v>
      </c>
      <c r="Q1289" s="32">
        <v>119.2</v>
      </c>
      <c r="R1289" s="33">
        <f t="shared" ref="R1289" si="5697">Q1289/Q1300</f>
        <v>3.516393117916326E-3</v>
      </c>
      <c r="S1289" s="32">
        <v>198.24</v>
      </c>
      <c r="T1289" s="33">
        <f t="shared" ref="T1289" si="5698">S1289/S1300</f>
        <v>6.0183611016661007E-3</v>
      </c>
      <c r="U1289" s="32">
        <v>144.57851239669421</v>
      </c>
      <c r="V1289" s="33">
        <f t="shared" ref="V1289" si="5699">U1289/U1300</f>
        <v>3.8953766061414416E-3</v>
      </c>
      <c r="W1289" s="111"/>
      <c r="X1289" s="112"/>
      <c r="Y1289" s="92"/>
      <c r="Z1289" s="91"/>
    </row>
    <row r="1290" spans="2:26" s="88" customFormat="1" ht="13.5" customHeight="1" x14ac:dyDescent="0.4">
      <c r="B1290" s="37"/>
      <c r="C1290" s="158" t="s">
        <v>56</v>
      </c>
      <c r="D1290" s="159"/>
      <c r="E1290" s="32">
        <v>695.04779411764707</v>
      </c>
      <c r="F1290" s="33">
        <f t="shared" ref="F1290" si="5700">E1290/E1300</f>
        <v>1.9241222889821955E-2</v>
      </c>
      <c r="G1290" s="32">
        <v>243.71428571428572</v>
      </c>
      <c r="H1290" s="33">
        <f t="shared" ref="H1290" si="5701">G1290/G1300</f>
        <v>8.2436964232215151E-3</v>
      </c>
      <c r="I1290" s="32">
        <v>562.88888888888891</v>
      </c>
      <c r="J1290" s="33">
        <f t="shared" ref="J1290" si="5702">I1290/I1300</f>
        <v>1.0122363509938538E-2</v>
      </c>
      <c r="K1290" s="32">
        <v>353.76923076923077</v>
      </c>
      <c r="L1290" s="33">
        <f t="shared" ref="L1290" si="5703">K1290/K1300</f>
        <v>8.3884170898266483E-3</v>
      </c>
      <c r="M1290" s="32">
        <v>858.75</v>
      </c>
      <c r="N1290" s="33">
        <f t="shared" ref="N1290" si="5704">M1290/M1300</f>
        <v>2.7459716422802358E-2</v>
      </c>
      <c r="O1290" s="32">
        <v>331.92</v>
      </c>
      <c r="P1290" s="33">
        <f t="shared" ref="P1290" si="5705">O1290/O1300</f>
        <v>9.5369225323299178E-3</v>
      </c>
      <c r="Q1290" s="32">
        <v>770.91428571428571</v>
      </c>
      <c r="R1290" s="33">
        <f t="shared" ref="R1290" si="5706">Q1290/Q1300</f>
        <v>2.2741926919371599E-2</v>
      </c>
      <c r="S1290" s="32">
        <v>1515.82</v>
      </c>
      <c r="T1290" s="33">
        <f t="shared" ref="T1290" si="5707">S1290/S1300</f>
        <v>4.6018725409238841E-2</v>
      </c>
      <c r="U1290" s="32">
        <v>465.3388429752066</v>
      </c>
      <c r="V1290" s="33">
        <f t="shared" ref="V1290" si="5708">U1290/U1300</f>
        <v>1.2537617193632104E-2</v>
      </c>
      <c r="W1290" s="111"/>
      <c r="X1290" s="112"/>
      <c r="Y1290" s="92"/>
      <c r="Z1290" s="91"/>
    </row>
    <row r="1291" spans="2:26" s="88" customFormat="1" ht="13.5" customHeight="1" x14ac:dyDescent="0.4">
      <c r="B1291" s="31" t="s">
        <v>57</v>
      </c>
      <c r="C1291" s="158" t="s">
        <v>58</v>
      </c>
      <c r="D1291" s="159"/>
      <c r="E1291" s="32">
        <v>23744.088235294119</v>
      </c>
      <c r="F1291" s="33">
        <f t="shared" ref="F1291" si="5709">E1291/E1300</f>
        <v>0.65731493275347652</v>
      </c>
      <c r="G1291" s="32">
        <v>21268.857142857141</v>
      </c>
      <c r="H1291" s="33">
        <f t="shared" ref="H1291" si="5710">G1291/G1300</f>
        <v>0.7194243909039072</v>
      </c>
      <c r="I1291" s="32">
        <v>28776.888888888891</v>
      </c>
      <c r="J1291" s="33">
        <f t="shared" ref="J1291" si="5711">I1291/I1300</f>
        <v>0.51749134823647891</v>
      </c>
      <c r="K1291" s="32">
        <v>27876.153846153848</v>
      </c>
      <c r="L1291" s="33">
        <f t="shared" ref="L1291" si="5712">K1291/K1300</f>
        <v>0.66098683826533577</v>
      </c>
      <c r="M1291" s="32">
        <v>21164.333333333332</v>
      </c>
      <c r="N1291" s="33">
        <f t="shared" ref="N1291" si="5713">M1291/M1300</f>
        <v>0.67675876752372244</v>
      </c>
      <c r="O1291" s="32">
        <v>21242.52</v>
      </c>
      <c r="P1291" s="33">
        <f t="shared" ref="P1291" si="5714">O1291/O1300</f>
        <v>0.61035269833534855</v>
      </c>
      <c r="Q1291" s="32">
        <v>22455.914285714287</v>
      </c>
      <c r="R1291" s="33">
        <f t="shared" ref="R1291" si="5715">Q1291/Q1300</f>
        <v>0.66244817492285768</v>
      </c>
      <c r="S1291" s="32">
        <v>22588.400000000001</v>
      </c>
      <c r="T1291" s="33">
        <f t="shared" ref="T1291" si="5716">S1291/S1300</f>
        <v>0.68576043134016618</v>
      </c>
      <c r="U1291" s="32">
        <v>24691.867768595042</v>
      </c>
      <c r="V1291" s="33">
        <f t="shared" ref="V1291" si="5717">U1291/U1300</f>
        <v>0.66527260844829572</v>
      </c>
      <c r="W1291" s="111"/>
      <c r="X1291" s="112"/>
      <c r="Y1291" s="92"/>
      <c r="Z1291" s="91"/>
    </row>
    <row r="1292" spans="2:26" s="88" customFormat="1" ht="13.5" customHeight="1" x14ac:dyDescent="0.4">
      <c r="B1292" s="36"/>
      <c r="C1292" s="158" t="s">
        <v>17</v>
      </c>
      <c r="D1292" s="159"/>
      <c r="E1292" s="32">
        <v>1314.8639705882354</v>
      </c>
      <c r="F1292" s="33">
        <f t="shared" ref="F1292" si="5718">E1292/E1300</f>
        <v>3.6399785657908593E-2</v>
      </c>
      <c r="G1292" s="32">
        <v>158.57142857142858</v>
      </c>
      <c r="H1292" s="33">
        <f t="shared" ref="H1292" si="5719">G1292/G1300</f>
        <v>5.3637180713809393E-3</v>
      </c>
      <c r="I1292" s="32">
        <v>3591.6666666666665</v>
      </c>
      <c r="J1292" s="33">
        <f t="shared" ref="J1292" si="5720">I1292/I1300</f>
        <v>6.4588511736826532E-2</v>
      </c>
      <c r="K1292" s="32">
        <v>1545</v>
      </c>
      <c r="L1292" s="33">
        <f t="shared" ref="L1292" si="5721">K1292/K1300</f>
        <v>3.6634345998949387E-2</v>
      </c>
      <c r="M1292" s="32">
        <v>574.83333333333337</v>
      </c>
      <c r="N1292" s="33">
        <f t="shared" ref="N1292" si="5722">M1292/M1300</f>
        <v>1.8381089168800647E-2</v>
      </c>
      <c r="O1292" s="32">
        <v>1034.28</v>
      </c>
      <c r="P1292" s="33">
        <f t="shared" ref="P1292" si="5723">O1292/O1300</f>
        <v>2.9717547109960791E-2</v>
      </c>
      <c r="Q1292" s="32">
        <v>970.25714285714287</v>
      </c>
      <c r="R1292" s="33">
        <f t="shared" ref="R1292" si="5724">Q1292/Q1300</f>
        <v>2.8622529695906167E-2</v>
      </c>
      <c r="S1292" s="32">
        <v>1222.5</v>
      </c>
      <c r="T1292" s="33">
        <f t="shared" ref="T1292" si="5725">S1292/S1300</f>
        <v>3.711383397289552E-2</v>
      </c>
      <c r="U1292" s="32">
        <v>1456.8925619834711</v>
      </c>
      <c r="V1292" s="33">
        <f t="shared" ref="V1292" si="5726">U1292/U1300</f>
        <v>3.925303359077615E-2</v>
      </c>
      <c r="W1292" s="111"/>
      <c r="X1292" s="112"/>
      <c r="Y1292" s="92"/>
      <c r="Z1292" s="91"/>
    </row>
    <row r="1293" spans="2:26" s="88" customFormat="1" ht="13.5" customHeight="1" x14ac:dyDescent="0.4">
      <c r="B1293" s="36"/>
      <c r="C1293" s="158" t="s">
        <v>59</v>
      </c>
      <c r="D1293" s="159"/>
      <c r="E1293" s="38">
        <v>-324.06985294117646</v>
      </c>
      <c r="F1293" s="33">
        <f t="shared" ref="F1293" si="5727">E1293/E1300</f>
        <v>-8.9713258931047677E-3</v>
      </c>
      <c r="G1293" s="38">
        <v>-72.285714285714292</v>
      </c>
      <c r="H1293" s="33">
        <f t="shared" ref="H1293" si="5728">G1293/G1300</f>
        <v>-2.445082291998879E-3</v>
      </c>
      <c r="I1293" s="38">
        <v>-759.11111111111109</v>
      </c>
      <c r="J1293" s="33">
        <f t="shared" ref="J1293" si="5729">I1293/I1300</f>
        <v>-1.365100424395975E-2</v>
      </c>
      <c r="K1293" s="38">
        <v>-644.84615384615381</v>
      </c>
      <c r="L1293" s="33">
        <f t="shared" ref="L1293" si="5730">K1293/K1300</f>
        <v>-1.5290302340512459E-2</v>
      </c>
      <c r="M1293" s="38">
        <v>-83.833333333333329</v>
      </c>
      <c r="N1293" s="33">
        <f t="shared" ref="N1293" si="5731">M1293/M1300</f>
        <v>-2.6806865328810451E-3</v>
      </c>
      <c r="O1293" s="38">
        <v>-216.16</v>
      </c>
      <c r="P1293" s="33">
        <f t="shared" ref="P1293" si="5732">O1293/O1300</f>
        <v>-6.2108374746578533E-3</v>
      </c>
      <c r="Q1293" s="38">
        <v>-373.6</v>
      </c>
      <c r="R1293" s="33">
        <f t="shared" ref="R1293" si="5733">Q1293/Q1300</f>
        <v>-1.1021178429979359E-2</v>
      </c>
      <c r="S1293" s="38">
        <v>-239.52</v>
      </c>
      <c r="T1293" s="33">
        <f t="shared" ref="T1293" si="5734">S1293/S1300</f>
        <v>-7.2715791518919715E-3</v>
      </c>
      <c r="U1293" s="38">
        <v>-338.54545454545456</v>
      </c>
      <c r="V1293" s="33">
        <f t="shared" ref="V1293" si="5735">U1293/U1300</f>
        <v>-9.1214249053377175E-3</v>
      </c>
      <c r="W1293" s="111"/>
      <c r="X1293" s="112"/>
      <c r="Y1293" s="92"/>
      <c r="Z1293" s="91"/>
    </row>
    <row r="1294" spans="2:26" s="88" customFormat="1" ht="13.5" customHeight="1" x14ac:dyDescent="0.4">
      <c r="B1294" s="36"/>
      <c r="C1294" s="158" t="s">
        <v>60</v>
      </c>
      <c r="D1294" s="159"/>
      <c r="E1294" s="39">
        <v>690.0625</v>
      </c>
      <c r="F1294" s="33">
        <f t="shared" ref="F1294" si="5736">E1294/E1300</f>
        <v>1.9103213452052657E-2</v>
      </c>
      <c r="G1294" s="39">
        <v>206.14285714285714</v>
      </c>
      <c r="H1294" s="33">
        <f t="shared" ref="H1294" si="5737">G1294/G1300</f>
        <v>6.9728334927952208E-3</v>
      </c>
      <c r="I1294" s="39">
        <v>2684.8888888888887</v>
      </c>
      <c r="J1294" s="33">
        <f t="shared" ref="J1294" si="5738">I1294/I1300</f>
        <v>4.8282035502201899E-2</v>
      </c>
      <c r="K1294" s="39">
        <v>1063.3076923076924</v>
      </c>
      <c r="L1294" s="33">
        <f t="shared" ref="L1294" si="5739">K1294/K1300</f>
        <v>2.5212674371096713E-2</v>
      </c>
      <c r="M1294" s="39">
        <v>563.08333333333337</v>
      </c>
      <c r="N1294" s="33">
        <f t="shared" ref="N1294" si="5740">M1294/M1300</f>
        <v>1.8005366702462451E-2</v>
      </c>
      <c r="O1294" s="39">
        <v>426.44</v>
      </c>
      <c r="P1294" s="33">
        <f t="shared" ref="P1294" si="5741">O1294/O1300</f>
        <v>1.2252727297802994E-2</v>
      </c>
      <c r="Q1294" s="39">
        <v>683.74285714285713</v>
      </c>
      <c r="R1294" s="33">
        <f t="shared" ref="R1294" si="5742">Q1294/Q1300</f>
        <v>2.0170374809409301E-2</v>
      </c>
      <c r="S1294" s="39">
        <v>594.54</v>
      </c>
      <c r="T1294" s="33">
        <f t="shared" ref="T1294" si="5743">S1294/S1300</f>
        <v>1.8049618691407199E-2</v>
      </c>
      <c r="U1294" s="39">
        <v>637.94214876033061</v>
      </c>
      <c r="V1294" s="33">
        <f t="shared" ref="V1294" si="5744">U1294/U1300</f>
        <v>1.7188065371250946E-2</v>
      </c>
      <c r="W1294" s="111"/>
      <c r="X1294" s="112"/>
      <c r="Y1294" s="92"/>
      <c r="Z1294" s="91"/>
    </row>
    <row r="1295" spans="2:26" s="88" customFormat="1" ht="13.5" customHeight="1" x14ac:dyDescent="0.4">
      <c r="B1295" s="37"/>
      <c r="C1295" s="158" t="s">
        <v>61</v>
      </c>
      <c r="D1295" s="159"/>
      <c r="E1295" s="39">
        <v>8015.6911764705883</v>
      </c>
      <c r="F1295" s="33">
        <f t="shared" ref="F1295" si="5745">E1295/E1300</f>
        <v>0.22190085609615467</v>
      </c>
      <c r="G1295" s="39">
        <v>6874.8571428571431</v>
      </c>
      <c r="H1295" s="33">
        <f t="shared" ref="H1295" si="5746">G1295/G1300</f>
        <v>0.23254375537579849</v>
      </c>
      <c r="I1295" s="39">
        <v>12632.555555555555</v>
      </c>
      <c r="J1295" s="33">
        <f t="shared" ref="J1295" si="5747">I1295/I1300</f>
        <v>0.22716973441283897</v>
      </c>
      <c r="K1295" s="39">
        <v>8829.6153846153848</v>
      </c>
      <c r="L1295" s="33">
        <f t="shared" ref="L1295" si="5748">K1295/K1300</f>
        <v>0.20936387381077451</v>
      </c>
      <c r="M1295" s="39">
        <v>7952.75</v>
      </c>
      <c r="N1295" s="33">
        <f t="shared" ref="N1295" si="5749">M1295/M1300</f>
        <v>0.25430015695073238</v>
      </c>
      <c r="O1295" s="39">
        <v>7532.2</v>
      </c>
      <c r="P1295" s="33">
        <f t="shared" ref="P1295" si="5750">O1295/O1300</f>
        <v>0.21641964298028257</v>
      </c>
      <c r="Q1295" s="39">
        <v>6740.6571428571433</v>
      </c>
      <c r="R1295" s="33">
        <f t="shared" ref="R1295" si="5751">Q1295/Q1300</f>
        <v>0.1988489965383925</v>
      </c>
      <c r="S1295" s="39">
        <v>8448.34</v>
      </c>
      <c r="T1295" s="33">
        <f t="shared" ref="T1295" si="5752">S1295/S1300</f>
        <v>0.25648285325690973</v>
      </c>
      <c r="U1295" s="39">
        <v>7947.0082644628101</v>
      </c>
      <c r="V1295" s="33">
        <f t="shared" ref="V1295" si="5753">U1295/U1300</f>
        <v>0.21411611980943962</v>
      </c>
      <c r="W1295" s="111"/>
      <c r="X1295" s="112"/>
      <c r="Y1295" s="92"/>
      <c r="Z1295" s="91"/>
    </row>
    <row r="1296" spans="2:26" s="88" customFormat="1" ht="13.5" customHeight="1" x14ac:dyDescent="0.4">
      <c r="B1296" s="31" t="s">
        <v>62</v>
      </c>
      <c r="C1296" s="158" t="s">
        <v>63</v>
      </c>
      <c r="D1296" s="159"/>
      <c r="E1296" s="39">
        <v>3.1139705882352939</v>
      </c>
      <c r="F1296" s="33">
        <f t="shared" ref="F1296" si="5754">E1296/E1300</f>
        <v>8.6205010170053864E-5</v>
      </c>
      <c r="G1296" s="39">
        <v>0</v>
      </c>
      <c r="H1296" s="33">
        <f t="shared" ref="H1296" si="5755">G1296/G1300</f>
        <v>0</v>
      </c>
      <c r="I1296" s="39">
        <v>0</v>
      </c>
      <c r="J1296" s="33">
        <f t="shared" ref="J1296" si="5756">I1296/I1300</f>
        <v>0</v>
      </c>
      <c r="K1296" s="39">
        <v>5.384615384615385</v>
      </c>
      <c r="L1296" s="33">
        <f t="shared" ref="L1296" si="5757">K1296/K1300</f>
        <v>1.276775812759003E-4</v>
      </c>
      <c r="M1296" s="39">
        <v>0</v>
      </c>
      <c r="N1296" s="33">
        <f t="shared" ref="N1296" si="5758">M1296/M1300</f>
        <v>0</v>
      </c>
      <c r="O1296" s="39">
        <v>7.92</v>
      </c>
      <c r="P1296" s="33">
        <f t="shared" ref="P1296" si="5759">O1296/O1300</f>
        <v>2.2756214285385917E-4</v>
      </c>
      <c r="Q1296" s="39">
        <v>2.2857142857142856</v>
      </c>
      <c r="R1296" s="33">
        <f t="shared" ref="R1296" si="5760">Q1296/Q1300</f>
        <v>6.7428439461482767E-5</v>
      </c>
      <c r="S1296" s="39">
        <v>2.96</v>
      </c>
      <c r="T1296" s="33">
        <f t="shared" ref="T1296" si="5761">S1296/S1300</f>
        <v>8.9862534609219417E-5</v>
      </c>
      <c r="U1296" s="39">
        <v>2.9008264462809916</v>
      </c>
      <c r="V1296" s="33">
        <f t="shared" ref="V1296" si="5762">U1296/U1300</f>
        <v>7.8156921730630272E-5</v>
      </c>
      <c r="W1296" s="111"/>
      <c r="X1296" s="112"/>
      <c r="Y1296" s="92"/>
      <c r="Z1296" s="91"/>
    </row>
    <row r="1297" spans="2:29" s="88" customFormat="1" ht="13.5" customHeight="1" x14ac:dyDescent="0.4">
      <c r="B1297" s="41" t="s">
        <v>64</v>
      </c>
      <c r="C1297" s="158" t="s">
        <v>24</v>
      </c>
      <c r="D1297" s="159"/>
      <c r="E1297" s="39">
        <v>25.426470588235293</v>
      </c>
      <c r="F1297" s="33">
        <f t="shared" ref="F1297" si="5763">E1297/E1300</f>
        <v>7.0388884337201009E-4</v>
      </c>
      <c r="G1297" s="39">
        <v>0</v>
      </c>
      <c r="H1297" s="33">
        <f t="shared" ref="H1297" si="5764">G1297/G1300</f>
        <v>0</v>
      </c>
      <c r="I1297" s="39">
        <v>90.888888888888886</v>
      </c>
      <c r="J1297" s="33">
        <f t="shared" ref="J1297" si="5765">I1297/I1300</f>
        <v>1.6344440093031434E-3</v>
      </c>
      <c r="K1297" s="39">
        <v>8.5384615384615383</v>
      </c>
      <c r="L1297" s="33">
        <f t="shared" ref="L1297" si="5766">K1297/K1300</f>
        <v>2.0246016459464188E-4</v>
      </c>
      <c r="M1297" s="39">
        <v>7.666666666666667</v>
      </c>
      <c r="N1297" s="33">
        <f t="shared" ref="N1297" si="5767">M1297/M1300</f>
        <v>2.4515224753981726E-4</v>
      </c>
      <c r="O1297" s="39">
        <v>33.24</v>
      </c>
      <c r="P1297" s="33">
        <f t="shared" ref="P1297" si="5768">O1297/O1300</f>
        <v>9.5507141773513635E-4</v>
      </c>
      <c r="Q1297" s="39">
        <v>11.171428571428571</v>
      </c>
      <c r="R1297" s="33">
        <f t="shared" ref="R1297" si="5769">Q1297/Q1300</f>
        <v>3.2955649786799699E-4</v>
      </c>
      <c r="S1297" s="39">
        <v>24.2</v>
      </c>
      <c r="T1297" s="33">
        <f t="shared" ref="T1297" si="5770">S1297/S1300</f>
        <v>7.3468693835915873E-4</v>
      </c>
      <c r="U1297" s="39">
        <v>28.619834710743802</v>
      </c>
      <c r="V1297" s="33">
        <f t="shared" ref="V1297" si="5771">U1297/U1300</f>
        <v>7.7110376055034946E-4</v>
      </c>
      <c r="W1297" s="111"/>
      <c r="X1297" s="112"/>
      <c r="Y1297" s="92"/>
      <c r="Z1297" s="91"/>
    </row>
    <row r="1298" spans="2:29" s="88" customFormat="1" ht="13.5" customHeight="1" x14ac:dyDescent="0.4">
      <c r="B1298" s="31" t="s">
        <v>65</v>
      </c>
      <c r="C1298" s="158" t="s">
        <v>66</v>
      </c>
      <c r="D1298" s="159"/>
      <c r="E1298" s="39">
        <v>430.41176470588238</v>
      </c>
      <c r="F1298" s="33">
        <f t="shared" ref="F1298" si="5772">E1298/E1300</f>
        <v>1.1915221901568534E-2</v>
      </c>
      <c r="G1298" s="39">
        <v>0</v>
      </c>
      <c r="H1298" s="33">
        <f t="shared" ref="H1298" si="5773">G1298/G1300</f>
        <v>0</v>
      </c>
      <c r="I1298" s="39">
        <v>0</v>
      </c>
      <c r="J1298" s="33">
        <f t="shared" ref="J1298" si="5774">I1298/I1300</f>
        <v>0</v>
      </c>
      <c r="K1298" s="39">
        <v>311.46153846153845</v>
      </c>
      <c r="L1298" s="33">
        <f t="shared" ref="L1298" si="5775">K1298/K1300</f>
        <v>7.3852360940874322E-3</v>
      </c>
      <c r="M1298" s="39">
        <v>0</v>
      </c>
      <c r="N1298" s="33">
        <f t="shared" ref="N1298" si="5776">M1298/M1300</f>
        <v>0</v>
      </c>
      <c r="O1298" s="39">
        <v>97.84</v>
      </c>
      <c r="P1298" s="33">
        <f t="shared" ref="P1298" si="5777">O1298/O1300</f>
        <v>2.8111969768714121E-3</v>
      </c>
      <c r="Q1298" s="39">
        <v>984.45714285714291</v>
      </c>
      <c r="R1298" s="33">
        <f t="shared" ref="R1298" si="5778">Q1298/Q1300</f>
        <v>2.9041428876060628E-2</v>
      </c>
      <c r="S1298" s="39">
        <v>596.54</v>
      </c>
      <c r="T1298" s="33">
        <f t="shared" ref="T1298" si="5779">S1298/S1300</f>
        <v>1.8110336620197211E-2</v>
      </c>
      <c r="U1298" s="39">
        <v>382.59504132231405</v>
      </c>
      <c r="V1298" s="33">
        <f t="shared" ref="V1298" si="5780">U1298/U1300</f>
        <v>1.0308252235321362E-2</v>
      </c>
      <c r="W1298" s="111"/>
      <c r="X1298" s="112"/>
      <c r="Y1298" s="92"/>
      <c r="Z1298" s="91"/>
    </row>
    <row r="1299" spans="2:29" s="88" customFormat="1" ht="13.5" customHeight="1" x14ac:dyDescent="0.4">
      <c r="B1299" s="41" t="s">
        <v>67</v>
      </c>
      <c r="C1299" s="158" t="s">
        <v>68</v>
      </c>
      <c r="D1299" s="159"/>
      <c r="E1299" s="39">
        <v>989.22058823529414</v>
      </c>
      <c r="F1299" s="33">
        <f t="shared" ref="F1299" si="5781">E1299/E1300</f>
        <v>2.7384899263796995E-2</v>
      </c>
      <c r="G1299" s="39">
        <v>0</v>
      </c>
      <c r="H1299" s="33">
        <f t="shared" ref="H1299" si="5782">G1299/G1300</f>
        <v>0</v>
      </c>
      <c r="I1299" s="39">
        <v>1863</v>
      </c>
      <c r="J1299" s="33">
        <f t="shared" ref="J1299" si="5783">I1299/I1300</f>
        <v>3.3502105995092672E-2</v>
      </c>
      <c r="K1299" s="39">
        <v>976.38461538461536</v>
      </c>
      <c r="L1299" s="33">
        <f t="shared" ref="L1299" si="5784">K1299/K1300</f>
        <v>2.3151593416214318E-2</v>
      </c>
      <c r="M1299" s="39">
        <v>0</v>
      </c>
      <c r="N1299" s="33">
        <f t="shared" ref="N1299" si="5785">M1299/M1300</f>
        <v>0</v>
      </c>
      <c r="O1299" s="39">
        <v>557.20000000000005</v>
      </c>
      <c r="P1299" s="33">
        <f t="shared" ref="P1299" si="5786">O1299/O1300</f>
        <v>1.6009801262395245E-2</v>
      </c>
      <c r="Q1299" s="39">
        <v>2252.4857142857145</v>
      </c>
      <c r="R1299" s="33">
        <f t="shared" ref="R1299" si="5787">Q1299/Q1300</f>
        <v>6.6448198522811461E-2</v>
      </c>
      <c r="S1299" s="39">
        <v>913.42</v>
      </c>
      <c r="T1299" s="33">
        <f t="shared" ref="T1299" si="5788">S1299/S1300</f>
        <v>2.7730485257686892E-2</v>
      </c>
      <c r="U1299" s="39">
        <v>836.11570247933889</v>
      </c>
      <c r="V1299" s="33">
        <f t="shared" ref="V1299" si="5789">U1299/U1300</f>
        <v>2.2527452340421271E-2</v>
      </c>
      <c r="W1299" s="111"/>
      <c r="X1299" s="112"/>
      <c r="Y1299" s="92"/>
      <c r="Z1299" s="91"/>
    </row>
    <row r="1300" spans="2:29" s="88" customFormat="1" ht="13.5" customHeight="1" x14ac:dyDescent="0.4">
      <c r="B1300" s="160" t="s">
        <v>69</v>
      </c>
      <c r="C1300" s="161"/>
      <c r="D1300" s="162"/>
      <c r="E1300" s="42">
        <f t="shared" ref="E1300" si="5790">SUM(E1287:E1290,E1296,E1298)</f>
        <v>36122.849264705888</v>
      </c>
      <c r="F1300" s="33">
        <f t="shared" ref="F1300" si="5791">E1300/E1300</f>
        <v>1</v>
      </c>
      <c r="G1300" s="42">
        <f t="shared" ref="G1300" si="5792">SUM(G1287:G1290,G1296,G1298)</f>
        <v>29563.71428571429</v>
      </c>
      <c r="H1300" s="33">
        <f t="shared" ref="H1300" si="5793">G1300/G1300</f>
        <v>1</v>
      </c>
      <c r="I1300" s="42">
        <f t="shared" ref="I1300" si="5794">SUM(I1287:I1290,I1296,I1298)</f>
        <v>55608.444444444445</v>
      </c>
      <c r="J1300" s="33">
        <f t="shared" ref="J1300" si="5795">I1300/I1300</f>
        <v>1</v>
      </c>
      <c r="K1300" s="42">
        <f t="shared" ref="K1300" si="5796">SUM(K1287:K1290,K1296,K1298)</f>
        <v>42173.538461538468</v>
      </c>
      <c r="L1300" s="33">
        <f t="shared" ref="L1300" si="5797">K1300/K1300</f>
        <v>1</v>
      </c>
      <c r="M1300" s="42">
        <f t="shared" ref="M1300" si="5798">SUM(M1287:M1290,M1296,M1298)</f>
        <v>31273.083333333332</v>
      </c>
      <c r="N1300" s="33">
        <f t="shared" ref="N1300" si="5799">M1300/M1300</f>
        <v>1</v>
      </c>
      <c r="O1300" s="42">
        <f t="shared" ref="O1300" si="5800">SUM(O1287:O1290,O1296,O1298)</f>
        <v>34803.679999999993</v>
      </c>
      <c r="P1300" s="33">
        <f t="shared" ref="P1300" si="5801">O1300/O1300</f>
        <v>1</v>
      </c>
      <c r="Q1300" s="42">
        <f t="shared" ref="Q1300" si="5802">SUM(Q1287:Q1290,Q1296,Q1298)</f>
        <v>33898.37142857143</v>
      </c>
      <c r="R1300" s="33">
        <f t="shared" ref="R1300" si="5803">Q1300/Q1300</f>
        <v>1</v>
      </c>
      <c r="S1300" s="42">
        <f t="shared" ref="S1300" si="5804">SUM(S1287:S1290,S1296,S1298)</f>
        <v>32939.199999999997</v>
      </c>
      <c r="T1300" s="33">
        <f t="shared" ref="T1300" si="5805">S1300/S1300</f>
        <v>1</v>
      </c>
      <c r="U1300" s="42">
        <f t="shared" ref="U1300" si="5806">SUM(U1287:U1290,U1296,U1298)</f>
        <v>37115.413223140495</v>
      </c>
      <c r="V1300" s="33">
        <f t="shared" ref="V1300" si="5807">U1300/U1300</f>
        <v>1</v>
      </c>
      <c r="W1300" s="111"/>
      <c r="X1300" s="112"/>
      <c r="Y1300" s="92"/>
      <c r="Z1300" s="91"/>
    </row>
    <row r="1301" spans="2:29" s="88" customFormat="1" ht="13.5" customHeight="1" x14ac:dyDescent="0.4">
      <c r="B1301" s="160" t="s">
        <v>70</v>
      </c>
      <c r="C1301" s="161"/>
      <c r="D1301" s="162"/>
      <c r="E1301" s="42">
        <f t="shared" ref="E1301" si="5808">SUM(E1291:E1295,E1297,E1299)</f>
        <v>34455.283088235301</v>
      </c>
      <c r="F1301" s="33">
        <f t="shared" ref="F1301" si="5809">E1301/E1300</f>
        <v>0.95383625017365681</v>
      </c>
      <c r="G1301" s="42">
        <f t="shared" ref="G1301" si="5810">SUM(G1291:G1295,G1297,G1299)</f>
        <v>28436.142857142855</v>
      </c>
      <c r="H1301" s="33">
        <f t="shared" ref="H1301" si="5811">G1301/G1300</f>
        <v>0.96185961555188293</v>
      </c>
      <c r="I1301" s="42">
        <f t="shared" ref="I1301" si="5812">SUM(I1291:I1295,I1297,I1299)</f>
        <v>48880.777777777781</v>
      </c>
      <c r="J1301" s="33">
        <f t="shared" ref="J1301" si="5813">I1301/I1300</f>
        <v>0.87901717564878246</v>
      </c>
      <c r="K1301" s="42">
        <f t="shared" ref="K1301" si="5814">SUM(K1291:K1295,K1297,K1299)</f>
        <v>39654.153846153851</v>
      </c>
      <c r="L1301" s="33">
        <f t="shared" ref="L1301" si="5815">K1301/K1300</f>
        <v>0.94026148368645301</v>
      </c>
      <c r="M1301" s="42">
        <f t="shared" ref="M1301" si="5816">SUM(M1291:M1295,M1297,M1299)</f>
        <v>30178.833333333332</v>
      </c>
      <c r="N1301" s="33">
        <f t="shared" ref="N1301" si="5817">M1301/M1300</f>
        <v>0.96500984606037676</v>
      </c>
      <c r="O1301" s="42">
        <f t="shared" ref="O1301" si="5818">SUM(O1291:O1295,O1297,O1299)</f>
        <v>30609.72</v>
      </c>
      <c r="P1301" s="33">
        <f t="shared" ref="P1301" si="5819">O1301/O1300</f>
        <v>0.87949665092886753</v>
      </c>
      <c r="Q1301" s="42">
        <f t="shared" ref="Q1301" si="5820">SUM(Q1291:Q1295,Q1297,Q1299)</f>
        <v>32740.628571428577</v>
      </c>
      <c r="R1301" s="33">
        <f t="shared" ref="R1301" si="5821">Q1301/Q1300</f>
        <v>0.96584665255726576</v>
      </c>
      <c r="S1301" s="42">
        <f t="shared" ref="S1301" si="5822">SUM(S1291:S1295,S1297,S1299)</f>
        <v>33551.880000000005</v>
      </c>
      <c r="T1301" s="33">
        <f t="shared" ref="T1301" si="5823">S1301/S1300</f>
        <v>1.0186003303055329</v>
      </c>
      <c r="U1301" s="42">
        <f t="shared" ref="U1301" si="5824">SUM(U1291:U1295,U1297,U1299)</f>
        <v>35259.900826446275</v>
      </c>
      <c r="V1301" s="33">
        <f t="shared" ref="V1301" si="5825">U1301/U1300</f>
        <v>0.95000695841539617</v>
      </c>
      <c r="W1301" s="111"/>
      <c r="X1301" s="112"/>
      <c r="Y1301" s="92"/>
      <c r="Z1301" s="91"/>
    </row>
    <row r="1302" spans="2:29" s="88" customFormat="1" ht="13.5" customHeight="1" x14ac:dyDescent="0.4">
      <c r="B1302" s="160" t="s">
        <v>71</v>
      </c>
      <c r="C1302" s="161"/>
      <c r="D1302" s="162"/>
      <c r="E1302" s="42">
        <f t="shared" ref="E1302" si="5826">E1300-E1301</f>
        <v>1667.5661764705874</v>
      </c>
      <c r="F1302" s="33">
        <f t="shared" ref="F1302" si="5827">E1302/E1300</f>
        <v>4.6163749826343178E-2</v>
      </c>
      <c r="G1302" s="42">
        <f t="shared" ref="G1302" si="5828">G1300-G1301</f>
        <v>1127.5714285714348</v>
      </c>
      <c r="H1302" s="33">
        <f t="shared" ref="H1302" si="5829">G1302/G1300</f>
        <v>3.8140384448117105E-2</v>
      </c>
      <c r="I1302" s="42">
        <f t="shared" ref="I1302" si="5830">I1300-I1301</f>
        <v>6727.6666666666642</v>
      </c>
      <c r="J1302" s="33">
        <f t="shared" ref="J1302" si="5831">I1302/I1300</f>
        <v>0.1209828243512176</v>
      </c>
      <c r="K1302" s="42">
        <f t="shared" ref="K1302" si="5832">K1300-K1301</f>
        <v>2519.3846153846171</v>
      </c>
      <c r="L1302" s="33">
        <f t="shared" ref="L1302" si="5833">K1302/K1300</f>
        <v>5.9738516313546985E-2</v>
      </c>
      <c r="M1302" s="42">
        <f t="shared" ref="M1302" si="5834">M1300-M1301</f>
        <v>1094.25</v>
      </c>
      <c r="N1302" s="33">
        <f t="shared" ref="N1302" si="5835">M1302/M1300</f>
        <v>3.4990153939623264E-2</v>
      </c>
      <c r="O1302" s="42">
        <f t="shared" ref="O1302" si="5836">O1300-O1301</f>
        <v>4193.9599999999919</v>
      </c>
      <c r="P1302" s="33">
        <f t="shared" ref="P1302" si="5837">O1302/O1300</f>
        <v>0.1205033490711325</v>
      </c>
      <c r="Q1302" s="42">
        <f t="shared" ref="Q1302" si="5838">Q1300-Q1301</f>
        <v>1157.7428571428536</v>
      </c>
      <c r="R1302" s="33">
        <f t="shared" ref="R1302" si="5839">Q1302/Q1300</f>
        <v>3.4153347442734183E-2</v>
      </c>
      <c r="S1302" s="42">
        <f t="shared" ref="S1302" si="5840">S1300-S1301</f>
        <v>-612.68000000000757</v>
      </c>
      <c r="T1302" s="33">
        <f t="shared" ref="T1302" si="5841">S1302/S1300</f>
        <v>-1.8600330305532851E-2</v>
      </c>
      <c r="U1302" s="42">
        <f t="shared" ref="U1302" si="5842">U1300-U1301</f>
        <v>1855.5123966942192</v>
      </c>
      <c r="V1302" s="33">
        <f t="shared" ref="V1302" si="5843">U1302/U1300</f>
        <v>4.9993041584603874E-2</v>
      </c>
      <c r="W1302" s="111"/>
      <c r="X1302" s="112"/>
      <c r="Y1302" s="92"/>
      <c r="Z1302" s="91"/>
    </row>
    <row r="1303" spans="2:29" s="88" customFormat="1" ht="13.5" customHeight="1" x14ac:dyDescent="0.4">
      <c r="B1303" s="160" t="s">
        <v>72</v>
      </c>
      <c r="C1303" s="161"/>
      <c r="D1303" s="162"/>
      <c r="E1303" s="42">
        <v>272</v>
      </c>
      <c r="F1303" s="43"/>
      <c r="G1303" s="42">
        <v>7</v>
      </c>
      <c r="H1303" s="43"/>
      <c r="I1303" s="42">
        <v>9</v>
      </c>
      <c r="J1303" s="43"/>
      <c r="K1303" s="42">
        <v>13</v>
      </c>
      <c r="L1303" s="43"/>
      <c r="M1303" s="42">
        <v>12</v>
      </c>
      <c r="N1303" s="43"/>
      <c r="O1303" s="42">
        <v>25</v>
      </c>
      <c r="P1303" s="43"/>
      <c r="Q1303" s="42">
        <v>35</v>
      </c>
      <c r="R1303" s="43"/>
      <c r="S1303" s="42">
        <v>50</v>
      </c>
      <c r="T1303" s="43"/>
      <c r="U1303" s="42">
        <v>121</v>
      </c>
      <c r="V1303" s="43"/>
      <c r="W1303" s="111"/>
      <c r="X1303" s="112"/>
      <c r="Y1303" s="92"/>
      <c r="Z1303" s="91"/>
    </row>
    <row r="1304" spans="2:29" s="88" customFormat="1" ht="13.5" customHeight="1" x14ac:dyDescent="0.4">
      <c r="B1304" s="45"/>
      <c r="C1304" s="46"/>
      <c r="D1304" s="47"/>
      <c r="E1304" s="48"/>
      <c r="F1304" s="49"/>
      <c r="G1304" s="48"/>
      <c r="H1304" s="49"/>
      <c r="I1304" s="48"/>
      <c r="J1304" s="49"/>
      <c r="K1304" s="48"/>
      <c r="L1304" s="49"/>
      <c r="M1304" s="48"/>
      <c r="N1304" s="49"/>
      <c r="O1304" s="48"/>
      <c r="P1304" s="49"/>
      <c r="Q1304" s="48"/>
      <c r="R1304" s="49"/>
      <c r="S1304" s="48"/>
      <c r="T1304" s="49"/>
      <c r="U1304" s="48"/>
      <c r="V1304" s="49"/>
      <c r="W1304" s="111"/>
      <c r="X1304" s="112"/>
      <c r="Y1304" s="92"/>
      <c r="Z1304" s="91"/>
    </row>
    <row r="1305" spans="2:29" s="88" customFormat="1" ht="13.5" customHeight="1" x14ac:dyDescent="0.4">
      <c r="B1305" s="50" t="s">
        <v>73</v>
      </c>
      <c r="C1305" s="51"/>
      <c r="D1305" s="52"/>
      <c r="E1305" s="42">
        <v>345.36764705882354</v>
      </c>
      <c r="F1305" s="43"/>
      <c r="G1305" s="42">
        <v>0</v>
      </c>
      <c r="H1305" s="43"/>
      <c r="I1305" s="42">
        <v>721</v>
      </c>
      <c r="J1305" s="43"/>
      <c r="K1305" s="42">
        <v>66.538461538461533</v>
      </c>
      <c r="L1305" s="43"/>
      <c r="M1305" s="42">
        <v>42.666666666666664</v>
      </c>
      <c r="N1305" s="43"/>
      <c r="O1305" s="42">
        <v>66.599999999999994</v>
      </c>
      <c r="P1305" s="43"/>
      <c r="Q1305" s="42">
        <v>249.02857142857144</v>
      </c>
      <c r="R1305" s="43"/>
      <c r="S1305" s="42">
        <v>510.46</v>
      </c>
      <c r="T1305" s="43"/>
      <c r="U1305" s="42">
        <v>414.62809917355372</v>
      </c>
      <c r="V1305" s="43"/>
      <c r="W1305" s="111"/>
      <c r="X1305" s="112"/>
      <c r="Y1305" s="92"/>
      <c r="Z1305" s="91"/>
    </row>
    <row r="1306" spans="2:29" s="88" customFormat="1" ht="13.5" customHeight="1" x14ac:dyDescent="0.4">
      <c r="B1306" s="53" t="s">
        <v>74</v>
      </c>
      <c r="C1306" s="54"/>
      <c r="D1306" s="55"/>
      <c r="E1306" s="42">
        <v>181.37867647058823</v>
      </c>
      <c r="F1306" s="43"/>
      <c r="G1306" s="42">
        <v>0</v>
      </c>
      <c r="H1306" s="43"/>
      <c r="I1306" s="42">
        <v>1332.5555555555557</v>
      </c>
      <c r="J1306" s="43"/>
      <c r="K1306" s="42">
        <v>15.692307692307692</v>
      </c>
      <c r="L1306" s="43"/>
      <c r="M1306" s="42">
        <v>0</v>
      </c>
      <c r="N1306" s="43"/>
      <c r="O1306" s="42">
        <v>120.52</v>
      </c>
      <c r="P1306" s="43"/>
      <c r="Q1306" s="42">
        <v>114.34285714285714</v>
      </c>
      <c r="R1306" s="43"/>
      <c r="S1306" s="42">
        <v>321.3</v>
      </c>
      <c r="T1306" s="43"/>
      <c r="U1306" s="42">
        <v>116.18181818181819</v>
      </c>
      <c r="V1306" s="43"/>
      <c r="W1306" s="111"/>
      <c r="X1306" s="112"/>
      <c r="Y1306" s="92"/>
      <c r="Z1306" s="91"/>
    </row>
    <row r="1307" spans="2:29" s="88" customFormat="1" ht="13.5" customHeight="1" x14ac:dyDescent="0.4">
      <c r="B1307" s="50" t="s">
        <v>75</v>
      </c>
      <c r="C1307" s="51"/>
      <c r="D1307" s="52"/>
      <c r="E1307" s="42">
        <v>13.246323529411764</v>
      </c>
      <c r="F1307" s="43"/>
      <c r="G1307" s="42">
        <v>0</v>
      </c>
      <c r="H1307" s="43"/>
      <c r="I1307" s="42">
        <v>0</v>
      </c>
      <c r="J1307" s="43"/>
      <c r="K1307" s="42">
        <v>0</v>
      </c>
      <c r="L1307" s="43"/>
      <c r="M1307" s="42">
        <v>0</v>
      </c>
      <c r="N1307" s="43"/>
      <c r="O1307" s="42">
        <v>23.32</v>
      </c>
      <c r="P1307" s="43"/>
      <c r="Q1307" s="42">
        <v>34.285714285714285</v>
      </c>
      <c r="R1307" s="43"/>
      <c r="S1307" s="42">
        <v>0.48</v>
      </c>
      <c r="T1307" s="43"/>
      <c r="U1307" s="42">
        <v>14.84297520661157</v>
      </c>
      <c r="V1307" s="43"/>
      <c r="W1307" s="111"/>
      <c r="X1307" s="112"/>
      <c r="Y1307" s="92"/>
      <c r="Z1307" s="91"/>
    </row>
    <row r="1308" spans="2:29" s="88" customFormat="1" ht="13.5" customHeight="1" x14ac:dyDescent="0.4">
      <c r="B1308" s="50" t="s">
        <v>76</v>
      </c>
      <c r="C1308" s="51"/>
      <c r="D1308" s="52"/>
      <c r="E1308" s="42">
        <f t="shared" ref="E1308" si="5844">E1302+E1292+E1293-SUM(E1305:E1307)</f>
        <v>2118.3676470588225</v>
      </c>
      <c r="F1308" s="43"/>
      <c r="G1308" s="42">
        <f t="shared" ref="G1308" si="5845">G1302+G1292+G1293-SUM(G1305:G1307)</f>
        <v>1213.8571428571493</v>
      </c>
      <c r="H1308" s="43"/>
      <c r="I1308" s="42">
        <f t="shared" ref="I1308" si="5846">I1302+I1292+I1293-SUM(I1305:I1307)</f>
        <v>7506.6666666666633</v>
      </c>
      <c r="J1308" s="43"/>
      <c r="K1308" s="42">
        <f t="shared" ref="K1308" si="5847">K1302+K1292+K1293-SUM(K1305:K1307)</f>
        <v>3337.3076923076942</v>
      </c>
      <c r="L1308" s="43"/>
      <c r="M1308" s="42">
        <f t="shared" ref="M1308" si="5848">M1302+M1292+M1293-SUM(M1305:M1307)</f>
        <v>1542.5833333333335</v>
      </c>
      <c r="N1308" s="43"/>
      <c r="O1308" s="42">
        <f t="shared" ref="O1308" si="5849">O1302+O1292+O1293-SUM(O1305:O1307)</f>
        <v>4801.6399999999921</v>
      </c>
      <c r="P1308" s="43"/>
      <c r="Q1308" s="42">
        <f t="shared" ref="Q1308" si="5850">Q1302+Q1292+Q1293-SUM(Q1305:Q1307)</f>
        <v>1356.7428571428536</v>
      </c>
      <c r="R1308" s="43"/>
      <c r="S1308" s="42">
        <f t="shared" ref="S1308" si="5851">S1302+S1292+S1293-SUM(S1305:S1307)</f>
        <v>-461.94000000000756</v>
      </c>
      <c r="T1308" s="43"/>
      <c r="U1308" s="42">
        <f t="shared" ref="U1308" si="5852">U1302+U1292+U1293-SUM(U1305:U1307)</f>
        <v>2428.2066115702519</v>
      </c>
      <c r="V1308" s="43"/>
      <c r="W1308" s="111"/>
      <c r="X1308" s="112"/>
      <c r="Y1308" s="92"/>
      <c r="Z1308" s="91"/>
    </row>
    <row r="1309" spans="2:29" s="88" customFormat="1" ht="13.5" customHeight="1" x14ac:dyDescent="0.4">
      <c r="C1309" s="105"/>
      <c r="D1309" s="47"/>
      <c r="E1309" s="58"/>
      <c r="F1309" s="58"/>
      <c r="G1309" s="58"/>
      <c r="H1309" s="58"/>
      <c r="I1309" s="58"/>
      <c r="J1309" s="58"/>
      <c r="K1309" s="58"/>
      <c r="L1309" s="58"/>
      <c r="M1309" s="58"/>
      <c r="N1309" s="58"/>
      <c r="O1309" s="58"/>
      <c r="P1309" s="58"/>
      <c r="Q1309" s="58"/>
      <c r="R1309" s="58"/>
      <c r="S1309" s="58"/>
      <c r="T1309" s="58"/>
      <c r="U1309" s="58"/>
      <c r="V1309" s="58"/>
      <c r="W1309" s="111"/>
      <c r="X1309" s="112"/>
      <c r="Y1309" s="92"/>
      <c r="Z1309" s="91"/>
    </row>
    <row r="1310" spans="2:29" s="128" customFormat="1" ht="13.5" customHeight="1" x14ac:dyDescent="0.4">
      <c r="B1310" s="50" t="s">
        <v>97</v>
      </c>
      <c r="C1310" s="125"/>
      <c r="D1310" s="126"/>
      <c r="E1310" s="62">
        <v>21.75</v>
      </c>
      <c r="F1310" s="43"/>
      <c r="G1310" s="62">
        <v>21</v>
      </c>
      <c r="H1310" s="43"/>
      <c r="I1310" s="62">
        <v>21.444444444444443</v>
      </c>
      <c r="J1310" s="43"/>
      <c r="K1310" s="62">
        <v>24.153846153846153</v>
      </c>
      <c r="L1310" s="43"/>
      <c r="M1310" s="62">
        <v>22.5</v>
      </c>
      <c r="N1310" s="43"/>
      <c r="O1310" s="62">
        <v>22.12</v>
      </c>
      <c r="P1310" s="43"/>
      <c r="Q1310" s="62">
        <v>22.657142857142858</v>
      </c>
      <c r="R1310" s="43"/>
      <c r="S1310" s="62">
        <v>20.48</v>
      </c>
      <c r="T1310" s="43"/>
      <c r="U1310" s="62">
        <v>21.669421487603305</v>
      </c>
      <c r="V1310" s="43"/>
      <c r="W1310" s="114"/>
      <c r="X1310" s="115"/>
      <c r="Y1310" s="106"/>
      <c r="Z1310" s="107"/>
      <c r="AA1310" s="117"/>
      <c r="AB1310" s="117"/>
      <c r="AC1310" s="117"/>
    </row>
    <row r="1311" spans="2:29" ht="13.5" customHeight="1" x14ac:dyDescent="0.4">
      <c r="B1311" s="50" t="s">
        <v>98</v>
      </c>
      <c r="C1311" s="51"/>
      <c r="D1311" s="52"/>
      <c r="E1311" s="62">
        <f t="shared" ref="E1311" si="5853">E1300/E1310</f>
        <v>1660.8206558485465</v>
      </c>
      <c r="F1311" s="43"/>
      <c r="G1311" s="62">
        <f t="shared" ref="G1311" si="5854">G1300/G1310</f>
        <v>1407.7959183673472</v>
      </c>
      <c r="H1311" s="43"/>
      <c r="I1311" s="62">
        <f t="shared" ref="I1311" si="5855">I1300/I1310</f>
        <v>2593.1398963730571</v>
      </c>
      <c r="J1311" s="43"/>
      <c r="K1311" s="62">
        <f t="shared" ref="K1311" si="5856">K1300/K1310</f>
        <v>1746.0382165605099</v>
      </c>
      <c r="L1311" s="43"/>
      <c r="M1311" s="62">
        <f t="shared" ref="M1311" si="5857">M1300/M1310</f>
        <v>1389.9148148148147</v>
      </c>
      <c r="N1311" s="43"/>
      <c r="O1311" s="62">
        <f t="shared" ref="O1311" si="5858">O1300/O1310</f>
        <v>1573.4032549728749</v>
      </c>
      <c r="P1311" s="43"/>
      <c r="Q1311" s="62">
        <f t="shared" ref="Q1311" si="5859">Q1300/Q1310</f>
        <v>1496.1450189155107</v>
      </c>
      <c r="R1311" s="43"/>
      <c r="S1311" s="62">
        <f t="shared" ref="S1311" si="5860">S1300/S1310</f>
        <v>1608.3593749999998</v>
      </c>
      <c r="T1311" s="43"/>
      <c r="U1311" s="62">
        <f t="shared" ref="U1311" si="5861">U1300/U1310</f>
        <v>1712.8012967200609</v>
      </c>
      <c r="V1311" s="43"/>
    </row>
    <row r="1312" spans="2:29" ht="13.5" customHeight="1" x14ac:dyDescent="0.4">
      <c r="B1312" s="50" t="s">
        <v>99</v>
      </c>
      <c r="C1312" s="51"/>
      <c r="D1312" s="52"/>
      <c r="E1312" s="62">
        <f t="shared" ref="E1312" si="5862">E1301/E1310</f>
        <v>1584.1509465855311</v>
      </c>
      <c r="F1312" s="43"/>
      <c r="G1312" s="62">
        <f t="shared" ref="G1312" si="5863">G1301/G1310</f>
        <v>1354.1020408163265</v>
      </c>
      <c r="H1312" s="43"/>
      <c r="I1312" s="62">
        <f t="shared" ref="I1312" si="5864">I1301/I1310</f>
        <v>2279.4145077720209</v>
      </c>
      <c r="J1312" s="43"/>
      <c r="K1312" s="62">
        <f t="shared" ref="K1312" si="5865">K1301/K1310</f>
        <v>1641.7324840764334</v>
      </c>
      <c r="L1312" s="43"/>
      <c r="M1312" s="62">
        <f t="shared" ref="M1312" si="5866">M1301/M1310</f>
        <v>1341.2814814814815</v>
      </c>
      <c r="N1312" s="43"/>
      <c r="O1312" s="62">
        <f t="shared" ref="O1312" si="5867">O1301/O1310</f>
        <v>1383.8028933092223</v>
      </c>
      <c r="P1312" s="43"/>
      <c r="Q1312" s="62">
        <f t="shared" ref="Q1312" si="5868">Q1301/Q1310</f>
        <v>1445.0466582597733</v>
      </c>
      <c r="R1312" s="43"/>
      <c r="S1312" s="62">
        <f t="shared" ref="S1312" si="5869">S1301/S1310</f>
        <v>1638.2753906250002</v>
      </c>
      <c r="T1312" s="43"/>
      <c r="U1312" s="62">
        <f t="shared" ref="U1312" si="5870">U1301/U1310</f>
        <v>1627.1731502669716</v>
      </c>
      <c r="V1312" s="43"/>
    </row>
    <row r="1313" spans="2:28" ht="13.5" customHeight="1" x14ac:dyDescent="0.4">
      <c r="B1313" s="50" t="s">
        <v>40</v>
      </c>
      <c r="C1313" s="51"/>
      <c r="D1313" s="52"/>
      <c r="E1313" s="62">
        <v>4.1066153846153846</v>
      </c>
      <c r="F1313" s="43"/>
      <c r="G1313" s="62">
        <v>2.66</v>
      </c>
      <c r="H1313" s="43"/>
      <c r="I1313" s="62">
        <v>2.6749999999999998</v>
      </c>
      <c r="J1313" s="43"/>
      <c r="K1313" s="62">
        <v>5.4461538461538463</v>
      </c>
      <c r="L1313" s="43"/>
      <c r="M1313" s="62">
        <v>4.1166666666666663</v>
      </c>
      <c r="N1313" s="43"/>
      <c r="O1313" s="62">
        <v>4.6520000000000001</v>
      </c>
      <c r="P1313" s="43"/>
      <c r="Q1313" s="62">
        <v>3.8151515151515154</v>
      </c>
      <c r="R1313" s="43"/>
      <c r="S1313" s="62">
        <v>3.4442708333333343</v>
      </c>
      <c r="T1313" s="43"/>
      <c r="U1313" s="62">
        <v>4.3559913793103435</v>
      </c>
      <c r="V1313" s="43"/>
    </row>
    <row r="1314" spans="2:28" ht="13.5" customHeight="1" x14ac:dyDescent="0.4">
      <c r="B1314" s="50" t="s">
        <v>41</v>
      </c>
      <c r="C1314" s="51"/>
      <c r="D1314" s="52"/>
      <c r="E1314" s="62">
        <f t="shared" ref="E1314" si="5871">E1291/E1313</f>
        <v>5781.9118693819273</v>
      </c>
      <c r="F1314" s="43"/>
      <c r="G1314" s="62">
        <f t="shared" ref="G1314" si="5872">G1291/G1313</f>
        <v>7995.8109559613313</v>
      </c>
      <c r="H1314" s="43"/>
      <c r="I1314" s="62">
        <f t="shared" ref="I1314" si="5873">I1291/I1313</f>
        <v>10757.715472481828</v>
      </c>
      <c r="J1314" s="43"/>
      <c r="K1314" s="62">
        <f t="shared" ref="K1314" si="5874">K1291/K1313</f>
        <v>5118.5028248587569</v>
      </c>
      <c r="L1314" s="43"/>
      <c r="M1314" s="62">
        <f t="shared" ref="M1314" si="5875">M1291/M1313</f>
        <v>5141.1336032388663</v>
      </c>
      <c r="N1314" s="43"/>
      <c r="O1314" s="62">
        <f t="shared" ref="O1314" si="5876">O1291/O1313</f>
        <v>4566.3198624247634</v>
      </c>
      <c r="P1314" s="43"/>
      <c r="Q1314" s="62">
        <f t="shared" ref="Q1314" si="5877">Q1291/Q1313</f>
        <v>5885.9822988766591</v>
      </c>
      <c r="R1314" s="43"/>
      <c r="S1314" s="62">
        <f t="shared" ref="S1314" si="5878">S1291/S1313</f>
        <v>6558.2531377589585</v>
      </c>
      <c r="T1314" s="43"/>
      <c r="U1314" s="62">
        <f t="shared" ref="U1314" si="5879">U1291/U1313</f>
        <v>5668.4840759497438</v>
      </c>
      <c r="V1314" s="43"/>
    </row>
    <row r="1315" spans="2:28" s="88" customFormat="1" ht="13.5" customHeight="1" x14ac:dyDescent="0.4">
      <c r="B1315" s="108" t="s">
        <v>42</v>
      </c>
      <c r="C1315" s="105"/>
      <c r="D1315" s="47"/>
      <c r="E1315" s="109"/>
      <c r="F1315" s="58"/>
      <c r="G1315" s="109"/>
      <c r="H1315" s="58"/>
      <c r="I1315" s="109"/>
      <c r="J1315" s="58"/>
      <c r="K1315" s="109"/>
      <c r="L1315" s="58"/>
      <c r="M1315" s="109"/>
      <c r="N1315" s="58"/>
      <c r="O1315" s="109"/>
      <c r="P1315" s="91"/>
      <c r="Q1315" s="92"/>
      <c r="R1315" s="91"/>
      <c r="S1315" s="92"/>
      <c r="T1315" s="91"/>
      <c r="U1315" s="92"/>
      <c r="V1315" s="91"/>
      <c r="W1315" s="92"/>
      <c r="X1315" s="91"/>
      <c r="Y1315" s="92"/>
      <c r="Z1315" s="91"/>
    </row>
    <row r="1316" spans="2:28" ht="13.5" customHeight="1" x14ac:dyDescent="0.4"/>
    <row r="1317" spans="2:28" s="88" customFormat="1" ht="13.5" customHeight="1" x14ac:dyDescent="0.4">
      <c r="B1317" s="83" t="s">
        <v>138</v>
      </c>
      <c r="C1317" s="84"/>
      <c r="D1317" s="85"/>
      <c r="E1317" s="86"/>
      <c r="F1317" s="87"/>
      <c r="G1317" s="86"/>
      <c r="H1317" s="87"/>
      <c r="I1317" s="86"/>
      <c r="J1317" s="87"/>
      <c r="K1317" s="86"/>
      <c r="L1317" s="87"/>
      <c r="M1317" s="86"/>
      <c r="O1317" s="86"/>
      <c r="P1317" s="89"/>
      <c r="Q1317" s="90"/>
      <c r="R1317" s="91"/>
      <c r="S1317" s="92"/>
      <c r="T1317" s="91"/>
      <c r="U1317" s="92"/>
      <c r="V1317" s="91"/>
      <c r="W1317" s="92"/>
      <c r="X1317" s="91"/>
      <c r="Y1317" s="92"/>
      <c r="Z1317" s="91"/>
      <c r="AB1317" s="93"/>
    </row>
    <row r="1318" spans="2:28" ht="13.5" customHeight="1" x14ac:dyDescent="0.4">
      <c r="N1318" s="21" t="s">
        <v>4</v>
      </c>
    </row>
    <row r="1319" spans="2:28" s="88" customFormat="1" ht="13.5" customHeight="1" x14ac:dyDescent="0.4">
      <c r="B1319" s="94"/>
      <c r="C1319" s="95"/>
      <c r="D1319" s="96"/>
      <c r="E1319" s="166" t="s">
        <v>5</v>
      </c>
      <c r="F1319" s="167"/>
      <c r="G1319" s="166" t="s">
        <v>6</v>
      </c>
      <c r="H1319" s="167"/>
      <c r="I1319" s="166" t="s">
        <v>7</v>
      </c>
      <c r="J1319" s="167"/>
      <c r="K1319" s="166" t="s">
        <v>8</v>
      </c>
      <c r="L1319" s="167"/>
      <c r="M1319" s="166" t="s">
        <v>9</v>
      </c>
      <c r="N1319" s="167"/>
      <c r="O1319" s="92"/>
      <c r="P1319" s="91"/>
      <c r="Q1319" s="92"/>
      <c r="R1319" s="91"/>
      <c r="S1319" s="92"/>
      <c r="T1319" s="91"/>
      <c r="U1319" s="97"/>
      <c r="V1319" s="98"/>
      <c r="W1319" s="97"/>
      <c r="X1319" s="91"/>
      <c r="Y1319" s="92"/>
      <c r="Z1319" s="91"/>
    </row>
    <row r="1320" spans="2:28" s="88" customFormat="1" ht="13.5" customHeight="1" x14ac:dyDescent="0.4">
      <c r="B1320" s="99"/>
      <c r="C1320" s="100"/>
      <c r="D1320" s="101"/>
      <c r="E1320" s="168"/>
      <c r="F1320" s="169"/>
      <c r="G1320" s="168"/>
      <c r="H1320" s="169"/>
      <c r="I1320" s="168"/>
      <c r="J1320" s="169"/>
      <c r="K1320" s="168"/>
      <c r="L1320" s="169"/>
      <c r="M1320" s="168"/>
      <c r="N1320" s="169"/>
      <c r="O1320" s="92"/>
      <c r="P1320" s="91"/>
      <c r="Q1320" s="92"/>
      <c r="R1320" s="91"/>
      <c r="S1320" s="92"/>
      <c r="T1320" s="91"/>
      <c r="U1320" s="97"/>
      <c r="V1320" s="98"/>
      <c r="W1320" s="97"/>
      <c r="X1320" s="91"/>
      <c r="Y1320" s="92"/>
      <c r="Z1320" s="91"/>
    </row>
    <row r="1321" spans="2:28" s="88" customFormat="1" ht="13.5" customHeight="1" x14ac:dyDescent="0.4">
      <c r="B1321" s="31" t="s">
        <v>52</v>
      </c>
      <c r="C1321" s="158" t="s">
        <v>53</v>
      </c>
      <c r="D1321" s="159"/>
      <c r="E1321" s="32">
        <v>5750.833333333333</v>
      </c>
      <c r="F1321" s="33">
        <f t="shared" ref="F1321" si="5880">E1321/E1334</f>
        <v>0.96194055232477094</v>
      </c>
      <c r="G1321" s="32">
        <v>4905.0705882352941</v>
      </c>
      <c r="H1321" s="33">
        <f t="shared" ref="H1321" si="5881">G1321/G1334</f>
        <v>0.95607517783189522</v>
      </c>
      <c r="I1321" s="32">
        <v>6908.6274509803925</v>
      </c>
      <c r="J1321" s="33">
        <f t="shared" ref="J1321" si="5882">I1321/I1334</f>
        <v>0.97208638254140134</v>
      </c>
      <c r="K1321" s="32">
        <v>4950.1290322580644</v>
      </c>
      <c r="L1321" s="33">
        <f t="shared" ref="L1321" si="5883">K1321/K1334</f>
        <v>0.94295704111541923</v>
      </c>
      <c r="M1321" s="32">
        <v>4778.863636363636</v>
      </c>
      <c r="N1321" s="33">
        <f t="shared" ref="N1321" si="5884">M1321/M1334</f>
        <v>0.9465652291347797</v>
      </c>
      <c r="O1321" s="92"/>
      <c r="P1321" s="91"/>
      <c r="Q1321" s="92"/>
      <c r="R1321" s="91"/>
      <c r="S1321" s="92"/>
      <c r="T1321" s="91"/>
      <c r="U1321" s="34"/>
      <c r="V1321" s="102"/>
      <c r="W1321" s="34"/>
      <c r="X1321" s="91"/>
      <c r="Y1321" s="92"/>
      <c r="Z1321" s="91"/>
    </row>
    <row r="1322" spans="2:28" s="88" customFormat="1" ht="13.5" customHeight="1" x14ac:dyDescent="0.4">
      <c r="B1322" s="36"/>
      <c r="C1322" s="158" t="s">
        <v>54</v>
      </c>
      <c r="D1322" s="159"/>
      <c r="E1322" s="32">
        <v>79.38333333333334</v>
      </c>
      <c r="F1322" s="33">
        <f t="shared" ref="F1322" si="5885">E1322/E1334</f>
        <v>1.3278431678663627E-2</v>
      </c>
      <c r="G1322" s="32">
        <v>63.752941176470586</v>
      </c>
      <c r="H1322" s="33">
        <f t="shared" ref="H1322" si="5886">G1322/G1334</f>
        <v>1.2426447994202974E-2</v>
      </c>
      <c r="I1322" s="32">
        <v>97.549019607843135</v>
      </c>
      <c r="J1322" s="33">
        <f t="shared" ref="J1322" si="5887">I1322/I1334</f>
        <v>1.3725747156563183E-2</v>
      </c>
      <c r="K1322" s="32">
        <v>64.870967741935488</v>
      </c>
      <c r="L1322" s="33">
        <f t="shared" ref="L1322" si="5888">K1322/K1334</f>
        <v>1.2357361878368164E-2</v>
      </c>
      <c r="M1322" s="32">
        <v>76</v>
      </c>
      <c r="N1322" s="33">
        <f t="shared" ref="N1322" si="5889">M1322/M1334</f>
        <v>1.5053569820833708E-2</v>
      </c>
      <c r="O1322" s="92"/>
      <c r="P1322" s="91"/>
      <c r="Q1322" s="92"/>
      <c r="R1322" s="91"/>
      <c r="S1322" s="92"/>
      <c r="T1322" s="91"/>
      <c r="U1322" s="34"/>
      <c r="V1322" s="102"/>
      <c r="W1322" s="34"/>
      <c r="X1322" s="91"/>
      <c r="Y1322" s="92"/>
      <c r="Z1322" s="91"/>
    </row>
    <row r="1323" spans="2:28" s="88" customFormat="1" ht="13.5" customHeight="1" x14ac:dyDescent="0.4">
      <c r="B1323" s="36"/>
      <c r="C1323" s="158" t="s">
        <v>55</v>
      </c>
      <c r="D1323" s="159"/>
      <c r="E1323" s="32">
        <v>19.7</v>
      </c>
      <c r="F1323" s="33">
        <f t="shared" ref="F1323" si="5890">E1323/E1334</f>
        <v>3.2952144119631336E-3</v>
      </c>
      <c r="G1323" s="32">
        <v>18.529411764705884</v>
      </c>
      <c r="H1323" s="33">
        <f t="shared" ref="H1323" si="5891">G1323/G1334</f>
        <v>3.6116729268997395E-3</v>
      </c>
      <c r="I1323" s="32">
        <v>1.2941176470588236</v>
      </c>
      <c r="J1323" s="33">
        <f t="shared" ref="J1323" si="5892">I1323/I1334</f>
        <v>1.820903140368181E-4</v>
      </c>
      <c r="K1323" s="32">
        <v>52.645161290322584</v>
      </c>
      <c r="L1323" s="33">
        <f t="shared" ref="L1323" si="5893">K1323/K1334</f>
        <v>1.0028450813275407E-2</v>
      </c>
      <c r="M1323" s="32">
        <v>63.136363636363633</v>
      </c>
      <c r="N1323" s="33">
        <f t="shared" ref="N1323" si="5894">M1323/M1334</f>
        <v>1.2505627082020345E-2</v>
      </c>
      <c r="O1323" s="92"/>
      <c r="P1323" s="91"/>
      <c r="Q1323" s="92"/>
      <c r="R1323" s="91"/>
      <c r="S1323" s="92"/>
      <c r="T1323" s="91"/>
      <c r="U1323" s="34"/>
      <c r="V1323" s="102"/>
      <c r="W1323" s="34"/>
      <c r="X1323" s="91"/>
      <c r="Y1323" s="92"/>
      <c r="Z1323" s="91"/>
    </row>
    <row r="1324" spans="2:28" s="88" customFormat="1" ht="13.5" customHeight="1" x14ac:dyDescent="0.4">
      <c r="B1324" s="37"/>
      <c r="C1324" s="158" t="s">
        <v>56</v>
      </c>
      <c r="D1324" s="159"/>
      <c r="E1324" s="32">
        <v>104.86666666666666</v>
      </c>
      <c r="F1324" s="33">
        <f t="shared" ref="F1324" si="5895">E1324/E1334</f>
        <v>1.7541022910382432E-2</v>
      </c>
      <c r="G1324" s="32">
        <v>91.529411764705884</v>
      </c>
      <c r="H1324" s="33">
        <f t="shared" ref="H1324" si="5896">G1324/G1334</f>
        <v>1.7840517696050773E-2</v>
      </c>
      <c r="I1324" s="32">
        <v>98.686274509803923</v>
      </c>
      <c r="J1324" s="33">
        <f t="shared" ref="J1324" si="5897">I1324/I1334</f>
        <v>1.3885765917383417E-2</v>
      </c>
      <c r="K1324" s="32">
        <v>181.87096774193549</v>
      </c>
      <c r="L1324" s="33">
        <f t="shared" ref="L1324" si="5898">K1324/K1334</f>
        <v>3.4644856424783543E-2</v>
      </c>
      <c r="M1324" s="32">
        <v>76.545454545454547</v>
      </c>
      <c r="N1324" s="33">
        <f t="shared" ref="N1324" si="5899">M1324/M1334</f>
        <v>1.516160979562438E-2</v>
      </c>
      <c r="O1324" s="92"/>
      <c r="P1324" s="91"/>
      <c r="Q1324" s="92"/>
      <c r="R1324" s="91"/>
      <c r="S1324" s="92"/>
      <c r="T1324" s="91"/>
      <c r="U1324" s="34"/>
      <c r="V1324" s="102"/>
      <c r="W1324" s="34"/>
      <c r="X1324" s="91"/>
      <c r="Y1324" s="92"/>
      <c r="Z1324" s="91"/>
    </row>
    <row r="1325" spans="2:28" s="88" customFormat="1" ht="13.5" customHeight="1" x14ac:dyDescent="0.4">
      <c r="B1325" s="31" t="s">
        <v>57</v>
      </c>
      <c r="C1325" s="158" t="s">
        <v>58</v>
      </c>
      <c r="D1325" s="159"/>
      <c r="E1325" s="32">
        <v>4617.1625000000004</v>
      </c>
      <c r="F1325" s="33">
        <f t="shared" ref="F1325" si="5900">E1325/E1334</f>
        <v>0.77231169605968186</v>
      </c>
      <c r="G1325" s="32">
        <v>4264.8470588235296</v>
      </c>
      <c r="H1325" s="33">
        <f t="shared" ref="H1325" si="5901">G1325/G1334</f>
        <v>0.83128557211192267</v>
      </c>
      <c r="I1325" s="32">
        <v>4988.6274509803925</v>
      </c>
      <c r="J1325" s="33">
        <f t="shared" ref="J1325" si="5902">I1325/I1334</f>
        <v>0.70193057117041313</v>
      </c>
      <c r="K1325" s="32">
        <v>4626.2580645161288</v>
      </c>
      <c r="L1325" s="33">
        <f t="shared" ref="L1325" si="5903">K1325/K1334</f>
        <v>0.88126240498472985</v>
      </c>
      <c r="M1325" s="32">
        <v>4243.318181818182</v>
      </c>
      <c r="N1325" s="33">
        <f t="shared" ref="N1325" si="5904">M1325/M1334</f>
        <v>0.84048798055280449</v>
      </c>
      <c r="O1325" s="92"/>
      <c r="P1325" s="91"/>
      <c r="Q1325" s="92"/>
      <c r="R1325" s="91"/>
      <c r="S1325" s="92"/>
      <c r="T1325" s="91"/>
      <c r="U1325" s="34"/>
      <c r="V1325" s="102"/>
      <c r="W1325" s="34"/>
      <c r="X1325" s="91"/>
      <c r="Y1325" s="92"/>
      <c r="Z1325" s="91"/>
    </row>
    <row r="1326" spans="2:28" s="88" customFormat="1" ht="13.5" customHeight="1" x14ac:dyDescent="0.4">
      <c r="B1326" s="36"/>
      <c r="C1326" s="158" t="s">
        <v>17</v>
      </c>
      <c r="D1326" s="159"/>
      <c r="E1326" s="32">
        <v>130.04583333333332</v>
      </c>
      <c r="F1326" s="33">
        <f t="shared" ref="F1326" si="5905">E1326/E1334</f>
        <v>2.1752736254606886E-2</v>
      </c>
      <c r="G1326" s="32">
        <v>156.81176470588235</v>
      </c>
      <c r="H1326" s="33">
        <f t="shared" ref="H1326" si="5906">G1326/G1334</f>
        <v>3.0565072027077221E-2</v>
      </c>
      <c r="I1326" s="32">
        <v>128.39215686274511</v>
      </c>
      <c r="J1326" s="33">
        <f t="shared" ref="J1326" si="5907">I1326/I1334</f>
        <v>1.8065566307774016E-2</v>
      </c>
      <c r="K1326" s="32">
        <v>71.483870967741936</v>
      </c>
      <c r="L1326" s="33">
        <f t="shared" ref="L1326" si="5908">K1326/K1334</f>
        <v>1.3617063114104351E-2</v>
      </c>
      <c r="M1326" s="32">
        <v>116.81818181818181</v>
      </c>
      <c r="N1326" s="33">
        <f t="shared" ref="N1326" si="5909">M1326/M1334</f>
        <v>2.3138561267669035E-2</v>
      </c>
      <c r="O1326" s="92"/>
      <c r="P1326" s="91"/>
      <c r="Q1326" s="92"/>
      <c r="R1326" s="91"/>
      <c r="S1326" s="92"/>
      <c r="T1326" s="91"/>
      <c r="U1326" s="34"/>
      <c r="V1326" s="102"/>
      <c r="W1326" s="34"/>
      <c r="X1326" s="91"/>
      <c r="Y1326" s="92"/>
      <c r="Z1326" s="91"/>
    </row>
    <row r="1327" spans="2:28" s="88" customFormat="1" ht="13.5" customHeight="1" x14ac:dyDescent="0.4">
      <c r="B1327" s="36"/>
      <c r="C1327" s="158" t="s">
        <v>59</v>
      </c>
      <c r="D1327" s="159"/>
      <c r="E1327" s="38">
        <v>-11.141666666666667</v>
      </c>
      <c r="F1327" s="33">
        <f t="shared" ref="F1327" si="5910">E1327/E1334</f>
        <v>-1.86366398849184E-3</v>
      </c>
      <c r="G1327" s="38">
        <v>-31.458823529411763</v>
      </c>
      <c r="H1327" s="33">
        <f t="shared" ref="H1327" si="5911">G1327/G1334</f>
        <v>-6.131818035892001E-3</v>
      </c>
      <c r="I1327" s="38">
        <v>0</v>
      </c>
      <c r="J1327" s="33">
        <f t="shared" ref="J1327" si="5912">I1327/I1334</f>
        <v>0</v>
      </c>
      <c r="K1327" s="38">
        <v>0</v>
      </c>
      <c r="L1327" s="33">
        <f t="shared" ref="L1327" si="5913">K1327/K1334</f>
        <v>0</v>
      </c>
      <c r="M1327" s="38">
        <v>0</v>
      </c>
      <c r="N1327" s="33">
        <f t="shared" ref="N1327" si="5914">M1327/M1334</f>
        <v>0</v>
      </c>
      <c r="O1327" s="92"/>
      <c r="P1327" s="91"/>
      <c r="Q1327" s="92"/>
      <c r="R1327" s="91"/>
      <c r="S1327" s="92"/>
      <c r="T1327" s="91"/>
      <c r="U1327" s="34"/>
      <c r="V1327" s="102"/>
      <c r="W1327" s="34"/>
      <c r="X1327" s="91"/>
      <c r="Y1327" s="92"/>
      <c r="Z1327" s="91"/>
    </row>
    <row r="1328" spans="2:28" s="88" customFormat="1" ht="13.5" customHeight="1" x14ac:dyDescent="0.4">
      <c r="B1328" s="36"/>
      <c r="C1328" s="158" t="s">
        <v>60</v>
      </c>
      <c r="D1328" s="159"/>
      <c r="E1328" s="39">
        <v>84.737499999999997</v>
      </c>
      <c r="F1328" s="33">
        <f t="shared" ref="F1328" si="5915">E1328/E1334</f>
        <v>1.4174021890036855E-2</v>
      </c>
      <c r="G1328" s="39">
        <v>57.047058823529412</v>
      </c>
      <c r="H1328" s="33">
        <f t="shared" ref="H1328" si="5916">G1328/G1334</f>
        <v>1.1119366363515451E-2</v>
      </c>
      <c r="I1328" s="39">
        <v>113.42156862745098</v>
      </c>
      <c r="J1328" s="33">
        <f t="shared" ref="J1328" si="5917">I1328/I1334</f>
        <v>1.5959112447666277E-2</v>
      </c>
      <c r="K1328" s="39">
        <v>36.70967741935484</v>
      </c>
      <c r="L1328" s="33">
        <f t="shared" ref="L1328" si="5918">K1328/K1334</f>
        <v>6.9928780793550331E-3</v>
      </c>
      <c r="M1328" s="39">
        <v>126.40909090909091</v>
      </c>
      <c r="N1328" s="33">
        <f t="shared" ref="N1328" si="5919">M1328/M1334</f>
        <v>2.5038264157738362E-2</v>
      </c>
      <c r="O1328" s="92"/>
      <c r="P1328" s="91"/>
      <c r="Q1328" s="92"/>
      <c r="R1328" s="91"/>
      <c r="S1328" s="92"/>
      <c r="T1328" s="91"/>
      <c r="U1328" s="34"/>
      <c r="V1328" s="103"/>
      <c r="W1328" s="34"/>
      <c r="X1328" s="91"/>
      <c r="Y1328" s="92"/>
      <c r="Z1328" s="91"/>
    </row>
    <row r="1329" spans="2:26" s="88" customFormat="1" ht="13.5" customHeight="1" x14ac:dyDescent="0.4">
      <c r="B1329" s="37"/>
      <c r="C1329" s="158" t="s">
        <v>61</v>
      </c>
      <c r="D1329" s="159"/>
      <c r="E1329" s="39">
        <v>830.55</v>
      </c>
      <c r="F1329" s="33">
        <f t="shared" ref="F1329" si="5920">E1329/E1334</f>
        <v>0.13892590506883151</v>
      </c>
      <c r="G1329" s="39">
        <v>411.7176470588235</v>
      </c>
      <c r="H1329" s="33">
        <f t="shared" ref="H1329" si="5921">G1329/G1334</f>
        <v>8.0250225872878264E-2</v>
      </c>
      <c r="I1329" s="39">
        <v>1141.8039215686274</v>
      </c>
      <c r="J1329" s="33">
        <f t="shared" ref="J1329" si="5922">I1329/I1334</f>
        <v>0.16065883586351501</v>
      </c>
      <c r="K1329" s="39">
        <v>951.93548387096769</v>
      </c>
      <c r="L1329" s="33">
        <f t="shared" ref="L1329" si="5923">K1329/K1334</f>
        <v>0.18133552910524339</v>
      </c>
      <c r="M1329" s="39">
        <v>834.63636363636363</v>
      </c>
      <c r="N1329" s="33">
        <f t="shared" ref="N1329" si="5924">M1329/M1334</f>
        <v>0.1653191680921941</v>
      </c>
      <c r="O1329" s="92"/>
      <c r="P1329" s="91"/>
      <c r="Q1329" s="92"/>
      <c r="R1329" s="91"/>
      <c r="S1329" s="92"/>
      <c r="T1329" s="91"/>
      <c r="U1329" s="34"/>
      <c r="V1329" s="103"/>
      <c r="W1329" s="34"/>
      <c r="X1329" s="91"/>
      <c r="Y1329" s="92"/>
      <c r="Z1329" s="91"/>
    </row>
    <row r="1330" spans="2:26" s="88" customFormat="1" ht="13.5" customHeight="1" x14ac:dyDescent="0.4">
      <c r="B1330" s="31" t="s">
        <v>62</v>
      </c>
      <c r="C1330" s="158" t="s">
        <v>63</v>
      </c>
      <c r="D1330" s="159"/>
      <c r="E1330" s="39">
        <v>0.47499999999999998</v>
      </c>
      <c r="F1330" s="33">
        <f t="shared" ref="F1330" si="5925">E1330/E1334</f>
        <v>7.9453139374745604E-5</v>
      </c>
      <c r="G1330" s="39">
        <v>3.5294117647058823E-2</v>
      </c>
      <c r="H1330" s="33">
        <f t="shared" ref="H1330" si="5926">G1330/G1334</f>
        <v>6.8793770036185503E-6</v>
      </c>
      <c r="I1330" s="39">
        <v>0.8529411764705882</v>
      </c>
      <c r="J1330" s="33">
        <f t="shared" ref="J1330" si="5927">I1330/I1334</f>
        <v>1.2001407061517557E-4</v>
      </c>
      <c r="K1330" s="39">
        <v>6.4516129032258063E-2</v>
      </c>
      <c r="L1330" s="33">
        <f t="shared" ref="L1330" si="5928">K1330/K1334</f>
        <v>1.2289768153523783E-5</v>
      </c>
      <c r="M1330" s="39">
        <v>1</v>
      </c>
      <c r="N1330" s="33">
        <f t="shared" ref="N1330" si="5929">M1330/M1334</f>
        <v>1.98073287116233E-4</v>
      </c>
      <c r="O1330" s="92"/>
      <c r="P1330" s="91"/>
      <c r="Q1330" s="92"/>
      <c r="R1330" s="91"/>
      <c r="S1330" s="92"/>
      <c r="T1330" s="91"/>
      <c r="U1330" s="34"/>
      <c r="V1330" s="103"/>
      <c r="W1330" s="34"/>
      <c r="X1330" s="91"/>
      <c r="Y1330" s="92"/>
      <c r="Z1330" s="91"/>
    </row>
    <row r="1331" spans="2:26" s="88" customFormat="1" ht="13.5" customHeight="1" x14ac:dyDescent="0.4">
      <c r="B1331" s="41" t="s">
        <v>64</v>
      </c>
      <c r="C1331" s="158" t="s">
        <v>24</v>
      </c>
      <c r="D1331" s="159"/>
      <c r="E1331" s="39">
        <v>5.625</v>
      </c>
      <c r="F1331" s="33">
        <f t="shared" ref="F1331" si="5930">E1331/E1334</f>
        <v>9.4089243996409275E-4</v>
      </c>
      <c r="G1331" s="39">
        <v>4.9764705882352942</v>
      </c>
      <c r="H1331" s="33">
        <f t="shared" ref="H1331" si="5931">G1331/G1334</f>
        <v>9.6999215751021562E-4</v>
      </c>
      <c r="I1331" s="39">
        <v>6.5</v>
      </c>
      <c r="J1331" s="33">
        <f t="shared" ref="J1331" si="5932">I1331/I1334</f>
        <v>9.1458998641220002E-4</v>
      </c>
      <c r="K1331" s="39">
        <v>1.6451612903225807</v>
      </c>
      <c r="L1331" s="33">
        <f t="shared" ref="L1331" si="5933">K1331/K1334</f>
        <v>3.1338908791485646E-4</v>
      </c>
      <c r="M1331" s="39">
        <v>9.6818181818181817</v>
      </c>
      <c r="N1331" s="33">
        <f t="shared" ref="N1331" si="5934">M1331/M1334</f>
        <v>1.9177095525344376E-3</v>
      </c>
      <c r="O1331" s="92"/>
      <c r="P1331" s="91"/>
      <c r="Q1331" s="92"/>
      <c r="R1331" s="91"/>
      <c r="S1331" s="92"/>
      <c r="T1331" s="91"/>
      <c r="U1331" s="34"/>
      <c r="V1331" s="103"/>
      <c r="W1331" s="34"/>
      <c r="X1331" s="91"/>
      <c r="Y1331" s="92"/>
      <c r="Z1331" s="91"/>
    </row>
    <row r="1332" spans="2:26" s="88" customFormat="1" ht="13.5" customHeight="1" x14ac:dyDescent="0.4">
      <c r="B1332" s="31" t="s">
        <v>65</v>
      </c>
      <c r="C1332" s="158" t="s">
        <v>66</v>
      </c>
      <c r="D1332" s="159"/>
      <c r="E1332" s="39">
        <v>23.108333333333334</v>
      </c>
      <c r="F1332" s="33">
        <f t="shared" ref="F1332" si="5935">E1332/E1334</f>
        <v>3.8653255348450803E-3</v>
      </c>
      <c r="G1332" s="39">
        <v>51.505882352941178</v>
      </c>
      <c r="H1332" s="33">
        <f t="shared" ref="H1332" si="5936">G1332/G1334</f>
        <v>1.0039304173947338E-2</v>
      </c>
      <c r="I1332" s="39">
        <v>0</v>
      </c>
      <c r="J1332" s="33">
        <f t="shared" ref="J1332" si="5937">I1332/I1334</f>
        <v>0</v>
      </c>
      <c r="K1332" s="39">
        <v>0</v>
      </c>
      <c r="L1332" s="33">
        <f t="shared" ref="L1332" si="5938">K1332/K1334</f>
        <v>0</v>
      </c>
      <c r="M1332" s="39">
        <v>53.090909090909093</v>
      </c>
      <c r="N1332" s="33">
        <f t="shared" ref="N1332" si="5939">M1332/M1334</f>
        <v>1.0515890879625461E-2</v>
      </c>
      <c r="O1332" s="92"/>
      <c r="P1332" s="91"/>
      <c r="Q1332" s="92"/>
      <c r="R1332" s="91"/>
      <c r="S1332" s="92"/>
      <c r="T1332" s="91"/>
      <c r="U1332" s="34"/>
      <c r="V1332" s="103"/>
      <c r="W1332" s="34"/>
      <c r="X1332" s="91"/>
      <c r="Y1332" s="92"/>
      <c r="Z1332" s="91"/>
    </row>
    <row r="1333" spans="2:26" s="88" customFormat="1" ht="13.5" customHeight="1" x14ac:dyDescent="0.4">
      <c r="B1333" s="41" t="s">
        <v>67</v>
      </c>
      <c r="C1333" s="158" t="s">
        <v>68</v>
      </c>
      <c r="D1333" s="159"/>
      <c r="E1333" s="39">
        <v>146.35416666666666</v>
      </c>
      <c r="F1333" s="33">
        <f t="shared" ref="F1333" si="5940">E1333/E1334</f>
        <v>2.4480627373139819E-2</v>
      </c>
      <c r="G1333" s="39">
        <v>125.72941176470589</v>
      </c>
      <c r="H1333" s="33">
        <f t="shared" ref="H1333" si="5941">G1333/G1334</f>
        <v>2.4506634012557149E-2</v>
      </c>
      <c r="I1333" s="39">
        <v>207.89215686274511</v>
      </c>
      <c r="J1333" s="33">
        <f t="shared" ref="J1333" si="5942">I1333/I1334</f>
        <v>2.9251705372354001E-2</v>
      </c>
      <c r="K1333" s="39">
        <v>2.870967741935484</v>
      </c>
      <c r="L1333" s="33">
        <f t="shared" ref="L1333" si="5943">K1333/K1334</f>
        <v>5.4689468283180837E-4</v>
      </c>
      <c r="M1333" s="39">
        <v>142.90909090909091</v>
      </c>
      <c r="N1333" s="33">
        <f t="shared" ref="N1333" si="5944">M1333/M1334</f>
        <v>2.8306473395156205E-2</v>
      </c>
      <c r="O1333" s="92"/>
      <c r="P1333" s="91"/>
      <c r="Q1333" s="92"/>
      <c r="R1333" s="91"/>
      <c r="S1333" s="92"/>
      <c r="T1333" s="91"/>
      <c r="U1333" s="34"/>
      <c r="V1333" s="103"/>
      <c r="W1333" s="34"/>
      <c r="X1333" s="91"/>
      <c r="Y1333" s="92"/>
      <c r="Z1333" s="91"/>
    </row>
    <row r="1334" spans="2:26" s="88" customFormat="1" ht="13.5" customHeight="1" x14ac:dyDescent="0.4">
      <c r="B1334" s="160" t="s">
        <v>69</v>
      </c>
      <c r="C1334" s="161"/>
      <c r="D1334" s="162"/>
      <c r="E1334" s="42">
        <f t="shared" ref="E1334" si="5945">SUM(E1321:E1324,E1330,E1332)</f>
        <v>5978.3666666666668</v>
      </c>
      <c r="F1334" s="33">
        <f t="shared" ref="F1334" si="5946">E1334/E1334</f>
        <v>1</v>
      </c>
      <c r="G1334" s="42">
        <f t="shared" ref="G1334" si="5947">SUM(G1321:G1324,G1330,G1332)</f>
        <v>5130.4235294117661</v>
      </c>
      <c r="H1334" s="33">
        <f t="shared" ref="H1334" si="5948">G1334/G1334</f>
        <v>1</v>
      </c>
      <c r="I1334" s="42">
        <f t="shared" ref="I1334" si="5949">SUM(I1321:I1324,I1330,I1332)</f>
        <v>7107.0098039215691</v>
      </c>
      <c r="J1334" s="33">
        <f t="shared" ref="J1334" si="5950">I1334/I1334</f>
        <v>1</v>
      </c>
      <c r="K1334" s="42">
        <f t="shared" ref="K1334" si="5951">SUM(K1321:K1324,K1330,K1332)</f>
        <v>5249.5806451612907</v>
      </c>
      <c r="L1334" s="33">
        <f t="shared" ref="L1334" si="5952">K1334/K1334</f>
        <v>1</v>
      </c>
      <c r="M1334" s="42">
        <f t="shared" ref="M1334" si="5953">SUM(M1321:M1324,M1330,M1332)</f>
        <v>5048.636363636364</v>
      </c>
      <c r="N1334" s="33">
        <f t="shared" ref="N1334" si="5954">M1334/M1334</f>
        <v>1</v>
      </c>
      <c r="O1334" s="92"/>
      <c r="P1334" s="91"/>
      <c r="Q1334" s="92"/>
      <c r="R1334" s="91"/>
      <c r="S1334" s="92"/>
      <c r="T1334" s="91"/>
      <c r="U1334" s="34"/>
      <c r="V1334" s="102"/>
      <c r="W1334" s="34"/>
      <c r="X1334" s="91"/>
      <c r="Y1334" s="92"/>
      <c r="Z1334" s="91"/>
    </row>
    <row r="1335" spans="2:26" s="88" customFormat="1" ht="13.5" customHeight="1" x14ac:dyDescent="0.4">
      <c r="B1335" s="160" t="s">
        <v>70</v>
      </c>
      <c r="C1335" s="161"/>
      <c r="D1335" s="162"/>
      <c r="E1335" s="42">
        <f t="shared" ref="E1335" si="5955">SUM(E1325:E1329,E1331,E1333)</f>
        <v>5803.3333333333348</v>
      </c>
      <c r="F1335" s="33">
        <f t="shared" ref="F1335" si="5956">E1335/E1334</f>
        <v>0.97072221509776946</v>
      </c>
      <c r="G1335" s="42">
        <f t="shared" ref="G1335" si="5957">SUM(G1325:G1329,G1331,G1333)</f>
        <v>4989.6705882352953</v>
      </c>
      <c r="H1335" s="33">
        <f t="shared" ref="H1335" si="5958">G1335/G1334</f>
        <v>0.97256504450956915</v>
      </c>
      <c r="I1335" s="42">
        <f t="shared" ref="I1335" si="5959">SUM(I1325:I1329,I1331,I1333)</f>
        <v>6586.6372549019607</v>
      </c>
      <c r="J1335" s="33">
        <f t="shared" ref="J1335" si="5960">I1335/I1334</f>
        <v>0.92678038114813455</v>
      </c>
      <c r="K1335" s="42">
        <f t="shared" ref="K1335" si="5961">SUM(K1325:K1329,K1331,K1333)</f>
        <v>5690.9032258064517</v>
      </c>
      <c r="L1335" s="33">
        <f t="shared" ref="L1335" si="5962">K1335/K1334</f>
        <v>1.0840681590541794</v>
      </c>
      <c r="M1335" s="42">
        <f t="shared" ref="M1335" si="5963">SUM(M1325:M1329,M1331,M1333)</f>
        <v>5473.7727272727279</v>
      </c>
      <c r="N1335" s="33">
        <f t="shared" ref="N1335" si="5964">M1335/M1334</f>
        <v>1.0842081570180968</v>
      </c>
      <c r="O1335" s="92"/>
      <c r="P1335" s="91"/>
      <c r="Q1335" s="92"/>
      <c r="R1335" s="91"/>
      <c r="S1335" s="92"/>
      <c r="T1335" s="91"/>
      <c r="U1335" s="34"/>
      <c r="V1335" s="102"/>
      <c r="W1335" s="34"/>
      <c r="X1335" s="91"/>
      <c r="Y1335" s="92"/>
      <c r="Z1335" s="91"/>
    </row>
    <row r="1336" spans="2:26" s="88" customFormat="1" ht="13.5" customHeight="1" x14ac:dyDescent="0.4">
      <c r="B1336" s="160" t="s">
        <v>71</v>
      </c>
      <c r="C1336" s="161"/>
      <c r="D1336" s="162"/>
      <c r="E1336" s="42">
        <f t="shared" ref="E1336" si="5965">E1334-E1335</f>
        <v>175.03333333333194</v>
      </c>
      <c r="F1336" s="33">
        <f t="shared" ref="F1336" si="5966">E1336/E1334</f>
        <v>2.9277784902230587E-2</v>
      </c>
      <c r="G1336" s="42">
        <f t="shared" ref="G1336" si="5967">G1334-G1335</f>
        <v>140.75294117647081</v>
      </c>
      <c r="H1336" s="33">
        <f t="shared" ref="H1336" si="5968">G1336/G1334</f>
        <v>2.7434955490430821E-2</v>
      </c>
      <c r="I1336" s="42">
        <f t="shared" ref="I1336" si="5969">I1334-I1335</f>
        <v>520.37254901960841</v>
      </c>
      <c r="J1336" s="33">
        <f t="shared" ref="J1336" si="5970">I1336/I1334</f>
        <v>7.3219618851865467E-2</v>
      </c>
      <c r="K1336" s="42">
        <f t="shared" ref="K1336" si="5971">K1334-K1335</f>
        <v>-441.322580645161</v>
      </c>
      <c r="L1336" s="33">
        <f t="shared" ref="L1336" si="5972">K1336/K1334</f>
        <v>-8.4068159054179387E-2</v>
      </c>
      <c r="M1336" s="42">
        <f t="shared" ref="M1336" si="5973">M1334-M1335</f>
        <v>-425.13636363636397</v>
      </c>
      <c r="N1336" s="33">
        <f t="shared" ref="N1336" si="5974">M1336/M1334</f>
        <v>-8.4208157018096752E-2</v>
      </c>
      <c r="O1336" s="92"/>
      <c r="P1336" s="91"/>
      <c r="Q1336" s="92"/>
      <c r="R1336" s="91"/>
      <c r="S1336" s="92"/>
      <c r="T1336" s="91"/>
      <c r="U1336" s="34"/>
      <c r="V1336" s="102"/>
      <c r="W1336" s="34"/>
      <c r="X1336" s="91"/>
      <c r="Y1336" s="92"/>
      <c r="Z1336" s="91"/>
    </row>
    <row r="1337" spans="2:26" s="88" customFormat="1" ht="13.5" customHeight="1" x14ac:dyDescent="0.4">
      <c r="B1337" s="160" t="s">
        <v>72</v>
      </c>
      <c r="C1337" s="161"/>
      <c r="D1337" s="162"/>
      <c r="E1337" s="42">
        <v>240</v>
      </c>
      <c r="F1337" s="43"/>
      <c r="G1337" s="42">
        <v>85</v>
      </c>
      <c r="H1337" s="43"/>
      <c r="I1337" s="42">
        <v>102</v>
      </c>
      <c r="J1337" s="43"/>
      <c r="K1337" s="42">
        <v>31</v>
      </c>
      <c r="L1337" s="43"/>
      <c r="M1337" s="42">
        <v>22</v>
      </c>
      <c r="N1337" s="43"/>
      <c r="O1337" s="92"/>
      <c r="P1337" s="91"/>
      <c r="Q1337" s="92"/>
      <c r="R1337" s="91"/>
      <c r="S1337" s="92"/>
      <c r="T1337" s="91"/>
      <c r="U1337" s="104"/>
      <c r="V1337" s="102"/>
      <c r="W1337" s="104"/>
      <c r="X1337" s="91"/>
      <c r="Y1337" s="92"/>
      <c r="Z1337" s="91"/>
    </row>
    <row r="1338" spans="2:26" s="88" customFormat="1" ht="13.5" customHeight="1" x14ac:dyDescent="0.4">
      <c r="B1338" s="45"/>
      <c r="C1338" s="46"/>
      <c r="D1338" s="47"/>
      <c r="E1338" s="48"/>
      <c r="F1338" s="49"/>
      <c r="G1338" s="48"/>
      <c r="H1338" s="49"/>
      <c r="I1338" s="48"/>
      <c r="J1338" s="49"/>
      <c r="K1338" s="48"/>
      <c r="L1338" s="49"/>
      <c r="M1338" s="48"/>
      <c r="N1338" s="49"/>
      <c r="O1338" s="92"/>
      <c r="P1338" s="91"/>
      <c r="Q1338" s="92"/>
      <c r="R1338" s="91"/>
      <c r="S1338" s="92"/>
      <c r="T1338" s="91"/>
      <c r="U1338" s="92"/>
      <c r="V1338" s="91"/>
      <c r="W1338" s="92"/>
      <c r="X1338" s="91"/>
      <c r="Y1338" s="92"/>
      <c r="Z1338" s="91"/>
    </row>
    <row r="1339" spans="2:26" s="88" customFormat="1" ht="13.5" customHeight="1" x14ac:dyDescent="0.4">
      <c r="B1339" s="50" t="s">
        <v>73</v>
      </c>
      <c r="C1339" s="51"/>
      <c r="D1339" s="52"/>
      <c r="E1339" s="42">
        <v>17.870833333333334</v>
      </c>
      <c r="F1339" s="43"/>
      <c r="G1339" s="42">
        <v>34.835294117647059</v>
      </c>
      <c r="H1339" s="43"/>
      <c r="I1339" s="42">
        <v>1.0588235294117647</v>
      </c>
      <c r="J1339" s="43"/>
      <c r="K1339" s="42">
        <v>0</v>
      </c>
      <c r="L1339" s="43"/>
      <c r="M1339" s="42">
        <v>55.454545454545453</v>
      </c>
      <c r="N1339" s="43"/>
      <c r="O1339" s="92"/>
      <c r="P1339" s="91"/>
      <c r="Q1339" s="92"/>
      <c r="R1339" s="91"/>
      <c r="S1339" s="92"/>
      <c r="T1339" s="91"/>
      <c r="U1339" s="92"/>
      <c r="V1339" s="91"/>
      <c r="W1339" s="92"/>
      <c r="X1339" s="91"/>
      <c r="Y1339" s="92"/>
      <c r="Z1339" s="91"/>
    </row>
    <row r="1340" spans="2:26" s="88" customFormat="1" ht="13.5" customHeight="1" x14ac:dyDescent="0.4">
      <c r="B1340" s="53" t="s">
        <v>74</v>
      </c>
      <c r="C1340" s="54"/>
      <c r="D1340" s="55"/>
      <c r="E1340" s="42">
        <v>38.783333333333331</v>
      </c>
      <c r="F1340" s="43"/>
      <c r="G1340" s="42">
        <v>3.223529411764706</v>
      </c>
      <c r="H1340" s="43"/>
      <c r="I1340" s="42">
        <v>78.852941176470594</v>
      </c>
      <c r="J1340" s="43"/>
      <c r="K1340" s="42">
        <v>1.903225806451613</v>
      </c>
      <c r="L1340" s="43"/>
      <c r="M1340" s="42">
        <v>42.363636363636367</v>
      </c>
      <c r="N1340" s="43"/>
      <c r="O1340" s="92"/>
      <c r="P1340" s="91"/>
      <c r="Q1340" s="92"/>
      <c r="R1340" s="91"/>
      <c r="S1340" s="92"/>
      <c r="T1340" s="91"/>
      <c r="U1340" s="92"/>
      <c r="V1340" s="91"/>
      <c r="W1340" s="92"/>
      <c r="X1340" s="91"/>
      <c r="Y1340" s="92"/>
      <c r="Z1340" s="91"/>
    </row>
    <row r="1341" spans="2:26" s="88" customFormat="1" ht="13.5" customHeight="1" x14ac:dyDescent="0.4">
      <c r="B1341" s="50" t="s">
        <v>75</v>
      </c>
      <c r="C1341" s="51"/>
      <c r="D1341" s="52"/>
      <c r="E1341" s="42">
        <v>3.9750000000000001</v>
      </c>
      <c r="F1341" s="43"/>
      <c r="G1341" s="42">
        <v>0</v>
      </c>
      <c r="H1341" s="43"/>
      <c r="I1341" s="42">
        <v>6.2450980392156863</v>
      </c>
      <c r="J1341" s="43"/>
      <c r="K1341" s="42">
        <v>0.80645161290322576</v>
      </c>
      <c r="L1341" s="43"/>
      <c r="M1341" s="42">
        <v>13.272727272727273</v>
      </c>
      <c r="N1341" s="43"/>
      <c r="O1341" s="92"/>
      <c r="P1341" s="91"/>
      <c r="Q1341" s="92"/>
      <c r="R1341" s="91"/>
      <c r="S1341" s="92"/>
      <c r="T1341" s="91"/>
      <c r="U1341" s="92"/>
      <c r="V1341" s="91"/>
      <c r="W1341" s="92"/>
      <c r="X1341" s="91"/>
      <c r="Y1341" s="92"/>
      <c r="Z1341" s="91"/>
    </row>
    <row r="1342" spans="2:26" s="88" customFormat="1" ht="13.5" customHeight="1" x14ac:dyDescent="0.4">
      <c r="B1342" s="50" t="s">
        <v>76</v>
      </c>
      <c r="C1342" s="51"/>
      <c r="D1342" s="52"/>
      <c r="E1342" s="42">
        <f t="shared" ref="E1342" si="5975">E1336+E1326+E1327-SUM(E1339:E1341)</f>
        <v>233.30833333333197</v>
      </c>
      <c r="F1342" s="43"/>
      <c r="G1342" s="42">
        <f t="shared" ref="G1342" si="5976">G1336+G1326+G1327-SUM(G1339:G1341)</f>
        <v>228.04705882352965</v>
      </c>
      <c r="H1342" s="43"/>
      <c r="I1342" s="42">
        <f t="shared" ref="I1342" si="5977">I1336+I1326+I1327-SUM(I1339:I1341)</f>
        <v>562.60784313725549</v>
      </c>
      <c r="J1342" s="43"/>
      <c r="K1342" s="42">
        <f t="shared" ref="K1342" si="5978">K1336+K1326+K1327-SUM(K1339:K1341)</f>
        <v>-372.54838709677387</v>
      </c>
      <c r="L1342" s="43"/>
      <c r="M1342" s="42">
        <f t="shared" ref="M1342" si="5979">M1336+M1326+M1327-SUM(M1339:M1341)</f>
        <v>-419.40909090909122</v>
      </c>
      <c r="N1342" s="43"/>
      <c r="O1342" s="92"/>
      <c r="P1342" s="91"/>
      <c r="Q1342" s="92"/>
      <c r="R1342" s="91"/>
    </row>
    <row r="1343" spans="2:26" s="88" customFormat="1" ht="13.5" customHeight="1" x14ac:dyDescent="0.4">
      <c r="C1343" s="105"/>
      <c r="D1343" s="47"/>
      <c r="E1343" s="58"/>
      <c r="F1343" s="58"/>
      <c r="G1343" s="58"/>
      <c r="H1343" s="58"/>
      <c r="I1343" s="58"/>
      <c r="J1343" s="58"/>
      <c r="K1343" s="58"/>
      <c r="L1343" s="58"/>
      <c r="M1343" s="58"/>
      <c r="N1343" s="58"/>
      <c r="O1343" s="92"/>
      <c r="P1343" s="91"/>
      <c r="Q1343" s="92"/>
      <c r="R1343" s="91"/>
      <c r="S1343" s="92"/>
      <c r="T1343" s="91"/>
      <c r="U1343" s="92"/>
      <c r="V1343" s="91"/>
      <c r="W1343" s="92"/>
      <c r="X1343" s="91"/>
      <c r="Y1343" s="92"/>
      <c r="Z1343" s="91"/>
    </row>
    <row r="1344" spans="2:26" s="128" customFormat="1" ht="13.5" customHeight="1" x14ac:dyDescent="0.4">
      <c r="B1344" s="50" t="s">
        <v>139</v>
      </c>
      <c r="C1344" s="125"/>
      <c r="D1344" s="126"/>
      <c r="E1344" s="62">
        <v>13.658333333333333</v>
      </c>
      <c r="F1344" s="43"/>
      <c r="G1344" s="62">
        <v>11.882352941176471</v>
      </c>
      <c r="H1344" s="43"/>
      <c r="I1344" s="62">
        <v>15.754901960784315</v>
      </c>
      <c r="J1344" s="43"/>
      <c r="K1344" s="62">
        <v>12.806451612903226</v>
      </c>
      <c r="L1344" s="43"/>
      <c r="M1344" s="62">
        <v>12</v>
      </c>
      <c r="N1344" s="43"/>
      <c r="O1344" s="106"/>
      <c r="P1344" s="107"/>
      <c r="Q1344" s="106"/>
      <c r="R1344" s="107"/>
      <c r="S1344" s="106"/>
      <c r="T1344" s="107"/>
      <c r="U1344" s="106"/>
      <c r="V1344" s="127"/>
      <c r="W1344" s="106"/>
      <c r="X1344" s="127"/>
      <c r="Y1344" s="106"/>
      <c r="Z1344" s="127"/>
    </row>
    <row r="1345" spans="2:39" ht="13.5" customHeight="1" x14ac:dyDescent="0.4">
      <c r="B1345" s="50" t="s">
        <v>140</v>
      </c>
      <c r="C1345" s="51"/>
      <c r="D1345" s="52"/>
      <c r="E1345" s="62">
        <f t="shared" ref="E1345" si="5980">E1334/E1344</f>
        <v>437.70835875533862</v>
      </c>
      <c r="F1345" s="43"/>
      <c r="G1345" s="62">
        <f t="shared" ref="G1345" si="5981">G1334/G1344</f>
        <v>431.76831683168325</v>
      </c>
      <c r="H1345" s="43"/>
      <c r="I1345" s="62">
        <f t="shared" ref="I1345" si="5982">I1334/I1344</f>
        <v>451.09831985065341</v>
      </c>
      <c r="J1345" s="43"/>
      <c r="K1345" s="62">
        <f t="shared" ref="K1345" si="5983">K1334/K1344</f>
        <v>409.91687657430731</v>
      </c>
      <c r="L1345" s="43"/>
      <c r="M1345" s="62">
        <f t="shared" ref="M1345" si="5984">M1334/M1344</f>
        <v>420.719696969697</v>
      </c>
      <c r="N1345" s="43"/>
    </row>
    <row r="1346" spans="2:39" ht="13.5" customHeight="1" x14ac:dyDescent="0.4">
      <c r="B1346" s="50" t="s">
        <v>141</v>
      </c>
      <c r="C1346" s="51"/>
      <c r="D1346" s="52"/>
      <c r="E1346" s="62">
        <f t="shared" ref="E1346" si="5985">E1335/E1344</f>
        <v>424.89322757779144</v>
      </c>
      <c r="F1346" s="43"/>
      <c r="G1346" s="62">
        <f t="shared" ref="G1346" si="5986">G1335/G1344</f>
        <v>419.92277227722781</v>
      </c>
      <c r="H1346" s="43"/>
      <c r="I1346" s="62">
        <f t="shared" ref="I1346" si="5987">I1335/I1344</f>
        <v>418.06907280647164</v>
      </c>
      <c r="J1346" s="43"/>
      <c r="K1346" s="62">
        <f t="shared" ref="K1346" si="5988">K1335/K1344</f>
        <v>444.37783375314859</v>
      </c>
      <c r="L1346" s="43"/>
      <c r="M1346" s="62">
        <f t="shared" ref="M1346" si="5989">M1335/M1344</f>
        <v>456.14772727272731</v>
      </c>
      <c r="N1346" s="43"/>
    </row>
    <row r="1347" spans="2:39" ht="13.5" customHeight="1" x14ac:dyDescent="0.4">
      <c r="B1347" s="50" t="s">
        <v>40</v>
      </c>
      <c r="C1347" s="51"/>
      <c r="D1347" s="52"/>
      <c r="E1347" s="62">
        <v>1.7163380281690146</v>
      </c>
      <c r="F1347" s="43"/>
      <c r="G1347" s="62">
        <v>1.7126582278481015</v>
      </c>
      <c r="H1347" s="43"/>
      <c r="I1347" s="62">
        <v>1.9232558139534888</v>
      </c>
      <c r="J1347" s="43"/>
      <c r="K1347" s="62">
        <v>1.4439285714285717</v>
      </c>
      <c r="L1347" s="43"/>
      <c r="M1347" s="62">
        <v>1.2224999999999997</v>
      </c>
      <c r="N1347" s="43"/>
    </row>
    <row r="1348" spans="2:39" ht="13.5" customHeight="1" x14ac:dyDescent="0.4">
      <c r="B1348" s="50" t="s">
        <v>41</v>
      </c>
      <c r="C1348" s="51"/>
      <c r="D1348" s="52"/>
      <c r="E1348" s="62">
        <f t="shared" ref="E1348" si="5990">E1325/E1347</f>
        <v>2690.1242204168711</v>
      </c>
      <c r="F1348" s="43"/>
      <c r="G1348" s="62">
        <f t="shared" ref="G1348" si="5991">G1325/G1347</f>
        <v>2490.1915568888307</v>
      </c>
      <c r="H1348" s="43"/>
      <c r="I1348" s="62">
        <f t="shared" ref="I1348" si="5992">I1325/I1347</f>
        <v>2593.8449866040728</v>
      </c>
      <c r="J1348" s="43"/>
      <c r="K1348" s="62">
        <f t="shared" ref="K1348" si="5993">K1325/K1347</f>
        <v>3203.9383083465641</v>
      </c>
      <c r="L1348" s="43"/>
      <c r="M1348" s="62">
        <f t="shared" ref="M1348" si="5994">M1325/M1347</f>
        <v>3471.0169176426857</v>
      </c>
      <c r="N1348" s="43"/>
    </row>
    <row r="1349" spans="2:39" s="88" customFormat="1" ht="13.5" customHeight="1" x14ac:dyDescent="0.4">
      <c r="B1349" s="108" t="s">
        <v>42</v>
      </c>
      <c r="C1349" s="105"/>
      <c r="D1349" s="47"/>
      <c r="E1349" s="109"/>
      <c r="F1349" s="58"/>
      <c r="G1349" s="109"/>
      <c r="H1349" s="58"/>
      <c r="I1349" s="109"/>
      <c r="J1349" s="58"/>
      <c r="K1349" s="109"/>
      <c r="L1349" s="58"/>
      <c r="M1349" s="109"/>
      <c r="N1349" s="58"/>
      <c r="O1349" s="109"/>
      <c r="P1349" s="58"/>
      <c r="Q1349" s="109"/>
      <c r="R1349" s="58"/>
      <c r="S1349" s="109"/>
      <c r="T1349" s="58"/>
      <c r="U1349" s="109"/>
      <c r="V1349" s="58"/>
      <c r="W1349" s="109"/>
      <c r="X1349" s="58"/>
      <c r="Y1349" s="92"/>
      <c r="Z1349" s="91"/>
    </row>
    <row r="1350" spans="2:39" s="88" customFormat="1" ht="13.5" customHeight="1" x14ac:dyDescent="0.4">
      <c r="B1350" s="110"/>
      <c r="C1350" s="84"/>
      <c r="D1350" s="85"/>
      <c r="E1350" s="86"/>
      <c r="F1350" s="87"/>
      <c r="G1350" s="86"/>
      <c r="H1350" s="87"/>
      <c r="I1350" s="86"/>
      <c r="J1350" s="87"/>
      <c r="K1350" s="86"/>
      <c r="L1350" s="87"/>
      <c r="M1350" s="86"/>
      <c r="N1350" s="87"/>
      <c r="O1350" s="86"/>
      <c r="P1350" s="89"/>
      <c r="Q1350" s="86"/>
      <c r="R1350" s="91"/>
      <c r="S1350" s="92"/>
      <c r="T1350" s="91"/>
      <c r="U1350" s="92"/>
      <c r="V1350" s="91"/>
      <c r="W1350" s="92"/>
      <c r="X1350" s="91"/>
      <c r="Y1350" s="92"/>
      <c r="Z1350" s="91"/>
      <c r="AM1350" s="85"/>
    </row>
    <row r="1351" spans="2:39" s="88" customFormat="1" ht="13.5" customHeight="1" x14ac:dyDescent="0.4">
      <c r="B1351" s="83" t="s">
        <v>142</v>
      </c>
      <c r="C1351" s="84"/>
      <c r="D1351" s="85"/>
      <c r="E1351" s="86"/>
      <c r="F1351" s="87"/>
      <c r="G1351" s="86"/>
      <c r="H1351" s="87"/>
      <c r="I1351" s="86"/>
      <c r="J1351" s="87"/>
      <c r="K1351" s="86"/>
      <c r="L1351" s="87"/>
      <c r="M1351" s="86"/>
      <c r="N1351" s="87"/>
      <c r="O1351" s="86"/>
      <c r="P1351" s="89"/>
      <c r="Q1351" s="86"/>
      <c r="R1351" s="91"/>
      <c r="S1351" s="92"/>
      <c r="T1351" s="91"/>
      <c r="U1351" s="92"/>
      <c r="V1351" s="91"/>
      <c r="W1351" s="92"/>
      <c r="X1351" s="91"/>
      <c r="Y1351" s="92"/>
      <c r="Z1351" s="91"/>
      <c r="AM1351" s="85"/>
    </row>
    <row r="1352" spans="2:39" s="88" customFormat="1" ht="13.5" customHeight="1" x14ac:dyDescent="0.4">
      <c r="C1352" s="84"/>
      <c r="D1352" s="85"/>
      <c r="E1352" s="86"/>
      <c r="F1352" s="87"/>
      <c r="G1352" s="86"/>
      <c r="H1352" s="87"/>
      <c r="I1352" s="86"/>
      <c r="J1352" s="87"/>
      <c r="K1352" s="86"/>
      <c r="L1352" s="87"/>
      <c r="M1352" s="86"/>
      <c r="N1352" s="87"/>
      <c r="O1352" s="86"/>
      <c r="P1352" s="21" t="s">
        <v>4</v>
      </c>
      <c r="Q1352" s="90"/>
      <c r="R1352" s="91"/>
      <c r="S1352" s="92"/>
      <c r="T1352" s="91"/>
      <c r="U1352" s="92"/>
      <c r="V1352" s="91"/>
      <c r="W1352" s="92"/>
      <c r="X1352" s="91"/>
      <c r="Y1352" s="92"/>
      <c r="Z1352" s="91"/>
      <c r="AB1352" s="93"/>
    </row>
    <row r="1353" spans="2:39" s="88" customFormat="1" ht="13.5" customHeight="1" x14ac:dyDescent="0.4">
      <c r="B1353" s="94"/>
      <c r="C1353" s="95"/>
      <c r="D1353" s="96"/>
      <c r="E1353" s="166" t="s">
        <v>5</v>
      </c>
      <c r="F1353" s="167"/>
      <c r="G1353" s="163" t="s">
        <v>143</v>
      </c>
      <c r="H1353" s="165"/>
      <c r="I1353" s="165"/>
      <c r="J1353" s="165"/>
      <c r="K1353" s="165"/>
      <c r="L1353" s="165"/>
      <c r="M1353" s="165"/>
      <c r="N1353" s="165"/>
      <c r="O1353" s="165"/>
      <c r="P1353" s="164"/>
      <c r="Q1353" s="92"/>
      <c r="R1353" s="91"/>
      <c r="S1353" s="92"/>
      <c r="T1353" s="91"/>
      <c r="U1353" s="92"/>
      <c r="V1353" s="91"/>
      <c r="W1353" s="92"/>
      <c r="X1353" s="91"/>
      <c r="Y1353" s="92"/>
      <c r="Z1353" s="91"/>
    </row>
    <row r="1354" spans="2:39" s="88" customFormat="1" ht="23.25" customHeight="1" x14ac:dyDescent="0.4">
      <c r="B1354" s="99"/>
      <c r="C1354" s="100"/>
      <c r="D1354" s="101"/>
      <c r="E1354" s="168"/>
      <c r="F1354" s="169"/>
      <c r="G1354" s="163" t="s">
        <v>144</v>
      </c>
      <c r="H1354" s="164"/>
      <c r="I1354" s="163" t="s">
        <v>145</v>
      </c>
      <c r="J1354" s="164"/>
      <c r="K1354" s="163" t="s">
        <v>146</v>
      </c>
      <c r="L1354" s="164"/>
      <c r="M1354" s="163" t="s">
        <v>147</v>
      </c>
      <c r="N1354" s="164"/>
      <c r="O1354" s="163" t="s">
        <v>148</v>
      </c>
      <c r="P1354" s="164"/>
      <c r="Q1354" s="92"/>
      <c r="S1354" s="92"/>
      <c r="T1354" s="91"/>
      <c r="U1354" s="92"/>
      <c r="V1354" s="91"/>
      <c r="W1354" s="92"/>
      <c r="X1354" s="91"/>
      <c r="Y1354" s="92"/>
      <c r="Z1354" s="91"/>
    </row>
    <row r="1355" spans="2:39" s="88" customFormat="1" ht="13.5" customHeight="1" x14ac:dyDescent="0.4">
      <c r="B1355" s="31" t="s">
        <v>52</v>
      </c>
      <c r="C1355" s="158" t="s">
        <v>53</v>
      </c>
      <c r="D1355" s="159"/>
      <c r="E1355" s="32">
        <v>5750.833333333333</v>
      </c>
      <c r="F1355" s="33">
        <f t="shared" ref="F1355" si="5995">E1355/E1368</f>
        <v>0.96194055232477094</v>
      </c>
      <c r="G1355" s="32">
        <v>1360.8490566037735</v>
      </c>
      <c r="H1355" s="33">
        <f t="shared" ref="H1355" si="5996">G1355/G1368</f>
        <v>0.95931315173441167</v>
      </c>
      <c r="I1355" s="32">
        <v>3251.0196078431372</v>
      </c>
      <c r="J1355" s="33">
        <f t="shared" ref="J1355" si="5997">I1355/I1368</f>
        <v>0.9548111420163663</v>
      </c>
      <c r="K1355" s="32">
        <v>6725.8987341772154</v>
      </c>
      <c r="L1355" s="33">
        <f t="shared" ref="L1355" si="5998">K1355/K1368</f>
        <v>0.96667066909723365</v>
      </c>
      <c r="M1355" s="32">
        <v>10148.87037037037</v>
      </c>
      <c r="N1355" s="33">
        <f t="shared" ref="N1355" si="5999">M1355/M1368</f>
        <v>0.95905242563497706</v>
      </c>
      <c r="O1355" s="32">
        <v>20962.666666666668</v>
      </c>
      <c r="P1355" s="33">
        <f t="shared" ref="P1355" si="6000">O1355/O1368</f>
        <v>0.96943164125726444</v>
      </c>
      <c r="Q1355" s="111"/>
      <c r="S1355" s="111"/>
      <c r="T1355" s="112"/>
      <c r="U1355" s="111"/>
      <c r="V1355" s="112"/>
      <c r="W1355" s="111"/>
      <c r="X1355" s="112"/>
      <c r="Y1355" s="111"/>
      <c r="Z1355" s="112"/>
      <c r="AA1355" s="113"/>
      <c r="AB1355" s="113"/>
      <c r="AC1355" s="113"/>
      <c r="AD1355" s="113"/>
      <c r="AE1355" s="113"/>
      <c r="AF1355" s="113"/>
      <c r="AG1355" s="113"/>
      <c r="AH1355" s="113"/>
    </row>
    <row r="1356" spans="2:39" s="88" customFormat="1" ht="13.5" customHeight="1" x14ac:dyDescent="0.4">
      <c r="B1356" s="36"/>
      <c r="C1356" s="158" t="s">
        <v>54</v>
      </c>
      <c r="D1356" s="159"/>
      <c r="E1356" s="32">
        <v>79.38333333333334</v>
      </c>
      <c r="F1356" s="33">
        <f t="shared" ref="F1356" si="6001">E1356/E1368</f>
        <v>1.3278431678663627E-2</v>
      </c>
      <c r="G1356" s="32">
        <v>23.60377358490566</v>
      </c>
      <c r="H1356" s="33">
        <f t="shared" ref="H1356" si="6002">G1356/G1368</f>
        <v>1.663917854862737E-2</v>
      </c>
      <c r="I1356" s="32">
        <v>55.784313725490193</v>
      </c>
      <c r="J1356" s="33">
        <f t="shared" ref="J1356" si="6003">I1356/I1368</f>
        <v>1.6383624437802693E-2</v>
      </c>
      <c r="K1356" s="32">
        <v>84.594936708860757</v>
      </c>
      <c r="L1356" s="33">
        <f t="shared" ref="L1356" si="6004">K1356/K1368</f>
        <v>1.2158292490348685E-2</v>
      </c>
      <c r="M1356" s="32">
        <v>132.5185185185185</v>
      </c>
      <c r="N1356" s="33">
        <f t="shared" ref="N1356" si="6005">M1356/M1368</f>
        <v>1.252279337390933E-2</v>
      </c>
      <c r="O1356" s="32">
        <v>372.33333333333331</v>
      </c>
      <c r="P1356" s="33">
        <f t="shared" ref="P1356" si="6006">O1356/O1368</f>
        <v>1.7218788056296341E-2</v>
      </c>
      <c r="Q1356" s="111"/>
      <c r="S1356" s="111"/>
      <c r="T1356" s="112"/>
      <c r="U1356" s="111"/>
      <c r="V1356" s="112"/>
      <c r="W1356" s="111"/>
      <c r="X1356" s="112"/>
      <c r="Y1356" s="111"/>
      <c r="Z1356" s="112"/>
      <c r="AA1356" s="113"/>
      <c r="AB1356" s="113"/>
      <c r="AC1356" s="113"/>
      <c r="AD1356" s="113"/>
      <c r="AE1356" s="113"/>
      <c r="AF1356" s="113"/>
      <c r="AG1356" s="113"/>
      <c r="AH1356" s="113"/>
    </row>
    <row r="1357" spans="2:39" s="88" customFormat="1" ht="13.5" customHeight="1" x14ac:dyDescent="0.4">
      <c r="B1357" s="36"/>
      <c r="C1357" s="158" t="s">
        <v>55</v>
      </c>
      <c r="D1357" s="159"/>
      <c r="E1357" s="32">
        <v>19.7</v>
      </c>
      <c r="F1357" s="33">
        <f t="shared" ref="F1357" si="6007">E1357/E1368</f>
        <v>3.2952144119631336E-3</v>
      </c>
      <c r="G1357" s="32">
        <v>17.60377358490566</v>
      </c>
      <c r="H1357" s="33">
        <f t="shared" ref="H1357" si="6008">G1357/G1368</f>
        <v>1.2409555224515856E-2</v>
      </c>
      <c r="I1357" s="32">
        <v>18.235294117647058</v>
      </c>
      <c r="J1357" s="33">
        <f t="shared" ref="J1357" si="6009">I1357/I1368</f>
        <v>5.3556311870497381E-3</v>
      </c>
      <c r="K1357" s="32">
        <v>23.924050632911392</v>
      </c>
      <c r="L1357" s="33">
        <f t="shared" ref="L1357" si="6010">K1357/K1368</f>
        <v>3.4384517143137834E-3</v>
      </c>
      <c r="M1357" s="32">
        <v>18.055555555555557</v>
      </c>
      <c r="N1357" s="33">
        <f t="shared" ref="N1357" si="6011">M1357/M1368</f>
        <v>1.7062218473395192E-3</v>
      </c>
      <c r="O1357" s="32">
        <v>0</v>
      </c>
      <c r="P1357" s="33">
        <f t="shared" ref="P1357" si="6012">O1357/O1368</f>
        <v>0</v>
      </c>
      <c r="Q1357" s="111"/>
      <c r="S1357" s="111"/>
      <c r="T1357" s="112"/>
      <c r="U1357" s="111"/>
      <c r="V1357" s="112"/>
      <c r="W1357" s="111"/>
      <c r="X1357" s="112"/>
      <c r="Y1357" s="111"/>
      <c r="Z1357" s="112"/>
      <c r="AA1357" s="113"/>
      <c r="AB1357" s="113"/>
      <c r="AC1357" s="113"/>
      <c r="AD1357" s="113"/>
      <c r="AE1357" s="113"/>
      <c r="AF1357" s="113"/>
      <c r="AG1357" s="113"/>
      <c r="AH1357" s="113"/>
    </row>
    <row r="1358" spans="2:39" s="88" customFormat="1" ht="13.5" customHeight="1" x14ac:dyDescent="0.4">
      <c r="B1358" s="37"/>
      <c r="C1358" s="158" t="s">
        <v>56</v>
      </c>
      <c r="D1358" s="159"/>
      <c r="E1358" s="32">
        <v>104.86666666666666</v>
      </c>
      <c r="F1358" s="33">
        <f t="shared" ref="F1358" si="6013">E1358/E1368</f>
        <v>1.7541022910382432E-2</v>
      </c>
      <c r="G1358" s="32">
        <v>5.0943396226415096</v>
      </c>
      <c r="H1358" s="33">
        <f t="shared" ref="H1358" si="6014">G1358/G1368</f>
        <v>3.5911896148116628E-3</v>
      </c>
      <c r="I1358" s="32">
        <v>47.372549019607845</v>
      </c>
      <c r="J1358" s="33">
        <f t="shared" ref="J1358" si="6015">I1358/I1368</f>
        <v>1.3913123599905557E-2</v>
      </c>
      <c r="K1358" s="32">
        <v>122.22784810126582</v>
      </c>
      <c r="L1358" s="33">
        <f t="shared" ref="L1358" si="6016">K1358/K1368</f>
        <v>1.7567031615562907E-2</v>
      </c>
      <c r="M1358" s="32">
        <v>221.4814814814815</v>
      </c>
      <c r="N1358" s="33">
        <f t="shared" ref="N1358" si="6017">M1358/M1368</f>
        <v>2.0929654660698103E-2</v>
      </c>
      <c r="O1358" s="32">
        <v>288.66666666666669</v>
      </c>
      <c r="P1358" s="33">
        <f t="shared" ref="P1358" si="6018">O1358/O1368</f>
        <v>1.334957068643924E-2</v>
      </c>
      <c r="Q1358" s="111"/>
      <c r="S1358" s="111"/>
      <c r="T1358" s="112"/>
      <c r="U1358" s="111"/>
      <c r="V1358" s="112"/>
      <c r="W1358" s="111"/>
      <c r="X1358" s="112"/>
      <c r="Y1358" s="111"/>
      <c r="Z1358" s="112"/>
      <c r="AA1358" s="113"/>
      <c r="AB1358" s="113"/>
      <c r="AC1358" s="113"/>
      <c r="AD1358" s="113"/>
      <c r="AE1358" s="113"/>
      <c r="AF1358" s="113"/>
      <c r="AG1358" s="113"/>
      <c r="AH1358" s="113"/>
    </row>
    <row r="1359" spans="2:39" s="88" customFormat="1" ht="13.5" customHeight="1" x14ac:dyDescent="0.4">
      <c r="B1359" s="31" t="s">
        <v>57</v>
      </c>
      <c r="C1359" s="158" t="s">
        <v>58</v>
      </c>
      <c r="D1359" s="159"/>
      <c r="E1359" s="32">
        <v>4617.1625000000004</v>
      </c>
      <c r="F1359" s="33">
        <f t="shared" ref="F1359" si="6019">E1359/E1368</f>
        <v>0.77231169605968186</v>
      </c>
      <c r="G1359" s="32">
        <v>1177.6981132075471</v>
      </c>
      <c r="H1359" s="33">
        <f t="shared" ref="H1359" si="6020">G1359/G1368</f>
        <v>0.83020323473079383</v>
      </c>
      <c r="I1359" s="32">
        <v>2902.4901960784314</v>
      </c>
      <c r="J1359" s="33">
        <f t="shared" ref="J1359" si="6021">I1359/I1368</f>
        <v>0.85244948142517374</v>
      </c>
      <c r="K1359" s="32">
        <v>5193.8481012658231</v>
      </c>
      <c r="L1359" s="33">
        <f t="shared" ref="L1359" si="6022">K1359/K1368</f>
        <v>0.74647877074441582</v>
      </c>
      <c r="M1359" s="32">
        <v>8263.1296296296296</v>
      </c>
      <c r="N1359" s="33">
        <f t="shared" ref="N1359" si="6023">M1359/M1368</f>
        <v>0.7808528659277123</v>
      </c>
      <c r="O1359" s="32">
        <v>13717</v>
      </c>
      <c r="P1359" s="33">
        <f t="shared" ref="P1359" si="6024">O1359/O1368</f>
        <v>0.63435125094418154</v>
      </c>
      <c r="Q1359" s="111"/>
      <c r="R1359" s="112"/>
      <c r="S1359" s="111"/>
      <c r="T1359" s="112"/>
      <c r="U1359" s="111"/>
      <c r="V1359" s="112"/>
      <c r="W1359" s="111"/>
      <c r="X1359" s="112"/>
      <c r="Y1359" s="111"/>
      <c r="Z1359" s="112"/>
      <c r="AA1359" s="113"/>
      <c r="AB1359" s="113"/>
      <c r="AC1359" s="113"/>
      <c r="AD1359" s="113"/>
      <c r="AE1359" s="113"/>
      <c r="AF1359" s="113"/>
      <c r="AG1359" s="113"/>
      <c r="AH1359" s="113"/>
    </row>
    <row r="1360" spans="2:39" s="88" customFormat="1" ht="13.5" customHeight="1" x14ac:dyDescent="0.4">
      <c r="B1360" s="36"/>
      <c r="C1360" s="158" t="s">
        <v>17</v>
      </c>
      <c r="D1360" s="159"/>
      <c r="E1360" s="32">
        <v>130.04583333333332</v>
      </c>
      <c r="F1360" s="33">
        <f t="shared" ref="F1360" si="6025">E1360/E1368</f>
        <v>2.1752736254606886E-2</v>
      </c>
      <c r="G1360" s="32">
        <v>25.39622641509434</v>
      </c>
      <c r="H1360" s="33">
        <f t="shared" ref="H1360" si="6026">G1360/G1368</f>
        <v>1.7902745264949994E-2</v>
      </c>
      <c r="I1360" s="32">
        <v>83.549019607843135</v>
      </c>
      <c r="J1360" s="33">
        <f t="shared" ref="J1360" si="6027">I1360/I1368</f>
        <v>2.4538004825826812E-2</v>
      </c>
      <c r="K1360" s="32">
        <v>182.07594936708861</v>
      </c>
      <c r="L1360" s="33">
        <f t="shared" ref="L1360" si="6028">K1360/K1368</f>
        <v>2.6168618761211355E-2</v>
      </c>
      <c r="M1360" s="32">
        <v>185.77777777777777</v>
      </c>
      <c r="N1360" s="33">
        <f t="shared" ref="N1360" si="6029">M1360/M1368</f>
        <v>1.7555710330779541E-2</v>
      </c>
      <c r="O1360" s="32">
        <v>396</v>
      </c>
      <c r="P1360" s="33">
        <f t="shared" ref="P1360" si="6030">O1360/O1368</f>
        <v>1.831326787008062E-2</v>
      </c>
      <c r="Q1360" s="111"/>
      <c r="R1360" s="112"/>
      <c r="S1360" s="111"/>
      <c r="T1360" s="112"/>
      <c r="U1360" s="111"/>
      <c r="V1360" s="112"/>
      <c r="W1360" s="111"/>
      <c r="X1360" s="112"/>
      <c r="Y1360" s="111"/>
      <c r="Z1360" s="112"/>
      <c r="AA1360" s="113"/>
      <c r="AB1360" s="113"/>
      <c r="AC1360" s="113"/>
      <c r="AD1360" s="113"/>
      <c r="AE1360" s="113"/>
      <c r="AF1360" s="113"/>
      <c r="AG1360" s="113"/>
      <c r="AH1360" s="113"/>
    </row>
    <row r="1361" spans="2:34" s="88" customFormat="1" ht="13.5" customHeight="1" x14ac:dyDescent="0.4">
      <c r="B1361" s="36"/>
      <c r="C1361" s="158" t="s">
        <v>59</v>
      </c>
      <c r="D1361" s="159"/>
      <c r="E1361" s="38">
        <v>-11.141666666666667</v>
      </c>
      <c r="F1361" s="33">
        <f t="shared" ref="F1361" si="6031">E1361/E1368</f>
        <v>-1.86366398849184E-3</v>
      </c>
      <c r="G1361" s="38">
        <v>-6.0943396226415096</v>
      </c>
      <c r="H1361" s="33">
        <f t="shared" ref="H1361" si="6032">G1361/G1368</f>
        <v>-4.2961268354969155E-3</v>
      </c>
      <c r="I1361" s="38">
        <v>-13.117647058823529</v>
      </c>
      <c r="J1361" s="33">
        <f t="shared" ref="J1361" si="6033">I1361/I1368</f>
        <v>-3.8525992087486824E-3</v>
      </c>
      <c r="K1361" s="38">
        <v>-16.974683544303797</v>
      </c>
      <c r="L1361" s="33">
        <f t="shared" ref="L1361" si="6034">K1361/K1368</f>
        <v>-2.4396633592035891E-3</v>
      </c>
      <c r="M1361" s="38">
        <v>-6.3148148148148149</v>
      </c>
      <c r="N1361" s="33">
        <f t="shared" ref="N1361" si="6035">M1361/M1368</f>
        <v>-5.9674015378746259E-4</v>
      </c>
      <c r="O1361" s="38">
        <v>0</v>
      </c>
      <c r="P1361" s="33">
        <f t="shared" ref="P1361" si="6036">O1361/O1368</f>
        <v>0</v>
      </c>
      <c r="Q1361" s="111"/>
      <c r="R1361" s="112"/>
      <c r="S1361" s="111"/>
      <c r="T1361" s="112"/>
      <c r="U1361" s="111"/>
      <c r="V1361" s="112"/>
      <c r="W1361" s="111"/>
      <c r="X1361" s="112"/>
      <c r="Y1361" s="111"/>
      <c r="Z1361" s="112"/>
      <c r="AA1361" s="113"/>
      <c r="AB1361" s="113"/>
      <c r="AC1361" s="113"/>
      <c r="AD1361" s="113"/>
      <c r="AE1361" s="113"/>
      <c r="AF1361" s="113"/>
      <c r="AG1361" s="113"/>
      <c r="AH1361" s="113"/>
    </row>
    <row r="1362" spans="2:34" s="88" customFormat="1" ht="13.5" customHeight="1" x14ac:dyDescent="0.4">
      <c r="B1362" s="36"/>
      <c r="C1362" s="158" t="s">
        <v>60</v>
      </c>
      <c r="D1362" s="159"/>
      <c r="E1362" s="39">
        <v>84.737499999999997</v>
      </c>
      <c r="F1362" s="33">
        <f t="shared" ref="F1362" si="6037">E1362/E1368</f>
        <v>1.4174021890036855E-2</v>
      </c>
      <c r="G1362" s="39">
        <v>16.339622641509433</v>
      </c>
      <c r="H1362" s="33">
        <f t="shared" ref="H1362" si="6038">G1362/G1368</f>
        <v>1.151840817195148E-2</v>
      </c>
      <c r="I1362" s="39">
        <v>41.392156862745097</v>
      </c>
      <c r="J1362" s="33">
        <f t="shared" ref="J1362" si="6039">I1362/I1368</f>
        <v>1.2156706920281717E-2</v>
      </c>
      <c r="K1362" s="39">
        <v>106.34177215189874</v>
      </c>
      <c r="L1362" s="33">
        <f t="shared" ref="L1362" si="6040">K1362/K1368</f>
        <v>1.5283826905793703E-2</v>
      </c>
      <c r="M1362" s="39">
        <v>165.90740740740742</v>
      </c>
      <c r="N1362" s="33">
        <f t="shared" ref="N1362" si="6041">M1362/M1368</f>
        <v>1.5677991313143336E-2</v>
      </c>
      <c r="O1362" s="39">
        <v>0</v>
      </c>
      <c r="P1362" s="33">
        <f t="shared" ref="P1362" si="6042">O1362/O1368</f>
        <v>0</v>
      </c>
      <c r="Q1362" s="111"/>
      <c r="R1362" s="112"/>
      <c r="S1362" s="111"/>
      <c r="T1362" s="112"/>
      <c r="U1362" s="111"/>
      <c r="V1362" s="112"/>
      <c r="W1362" s="111"/>
      <c r="X1362" s="112"/>
      <c r="Y1362" s="111"/>
      <c r="Z1362" s="112"/>
      <c r="AA1362" s="113"/>
      <c r="AB1362" s="113"/>
      <c r="AC1362" s="113"/>
      <c r="AD1362" s="113"/>
      <c r="AE1362" s="113"/>
      <c r="AF1362" s="113"/>
      <c r="AG1362" s="113"/>
      <c r="AH1362" s="113"/>
    </row>
    <row r="1363" spans="2:34" s="88" customFormat="1" ht="13.5" customHeight="1" x14ac:dyDescent="0.4">
      <c r="B1363" s="37"/>
      <c r="C1363" s="158" t="s">
        <v>61</v>
      </c>
      <c r="D1363" s="159"/>
      <c r="E1363" s="39">
        <v>830.55</v>
      </c>
      <c r="F1363" s="33">
        <f t="shared" ref="F1363" si="6043">E1363/E1368</f>
        <v>0.13892590506883151</v>
      </c>
      <c r="G1363" s="39">
        <v>221.83018867924528</v>
      </c>
      <c r="H1363" s="33">
        <f t="shared" ref="H1363" si="6044">G1363/G1368</f>
        <v>0.1563763566716323</v>
      </c>
      <c r="I1363" s="39">
        <v>440.27450980392155</v>
      </c>
      <c r="J1363" s="33">
        <f t="shared" ref="J1363" si="6045">I1363/I1368</f>
        <v>0.12930682007958583</v>
      </c>
      <c r="K1363" s="39">
        <v>1169.2658227848101</v>
      </c>
      <c r="L1363" s="33">
        <f t="shared" ref="L1363" si="6046">K1363/K1368</f>
        <v>0.16805114378549885</v>
      </c>
      <c r="M1363" s="39">
        <v>1209.7407407407406</v>
      </c>
      <c r="N1363" s="33">
        <f t="shared" ref="N1363" si="6047">M1363/M1368</f>
        <v>0.11431861374287325</v>
      </c>
      <c r="O1363" s="39">
        <v>2474.3333333333335</v>
      </c>
      <c r="P1363" s="33">
        <f t="shared" ref="P1363" si="6048">O1363/O1368</f>
        <v>0.11442709377071418</v>
      </c>
      <c r="Q1363" s="111"/>
      <c r="R1363" s="112"/>
      <c r="S1363" s="111"/>
      <c r="T1363" s="112"/>
      <c r="U1363" s="111"/>
      <c r="V1363" s="112"/>
      <c r="W1363" s="111"/>
      <c r="X1363" s="112"/>
      <c r="Y1363" s="111"/>
      <c r="Z1363" s="112"/>
      <c r="AA1363" s="113"/>
      <c r="AB1363" s="113"/>
      <c r="AC1363" s="113"/>
      <c r="AD1363" s="113"/>
      <c r="AE1363" s="113"/>
      <c r="AF1363" s="113"/>
      <c r="AG1363" s="113"/>
      <c r="AH1363" s="113"/>
    </row>
    <row r="1364" spans="2:34" s="88" customFormat="1" ht="13.5" customHeight="1" x14ac:dyDescent="0.4">
      <c r="B1364" s="31" t="s">
        <v>62</v>
      </c>
      <c r="C1364" s="158" t="s">
        <v>63</v>
      </c>
      <c r="D1364" s="159"/>
      <c r="E1364" s="39">
        <v>0.47499999999999998</v>
      </c>
      <c r="F1364" s="33">
        <f t="shared" ref="F1364" si="6049">E1364/E1368</f>
        <v>7.9453139374745604E-5</v>
      </c>
      <c r="G1364" s="39">
        <v>7.5471698113207544E-2</v>
      </c>
      <c r="H1364" s="33">
        <f t="shared" ref="H1364" si="6050">G1364/G1368</f>
        <v>5.3202809108320928E-5</v>
      </c>
      <c r="I1364" s="39">
        <v>0.17647058823529413</v>
      </c>
      <c r="J1364" s="33">
        <f t="shared" ref="J1364" si="6051">I1364/I1368</f>
        <v>5.182868890693295E-5</v>
      </c>
      <c r="K1364" s="39">
        <v>1.139240506329114</v>
      </c>
      <c r="L1364" s="33">
        <f t="shared" ref="L1364" si="6052">K1364/K1368</f>
        <v>1.6373579591970398E-4</v>
      </c>
      <c r="M1364" s="39">
        <v>0.20370370370370369</v>
      </c>
      <c r="N1364" s="33">
        <f t="shared" ref="N1364" si="6053">M1364/M1368</f>
        <v>1.9249682380240727E-5</v>
      </c>
      <c r="O1364" s="39">
        <v>0</v>
      </c>
      <c r="P1364" s="33">
        <f t="shared" ref="P1364" si="6054">O1364/O1368</f>
        <v>0</v>
      </c>
      <c r="Q1364" s="111"/>
      <c r="R1364" s="112"/>
      <c r="S1364" s="111"/>
      <c r="T1364" s="112"/>
      <c r="U1364" s="111"/>
      <c r="V1364" s="112"/>
      <c r="W1364" s="111"/>
      <c r="X1364" s="112"/>
      <c r="Y1364" s="111"/>
      <c r="Z1364" s="112"/>
      <c r="AA1364" s="113"/>
      <c r="AB1364" s="113"/>
      <c r="AC1364" s="113"/>
      <c r="AD1364" s="113"/>
      <c r="AE1364" s="113"/>
      <c r="AF1364" s="113"/>
      <c r="AG1364" s="113"/>
      <c r="AH1364" s="113"/>
    </row>
    <row r="1365" spans="2:34" s="88" customFormat="1" ht="13.5" customHeight="1" x14ac:dyDescent="0.4">
      <c r="B1365" s="41" t="s">
        <v>64</v>
      </c>
      <c r="C1365" s="158" t="s">
        <v>24</v>
      </c>
      <c r="D1365" s="159"/>
      <c r="E1365" s="39">
        <v>5.625</v>
      </c>
      <c r="F1365" s="33">
        <f t="shared" ref="F1365" si="6055">E1365/E1368</f>
        <v>9.4089243996409275E-4</v>
      </c>
      <c r="G1365" s="39">
        <v>1.3584905660377358</v>
      </c>
      <c r="H1365" s="33">
        <f t="shared" ref="H1365" si="6056">G1365/G1368</f>
        <v>9.5765056394977663E-4</v>
      </c>
      <c r="I1365" s="39">
        <v>3.8235294117647061</v>
      </c>
      <c r="J1365" s="33">
        <f t="shared" ref="J1365" si="6057">I1365/I1368</f>
        <v>1.1229549263168806E-3</v>
      </c>
      <c r="K1365" s="39">
        <v>9.075949367088608</v>
      </c>
      <c r="L1365" s="33">
        <f t="shared" ref="L1365" si="6058">K1365/K1368</f>
        <v>1.3044285074936418E-3</v>
      </c>
      <c r="M1365" s="39">
        <v>6.5</v>
      </c>
      <c r="N1365" s="33">
        <f t="shared" ref="N1365" si="6059">M1365/M1368</f>
        <v>6.1423986504222691E-4</v>
      </c>
      <c r="O1365" s="39">
        <v>5</v>
      </c>
      <c r="P1365" s="33">
        <f t="shared" ref="P1365" si="6060">O1365/O1368</f>
        <v>2.312281296727351E-4</v>
      </c>
      <c r="Q1365" s="111"/>
      <c r="R1365" s="112"/>
      <c r="S1365" s="111"/>
      <c r="T1365" s="112"/>
      <c r="U1365" s="111"/>
      <c r="V1365" s="112"/>
      <c r="W1365" s="111"/>
      <c r="X1365" s="112"/>
      <c r="Y1365" s="111"/>
      <c r="Z1365" s="112"/>
      <c r="AA1365" s="113"/>
      <c r="AB1365" s="113"/>
      <c r="AC1365" s="113"/>
      <c r="AD1365" s="113"/>
      <c r="AE1365" s="113"/>
      <c r="AF1365" s="113"/>
      <c r="AG1365" s="113"/>
      <c r="AH1365" s="113"/>
    </row>
    <row r="1366" spans="2:34" s="88" customFormat="1" ht="13.5" customHeight="1" x14ac:dyDescent="0.4">
      <c r="B1366" s="31" t="s">
        <v>65</v>
      </c>
      <c r="C1366" s="158" t="s">
        <v>66</v>
      </c>
      <c r="D1366" s="159"/>
      <c r="E1366" s="39">
        <v>23.108333333333334</v>
      </c>
      <c r="F1366" s="33">
        <f t="shared" ref="F1366" si="6061">E1366/E1368</f>
        <v>3.8653255348450803E-3</v>
      </c>
      <c r="G1366" s="39">
        <v>11.339622641509434</v>
      </c>
      <c r="H1366" s="33">
        <f t="shared" ref="H1366" si="6062">G1366/G1368</f>
        <v>7.9937220685252202E-3</v>
      </c>
      <c r="I1366" s="39">
        <v>32.294117647058826</v>
      </c>
      <c r="J1366" s="33">
        <f t="shared" ref="J1366" si="6063">I1366/I1368</f>
        <v>9.4846500699687312E-3</v>
      </c>
      <c r="K1366" s="39">
        <v>1.2658227848101266E-2</v>
      </c>
      <c r="L1366" s="33">
        <f t="shared" ref="L1366" si="6064">K1366/K1368</f>
        <v>1.8192866213300442E-6</v>
      </c>
      <c r="M1366" s="39">
        <v>61.055555555555557</v>
      </c>
      <c r="N1366" s="33">
        <f t="shared" ref="N1366" si="6065">M1366/M1368</f>
        <v>5.7696548006957891E-3</v>
      </c>
      <c r="O1366" s="39">
        <v>0</v>
      </c>
      <c r="P1366" s="33">
        <f t="shared" ref="P1366" si="6066">O1366/O1368</f>
        <v>0</v>
      </c>
      <c r="Q1366" s="111"/>
      <c r="R1366" s="112"/>
      <c r="S1366" s="111"/>
      <c r="T1366" s="112"/>
      <c r="U1366" s="111"/>
      <c r="V1366" s="112"/>
      <c r="W1366" s="111"/>
      <c r="X1366" s="112"/>
      <c r="Y1366" s="111"/>
      <c r="Z1366" s="112"/>
      <c r="AA1366" s="113"/>
      <c r="AB1366" s="113"/>
      <c r="AC1366" s="113"/>
      <c r="AD1366" s="113"/>
      <c r="AE1366" s="113"/>
      <c r="AF1366" s="113"/>
      <c r="AG1366" s="113"/>
      <c r="AH1366" s="113"/>
    </row>
    <row r="1367" spans="2:34" s="88" customFormat="1" ht="13.5" customHeight="1" x14ac:dyDescent="0.4">
      <c r="B1367" s="41" t="s">
        <v>67</v>
      </c>
      <c r="C1367" s="158" t="s">
        <v>68</v>
      </c>
      <c r="D1367" s="159"/>
      <c r="E1367" s="39">
        <v>146.35416666666666</v>
      </c>
      <c r="F1367" s="33">
        <f t="shared" ref="F1367" si="6067">E1367/E1368</f>
        <v>2.4480627373139819E-2</v>
      </c>
      <c r="G1367" s="39">
        <v>34.377358490566039</v>
      </c>
      <c r="H1367" s="33">
        <f t="shared" ref="H1367" si="6068">G1367/G1368</f>
        <v>2.4233879548840185E-2</v>
      </c>
      <c r="I1367" s="39">
        <v>67.686274509803923</v>
      </c>
      <c r="J1367" s="33">
        <f t="shared" ref="J1367" si="6069">I1367/I1368</f>
        <v>1.9879181567414726E-2</v>
      </c>
      <c r="K1367" s="39">
        <v>198.64556962025316</v>
      </c>
      <c r="L1367" s="33">
        <f t="shared" ref="L1367" si="6070">K1367/K1368</f>
        <v>2.8550064948532381E-2</v>
      </c>
      <c r="M1367" s="39">
        <v>215.38888888888889</v>
      </c>
      <c r="N1367" s="33">
        <f t="shared" ref="N1367" si="6071">M1367/M1368</f>
        <v>2.0353914160416355E-2</v>
      </c>
      <c r="O1367" s="39">
        <v>842.33333333333337</v>
      </c>
      <c r="P1367" s="33">
        <f t="shared" ref="P1367" si="6072">O1367/O1368</f>
        <v>3.8954232245533446E-2</v>
      </c>
      <c r="Q1367" s="111"/>
      <c r="R1367" s="112"/>
      <c r="S1367" s="111"/>
      <c r="T1367" s="112"/>
      <c r="U1367" s="111"/>
      <c r="V1367" s="112"/>
      <c r="W1367" s="111"/>
      <c r="X1367" s="112"/>
      <c r="Y1367" s="111"/>
      <c r="Z1367" s="112"/>
      <c r="AA1367" s="113"/>
      <c r="AB1367" s="113"/>
      <c r="AC1367" s="113"/>
      <c r="AD1367" s="113"/>
      <c r="AE1367" s="113"/>
      <c r="AF1367" s="113"/>
      <c r="AG1367" s="113"/>
      <c r="AH1367" s="113"/>
    </row>
    <row r="1368" spans="2:34" s="88" customFormat="1" ht="13.5" customHeight="1" x14ac:dyDescent="0.4">
      <c r="B1368" s="160" t="s">
        <v>69</v>
      </c>
      <c r="C1368" s="161"/>
      <c r="D1368" s="162"/>
      <c r="E1368" s="42">
        <f t="shared" ref="E1368" si="6073">SUM(E1355:E1358,E1364,E1366)</f>
        <v>5978.3666666666668</v>
      </c>
      <c r="F1368" s="33">
        <f t="shared" ref="F1368" si="6074">E1368/E1368</f>
        <v>1</v>
      </c>
      <c r="G1368" s="42">
        <f t="shared" ref="G1368" si="6075">SUM(G1355:G1358,G1364,G1366)</f>
        <v>1418.5660377358488</v>
      </c>
      <c r="H1368" s="33">
        <f t="shared" ref="H1368" si="6076">G1368/G1368</f>
        <v>1</v>
      </c>
      <c r="I1368" s="42">
        <f t="shared" ref="I1368" si="6077">SUM(I1355:I1358,I1364,I1366)</f>
        <v>3404.8823529411766</v>
      </c>
      <c r="J1368" s="33">
        <f t="shared" ref="J1368" si="6078">I1368/I1368</f>
        <v>1</v>
      </c>
      <c r="K1368" s="42">
        <f t="shared" ref="K1368" si="6079">SUM(K1355:K1358,K1364,K1366)</f>
        <v>6957.7974683544298</v>
      </c>
      <c r="L1368" s="33">
        <f t="shared" ref="L1368" si="6080">K1368/K1368</f>
        <v>1</v>
      </c>
      <c r="M1368" s="42">
        <f t="shared" ref="M1368" si="6081">SUM(M1355:M1358,M1364,M1366)</f>
        <v>10582.185185185184</v>
      </c>
      <c r="N1368" s="33">
        <f t="shared" ref="N1368" si="6082">M1368/M1368</f>
        <v>1</v>
      </c>
      <c r="O1368" s="42">
        <f t="shared" ref="O1368" si="6083">SUM(O1355:O1358,O1364,O1366)</f>
        <v>21623.666666666668</v>
      </c>
      <c r="P1368" s="33">
        <f t="shared" ref="P1368" si="6084">O1368/O1368</f>
        <v>1</v>
      </c>
      <c r="Q1368" s="111"/>
      <c r="R1368" s="112"/>
      <c r="S1368" s="111"/>
      <c r="T1368" s="112"/>
      <c r="U1368" s="111"/>
      <c r="V1368" s="112"/>
      <c r="W1368" s="111"/>
      <c r="X1368" s="112"/>
      <c r="Y1368" s="111"/>
      <c r="Z1368" s="112"/>
      <c r="AA1368" s="113"/>
      <c r="AB1368" s="113"/>
      <c r="AC1368" s="113"/>
      <c r="AD1368" s="113"/>
      <c r="AE1368" s="113"/>
      <c r="AF1368" s="113"/>
      <c r="AG1368" s="113"/>
      <c r="AH1368" s="113"/>
    </row>
    <row r="1369" spans="2:34" s="88" customFormat="1" ht="13.5" customHeight="1" x14ac:dyDescent="0.4">
      <c r="B1369" s="160" t="s">
        <v>70</v>
      </c>
      <c r="C1369" s="161"/>
      <c r="D1369" s="162"/>
      <c r="E1369" s="42">
        <f t="shared" ref="E1369" si="6085">SUM(E1359:E1363,E1365,E1367)</f>
        <v>5803.3333333333348</v>
      </c>
      <c r="F1369" s="33">
        <f t="shared" ref="F1369" si="6086">E1369/E1368</f>
        <v>0.97072221509776946</v>
      </c>
      <c r="G1369" s="42">
        <f t="shared" ref="G1369" si="6087">SUM(G1359:G1363,G1365,G1367)</f>
        <v>1470.9056603773583</v>
      </c>
      <c r="H1369" s="33">
        <f t="shared" ref="H1369" si="6088">G1369/G1368</f>
        <v>1.0368961481166206</v>
      </c>
      <c r="I1369" s="42">
        <f t="shared" ref="I1369" si="6089">SUM(I1359:I1363,I1365,I1367)</f>
        <v>3526.0980392156866</v>
      </c>
      <c r="J1369" s="33">
        <f t="shared" ref="J1369" si="6090">I1369/I1368</f>
        <v>1.0356005505358512</v>
      </c>
      <c r="K1369" s="42">
        <f t="shared" ref="K1369" si="6091">SUM(K1359:K1363,K1365,K1367)</f>
        <v>6842.2784810126586</v>
      </c>
      <c r="L1369" s="33">
        <f t="shared" ref="L1369" si="6092">K1369/K1368</f>
        <v>0.98339719029374217</v>
      </c>
      <c r="M1369" s="42">
        <f t="shared" ref="M1369" si="6093">SUM(M1359:M1363,M1365,M1367)</f>
        <v>10040.129629629628</v>
      </c>
      <c r="N1369" s="33">
        <f t="shared" ref="N1369" si="6094">M1369/M1368</f>
        <v>0.94877659518617929</v>
      </c>
      <c r="O1369" s="42">
        <f t="shared" ref="O1369" si="6095">SUM(O1359:O1363,O1365,O1367)</f>
        <v>17434.666666666664</v>
      </c>
      <c r="P1369" s="33">
        <f t="shared" ref="P1369" si="6096">O1369/O1368</f>
        <v>0.80627707296018236</v>
      </c>
      <c r="Q1369" s="111"/>
      <c r="R1369" s="112"/>
      <c r="S1369" s="111"/>
      <c r="T1369" s="112"/>
      <c r="U1369" s="111"/>
      <c r="V1369" s="112"/>
      <c r="W1369" s="111"/>
      <c r="X1369" s="112"/>
      <c r="Y1369" s="111"/>
      <c r="Z1369" s="112"/>
      <c r="AA1369" s="113"/>
      <c r="AB1369" s="113"/>
      <c r="AC1369" s="113"/>
      <c r="AD1369" s="113"/>
      <c r="AE1369" s="113"/>
      <c r="AF1369" s="113"/>
      <c r="AG1369" s="113"/>
      <c r="AH1369" s="113"/>
    </row>
    <row r="1370" spans="2:34" s="88" customFormat="1" ht="13.5" customHeight="1" x14ac:dyDescent="0.4">
      <c r="B1370" s="160" t="s">
        <v>71</v>
      </c>
      <c r="C1370" s="161"/>
      <c r="D1370" s="162"/>
      <c r="E1370" s="42">
        <f t="shared" ref="E1370" si="6097">E1368-E1369</f>
        <v>175.03333333333194</v>
      </c>
      <c r="F1370" s="33">
        <f t="shared" ref="F1370" si="6098">E1370/E1368</f>
        <v>2.9277784902230587E-2</v>
      </c>
      <c r="G1370" s="42">
        <f t="shared" ref="G1370" si="6099">G1368-G1369</f>
        <v>-52.33962264150955</v>
      </c>
      <c r="H1370" s="33">
        <f t="shared" ref="H1370" si="6100">G1370/G1368</f>
        <v>-3.6896148116620647E-2</v>
      </c>
      <c r="I1370" s="42">
        <f t="shared" ref="I1370" si="6101">I1368-I1369</f>
        <v>-121.21568627451006</v>
      </c>
      <c r="J1370" s="33">
        <f t="shared" ref="J1370" si="6102">I1370/I1368</f>
        <v>-3.5600550535851129E-2</v>
      </c>
      <c r="K1370" s="42">
        <f t="shared" ref="K1370" si="6103">K1368-K1369</f>
        <v>115.51898734177121</v>
      </c>
      <c r="L1370" s="33">
        <f t="shared" ref="L1370" si="6104">K1370/K1368</f>
        <v>1.6602809706257847E-2</v>
      </c>
      <c r="M1370" s="42">
        <f t="shared" ref="M1370" si="6105">M1368-M1369</f>
        <v>542.05555555555657</v>
      </c>
      <c r="N1370" s="33">
        <f t="shared" ref="N1370" si="6106">M1370/M1368</f>
        <v>5.1223404813820671E-2</v>
      </c>
      <c r="O1370" s="42">
        <f t="shared" ref="O1370" si="6107">O1368-O1369</f>
        <v>4189.0000000000036</v>
      </c>
      <c r="P1370" s="33">
        <f t="shared" ref="P1370" si="6108">O1370/O1368</f>
        <v>0.19372292703981764</v>
      </c>
      <c r="Q1370" s="111"/>
      <c r="R1370" s="112"/>
      <c r="S1370" s="111"/>
      <c r="T1370" s="112"/>
      <c r="U1370" s="111"/>
      <c r="V1370" s="112"/>
      <c r="W1370" s="111"/>
      <c r="X1370" s="112"/>
      <c r="Y1370" s="111"/>
      <c r="Z1370" s="112"/>
      <c r="AA1370" s="113"/>
      <c r="AB1370" s="113"/>
      <c r="AC1370" s="113"/>
      <c r="AD1370" s="113"/>
      <c r="AE1370" s="113"/>
      <c r="AF1370" s="113"/>
      <c r="AG1370" s="113"/>
      <c r="AH1370" s="113"/>
    </row>
    <row r="1371" spans="2:34" s="88" customFormat="1" ht="13.5" customHeight="1" x14ac:dyDescent="0.4">
      <c r="B1371" s="160" t="s">
        <v>72</v>
      </c>
      <c r="C1371" s="161"/>
      <c r="D1371" s="162"/>
      <c r="E1371" s="42">
        <v>240</v>
      </c>
      <c r="F1371" s="43"/>
      <c r="G1371" s="42">
        <v>53</v>
      </c>
      <c r="H1371" s="43"/>
      <c r="I1371" s="42">
        <v>51</v>
      </c>
      <c r="J1371" s="43"/>
      <c r="K1371" s="42">
        <v>79</v>
      </c>
      <c r="L1371" s="43"/>
      <c r="M1371" s="42">
        <v>54</v>
      </c>
      <c r="N1371" s="43"/>
      <c r="O1371" s="42">
        <v>3</v>
      </c>
      <c r="P1371" s="43"/>
      <c r="Q1371" s="111"/>
      <c r="R1371" s="112"/>
      <c r="S1371" s="111"/>
      <c r="T1371" s="112"/>
      <c r="U1371" s="111"/>
      <c r="V1371" s="112"/>
      <c r="W1371" s="111"/>
      <c r="X1371" s="112"/>
      <c r="Y1371" s="111"/>
      <c r="Z1371" s="112"/>
      <c r="AA1371" s="113"/>
      <c r="AB1371" s="113"/>
      <c r="AC1371" s="113"/>
      <c r="AD1371" s="113"/>
      <c r="AE1371" s="113"/>
      <c r="AF1371" s="113"/>
      <c r="AG1371" s="113"/>
      <c r="AH1371" s="113"/>
    </row>
    <row r="1372" spans="2:34" s="88" customFormat="1" ht="13.5" customHeight="1" x14ac:dyDescent="0.4">
      <c r="B1372" s="45"/>
      <c r="C1372" s="46"/>
      <c r="D1372" s="47"/>
      <c r="E1372" s="48"/>
      <c r="F1372" s="49"/>
      <c r="G1372" s="48"/>
      <c r="H1372" s="49"/>
      <c r="I1372" s="48"/>
      <c r="J1372" s="49"/>
      <c r="K1372" s="48"/>
      <c r="L1372" s="49"/>
      <c r="M1372" s="48"/>
      <c r="N1372" s="49"/>
      <c r="O1372" s="48"/>
      <c r="P1372" s="49"/>
      <c r="Q1372" s="111"/>
      <c r="R1372" s="112"/>
      <c r="S1372" s="111"/>
      <c r="T1372" s="112"/>
      <c r="U1372" s="111"/>
      <c r="V1372" s="112"/>
      <c r="W1372" s="111"/>
      <c r="X1372" s="112"/>
      <c r="Y1372" s="111"/>
      <c r="Z1372" s="112"/>
      <c r="AA1372" s="113"/>
      <c r="AB1372" s="113"/>
      <c r="AC1372" s="113"/>
      <c r="AD1372" s="113"/>
      <c r="AE1372" s="113"/>
      <c r="AF1372" s="113"/>
      <c r="AG1372" s="113"/>
      <c r="AH1372" s="113"/>
    </row>
    <row r="1373" spans="2:34" s="88" customFormat="1" ht="13.5" customHeight="1" x14ac:dyDescent="0.4">
      <c r="B1373" s="50" t="s">
        <v>73</v>
      </c>
      <c r="C1373" s="51"/>
      <c r="D1373" s="52"/>
      <c r="E1373" s="42">
        <v>17.870833333333334</v>
      </c>
      <c r="F1373" s="43"/>
      <c r="G1373" s="42">
        <v>0.45283018867924529</v>
      </c>
      <c r="H1373" s="43"/>
      <c r="I1373" s="42">
        <v>27.529411764705884</v>
      </c>
      <c r="J1373" s="43"/>
      <c r="K1373" s="42">
        <v>14.658227848101266</v>
      </c>
      <c r="L1373" s="43"/>
      <c r="M1373" s="42">
        <v>8.9444444444444446</v>
      </c>
      <c r="N1373" s="43"/>
      <c r="O1373" s="42">
        <v>406.66666666666669</v>
      </c>
      <c r="P1373" s="43"/>
      <c r="Q1373" s="111"/>
      <c r="R1373" s="112"/>
      <c r="S1373" s="111"/>
      <c r="T1373" s="112"/>
      <c r="U1373" s="111"/>
      <c r="V1373" s="112"/>
      <c r="W1373" s="111"/>
      <c r="X1373" s="112"/>
      <c r="Y1373" s="111"/>
      <c r="Z1373" s="112"/>
      <c r="AA1373" s="113"/>
      <c r="AB1373" s="113"/>
      <c r="AC1373" s="113"/>
      <c r="AD1373" s="113"/>
      <c r="AE1373" s="113"/>
      <c r="AF1373" s="113"/>
      <c r="AG1373" s="113"/>
      <c r="AH1373" s="113"/>
    </row>
    <row r="1374" spans="2:34" s="88" customFormat="1" ht="13.5" customHeight="1" x14ac:dyDescent="0.4">
      <c r="B1374" s="53" t="s">
        <v>74</v>
      </c>
      <c r="C1374" s="54"/>
      <c r="D1374" s="55"/>
      <c r="E1374" s="42">
        <v>38.783333333333331</v>
      </c>
      <c r="F1374" s="43"/>
      <c r="G1374" s="42">
        <v>2.1886792452830188</v>
      </c>
      <c r="H1374" s="43"/>
      <c r="I1374" s="42">
        <v>7.784313725490196</v>
      </c>
      <c r="J1374" s="43"/>
      <c r="K1374" s="42">
        <v>40.784810126582279</v>
      </c>
      <c r="L1374" s="43"/>
      <c r="M1374" s="42">
        <v>92.481481481481481</v>
      </c>
      <c r="N1374" s="43"/>
      <c r="O1374" s="42">
        <v>193</v>
      </c>
      <c r="P1374" s="43"/>
      <c r="Q1374" s="111"/>
      <c r="R1374" s="112"/>
      <c r="S1374" s="111"/>
      <c r="T1374" s="112"/>
      <c r="U1374" s="111"/>
      <c r="V1374" s="112"/>
      <c r="W1374" s="111"/>
      <c r="X1374" s="112"/>
      <c r="Y1374" s="111"/>
      <c r="Z1374" s="112"/>
      <c r="AA1374" s="113"/>
      <c r="AB1374" s="113"/>
      <c r="AC1374" s="113"/>
      <c r="AD1374" s="113"/>
      <c r="AE1374" s="113"/>
      <c r="AF1374" s="113"/>
      <c r="AG1374" s="113"/>
      <c r="AH1374" s="113"/>
    </row>
    <row r="1375" spans="2:34" s="88" customFormat="1" ht="13.5" customHeight="1" x14ac:dyDescent="0.4">
      <c r="B1375" s="50" t="s">
        <v>75</v>
      </c>
      <c r="C1375" s="51"/>
      <c r="D1375" s="52"/>
      <c r="E1375" s="42">
        <v>3.9750000000000001</v>
      </c>
      <c r="F1375" s="43"/>
      <c r="G1375" s="42">
        <v>0</v>
      </c>
      <c r="H1375" s="43"/>
      <c r="I1375" s="42">
        <v>0.25490196078431371</v>
      </c>
      <c r="J1375" s="43"/>
      <c r="K1375" s="42">
        <v>4.4556962025316453</v>
      </c>
      <c r="L1375" s="43"/>
      <c r="M1375" s="42">
        <v>10.907407407407407</v>
      </c>
      <c r="N1375" s="43"/>
      <c r="O1375" s="42">
        <v>0</v>
      </c>
      <c r="P1375" s="43"/>
      <c r="Q1375" s="111"/>
      <c r="R1375" s="112"/>
      <c r="S1375" s="111"/>
      <c r="T1375" s="112"/>
      <c r="U1375" s="111"/>
      <c r="V1375" s="112"/>
      <c r="W1375" s="111"/>
      <c r="X1375" s="112"/>
      <c r="Y1375" s="111"/>
      <c r="Z1375" s="112"/>
      <c r="AA1375" s="113"/>
      <c r="AB1375" s="113"/>
      <c r="AC1375" s="113"/>
      <c r="AD1375" s="113"/>
      <c r="AE1375" s="113"/>
      <c r="AF1375" s="113"/>
      <c r="AG1375" s="113"/>
      <c r="AH1375" s="113"/>
    </row>
    <row r="1376" spans="2:34" s="88" customFormat="1" ht="13.5" customHeight="1" x14ac:dyDescent="0.4">
      <c r="B1376" s="50" t="s">
        <v>76</v>
      </c>
      <c r="C1376" s="51"/>
      <c r="D1376" s="52"/>
      <c r="E1376" s="42">
        <f t="shared" ref="E1376" si="6109">E1370+E1360+E1361-SUM(E1373:E1375)</f>
        <v>233.30833333333197</v>
      </c>
      <c r="F1376" s="43"/>
      <c r="G1376" s="42">
        <f t="shared" ref="G1376" si="6110">G1370+G1360+G1361-SUM(G1373:G1375)</f>
        <v>-35.679245283018979</v>
      </c>
      <c r="H1376" s="43"/>
      <c r="I1376" s="42">
        <f t="shared" ref="I1376" si="6111">I1370+I1360+I1361-SUM(I1373:I1375)</f>
        <v>-86.35294117647085</v>
      </c>
      <c r="J1376" s="43"/>
      <c r="K1376" s="42">
        <f t="shared" ref="K1376" si="6112">K1370+K1360+K1361-SUM(K1373:K1375)</f>
        <v>220.7215189873408</v>
      </c>
      <c r="L1376" s="43"/>
      <c r="M1376" s="42">
        <f t="shared" ref="M1376" si="6113">M1370+M1360+M1361-SUM(M1373:M1375)</f>
        <v>609.18518518518624</v>
      </c>
      <c r="N1376" s="43"/>
      <c r="O1376" s="42">
        <f t="shared" ref="O1376" si="6114">O1370+O1360+O1361-SUM(O1373:O1375)</f>
        <v>3985.3333333333367</v>
      </c>
      <c r="P1376" s="43"/>
      <c r="Q1376" s="111"/>
      <c r="R1376" s="112"/>
      <c r="S1376" s="111"/>
      <c r="T1376" s="112"/>
      <c r="U1376" s="113"/>
      <c r="V1376" s="113"/>
      <c r="W1376" s="113"/>
      <c r="X1376" s="113"/>
      <c r="Y1376" s="113"/>
      <c r="Z1376" s="113"/>
      <c r="AA1376" s="113"/>
      <c r="AB1376" s="113"/>
    </row>
    <row r="1377" spans="2:37" s="88" customFormat="1" ht="13.5" customHeight="1" x14ac:dyDescent="0.4">
      <c r="C1377" s="105"/>
      <c r="D1377" s="47"/>
      <c r="E1377" s="58"/>
      <c r="F1377" s="58"/>
      <c r="G1377" s="58"/>
      <c r="H1377" s="58"/>
      <c r="I1377" s="58"/>
      <c r="J1377" s="58"/>
      <c r="K1377" s="58"/>
      <c r="L1377" s="58"/>
      <c r="M1377" s="58"/>
      <c r="N1377" s="58"/>
      <c r="O1377" s="58"/>
      <c r="P1377" s="58"/>
      <c r="Q1377" s="111"/>
      <c r="R1377" s="112"/>
      <c r="S1377" s="111"/>
      <c r="T1377" s="112"/>
      <c r="U1377" s="111"/>
      <c r="V1377" s="112"/>
      <c r="W1377" s="111"/>
      <c r="X1377" s="112"/>
      <c r="Y1377" s="111"/>
      <c r="Z1377" s="112"/>
      <c r="AA1377" s="113"/>
      <c r="AB1377" s="113"/>
      <c r="AC1377" s="113"/>
      <c r="AD1377" s="113"/>
      <c r="AE1377" s="113"/>
      <c r="AF1377" s="113"/>
      <c r="AG1377" s="113"/>
      <c r="AH1377" s="113"/>
    </row>
    <row r="1378" spans="2:37" s="128" customFormat="1" ht="13.5" customHeight="1" x14ac:dyDescent="0.4">
      <c r="B1378" s="50" t="s">
        <v>139</v>
      </c>
      <c r="C1378" s="125"/>
      <c r="D1378" s="126"/>
      <c r="E1378" s="62">
        <v>13.658333333333333</v>
      </c>
      <c r="F1378" s="43"/>
      <c r="G1378" s="62">
        <v>2.2452830188679247</v>
      </c>
      <c r="H1378" s="43"/>
      <c r="I1378" s="62">
        <v>6.9019607843137258</v>
      </c>
      <c r="J1378" s="43"/>
      <c r="K1378" s="62">
        <v>14.151898734177216</v>
      </c>
      <c r="L1378" s="43"/>
      <c r="M1378" s="62">
        <v>27.5</v>
      </c>
      <c r="N1378" s="43"/>
      <c r="O1378" s="62">
        <v>68</v>
      </c>
      <c r="P1378" s="43"/>
      <c r="Q1378" s="114"/>
      <c r="R1378" s="115"/>
      <c r="S1378" s="114"/>
      <c r="T1378" s="115"/>
      <c r="U1378" s="114"/>
      <c r="V1378" s="115"/>
      <c r="W1378" s="114"/>
      <c r="X1378" s="115"/>
      <c r="Y1378" s="114"/>
      <c r="Z1378" s="115"/>
      <c r="AA1378" s="116"/>
      <c r="AB1378" s="116"/>
      <c r="AC1378" s="116"/>
      <c r="AD1378" s="116"/>
      <c r="AE1378" s="116"/>
      <c r="AF1378" s="116"/>
      <c r="AG1378" s="116"/>
      <c r="AH1378" s="116"/>
      <c r="AI1378" s="117"/>
      <c r="AJ1378" s="117"/>
      <c r="AK1378" s="117"/>
    </row>
    <row r="1379" spans="2:37" ht="13.5" customHeight="1" x14ac:dyDescent="0.4">
      <c r="B1379" s="50" t="s">
        <v>140</v>
      </c>
      <c r="C1379" s="51"/>
      <c r="D1379" s="52"/>
      <c r="E1379" s="62">
        <f t="shared" ref="E1379" si="6115">E1368/E1378</f>
        <v>437.70835875533862</v>
      </c>
      <c r="F1379" s="43"/>
      <c r="G1379" s="62">
        <f t="shared" ref="G1379" si="6116">G1368/G1378</f>
        <v>631.79831932773095</v>
      </c>
      <c r="H1379" s="43"/>
      <c r="I1379" s="62">
        <f t="shared" ref="I1379" si="6117">I1368/I1378</f>
        <v>493.32102272727269</v>
      </c>
      <c r="J1379" s="43"/>
      <c r="K1379" s="62">
        <f t="shared" ref="K1379" si="6118">K1368/K1378</f>
        <v>491.65116279069758</v>
      </c>
      <c r="L1379" s="43"/>
      <c r="M1379" s="62">
        <f t="shared" ref="M1379" si="6119">M1368/M1378</f>
        <v>384.80673400673396</v>
      </c>
      <c r="N1379" s="43"/>
      <c r="O1379" s="62">
        <f t="shared" ref="O1379" si="6120">O1368/O1378</f>
        <v>317.99509803921569</v>
      </c>
      <c r="P1379" s="43"/>
    </row>
    <row r="1380" spans="2:37" ht="13.5" customHeight="1" x14ac:dyDescent="0.4">
      <c r="B1380" s="50" t="s">
        <v>141</v>
      </c>
      <c r="C1380" s="51"/>
      <c r="D1380" s="52"/>
      <c r="E1380" s="62">
        <f t="shared" ref="E1380" si="6121">E1369/E1378</f>
        <v>424.89322757779144</v>
      </c>
      <c r="F1380" s="43"/>
      <c r="G1380" s="62">
        <f t="shared" ref="G1380" si="6122">G1369/G1378</f>
        <v>655.10924369747886</v>
      </c>
      <c r="H1380" s="43"/>
      <c r="I1380" s="62">
        <f t="shared" ref="I1380" si="6123">I1369/I1378</f>
        <v>510.88352272727275</v>
      </c>
      <c r="J1380" s="43"/>
      <c r="K1380" s="62">
        <f t="shared" ref="K1380" si="6124">K1369/K1378</f>
        <v>483.48837209302326</v>
      </c>
      <c r="L1380" s="43"/>
      <c r="M1380" s="62">
        <f t="shared" ref="M1380" si="6125">M1369/M1378</f>
        <v>365.09562289562285</v>
      </c>
      <c r="N1380" s="43"/>
      <c r="O1380" s="62">
        <f t="shared" ref="O1380" si="6126">O1369/O1378</f>
        <v>256.39215686274508</v>
      </c>
      <c r="P1380" s="43"/>
    </row>
    <row r="1381" spans="2:37" ht="13.5" customHeight="1" x14ac:dyDescent="0.4">
      <c r="B1381" s="50" t="s">
        <v>40</v>
      </c>
      <c r="C1381" s="51"/>
      <c r="D1381" s="52"/>
      <c r="E1381" s="62">
        <v>1.7163380281690146</v>
      </c>
      <c r="F1381" s="43"/>
      <c r="G1381" s="62">
        <v>1.2155555555555557</v>
      </c>
      <c r="H1381" s="43"/>
      <c r="I1381" s="62">
        <v>1.2533333333333332</v>
      </c>
      <c r="J1381" s="43"/>
      <c r="K1381" s="62">
        <v>2.1964285714285716</v>
      </c>
      <c r="L1381" s="43"/>
      <c r="M1381" s="62">
        <v>1.8426</v>
      </c>
      <c r="N1381" s="43"/>
      <c r="O1381" s="62">
        <v>2.8666666666666671</v>
      </c>
      <c r="P1381" s="43"/>
    </row>
    <row r="1382" spans="2:37" ht="13.5" customHeight="1" x14ac:dyDescent="0.4">
      <c r="B1382" s="50" t="s">
        <v>41</v>
      </c>
      <c r="C1382" s="51"/>
      <c r="D1382" s="52"/>
      <c r="E1382" s="62">
        <f t="shared" ref="E1382" si="6127">E1359/E1381</f>
        <v>2690.1242204168711</v>
      </c>
      <c r="F1382" s="43"/>
      <c r="G1382" s="62">
        <f t="shared" ref="G1382" si="6128">G1359/G1381</f>
        <v>968.85585181608064</v>
      </c>
      <c r="H1382" s="43"/>
      <c r="I1382" s="62">
        <f t="shared" ref="I1382" si="6129">I1359/I1381</f>
        <v>2315.8166458072592</v>
      </c>
      <c r="J1382" s="43"/>
      <c r="K1382" s="62">
        <f t="shared" ref="K1382" si="6130">K1359/K1381</f>
        <v>2364.678810332407</v>
      </c>
      <c r="L1382" s="43"/>
      <c r="M1382" s="62">
        <f t="shared" ref="M1382" si="6131">M1359/M1381</f>
        <v>4484.4945346953382</v>
      </c>
      <c r="N1382" s="43"/>
      <c r="O1382" s="62">
        <f t="shared" ref="O1382" si="6132">O1359/O1381</f>
        <v>4784.9999999999991</v>
      </c>
      <c r="P1382" s="43"/>
    </row>
    <row r="1383" spans="2:37" s="88" customFormat="1" ht="13.5" customHeight="1" x14ac:dyDescent="0.4">
      <c r="B1383" s="108" t="s">
        <v>42</v>
      </c>
      <c r="C1383" s="105"/>
      <c r="D1383" s="47"/>
      <c r="E1383" s="109"/>
      <c r="F1383" s="58"/>
      <c r="G1383" s="109"/>
      <c r="H1383" s="58"/>
      <c r="I1383" s="109"/>
      <c r="J1383" s="58"/>
      <c r="K1383" s="109"/>
      <c r="L1383" s="58"/>
      <c r="M1383" s="109"/>
      <c r="N1383" s="58"/>
      <c r="O1383" s="109"/>
      <c r="P1383" s="58"/>
      <c r="Q1383" s="109"/>
      <c r="R1383" s="58"/>
      <c r="S1383" s="109"/>
      <c r="T1383" s="58"/>
      <c r="U1383" s="109"/>
      <c r="V1383" s="58"/>
      <c r="W1383" s="109"/>
      <c r="X1383" s="58"/>
      <c r="Y1383" s="92"/>
      <c r="Z1383" s="91"/>
    </row>
    <row r="1384" spans="2:37" s="88" customFormat="1" ht="13.5" customHeight="1" x14ac:dyDescent="0.4">
      <c r="B1384" s="110"/>
      <c r="C1384" s="84"/>
      <c r="D1384" s="85"/>
      <c r="E1384" s="86"/>
      <c r="F1384" s="87"/>
      <c r="G1384" s="86"/>
      <c r="H1384" s="87"/>
      <c r="I1384" s="86"/>
      <c r="J1384" s="87"/>
      <c r="K1384" s="86"/>
      <c r="L1384" s="87"/>
      <c r="M1384" s="86"/>
      <c r="N1384" s="87"/>
      <c r="O1384" s="86"/>
      <c r="P1384" s="89"/>
      <c r="Q1384" s="90"/>
      <c r="R1384" s="91"/>
      <c r="S1384" s="92"/>
      <c r="T1384" s="91"/>
      <c r="U1384" s="92"/>
      <c r="V1384" s="91"/>
      <c r="W1384" s="92"/>
      <c r="X1384" s="91"/>
      <c r="Y1384" s="92"/>
      <c r="Z1384" s="91"/>
    </row>
    <row r="1385" spans="2:37" s="88" customFormat="1" ht="13.5" customHeight="1" x14ac:dyDescent="0.4">
      <c r="B1385" s="83" t="s">
        <v>149</v>
      </c>
      <c r="C1385" s="84"/>
      <c r="D1385" s="85"/>
      <c r="E1385" s="86"/>
      <c r="F1385" s="87"/>
      <c r="G1385" s="86"/>
      <c r="H1385" s="87"/>
      <c r="I1385" s="86"/>
      <c r="J1385" s="87"/>
      <c r="K1385" s="86"/>
      <c r="L1385" s="87"/>
      <c r="M1385" s="86"/>
      <c r="N1385" s="87"/>
      <c r="O1385" s="86"/>
      <c r="P1385" s="89"/>
      <c r="Q1385" s="90"/>
      <c r="R1385" s="91"/>
      <c r="S1385" s="92"/>
      <c r="T1385" s="91"/>
      <c r="U1385" s="92"/>
      <c r="V1385" s="91"/>
      <c r="W1385" s="92"/>
      <c r="X1385" s="91"/>
      <c r="Y1385" s="92"/>
      <c r="Z1385" s="91"/>
    </row>
    <row r="1386" spans="2:37" s="88" customFormat="1" ht="13.5" customHeight="1" x14ac:dyDescent="0.4">
      <c r="C1386" s="84"/>
      <c r="D1386" s="85"/>
      <c r="E1386" s="86"/>
      <c r="F1386" s="87"/>
      <c r="G1386" s="86"/>
      <c r="H1386" s="87"/>
      <c r="I1386" s="86"/>
      <c r="J1386" s="87"/>
      <c r="K1386" s="86"/>
      <c r="L1386" s="87"/>
      <c r="M1386" s="86"/>
      <c r="N1386" s="87"/>
      <c r="O1386" s="86"/>
      <c r="P1386" s="89"/>
      <c r="Q1386" s="90"/>
      <c r="R1386" s="91"/>
      <c r="S1386" s="92"/>
      <c r="T1386" s="91"/>
      <c r="U1386" s="92"/>
      <c r="V1386" s="21" t="s">
        <v>4</v>
      </c>
      <c r="W1386" s="118"/>
      <c r="X1386" s="91"/>
      <c r="Y1386" s="92"/>
      <c r="Z1386" s="91"/>
    </row>
    <row r="1387" spans="2:37" s="88" customFormat="1" ht="13.5" customHeight="1" x14ac:dyDescent="0.4">
      <c r="B1387" s="119"/>
      <c r="C1387" s="120"/>
      <c r="D1387" s="121"/>
      <c r="E1387" s="163" t="s">
        <v>5</v>
      </c>
      <c r="F1387" s="164"/>
      <c r="G1387" s="163" t="s">
        <v>78</v>
      </c>
      <c r="H1387" s="164"/>
      <c r="I1387" s="163" t="s">
        <v>79</v>
      </c>
      <c r="J1387" s="165"/>
      <c r="K1387" s="163" t="s">
        <v>80</v>
      </c>
      <c r="L1387" s="164"/>
      <c r="M1387" s="163" t="s">
        <v>81</v>
      </c>
      <c r="N1387" s="164"/>
      <c r="O1387" s="163" t="s">
        <v>82</v>
      </c>
      <c r="P1387" s="165"/>
      <c r="Q1387" s="163" t="s">
        <v>83</v>
      </c>
      <c r="R1387" s="164"/>
      <c r="S1387" s="172" t="s">
        <v>84</v>
      </c>
      <c r="T1387" s="173"/>
      <c r="U1387" s="163" t="s">
        <v>9</v>
      </c>
      <c r="V1387" s="164"/>
      <c r="W1387" s="92"/>
      <c r="X1387" s="91"/>
      <c r="Y1387" s="92"/>
      <c r="Z1387" s="91"/>
    </row>
    <row r="1388" spans="2:37" s="88" customFormat="1" ht="13.5" customHeight="1" x14ac:dyDescent="0.4">
      <c r="B1388" s="31" t="s">
        <v>52</v>
      </c>
      <c r="C1388" s="158" t="s">
        <v>53</v>
      </c>
      <c r="D1388" s="159"/>
      <c r="E1388" s="32">
        <v>5750.833333333333</v>
      </c>
      <c r="F1388" s="33">
        <f t="shared" ref="F1388" si="6133">E1388/E1401</f>
        <v>0.96194055232477094</v>
      </c>
      <c r="G1388" s="32">
        <v>5626</v>
      </c>
      <c r="H1388" s="33">
        <f t="shared" ref="H1388" si="6134">G1388/G1401</f>
        <v>0.94185422441935485</v>
      </c>
      <c r="I1388" s="32">
        <v>8428.6666666666661</v>
      </c>
      <c r="J1388" s="33">
        <f t="shared" ref="J1388" si="6135">I1388/I1401</f>
        <v>0.97593075932206663</v>
      </c>
      <c r="K1388" s="32">
        <v>7463.8125</v>
      </c>
      <c r="L1388" s="33">
        <f t="shared" ref="L1388" si="6136">K1388/K1401</f>
        <v>0.9383132189326796</v>
      </c>
      <c r="M1388" s="32">
        <v>6567.181818181818</v>
      </c>
      <c r="N1388" s="33">
        <f t="shared" ref="N1388" si="6137">M1388/M1401</f>
        <v>0.96919567988193467</v>
      </c>
      <c r="O1388" s="32">
        <v>5580.52</v>
      </c>
      <c r="P1388" s="33">
        <f t="shared" ref="P1388" si="6138">O1388/O1401</f>
        <v>0.97479056183229584</v>
      </c>
      <c r="Q1388" s="32">
        <v>7193.84</v>
      </c>
      <c r="R1388" s="33">
        <f t="shared" ref="R1388" si="6139">Q1388/Q1401</f>
        <v>0.97295045605531094</v>
      </c>
      <c r="S1388" s="32">
        <v>5852.9459459459458</v>
      </c>
      <c r="T1388" s="33">
        <f t="shared" ref="T1388" si="6140">S1388/S1401</f>
        <v>0.96498912733494913</v>
      </c>
      <c r="U1388" s="32">
        <v>3809.5588235294117</v>
      </c>
      <c r="V1388" s="33">
        <f t="shared" ref="V1388" si="6141">U1388/U1401</f>
        <v>0.95856398567241952</v>
      </c>
      <c r="W1388" s="111"/>
      <c r="X1388" s="112"/>
      <c r="Y1388" s="92"/>
      <c r="Z1388" s="91"/>
    </row>
    <row r="1389" spans="2:37" s="88" customFormat="1" ht="13.5" customHeight="1" x14ac:dyDescent="0.4">
      <c r="B1389" s="36"/>
      <c r="C1389" s="158" t="s">
        <v>54</v>
      </c>
      <c r="D1389" s="159"/>
      <c r="E1389" s="32">
        <v>79.38333333333334</v>
      </c>
      <c r="F1389" s="33">
        <f t="shared" ref="F1389" si="6142">E1389/E1401</f>
        <v>1.3278431678663627E-2</v>
      </c>
      <c r="G1389" s="32">
        <v>70.735294117647058</v>
      </c>
      <c r="H1389" s="33">
        <f t="shared" ref="H1389" si="6143">G1389/G1401</f>
        <v>1.184186554928038E-2</v>
      </c>
      <c r="I1389" s="32">
        <v>98.916666666666671</v>
      </c>
      <c r="J1389" s="33">
        <f t="shared" ref="J1389" si="6144">I1389/I1401</f>
        <v>1.145327267376506E-2</v>
      </c>
      <c r="K1389" s="32">
        <v>116.3125</v>
      </c>
      <c r="L1389" s="33">
        <f t="shared" ref="L1389" si="6145">K1389/K1401</f>
        <v>1.4622226412722358E-2</v>
      </c>
      <c r="M1389" s="32">
        <v>62.636363636363633</v>
      </c>
      <c r="N1389" s="33">
        <f t="shared" ref="N1389" si="6146">M1389/M1401</f>
        <v>9.2439793385657738E-3</v>
      </c>
      <c r="O1389" s="32">
        <v>72.599999999999994</v>
      </c>
      <c r="P1389" s="33">
        <f t="shared" ref="P1389" si="6147">O1389/O1401</f>
        <v>1.2681577127046343E-2</v>
      </c>
      <c r="Q1389" s="32">
        <v>116.4</v>
      </c>
      <c r="R1389" s="33">
        <f t="shared" ref="R1389" si="6148">Q1389/Q1401</f>
        <v>1.5742834575809054E-2</v>
      </c>
      <c r="S1389" s="32">
        <v>81.972972972972968</v>
      </c>
      <c r="T1389" s="33">
        <f t="shared" ref="T1389" si="6149">S1389/S1401</f>
        <v>1.3515079138742333E-2</v>
      </c>
      <c r="U1389" s="32">
        <v>58.308823529411768</v>
      </c>
      <c r="V1389" s="33">
        <f t="shared" ref="V1389" si="6150">U1389/U1401</f>
        <v>1.4671708948817386E-2</v>
      </c>
      <c r="W1389" s="111"/>
      <c r="X1389" s="112"/>
      <c r="Y1389" s="92"/>
      <c r="Z1389" s="91"/>
    </row>
    <row r="1390" spans="2:37" s="88" customFormat="1" ht="13.5" customHeight="1" x14ac:dyDescent="0.4">
      <c r="B1390" s="36"/>
      <c r="C1390" s="158" t="s">
        <v>55</v>
      </c>
      <c r="D1390" s="159"/>
      <c r="E1390" s="32">
        <v>19.7</v>
      </c>
      <c r="F1390" s="33">
        <f t="shared" ref="F1390" si="6151">E1390/E1401</f>
        <v>3.2952144119631336E-3</v>
      </c>
      <c r="G1390" s="32">
        <v>3.4411764705882355</v>
      </c>
      <c r="H1390" s="33">
        <f t="shared" ref="H1390" si="6152">G1390/G1401</f>
        <v>5.7609075645147798E-4</v>
      </c>
      <c r="I1390" s="32">
        <v>13.625</v>
      </c>
      <c r="J1390" s="33">
        <f t="shared" ref="J1390" si="6153">I1390/I1401</f>
        <v>1.5775990582650272E-3</v>
      </c>
      <c r="K1390" s="32">
        <v>47.0625</v>
      </c>
      <c r="L1390" s="33">
        <f t="shared" ref="L1390" si="6154">K1390/K1401</f>
        <v>5.9164623797850271E-3</v>
      </c>
      <c r="M1390" s="32">
        <v>32.454545454545453</v>
      </c>
      <c r="N1390" s="33">
        <f t="shared" ref="N1390" si="6155">M1390/M1401</f>
        <v>4.7896961159186961E-3</v>
      </c>
      <c r="O1390" s="32">
        <v>23.16</v>
      </c>
      <c r="P1390" s="33">
        <f t="shared" ref="P1390" si="6156">O1390/O1401</f>
        <v>4.0455279099503218E-3</v>
      </c>
      <c r="Q1390" s="32">
        <v>8.16</v>
      </c>
      <c r="R1390" s="33">
        <f t="shared" ref="R1390" si="6157">Q1390/Q1401</f>
        <v>1.103621392943315E-3</v>
      </c>
      <c r="S1390" s="32">
        <v>51.324324324324323</v>
      </c>
      <c r="T1390" s="33">
        <f t="shared" ref="T1390" si="6158">S1390/S1401</f>
        <v>8.4619634963638939E-3</v>
      </c>
      <c r="U1390" s="32">
        <v>7.2352941176470589</v>
      </c>
      <c r="V1390" s="33">
        <f t="shared" ref="V1390" si="6159">U1390/U1401</f>
        <v>1.8205500133210979E-3</v>
      </c>
      <c r="W1390" s="111"/>
      <c r="X1390" s="112"/>
      <c r="Y1390" s="92"/>
      <c r="Z1390" s="91"/>
    </row>
    <row r="1391" spans="2:37" s="88" customFormat="1" ht="13.5" customHeight="1" x14ac:dyDescent="0.4">
      <c r="B1391" s="37"/>
      <c r="C1391" s="158" t="s">
        <v>56</v>
      </c>
      <c r="D1391" s="159"/>
      <c r="E1391" s="32">
        <v>104.86666666666666</v>
      </c>
      <c r="F1391" s="33">
        <f t="shared" ref="F1391" si="6160">E1391/E1401</f>
        <v>1.7541022910382432E-2</v>
      </c>
      <c r="G1391" s="32">
        <v>159.47058823529412</v>
      </c>
      <c r="H1391" s="33">
        <f t="shared" ref="H1391" si="6161">G1391/G1401</f>
        <v>2.6697128901537723E-2</v>
      </c>
      <c r="I1391" s="32">
        <v>93</v>
      </c>
      <c r="J1391" s="33">
        <f t="shared" ref="J1391" si="6162">I1391/I1401</f>
        <v>1.0768199076597984E-2</v>
      </c>
      <c r="K1391" s="32">
        <v>327.25</v>
      </c>
      <c r="L1391" s="33">
        <f t="shared" ref="L1391" si="6163">K1391/K1401</f>
        <v>4.1140235087057643E-2</v>
      </c>
      <c r="M1391" s="32">
        <v>113.63636363636364</v>
      </c>
      <c r="N1391" s="33">
        <f t="shared" ref="N1391" si="6164">M1391/M1401</f>
        <v>1.6770644663580869E-2</v>
      </c>
      <c r="O1391" s="32">
        <v>47.36</v>
      </c>
      <c r="P1391" s="33">
        <f t="shared" ref="P1391" si="6165">O1391/O1401</f>
        <v>8.2727202856324369E-3</v>
      </c>
      <c r="Q1391" s="32">
        <v>74.56</v>
      </c>
      <c r="R1391" s="33">
        <f t="shared" ref="R1391" si="6166">Q1391/Q1401</f>
        <v>1.0084069982580093E-2</v>
      </c>
      <c r="S1391" s="32">
        <v>46.162162162162161</v>
      </c>
      <c r="T1391" s="33">
        <f t="shared" ref="T1391" si="6167">S1391/S1401</f>
        <v>7.6108655354341923E-3</v>
      </c>
      <c r="U1391" s="32">
        <v>92.235294117647058</v>
      </c>
      <c r="V1391" s="33">
        <f t="shared" ref="V1391" si="6168">U1391/U1401</f>
        <v>2.3208312364938876E-2</v>
      </c>
      <c r="W1391" s="111"/>
      <c r="X1391" s="112"/>
      <c r="Y1391" s="92"/>
      <c r="Z1391" s="91"/>
    </row>
    <row r="1392" spans="2:37" s="88" customFormat="1" ht="13.5" customHeight="1" x14ac:dyDescent="0.4">
      <c r="B1392" s="31" t="s">
        <v>57</v>
      </c>
      <c r="C1392" s="158" t="s">
        <v>58</v>
      </c>
      <c r="D1392" s="159"/>
      <c r="E1392" s="32">
        <v>4617.1625000000004</v>
      </c>
      <c r="F1392" s="33">
        <f t="shared" ref="F1392" si="6169">E1392/E1401</f>
        <v>0.77231169605968186</v>
      </c>
      <c r="G1392" s="32">
        <v>4076.0294117647059</v>
      </c>
      <c r="H1392" s="33">
        <f t="shared" ref="H1392" si="6170">G1392/G1401</f>
        <v>0.6823721152378468</v>
      </c>
      <c r="I1392" s="32">
        <v>6722.833333333333</v>
      </c>
      <c r="J1392" s="33">
        <f t="shared" ref="J1392" si="6171">I1392/I1401</f>
        <v>0.77841728701206603</v>
      </c>
      <c r="K1392" s="32">
        <v>6389.25</v>
      </c>
      <c r="L1392" s="33">
        <f t="shared" ref="L1392" si="6172">K1392/K1401</f>
        <v>0.80322458985479916</v>
      </c>
      <c r="M1392" s="32">
        <v>5885.181818181818</v>
      </c>
      <c r="N1392" s="33">
        <f t="shared" ref="N1392" si="6173">M1392/M1401</f>
        <v>0.86854497886898774</v>
      </c>
      <c r="O1392" s="32">
        <v>4495.4399999999996</v>
      </c>
      <c r="P1392" s="33">
        <f t="shared" ref="P1392" si="6174">O1392/O1401</f>
        <v>0.78525164022051264</v>
      </c>
      <c r="Q1392" s="32">
        <v>5941.04</v>
      </c>
      <c r="R1392" s="33">
        <f t="shared" ref="R1392" si="6175">Q1392/Q1401</f>
        <v>0.80351211278577839</v>
      </c>
      <c r="S1392" s="32">
        <v>4371.5675675675675</v>
      </c>
      <c r="T1392" s="33">
        <f t="shared" ref="T1392" si="6176">S1392/S1401</f>
        <v>0.72075074860972466</v>
      </c>
      <c r="U1392" s="32">
        <v>3214.1323529411766</v>
      </c>
      <c r="V1392" s="33">
        <f t="shared" ref="V1392" si="6177">U1392/U1401</f>
        <v>0.80874234036884651</v>
      </c>
      <c r="W1392" s="111"/>
      <c r="X1392" s="112"/>
      <c r="Y1392" s="92"/>
      <c r="Z1392" s="91"/>
    </row>
    <row r="1393" spans="2:26" s="88" customFormat="1" ht="13.5" customHeight="1" x14ac:dyDescent="0.4">
      <c r="B1393" s="36"/>
      <c r="C1393" s="158" t="s">
        <v>17</v>
      </c>
      <c r="D1393" s="159"/>
      <c r="E1393" s="32">
        <v>130.04583333333332</v>
      </c>
      <c r="F1393" s="33">
        <f t="shared" ref="F1393" si="6178">E1393/E1401</f>
        <v>2.1752736254606886E-2</v>
      </c>
      <c r="G1393" s="32">
        <v>51.176470588235297</v>
      </c>
      <c r="H1393" s="33">
        <f t="shared" ref="H1393" si="6179">G1393/G1401</f>
        <v>8.5675035574835183E-3</v>
      </c>
      <c r="I1393" s="32">
        <v>151.54166666666666</v>
      </c>
      <c r="J1393" s="33">
        <f t="shared" ref="J1393" si="6180">I1393/I1401</f>
        <v>1.7546568118990531E-2</v>
      </c>
      <c r="K1393" s="32">
        <v>292.9375</v>
      </c>
      <c r="L1393" s="33">
        <f t="shared" ref="L1393" si="6181">K1393/K1401</f>
        <v>3.6826639009365766E-2</v>
      </c>
      <c r="M1393" s="32">
        <v>142</v>
      </c>
      <c r="N1393" s="33">
        <f t="shared" ref="N1393" si="6182">M1393/M1401</f>
        <v>2.0956597571610652E-2</v>
      </c>
      <c r="O1393" s="32">
        <v>156.91999999999999</v>
      </c>
      <c r="P1393" s="33">
        <f t="shared" ref="P1393" si="6183">O1393/O1401</f>
        <v>2.7410373040993283E-2</v>
      </c>
      <c r="Q1393" s="32">
        <v>146.44</v>
      </c>
      <c r="R1393" s="33">
        <f t="shared" ref="R1393" si="6184">Q1393/Q1401</f>
        <v>1.9805676076301352E-2</v>
      </c>
      <c r="S1393" s="32">
        <v>157.56756756756758</v>
      </c>
      <c r="T1393" s="33">
        <f t="shared" ref="T1393" si="6185">S1393/S1401</f>
        <v>2.597853985455582E-2</v>
      </c>
      <c r="U1393" s="32">
        <v>90.75</v>
      </c>
      <c r="V1393" s="33">
        <f t="shared" ref="V1393" si="6186">U1393/U1401</f>
        <v>2.2834581569521333E-2</v>
      </c>
      <c r="W1393" s="111"/>
      <c r="X1393" s="112"/>
      <c r="Y1393" s="92"/>
      <c r="Z1393" s="91"/>
    </row>
    <row r="1394" spans="2:26" s="88" customFormat="1" ht="13.5" customHeight="1" x14ac:dyDescent="0.4">
      <c r="B1394" s="36"/>
      <c r="C1394" s="158" t="s">
        <v>59</v>
      </c>
      <c r="D1394" s="159"/>
      <c r="E1394" s="38">
        <v>-11.141666666666667</v>
      </c>
      <c r="F1394" s="33">
        <f t="shared" ref="F1394" si="6187">E1394/E1401</f>
        <v>-1.86366398849184E-3</v>
      </c>
      <c r="G1394" s="38">
        <v>-0.58823529411764708</v>
      </c>
      <c r="H1394" s="33">
        <f t="shared" ref="H1394" si="6188">G1394/G1401</f>
        <v>-9.8477052384868035E-5</v>
      </c>
      <c r="I1394" s="38">
        <v>-6.75</v>
      </c>
      <c r="J1394" s="33">
        <f t="shared" ref="J1394" si="6189">I1394/I1401</f>
        <v>-7.8156283620469237E-4</v>
      </c>
      <c r="K1394" s="38">
        <v>-63.8125</v>
      </c>
      <c r="L1394" s="33">
        <f t="shared" ref="L1394" si="6190">K1394/K1401</f>
        <v>-8.0221886982211332E-3</v>
      </c>
      <c r="M1394" s="38">
        <v>-6.6363636363636367</v>
      </c>
      <c r="N1394" s="33">
        <f t="shared" ref="N1394" si="6191">M1394/M1401</f>
        <v>-9.7940564835312274E-4</v>
      </c>
      <c r="O1394" s="38">
        <v>-13.2</v>
      </c>
      <c r="P1394" s="33">
        <f t="shared" ref="P1394" si="6192">O1394/O1401</f>
        <v>-2.305741295826608E-3</v>
      </c>
      <c r="Q1394" s="38">
        <v>-5.68</v>
      </c>
      <c r="R1394" s="33">
        <f t="shared" ref="R1394" si="6193">Q1394/Q1401</f>
        <v>-7.6820704802917019E-4</v>
      </c>
      <c r="S1394" s="38">
        <v>-5.9459459459459456</v>
      </c>
      <c r="T1394" s="33">
        <f t="shared" ref="T1394" si="6194">S1394/S1401</f>
        <v>-9.8032225866248363E-4</v>
      </c>
      <c r="U1394" s="38">
        <v>-10.382352941176471</v>
      </c>
      <c r="V1394" s="33">
        <f t="shared" ref="V1394" si="6195">U1394/U1401</f>
        <v>-2.6124152630176731E-3</v>
      </c>
      <c r="W1394" s="111"/>
      <c r="X1394" s="112"/>
      <c r="Y1394" s="92"/>
      <c r="Z1394" s="91"/>
    </row>
    <row r="1395" spans="2:26" s="88" customFormat="1" ht="13.5" customHeight="1" x14ac:dyDescent="0.4">
      <c r="B1395" s="36"/>
      <c r="C1395" s="158" t="s">
        <v>60</v>
      </c>
      <c r="D1395" s="159"/>
      <c r="E1395" s="39">
        <v>84.737499999999997</v>
      </c>
      <c r="F1395" s="33">
        <f t="shared" ref="F1395" si="6196">E1395/E1401</f>
        <v>1.4174021890036855E-2</v>
      </c>
      <c r="G1395" s="39">
        <v>105.05882352941177</v>
      </c>
      <c r="H1395" s="33">
        <f t="shared" ref="H1395" si="6197">G1395/G1401</f>
        <v>1.758800155593743E-2</v>
      </c>
      <c r="I1395" s="39">
        <v>131.08333333333334</v>
      </c>
      <c r="J1395" s="33">
        <f t="shared" ref="J1395" si="6198">I1395/I1401</f>
        <v>1.517775730061705E-2</v>
      </c>
      <c r="K1395" s="39">
        <v>155.75</v>
      </c>
      <c r="L1395" s="33">
        <f t="shared" ref="L1395" si="6199">K1395/K1401</f>
        <v>1.9580111886353637E-2</v>
      </c>
      <c r="M1395" s="39">
        <v>114.36363636363636</v>
      </c>
      <c r="N1395" s="33">
        <f t="shared" ref="N1395" si="6200">M1395/M1401</f>
        <v>1.6877976789427786E-2</v>
      </c>
      <c r="O1395" s="39">
        <v>104.12</v>
      </c>
      <c r="P1395" s="33">
        <f t="shared" ref="P1395" si="6201">O1395/O1401</f>
        <v>1.8187407857686851E-2</v>
      </c>
      <c r="Q1395" s="39">
        <v>62.76</v>
      </c>
      <c r="R1395" s="33">
        <f t="shared" ref="R1395" si="6202">Q1395/Q1401</f>
        <v>8.488146889843437E-3</v>
      </c>
      <c r="S1395" s="39">
        <v>83.891891891891888</v>
      </c>
      <c r="T1395" s="33">
        <f t="shared" ref="T1395" si="6203">S1395/S1401</f>
        <v>1.3831455867674316E-2</v>
      </c>
      <c r="U1395" s="39">
        <v>38.132352941176471</v>
      </c>
      <c r="V1395" s="33">
        <f t="shared" ref="V1395" si="6204">U1395/U1401</f>
        <v>9.5948906189870058E-3</v>
      </c>
      <c r="W1395" s="111"/>
      <c r="X1395" s="112"/>
      <c r="Y1395" s="92"/>
      <c r="Z1395" s="91"/>
    </row>
    <row r="1396" spans="2:26" s="88" customFormat="1" ht="13.5" customHeight="1" x14ac:dyDescent="0.4">
      <c r="B1396" s="37"/>
      <c r="C1396" s="158" t="s">
        <v>61</v>
      </c>
      <c r="D1396" s="159"/>
      <c r="E1396" s="39">
        <v>830.55</v>
      </c>
      <c r="F1396" s="33">
        <f t="shared" ref="F1396" si="6205">E1396/E1401</f>
        <v>0.13892590506883151</v>
      </c>
      <c r="G1396" s="39">
        <v>952</v>
      </c>
      <c r="H1396" s="33">
        <f t="shared" ref="H1396" si="6206">G1396/G1401</f>
        <v>0.15937526157967041</v>
      </c>
      <c r="I1396" s="39">
        <v>1403.6666666666667</v>
      </c>
      <c r="J1396" s="33">
        <f t="shared" ref="J1396" si="6207">I1396/I1401</f>
        <v>0.16252647423496097</v>
      </c>
      <c r="K1396" s="39">
        <v>1323.25</v>
      </c>
      <c r="L1396" s="33">
        <f t="shared" ref="L1396" si="6208">K1396/K1401</f>
        <v>0.16635237915645232</v>
      </c>
      <c r="M1396" s="39">
        <v>682</v>
      </c>
      <c r="N1396" s="33">
        <f t="shared" ref="N1396" si="6209">M1396/M1401</f>
        <v>0.10065070101294693</v>
      </c>
      <c r="O1396" s="39">
        <v>951.2</v>
      </c>
      <c r="P1396" s="33">
        <f t="shared" ref="P1396" si="6210">O1396/O1401</f>
        <v>0.16615311519623258</v>
      </c>
      <c r="Q1396" s="39">
        <v>1014.6</v>
      </c>
      <c r="R1396" s="33">
        <f t="shared" ref="R1396" si="6211">Q1396/Q1401</f>
        <v>0.13722233643140777</v>
      </c>
      <c r="S1396" s="39">
        <v>681.10810810810813</v>
      </c>
      <c r="T1396" s="33">
        <f t="shared" ref="T1396" si="6212">S1396/S1401</f>
        <v>0.11229591472978752</v>
      </c>
      <c r="U1396" s="39">
        <v>444.94117647058823</v>
      </c>
      <c r="V1396" s="33">
        <f t="shared" ref="V1396" si="6213">U1396/U1401</f>
        <v>0.11195642520943727</v>
      </c>
      <c r="W1396" s="111"/>
      <c r="X1396" s="112"/>
      <c r="Y1396" s="92"/>
      <c r="Z1396" s="91"/>
    </row>
    <row r="1397" spans="2:26" s="88" customFormat="1" ht="13.5" customHeight="1" x14ac:dyDescent="0.4">
      <c r="B1397" s="31" t="s">
        <v>62</v>
      </c>
      <c r="C1397" s="158" t="s">
        <v>63</v>
      </c>
      <c r="D1397" s="159"/>
      <c r="E1397" s="39">
        <v>0.47499999999999998</v>
      </c>
      <c r="F1397" s="33">
        <f t="shared" ref="F1397" si="6214">E1397/E1401</f>
        <v>7.9453139374745604E-5</v>
      </c>
      <c r="G1397" s="39">
        <v>0.3235294117647059</v>
      </c>
      <c r="H1397" s="33">
        <f t="shared" ref="H1397" si="6215">G1397/G1401</f>
        <v>5.4162378811677421E-5</v>
      </c>
      <c r="I1397" s="39">
        <v>0.75</v>
      </c>
      <c r="J1397" s="33">
        <f t="shared" ref="J1397" si="6216">I1397/I1401</f>
        <v>8.6840315133854709E-5</v>
      </c>
      <c r="K1397" s="39">
        <v>6.25E-2</v>
      </c>
      <c r="L1397" s="33">
        <f t="shared" ref="L1397" si="6217">K1397/K1401</f>
        <v>7.8571877553586012E-6</v>
      </c>
      <c r="M1397" s="39">
        <v>0</v>
      </c>
      <c r="N1397" s="33">
        <f t="shared" ref="N1397" si="6218">M1397/M1401</f>
        <v>0</v>
      </c>
      <c r="O1397" s="39">
        <v>1.08</v>
      </c>
      <c r="P1397" s="33">
        <f t="shared" ref="P1397" si="6219">O1397/O1401</f>
        <v>1.8865156056763159E-4</v>
      </c>
      <c r="Q1397" s="39">
        <v>0.88</v>
      </c>
      <c r="R1397" s="33">
        <f t="shared" ref="R1397" si="6220">Q1397/Q1401</f>
        <v>1.1901799335663201E-4</v>
      </c>
      <c r="S1397" s="39">
        <v>0.78378378378378377</v>
      </c>
      <c r="T1397" s="33">
        <f t="shared" ref="T1397" si="6221">S1397/S1401</f>
        <v>1.2922429773278195E-4</v>
      </c>
      <c r="U1397" s="39">
        <v>8.8235294117647065E-2</v>
      </c>
      <c r="V1397" s="33">
        <f t="shared" ref="V1397" si="6222">U1397/U1401</f>
        <v>2.2201829430745098E-5</v>
      </c>
      <c r="W1397" s="111"/>
      <c r="X1397" s="112"/>
      <c r="Y1397" s="92"/>
      <c r="Z1397" s="91"/>
    </row>
    <row r="1398" spans="2:26" s="88" customFormat="1" ht="13.5" customHeight="1" x14ac:dyDescent="0.4">
      <c r="B1398" s="41" t="s">
        <v>64</v>
      </c>
      <c r="C1398" s="158" t="s">
        <v>24</v>
      </c>
      <c r="D1398" s="159"/>
      <c r="E1398" s="39">
        <v>5.625</v>
      </c>
      <c r="F1398" s="33">
        <f t="shared" ref="F1398" si="6223">E1398/E1401</f>
        <v>9.4089243996409275E-4</v>
      </c>
      <c r="G1398" s="39">
        <v>5.5588235294117645</v>
      </c>
      <c r="H1398" s="33">
        <f t="shared" ref="H1398" si="6224">G1398/G1401</f>
        <v>9.3060814503700278E-4</v>
      </c>
      <c r="I1398" s="39">
        <v>5.375</v>
      </c>
      <c r="J1398" s="33">
        <f t="shared" ref="J1398" si="6225">I1398/I1401</f>
        <v>6.2235559179262532E-4</v>
      </c>
      <c r="K1398" s="39">
        <v>10.3125</v>
      </c>
      <c r="L1398" s="33">
        <f t="shared" ref="L1398" si="6226">K1398/K1401</f>
        <v>1.2964359796341694E-3</v>
      </c>
      <c r="M1398" s="39">
        <v>10.363636363636363</v>
      </c>
      <c r="N1398" s="33">
        <f t="shared" ref="N1398" si="6227">M1398/M1401</f>
        <v>1.5294827933185751E-3</v>
      </c>
      <c r="O1398" s="39">
        <v>3.72</v>
      </c>
      <c r="P1398" s="33">
        <f t="shared" ref="P1398" si="6228">O1398/O1401</f>
        <v>6.4979981973295323E-4</v>
      </c>
      <c r="Q1398" s="39">
        <v>7.56</v>
      </c>
      <c r="R1398" s="33">
        <f t="shared" ref="R1398" si="6229">Q1398/Q1401</f>
        <v>1.0224727611092476E-3</v>
      </c>
      <c r="S1398" s="39">
        <v>9.8108108108108105</v>
      </c>
      <c r="T1398" s="33">
        <f t="shared" ref="T1398" si="6230">S1398/S1401</f>
        <v>1.6175317267930981E-3</v>
      </c>
      <c r="U1398" s="39">
        <v>1.588235294117647</v>
      </c>
      <c r="V1398" s="33">
        <f t="shared" ref="V1398" si="6231">U1398/U1401</f>
        <v>3.9963292975341171E-4</v>
      </c>
      <c r="W1398" s="111"/>
      <c r="X1398" s="112"/>
      <c r="Y1398" s="92"/>
      <c r="Z1398" s="91"/>
    </row>
    <row r="1399" spans="2:26" s="88" customFormat="1" ht="13.5" customHeight="1" x14ac:dyDescent="0.4">
      <c r="B1399" s="31" t="s">
        <v>65</v>
      </c>
      <c r="C1399" s="158" t="s">
        <v>66</v>
      </c>
      <c r="D1399" s="159"/>
      <c r="E1399" s="39">
        <v>23.108333333333334</v>
      </c>
      <c r="F1399" s="33">
        <f t="shared" ref="F1399" si="6232">E1399/E1401</f>
        <v>3.8653255348450803E-3</v>
      </c>
      <c r="G1399" s="39">
        <v>113.35294117647059</v>
      </c>
      <c r="H1399" s="33">
        <f t="shared" ref="H1399" si="6233">G1399/G1401</f>
        <v>1.897652799456407E-2</v>
      </c>
      <c r="I1399" s="39">
        <v>1.5833333333333333</v>
      </c>
      <c r="J1399" s="33">
        <f t="shared" ref="J1399" si="6234">I1399/I1401</f>
        <v>1.8332955417147103E-4</v>
      </c>
      <c r="K1399" s="39">
        <v>0</v>
      </c>
      <c r="L1399" s="33">
        <f t="shared" ref="L1399" si="6235">K1399/K1401</f>
        <v>0</v>
      </c>
      <c r="M1399" s="39">
        <v>0</v>
      </c>
      <c r="N1399" s="33">
        <f t="shared" ref="N1399" si="6236">M1399/M1401</f>
        <v>0</v>
      </c>
      <c r="O1399" s="39">
        <v>0.12</v>
      </c>
      <c r="P1399" s="33">
        <f t="shared" ref="P1399" si="6237">O1399/O1401</f>
        <v>2.0961284507514618E-5</v>
      </c>
      <c r="Q1399" s="39">
        <v>0</v>
      </c>
      <c r="R1399" s="33">
        <f t="shared" ref="R1399" si="6238">Q1399/Q1401</f>
        <v>0</v>
      </c>
      <c r="S1399" s="39">
        <v>32.108108108108105</v>
      </c>
      <c r="T1399" s="33">
        <f t="shared" ref="T1399" si="6239">S1399/S1401</f>
        <v>5.293740196777412E-3</v>
      </c>
      <c r="U1399" s="39">
        <v>6.8088235294117645</v>
      </c>
      <c r="V1399" s="33">
        <f t="shared" ref="V1399" si="6240">U1399/U1401</f>
        <v>1.7132411710724966E-3</v>
      </c>
      <c r="W1399" s="111"/>
      <c r="X1399" s="112"/>
      <c r="Y1399" s="92"/>
      <c r="Z1399" s="91"/>
    </row>
    <row r="1400" spans="2:26" s="88" customFormat="1" ht="13.5" customHeight="1" x14ac:dyDescent="0.4">
      <c r="B1400" s="41" t="s">
        <v>67</v>
      </c>
      <c r="C1400" s="158" t="s">
        <v>68</v>
      </c>
      <c r="D1400" s="159"/>
      <c r="E1400" s="39">
        <v>146.35416666666666</v>
      </c>
      <c r="F1400" s="33">
        <f t="shared" ref="F1400" si="6241">E1400/E1401</f>
        <v>2.4480627373139819E-2</v>
      </c>
      <c r="G1400" s="39">
        <v>351.3235294117647</v>
      </c>
      <c r="H1400" s="33">
        <f t="shared" ref="H1400" si="6242">G1400/G1401</f>
        <v>5.881541953686243E-2</v>
      </c>
      <c r="I1400" s="39">
        <v>98.541666666666671</v>
      </c>
      <c r="J1400" s="33">
        <f t="shared" ref="J1400" si="6243">I1400/I1401</f>
        <v>1.1409852516198133E-2</v>
      </c>
      <c r="K1400" s="39">
        <v>76.75</v>
      </c>
      <c r="L1400" s="33">
        <f t="shared" ref="L1400" si="6244">K1400/K1401</f>
        <v>9.6486265635803634E-3</v>
      </c>
      <c r="M1400" s="39">
        <v>11.363636363636363</v>
      </c>
      <c r="N1400" s="33">
        <f t="shared" ref="N1400" si="6245">M1400/M1401</f>
        <v>1.6770644663580867E-3</v>
      </c>
      <c r="O1400" s="39">
        <v>55.88</v>
      </c>
      <c r="P1400" s="33">
        <f t="shared" ref="P1400" si="6246">O1400/O1401</f>
        <v>9.7609714856659747E-3</v>
      </c>
      <c r="Q1400" s="39">
        <v>387.36</v>
      </c>
      <c r="R1400" s="33">
        <f t="shared" ref="R1400" si="6247">Q1400/Q1401</f>
        <v>5.2389556712073834E-2</v>
      </c>
      <c r="S1400" s="39">
        <v>45.810810810810814</v>
      </c>
      <c r="T1400" s="33">
        <f t="shared" ref="T1400" si="6248">S1400/S1401</f>
        <v>7.5529374019677733E-3</v>
      </c>
      <c r="U1400" s="39">
        <v>98.32352941176471</v>
      </c>
      <c r="V1400" s="33">
        <f t="shared" ref="V1400" si="6249">U1400/U1401</f>
        <v>2.4740238595660286E-2</v>
      </c>
      <c r="W1400" s="111"/>
      <c r="X1400" s="112"/>
      <c r="Y1400" s="92"/>
      <c r="Z1400" s="91"/>
    </row>
    <row r="1401" spans="2:26" s="88" customFormat="1" ht="13.5" customHeight="1" x14ac:dyDescent="0.4">
      <c r="B1401" s="160" t="s">
        <v>69</v>
      </c>
      <c r="C1401" s="161"/>
      <c r="D1401" s="162"/>
      <c r="E1401" s="42">
        <f t="shared" ref="E1401" si="6250">SUM(E1388:E1391,E1397,E1399)</f>
        <v>5978.3666666666668</v>
      </c>
      <c r="F1401" s="33">
        <f t="shared" ref="F1401" si="6251">E1401/E1401</f>
        <v>1</v>
      </c>
      <c r="G1401" s="42">
        <f t="shared" ref="G1401" si="6252">SUM(G1388:G1391,G1397,G1399)</f>
        <v>5973.323529411764</v>
      </c>
      <c r="H1401" s="33">
        <f t="shared" ref="H1401" si="6253">G1401/G1401</f>
        <v>1</v>
      </c>
      <c r="I1401" s="42">
        <f t="shared" ref="I1401" si="6254">SUM(I1388:I1391,I1397,I1399)</f>
        <v>8636.5416666666661</v>
      </c>
      <c r="J1401" s="33">
        <f t="shared" ref="J1401" si="6255">I1401/I1401</f>
        <v>1</v>
      </c>
      <c r="K1401" s="42">
        <f t="shared" ref="K1401" si="6256">SUM(K1388:K1391,K1397,K1399)</f>
        <v>7954.5</v>
      </c>
      <c r="L1401" s="33">
        <f t="shared" ref="L1401" si="6257">K1401/K1401</f>
        <v>1</v>
      </c>
      <c r="M1401" s="42">
        <f t="shared" ref="M1401" si="6258">SUM(M1388:M1391,M1397,M1399)</f>
        <v>6775.909090909091</v>
      </c>
      <c r="N1401" s="33">
        <f t="shared" ref="N1401" si="6259">M1401/M1401</f>
        <v>1</v>
      </c>
      <c r="O1401" s="42">
        <f t="shared" ref="O1401" si="6260">SUM(O1388:O1391,O1397,O1399)</f>
        <v>5724.84</v>
      </c>
      <c r="P1401" s="33">
        <f t="shared" ref="P1401" si="6261">O1401/O1401</f>
        <v>1</v>
      </c>
      <c r="Q1401" s="42">
        <f t="shared" ref="Q1401" si="6262">SUM(Q1388:Q1391,Q1397,Q1399)</f>
        <v>7393.84</v>
      </c>
      <c r="R1401" s="33">
        <f t="shared" ref="R1401" si="6263">Q1401/Q1401</f>
        <v>1</v>
      </c>
      <c r="S1401" s="42">
        <f t="shared" ref="S1401" si="6264">SUM(S1388:S1391,S1397,S1399)</f>
        <v>6065.2972972972984</v>
      </c>
      <c r="T1401" s="33">
        <f t="shared" ref="T1401" si="6265">S1401/S1401</f>
        <v>1</v>
      </c>
      <c r="U1401" s="42">
        <f t="shared" ref="U1401" si="6266">SUM(U1388:U1391,U1397,U1399)</f>
        <v>3974.2352941176464</v>
      </c>
      <c r="V1401" s="33">
        <f t="shared" ref="V1401" si="6267">U1401/U1401</f>
        <v>1</v>
      </c>
      <c r="W1401" s="111"/>
      <c r="X1401" s="112"/>
      <c r="Y1401" s="92"/>
      <c r="Z1401" s="91"/>
    </row>
    <row r="1402" spans="2:26" s="88" customFormat="1" ht="13.5" customHeight="1" x14ac:dyDescent="0.4">
      <c r="B1402" s="160" t="s">
        <v>70</v>
      </c>
      <c r="C1402" s="161"/>
      <c r="D1402" s="162"/>
      <c r="E1402" s="42">
        <f t="shared" ref="E1402" si="6268">SUM(E1392:E1396,E1398,E1400)</f>
        <v>5803.3333333333348</v>
      </c>
      <c r="F1402" s="33">
        <f t="shared" ref="F1402" si="6269">E1402/E1401</f>
        <v>0.97072221509776946</v>
      </c>
      <c r="G1402" s="42">
        <f t="shared" ref="G1402" si="6270">SUM(G1392:G1396,G1398,G1400)</f>
        <v>5540.5588235294117</v>
      </c>
      <c r="H1402" s="33">
        <f t="shared" ref="H1402" si="6271">G1402/G1401</f>
        <v>0.92755043256045266</v>
      </c>
      <c r="I1402" s="42">
        <f t="shared" ref="I1402" si="6272">SUM(I1392:I1396,I1398,I1400)</f>
        <v>8506.2916666666661</v>
      </c>
      <c r="J1402" s="33">
        <f t="shared" ref="J1402" si="6273">I1402/I1401</f>
        <v>0.98491873193842061</v>
      </c>
      <c r="K1402" s="42">
        <f t="shared" ref="K1402" si="6274">SUM(K1392:K1396,K1398,K1400)</f>
        <v>8184.4375</v>
      </c>
      <c r="L1402" s="33">
        <f t="shared" ref="L1402" si="6275">K1402/K1401</f>
        <v>1.0289065937519644</v>
      </c>
      <c r="M1402" s="42">
        <f t="shared" ref="M1402" si="6276">SUM(M1392:M1396,M1398,M1400)</f>
        <v>6838.6363636363621</v>
      </c>
      <c r="N1402" s="33">
        <f t="shared" ref="N1402" si="6277">M1402/M1401</f>
        <v>1.0092573958542963</v>
      </c>
      <c r="O1402" s="42">
        <f t="shared" ref="O1402" si="6278">SUM(O1392:O1396,O1398,O1400)</f>
        <v>5754.08</v>
      </c>
      <c r="P1402" s="33">
        <f t="shared" ref="P1402" si="6279">O1402/O1401</f>
        <v>1.0051075663249978</v>
      </c>
      <c r="Q1402" s="42">
        <f t="shared" ref="Q1402" si="6280">SUM(Q1392:Q1396,Q1398,Q1400)</f>
        <v>7554.08</v>
      </c>
      <c r="R1402" s="33">
        <f t="shared" ref="R1402" si="6281">Q1402/Q1401</f>
        <v>1.021672094608485</v>
      </c>
      <c r="S1402" s="42">
        <f t="shared" ref="S1402" si="6282">SUM(S1392:S1396,S1398,S1400)</f>
        <v>5343.8108108108108</v>
      </c>
      <c r="T1402" s="33">
        <f t="shared" ref="T1402" si="6283">S1402/S1401</f>
        <v>0.8810468059318407</v>
      </c>
      <c r="U1402" s="42">
        <f t="shared" ref="U1402" si="6284">SUM(U1392:U1396,U1398,U1400)</f>
        <v>3877.4852941176473</v>
      </c>
      <c r="V1402" s="33">
        <f t="shared" ref="V1402" si="6285">U1402/U1401</f>
        <v>0.97565569402918828</v>
      </c>
      <c r="W1402" s="111"/>
      <c r="X1402" s="112"/>
      <c r="Y1402" s="92"/>
      <c r="Z1402" s="91"/>
    </row>
    <row r="1403" spans="2:26" s="88" customFormat="1" ht="13.5" customHeight="1" x14ac:dyDescent="0.4">
      <c r="B1403" s="160" t="s">
        <v>71</v>
      </c>
      <c r="C1403" s="161"/>
      <c r="D1403" s="162"/>
      <c r="E1403" s="42">
        <f t="shared" ref="E1403" si="6286">E1401-E1402</f>
        <v>175.03333333333194</v>
      </c>
      <c r="F1403" s="33">
        <f t="shared" ref="F1403" si="6287">E1403/E1401</f>
        <v>2.9277784902230587E-2</v>
      </c>
      <c r="G1403" s="42">
        <f t="shared" ref="G1403" si="6288">G1401-G1402</f>
        <v>432.76470588235225</v>
      </c>
      <c r="H1403" s="33">
        <f t="shared" ref="H1403" si="6289">G1403/G1401</f>
        <v>7.2449567439547294E-2</v>
      </c>
      <c r="I1403" s="42">
        <f t="shared" ref="I1403" si="6290">I1401-I1402</f>
        <v>130.25</v>
      </c>
      <c r="J1403" s="33">
        <f t="shared" ref="J1403" si="6291">I1403/I1401</f>
        <v>1.5081268061579433E-2</v>
      </c>
      <c r="K1403" s="42">
        <f t="shared" ref="K1403" si="6292">K1401-K1402</f>
        <v>-229.9375</v>
      </c>
      <c r="L1403" s="33">
        <f t="shared" ref="L1403" si="6293">K1403/K1401</f>
        <v>-2.8906593751964298E-2</v>
      </c>
      <c r="M1403" s="42">
        <f t="shared" ref="M1403" si="6294">M1401-M1402</f>
        <v>-62.727272727271156</v>
      </c>
      <c r="N1403" s="33">
        <f t="shared" ref="N1403" si="6295">M1403/M1401</f>
        <v>-9.2573958542964078E-3</v>
      </c>
      <c r="O1403" s="42">
        <f t="shared" ref="O1403" si="6296">O1401-O1402</f>
        <v>-29.239999999999782</v>
      </c>
      <c r="P1403" s="33">
        <f t="shared" ref="P1403" si="6297">O1403/O1401</f>
        <v>-5.1075663249976911E-3</v>
      </c>
      <c r="Q1403" s="42">
        <f t="shared" ref="Q1403" si="6298">Q1401-Q1402</f>
        <v>-160.23999999999978</v>
      </c>
      <c r="R1403" s="33">
        <f t="shared" ref="R1403" si="6299">Q1403/Q1401</f>
        <v>-2.167209460848487E-2</v>
      </c>
      <c r="S1403" s="42">
        <f t="shared" ref="S1403" si="6300">S1401-S1402</f>
        <v>721.48648648648759</v>
      </c>
      <c r="T1403" s="33">
        <f t="shared" ref="T1403" si="6301">S1403/S1401</f>
        <v>0.1189531940681593</v>
      </c>
      <c r="U1403" s="42">
        <f t="shared" ref="U1403" si="6302">U1401-U1402</f>
        <v>96.749999999999091</v>
      </c>
      <c r="V1403" s="33">
        <f t="shared" ref="V1403" si="6303">U1403/U1401</f>
        <v>2.4344305970811771E-2</v>
      </c>
      <c r="W1403" s="111"/>
      <c r="X1403" s="112"/>
      <c r="Y1403" s="92"/>
      <c r="Z1403" s="91"/>
    </row>
    <row r="1404" spans="2:26" s="88" customFormat="1" ht="13.5" customHeight="1" x14ac:dyDescent="0.4">
      <c r="B1404" s="160" t="s">
        <v>72</v>
      </c>
      <c r="C1404" s="161"/>
      <c r="D1404" s="162"/>
      <c r="E1404" s="42">
        <v>240</v>
      </c>
      <c r="F1404" s="43"/>
      <c r="G1404" s="42">
        <v>34</v>
      </c>
      <c r="H1404" s="43"/>
      <c r="I1404" s="42">
        <v>24</v>
      </c>
      <c r="J1404" s="43"/>
      <c r="K1404" s="42">
        <v>16</v>
      </c>
      <c r="L1404" s="43"/>
      <c r="M1404" s="42">
        <v>11</v>
      </c>
      <c r="N1404" s="43"/>
      <c r="O1404" s="42">
        <v>25</v>
      </c>
      <c r="P1404" s="43"/>
      <c r="Q1404" s="42">
        <v>25</v>
      </c>
      <c r="R1404" s="43"/>
      <c r="S1404" s="42">
        <v>37</v>
      </c>
      <c r="T1404" s="43"/>
      <c r="U1404" s="42">
        <v>68</v>
      </c>
      <c r="V1404" s="43"/>
      <c r="W1404" s="111"/>
      <c r="X1404" s="112"/>
      <c r="Y1404" s="92"/>
      <c r="Z1404" s="91"/>
    </row>
    <row r="1405" spans="2:26" s="88" customFormat="1" ht="13.5" customHeight="1" x14ac:dyDescent="0.4">
      <c r="B1405" s="45"/>
      <c r="C1405" s="46"/>
      <c r="D1405" s="47"/>
      <c r="E1405" s="48"/>
      <c r="F1405" s="49"/>
      <c r="G1405" s="48"/>
      <c r="H1405" s="49"/>
      <c r="I1405" s="48"/>
      <c r="J1405" s="49"/>
      <c r="K1405" s="48"/>
      <c r="L1405" s="49"/>
      <c r="M1405" s="48"/>
      <c r="N1405" s="49"/>
      <c r="O1405" s="48"/>
      <c r="P1405" s="49"/>
      <c r="Q1405" s="48"/>
      <c r="R1405" s="49"/>
      <c r="S1405" s="48"/>
      <c r="T1405" s="49"/>
      <c r="U1405" s="48"/>
      <c r="V1405" s="49"/>
      <c r="W1405" s="111"/>
      <c r="X1405" s="112"/>
      <c r="Y1405" s="92"/>
      <c r="Z1405" s="91"/>
    </row>
    <row r="1406" spans="2:26" s="88" customFormat="1" ht="13.5" customHeight="1" x14ac:dyDescent="0.4">
      <c r="B1406" s="50" t="s">
        <v>73</v>
      </c>
      <c r="C1406" s="51"/>
      <c r="D1406" s="52"/>
      <c r="E1406" s="42">
        <v>17.870833333333334</v>
      </c>
      <c r="F1406" s="43"/>
      <c r="G1406" s="42">
        <v>35.823529411764703</v>
      </c>
      <c r="H1406" s="43"/>
      <c r="I1406" s="42">
        <v>0</v>
      </c>
      <c r="J1406" s="43"/>
      <c r="K1406" s="42">
        <v>12.375</v>
      </c>
      <c r="L1406" s="43"/>
      <c r="M1406" s="42">
        <v>38.727272727272727</v>
      </c>
      <c r="N1406" s="43"/>
      <c r="O1406" s="42">
        <v>0</v>
      </c>
      <c r="P1406" s="43"/>
      <c r="Q1406" s="42">
        <v>20.16</v>
      </c>
      <c r="R1406" s="43"/>
      <c r="S1406" s="42">
        <v>12.891891891891891</v>
      </c>
      <c r="T1406" s="43"/>
      <c r="U1406" s="42">
        <v>21.558823529411764</v>
      </c>
      <c r="V1406" s="43"/>
      <c r="W1406" s="111"/>
      <c r="X1406" s="112"/>
      <c r="Y1406" s="92"/>
      <c r="Z1406" s="91"/>
    </row>
    <row r="1407" spans="2:26" s="88" customFormat="1" ht="13.5" customHeight="1" x14ac:dyDescent="0.4">
      <c r="B1407" s="53" t="s">
        <v>74</v>
      </c>
      <c r="C1407" s="54"/>
      <c r="D1407" s="55"/>
      <c r="E1407" s="42">
        <v>38.783333333333331</v>
      </c>
      <c r="F1407" s="43"/>
      <c r="G1407" s="42">
        <v>21.764705882352942</v>
      </c>
      <c r="H1407" s="43"/>
      <c r="I1407" s="42">
        <v>51</v>
      </c>
      <c r="J1407" s="43"/>
      <c r="K1407" s="42">
        <v>47.375</v>
      </c>
      <c r="L1407" s="43"/>
      <c r="M1407" s="42">
        <v>24.636363636363637</v>
      </c>
      <c r="N1407" s="43"/>
      <c r="O1407" s="42">
        <v>44</v>
      </c>
      <c r="P1407" s="43"/>
      <c r="Q1407" s="42">
        <v>45.04</v>
      </c>
      <c r="R1407" s="43"/>
      <c r="S1407" s="42">
        <v>37.378378378378379</v>
      </c>
      <c r="T1407" s="43"/>
      <c r="U1407" s="42">
        <v>39.794117647058826</v>
      </c>
      <c r="V1407" s="43"/>
      <c r="W1407" s="111"/>
      <c r="X1407" s="112"/>
      <c r="Y1407" s="92"/>
      <c r="Z1407" s="91"/>
    </row>
    <row r="1408" spans="2:26" s="88" customFormat="1" ht="13.5" customHeight="1" x14ac:dyDescent="0.4">
      <c r="B1408" s="50" t="s">
        <v>75</v>
      </c>
      <c r="C1408" s="51"/>
      <c r="D1408" s="52"/>
      <c r="E1408" s="42">
        <v>3.9750000000000001</v>
      </c>
      <c r="F1408" s="43"/>
      <c r="G1408" s="42">
        <v>8.264705882352942</v>
      </c>
      <c r="H1408" s="43"/>
      <c r="I1408" s="42">
        <v>17.791666666666668</v>
      </c>
      <c r="J1408" s="43"/>
      <c r="K1408" s="42">
        <v>0</v>
      </c>
      <c r="L1408" s="43"/>
      <c r="M1408" s="42">
        <v>2.2727272727272729</v>
      </c>
      <c r="N1408" s="43"/>
      <c r="O1408" s="42">
        <v>2.6</v>
      </c>
      <c r="P1408" s="43"/>
      <c r="Q1408" s="42">
        <v>6.24</v>
      </c>
      <c r="R1408" s="43"/>
      <c r="S1408" s="42">
        <v>0</v>
      </c>
      <c r="T1408" s="43"/>
      <c r="U1408" s="42">
        <v>0</v>
      </c>
      <c r="V1408" s="43"/>
      <c r="W1408" s="111"/>
      <c r="X1408" s="112"/>
      <c r="Y1408" s="92"/>
      <c r="Z1408" s="91"/>
    </row>
    <row r="1409" spans="2:29" s="88" customFormat="1" ht="13.5" customHeight="1" x14ac:dyDescent="0.4">
      <c r="B1409" s="50" t="s">
        <v>76</v>
      </c>
      <c r="C1409" s="51"/>
      <c r="D1409" s="52"/>
      <c r="E1409" s="42">
        <f t="shared" ref="E1409" si="6304">E1403+E1393+E1394-SUM(E1406:E1408)</f>
        <v>233.30833333333197</v>
      </c>
      <c r="F1409" s="43"/>
      <c r="G1409" s="42">
        <f t="shared" ref="G1409" si="6305">G1403+G1393+G1394-SUM(G1406:G1408)</f>
        <v>417.49999999999932</v>
      </c>
      <c r="H1409" s="43"/>
      <c r="I1409" s="42">
        <f t="shared" ref="I1409" si="6306">I1403+I1393+I1394-SUM(I1406:I1408)</f>
        <v>206.24999999999994</v>
      </c>
      <c r="J1409" s="43"/>
      <c r="K1409" s="42">
        <f t="shared" ref="K1409" si="6307">K1403+K1393+K1394-SUM(K1406:K1408)</f>
        <v>-60.5625</v>
      </c>
      <c r="L1409" s="43"/>
      <c r="M1409" s="42">
        <f t="shared" ref="M1409" si="6308">M1403+M1393+M1394-SUM(M1406:M1408)</f>
        <v>7.0000000000015774</v>
      </c>
      <c r="N1409" s="43"/>
      <c r="O1409" s="42">
        <f t="shared" ref="O1409" si="6309">O1403+O1393+O1394-SUM(O1406:O1408)</f>
        <v>67.880000000000194</v>
      </c>
      <c r="P1409" s="43"/>
      <c r="Q1409" s="42">
        <f t="shared" ref="Q1409" si="6310">Q1403+Q1393+Q1394-SUM(Q1406:Q1408)</f>
        <v>-90.919999999999789</v>
      </c>
      <c r="R1409" s="43"/>
      <c r="S1409" s="42">
        <f t="shared" ref="S1409" si="6311">S1403+S1393+S1394-SUM(S1406:S1408)</f>
        <v>822.83783783783895</v>
      </c>
      <c r="T1409" s="43"/>
      <c r="U1409" s="42">
        <f t="shared" ref="U1409" si="6312">U1403+U1393+U1394-SUM(U1406:U1408)</f>
        <v>115.76470588235203</v>
      </c>
      <c r="V1409" s="43"/>
      <c r="W1409" s="111"/>
      <c r="X1409" s="112"/>
      <c r="Y1409" s="92"/>
      <c r="Z1409" s="91"/>
    </row>
    <row r="1410" spans="2:29" s="88" customFormat="1" ht="13.5" customHeight="1" x14ac:dyDescent="0.4">
      <c r="C1410" s="105"/>
      <c r="D1410" s="47"/>
      <c r="E1410" s="58"/>
      <c r="F1410" s="58"/>
      <c r="G1410" s="58"/>
      <c r="H1410" s="58"/>
      <c r="I1410" s="58"/>
      <c r="J1410" s="58"/>
      <c r="K1410" s="58"/>
      <c r="L1410" s="58"/>
      <c r="M1410" s="58"/>
      <c r="N1410" s="58"/>
      <c r="O1410" s="58"/>
      <c r="P1410" s="58"/>
      <c r="Q1410" s="58"/>
      <c r="R1410" s="58"/>
      <c r="S1410" s="58"/>
      <c r="T1410" s="58"/>
      <c r="U1410" s="58"/>
      <c r="V1410" s="58"/>
      <c r="W1410" s="111"/>
      <c r="X1410" s="112"/>
      <c r="Y1410" s="92"/>
      <c r="Z1410" s="91"/>
    </row>
    <row r="1411" spans="2:29" s="128" customFormat="1" ht="13.5" customHeight="1" x14ac:dyDescent="0.4">
      <c r="B1411" s="50" t="s">
        <v>139</v>
      </c>
      <c r="C1411" s="125"/>
      <c r="D1411" s="126"/>
      <c r="E1411" s="62">
        <v>13.658333333333333</v>
      </c>
      <c r="F1411" s="43"/>
      <c r="G1411" s="62">
        <v>11.264705882352942</v>
      </c>
      <c r="H1411" s="43"/>
      <c r="I1411" s="62">
        <v>18.333333333333332</v>
      </c>
      <c r="J1411" s="43"/>
      <c r="K1411" s="62">
        <v>17.75</v>
      </c>
      <c r="L1411" s="43"/>
      <c r="M1411" s="62">
        <v>14.363636363636363</v>
      </c>
      <c r="N1411" s="43"/>
      <c r="O1411" s="62">
        <v>13.32</v>
      </c>
      <c r="P1411" s="43"/>
      <c r="Q1411" s="62">
        <v>16.32</v>
      </c>
      <c r="R1411" s="43"/>
      <c r="S1411" s="62">
        <v>14.054054054054054</v>
      </c>
      <c r="T1411" s="43"/>
      <c r="U1411" s="62">
        <v>11.058823529411764</v>
      </c>
      <c r="V1411" s="43"/>
      <c r="W1411" s="114"/>
      <c r="X1411" s="115"/>
      <c r="Y1411" s="106"/>
      <c r="Z1411" s="107"/>
      <c r="AA1411" s="117"/>
      <c r="AB1411" s="117"/>
      <c r="AC1411" s="117"/>
    </row>
    <row r="1412" spans="2:29" ht="13.5" customHeight="1" x14ac:dyDescent="0.4">
      <c r="B1412" s="50" t="s">
        <v>140</v>
      </c>
      <c r="C1412" s="51"/>
      <c r="D1412" s="52"/>
      <c r="E1412" s="62">
        <f t="shared" ref="E1412" si="6313">E1401/E1411</f>
        <v>437.70835875533862</v>
      </c>
      <c r="F1412" s="43"/>
      <c r="G1412" s="62">
        <f t="shared" ref="G1412" si="6314">G1401/G1411</f>
        <v>530.2689295039163</v>
      </c>
      <c r="H1412" s="43"/>
      <c r="I1412" s="62">
        <f t="shared" ref="I1412" si="6315">I1401/I1411</f>
        <v>471.08409090909089</v>
      </c>
      <c r="J1412" s="43"/>
      <c r="K1412" s="62">
        <f t="shared" ref="K1412" si="6316">K1401/K1411</f>
        <v>448.14084507042253</v>
      </c>
      <c r="L1412" s="43"/>
      <c r="M1412" s="62">
        <f t="shared" ref="M1412" si="6317">M1401/M1411</f>
        <v>471.74050632911394</v>
      </c>
      <c r="N1412" s="43"/>
      <c r="O1412" s="62">
        <f t="shared" ref="O1412" si="6318">O1401/O1411</f>
        <v>429.7927927927928</v>
      </c>
      <c r="P1412" s="43"/>
      <c r="Q1412" s="62">
        <f t="shared" ref="Q1412" si="6319">Q1401/Q1411</f>
        <v>453.05392156862746</v>
      </c>
      <c r="R1412" s="43"/>
      <c r="S1412" s="62">
        <f t="shared" ref="S1412" si="6320">S1401/S1411</f>
        <v>431.56923076923084</v>
      </c>
      <c r="T1412" s="43"/>
      <c r="U1412" s="62">
        <f t="shared" ref="U1412" si="6321">U1401/U1411</f>
        <v>359.37234042553189</v>
      </c>
      <c r="V1412" s="43"/>
    </row>
    <row r="1413" spans="2:29" ht="13.5" customHeight="1" x14ac:dyDescent="0.4">
      <c r="B1413" s="50" t="s">
        <v>141</v>
      </c>
      <c r="C1413" s="51"/>
      <c r="D1413" s="52"/>
      <c r="E1413" s="62">
        <f t="shared" ref="E1413" si="6322">E1402/E1411</f>
        <v>424.89322757779144</v>
      </c>
      <c r="F1413" s="43"/>
      <c r="G1413" s="62">
        <f t="shared" ref="G1413" si="6323">G1402/G1411</f>
        <v>491.8511749347258</v>
      </c>
      <c r="H1413" s="43"/>
      <c r="I1413" s="62">
        <f t="shared" ref="I1413" si="6324">I1402/I1411</f>
        <v>463.97954545454547</v>
      </c>
      <c r="J1413" s="43"/>
      <c r="K1413" s="62">
        <f t="shared" ref="K1413" si="6325">K1402/K1411</f>
        <v>461.09507042253523</v>
      </c>
      <c r="L1413" s="43"/>
      <c r="M1413" s="62">
        <f t="shared" ref="M1413" si="6326">M1402/M1411</f>
        <v>476.10759493670878</v>
      </c>
      <c r="N1413" s="43"/>
      <c r="O1413" s="62">
        <f t="shared" ref="O1413" si="6327">O1402/O1411</f>
        <v>431.98798798798799</v>
      </c>
      <c r="P1413" s="43"/>
      <c r="Q1413" s="62">
        <f t="shared" ref="Q1413" si="6328">Q1402/Q1411</f>
        <v>462.87254901960785</v>
      </c>
      <c r="R1413" s="43"/>
      <c r="S1413" s="62">
        <f t="shared" ref="S1413" si="6329">S1402/S1411</f>
        <v>380.23269230769228</v>
      </c>
      <c r="T1413" s="43"/>
      <c r="U1413" s="62">
        <f t="shared" ref="U1413" si="6330">U1402/U1411</f>
        <v>350.623670212766</v>
      </c>
      <c r="V1413" s="43"/>
    </row>
    <row r="1414" spans="2:29" ht="13.5" customHeight="1" x14ac:dyDescent="0.4">
      <c r="B1414" s="50" t="s">
        <v>40</v>
      </c>
      <c r="C1414" s="51"/>
      <c r="D1414" s="52"/>
      <c r="E1414" s="62">
        <v>1.7163380281690146</v>
      </c>
      <c r="F1414" s="43"/>
      <c r="G1414" s="62">
        <v>2.1482758620689655</v>
      </c>
      <c r="H1414" s="43"/>
      <c r="I1414" s="62">
        <v>1.7277777777777776</v>
      </c>
      <c r="J1414" s="43"/>
      <c r="K1414" s="62">
        <v>1.4706249999999998</v>
      </c>
      <c r="L1414" s="43"/>
      <c r="M1414" s="62">
        <v>1.1181818181818182</v>
      </c>
      <c r="N1414" s="43"/>
      <c r="O1414" s="62">
        <v>1.8947368421052631</v>
      </c>
      <c r="P1414" s="43"/>
      <c r="Q1414" s="62">
        <v>2.2695652173913046</v>
      </c>
      <c r="R1414" s="43"/>
      <c r="S1414" s="62">
        <v>1.8469696969696969</v>
      </c>
      <c r="T1414" s="43"/>
      <c r="U1414" s="62">
        <v>1.3625000000000005</v>
      </c>
      <c r="V1414" s="43"/>
    </row>
    <row r="1415" spans="2:29" ht="13.5" customHeight="1" x14ac:dyDescent="0.4">
      <c r="B1415" s="50" t="s">
        <v>41</v>
      </c>
      <c r="C1415" s="51"/>
      <c r="D1415" s="52"/>
      <c r="E1415" s="62">
        <f t="shared" ref="E1415" si="6331">E1392/E1414</f>
        <v>2690.1242204168711</v>
      </c>
      <c r="F1415" s="43"/>
      <c r="G1415" s="62">
        <f t="shared" ref="G1415" si="6332">G1392/G1414</f>
        <v>1897.3491643848552</v>
      </c>
      <c r="H1415" s="43"/>
      <c r="I1415" s="62">
        <f t="shared" ref="I1415" si="6333">I1392/I1414</f>
        <v>3891.0289389067525</v>
      </c>
      <c r="J1415" s="43"/>
      <c r="K1415" s="62">
        <f t="shared" ref="K1415" si="6334">K1392/K1414</f>
        <v>4344.5813854653634</v>
      </c>
      <c r="L1415" s="43"/>
      <c r="M1415" s="62">
        <f t="shared" ref="M1415" si="6335">M1392/M1414</f>
        <v>5263.1707317073169</v>
      </c>
      <c r="N1415" s="43"/>
      <c r="O1415" s="62">
        <f t="shared" ref="O1415" si="6336">O1392/O1414</f>
        <v>2372.5933333333332</v>
      </c>
      <c r="P1415" s="43"/>
      <c r="Q1415" s="62">
        <f t="shared" ref="Q1415" si="6337">Q1392/Q1414</f>
        <v>2617.6996168582373</v>
      </c>
      <c r="R1415" s="43"/>
      <c r="S1415" s="62">
        <f t="shared" ref="S1415" si="6338">S1392/S1414</f>
        <v>2366.8864598807177</v>
      </c>
      <c r="T1415" s="43"/>
      <c r="U1415" s="62">
        <f t="shared" ref="U1415" si="6339">U1392/U1414</f>
        <v>2358.9962223421471</v>
      </c>
      <c r="V1415" s="43"/>
    </row>
    <row r="1416" spans="2:29" s="88" customFormat="1" ht="13.5" customHeight="1" x14ac:dyDescent="0.4">
      <c r="B1416" s="108" t="s">
        <v>42</v>
      </c>
      <c r="C1416" s="105"/>
      <c r="D1416" s="47"/>
      <c r="E1416" s="109"/>
      <c r="F1416" s="58"/>
      <c r="G1416" s="109"/>
      <c r="H1416" s="58"/>
      <c r="I1416" s="109"/>
      <c r="J1416" s="58"/>
      <c r="K1416" s="109"/>
      <c r="L1416" s="58"/>
      <c r="M1416" s="109"/>
      <c r="N1416" s="58"/>
      <c r="O1416" s="109"/>
      <c r="P1416" s="91"/>
      <c r="Q1416" s="92"/>
      <c r="R1416" s="91"/>
      <c r="S1416" s="92"/>
      <c r="T1416" s="91"/>
      <c r="U1416" s="92"/>
      <c r="V1416" s="91"/>
      <c r="W1416" s="92"/>
      <c r="X1416" s="91"/>
      <c r="Y1416" s="92"/>
      <c r="Z1416" s="91"/>
    </row>
    <row r="1417" spans="2:29" ht="13.5" customHeight="1" x14ac:dyDescent="0.4"/>
    <row r="1418" spans="2:29" s="88" customFormat="1" ht="13.5" customHeight="1" x14ac:dyDescent="0.4">
      <c r="B1418" s="83" t="s">
        <v>150</v>
      </c>
      <c r="C1418" s="84"/>
      <c r="D1418" s="85"/>
      <c r="E1418" s="86"/>
      <c r="F1418" s="87"/>
      <c r="G1418" s="86"/>
      <c r="H1418" s="87"/>
      <c r="I1418" s="86"/>
      <c r="J1418" s="87"/>
      <c r="K1418" s="86"/>
      <c r="L1418" s="87"/>
      <c r="M1418" s="86"/>
      <c r="O1418" s="86"/>
      <c r="P1418" s="89"/>
      <c r="Q1418" s="90"/>
      <c r="R1418" s="91"/>
      <c r="S1418" s="92"/>
      <c r="T1418" s="91"/>
      <c r="U1418" s="92"/>
      <c r="V1418" s="91"/>
      <c r="W1418" s="92"/>
      <c r="X1418" s="91"/>
      <c r="Y1418" s="92"/>
      <c r="Z1418" s="91"/>
      <c r="AB1418" s="93"/>
    </row>
    <row r="1419" spans="2:29" ht="13.5" customHeight="1" x14ac:dyDescent="0.4">
      <c r="N1419" s="21" t="s">
        <v>4</v>
      </c>
    </row>
    <row r="1420" spans="2:29" s="88" customFormat="1" ht="13.5" customHeight="1" x14ac:dyDescent="0.4">
      <c r="B1420" s="94"/>
      <c r="C1420" s="95"/>
      <c r="D1420" s="96"/>
      <c r="E1420" s="166" t="s">
        <v>5</v>
      </c>
      <c r="F1420" s="167"/>
      <c r="G1420" s="166" t="s">
        <v>6</v>
      </c>
      <c r="H1420" s="167"/>
      <c r="I1420" s="166" t="s">
        <v>7</v>
      </c>
      <c r="J1420" s="167"/>
      <c r="K1420" s="166" t="s">
        <v>8</v>
      </c>
      <c r="L1420" s="167"/>
      <c r="M1420" s="166" t="s">
        <v>9</v>
      </c>
      <c r="N1420" s="167"/>
      <c r="O1420" s="92"/>
      <c r="P1420" s="91"/>
      <c r="Q1420" s="92"/>
      <c r="R1420" s="91"/>
      <c r="S1420" s="92"/>
      <c r="T1420" s="91"/>
      <c r="U1420" s="97"/>
      <c r="V1420" s="98"/>
      <c r="W1420" s="97"/>
      <c r="X1420" s="91"/>
      <c r="Y1420" s="92"/>
      <c r="Z1420" s="91"/>
    </row>
    <row r="1421" spans="2:29" s="88" customFormat="1" ht="13.5" customHeight="1" x14ac:dyDescent="0.4">
      <c r="B1421" s="99"/>
      <c r="C1421" s="100"/>
      <c r="D1421" s="101"/>
      <c r="E1421" s="168"/>
      <c r="F1421" s="169"/>
      <c r="G1421" s="168"/>
      <c r="H1421" s="169"/>
      <c r="I1421" s="168"/>
      <c r="J1421" s="169"/>
      <c r="K1421" s="168"/>
      <c r="L1421" s="169"/>
      <c r="M1421" s="168"/>
      <c r="N1421" s="169"/>
      <c r="O1421" s="92"/>
      <c r="P1421" s="91"/>
      <c r="Q1421" s="92"/>
      <c r="R1421" s="91"/>
      <c r="S1421" s="92"/>
      <c r="T1421" s="91"/>
      <c r="U1421" s="97"/>
      <c r="V1421" s="98"/>
      <c r="W1421" s="97"/>
      <c r="X1421" s="91"/>
      <c r="Y1421" s="92"/>
      <c r="Z1421" s="91"/>
    </row>
    <row r="1422" spans="2:29" s="88" customFormat="1" ht="13.5" customHeight="1" x14ac:dyDescent="0.4">
      <c r="B1422" s="31" t="s">
        <v>52</v>
      </c>
      <c r="C1422" s="158" t="s">
        <v>53</v>
      </c>
      <c r="D1422" s="159"/>
      <c r="E1422" s="32">
        <v>1452.4306569343066</v>
      </c>
      <c r="F1422" s="33">
        <f t="shared" ref="F1422" si="6340">E1422/E1435</f>
        <v>0.94832836887882765</v>
      </c>
      <c r="G1422" s="32">
        <v>1364.3157894736842</v>
      </c>
      <c r="H1422" s="33">
        <f t="shared" ref="H1422" si="6341">G1422/G1435</f>
        <v>0.93756386028048799</v>
      </c>
      <c r="I1422" s="32">
        <v>1675.7142857142858</v>
      </c>
      <c r="J1422" s="33">
        <f t="shared" ref="J1422" si="6342">I1422/I1435</f>
        <v>0.9630937230592389</v>
      </c>
      <c r="K1422" s="32">
        <v>1488.5652173913043</v>
      </c>
      <c r="L1422" s="33">
        <f t="shared" ref="L1422" si="6343">K1422/K1435</f>
        <v>0.96303901437371664</v>
      </c>
      <c r="M1422" s="32">
        <v>1566.5833333333333</v>
      </c>
      <c r="N1422" s="33">
        <f t="shared" ref="N1422" si="6344">M1422/M1435</f>
        <v>0.95615685875591272</v>
      </c>
      <c r="O1422" s="92"/>
      <c r="P1422" s="91"/>
      <c r="Q1422" s="92"/>
      <c r="R1422" s="91"/>
      <c r="S1422" s="92"/>
      <c r="T1422" s="91"/>
      <c r="U1422" s="34"/>
      <c r="V1422" s="102"/>
      <c r="W1422" s="34"/>
      <c r="X1422" s="91"/>
      <c r="Y1422" s="92"/>
      <c r="Z1422" s="91"/>
    </row>
    <row r="1423" spans="2:29" s="88" customFormat="1" ht="13.5" customHeight="1" x14ac:dyDescent="0.4">
      <c r="B1423" s="36"/>
      <c r="C1423" s="158" t="s">
        <v>54</v>
      </c>
      <c r="D1423" s="159"/>
      <c r="E1423" s="32">
        <v>44.649635036496349</v>
      </c>
      <c r="F1423" s="33">
        <f t="shared" ref="F1423" si="6345">E1423/E1435</f>
        <v>2.9152865483140711E-2</v>
      </c>
      <c r="G1423" s="32">
        <v>43.486842105263158</v>
      </c>
      <c r="H1423" s="33">
        <f t="shared" ref="H1423" si="6346">G1423/G1435</f>
        <v>2.9884350727442065E-2</v>
      </c>
      <c r="I1423" s="32">
        <v>36.214285714285715</v>
      </c>
      <c r="J1423" s="33">
        <f t="shared" ref="J1423" si="6347">I1423/I1435</f>
        <v>2.0813662301408103E-2</v>
      </c>
      <c r="K1423" s="32">
        <v>42.434782608695649</v>
      </c>
      <c r="L1423" s="33">
        <f t="shared" ref="L1423" si="6348">K1423/K1435</f>
        <v>2.745351748192737E-2</v>
      </c>
      <c r="M1423" s="32">
        <v>55.375</v>
      </c>
      <c r="N1423" s="33">
        <f t="shared" ref="N1423" si="6349">M1423/M1435</f>
        <v>3.3797873963684458E-2</v>
      </c>
      <c r="O1423" s="92"/>
      <c r="P1423" s="91"/>
      <c r="Q1423" s="92"/>
      <c r="R1423" s="91"/>
      <c r="S1423" s="92"/>
      <c r="T1423" s="91"/>
      <c r="U1423" s="34"/>
      <c r="V1423" s="102"/>
      <c r="W1423" s="34"/>
      <c r="X1423" s="91"/>
      <c r="Y1423" s="92"/>
      <c r="Z1423" s="91"/>
    </row>
    <row r="1424" spans="2:29" s="88" customFormat="1" ht="13.5" customHeight="1" x14ac:dyDescent="0.4">
      <c r="B1424" s="36"/>
      <c r="C1424" s="158" t="s">
        <v>55</v>
      </c>
      <c r="D1424" s="159"/>
      <c r="E1424" s="32">
        <v>3.6350364963503647</v>
      </c>
      <c r="F1424" s="33">
        <f t="shared" ref="F1424" si="6350">E1424/E1435</f>
        <v>2.3734064101036578E-3</v>
      </c>
      <c r="G1424" s="32">
        <v>6.4078947368421053</v>
      </c>
      <c r="H1424" s="33">
        <f t="shared" ref="H1424" si="6351">G1424/G1435</f>
        <v>4.4035336775383625E-3</v>
      </c>
      <c r="I1424" s="32">
        <v>0.21428571428571427</v>
      </c>
      <c r="J1424" s="33">
        <f t="shared" ref="J1424" si="6352">I1424/I1435</f>
        <v>1.2315776509708935E-4</v>
      </c>
      <c r="K1424" s="32">
        <v>0</v>
      </c>
      <c r="L1424" s="33">
        <f t="shared" ref="L1424" si="6353">K1424/K1435</f>
        <v>0</v>
      </c>
      <c r="M1424" s="32">
        <v>0.33333333333333331</v>
      </c>
      <c r="N1424" s="33">
        <f t="shared" ref="N1424" si="6354">M1424/M1435</f>
        <v>2.0344845124866488E-4</v>
      </c>
      <c r="O1424" s="92"/>
      <c r="P1424" s="91"/>
      <c r="Q1424" s="92"/>
      <c r="R1424" s="91"/>
      <c r="S1424" s="92"/>
      <c r="T1424" s="91"/>
      <c r="U1424" s="34"/>
      <c r="V1424" s="102"/>
      <c r="W1424" s="34"/>
      <c r="X1424" s="91"/>
      <c r="Y1424" s="92"/>
      <c r="Z1424" s="91"/>
    </row>
    <row r="1425" spans="2:26" s="88" customFormat="1" ht="13.5" customHeight="1" x14ac:dyDescent="0.4">
      <c r="B1425" s="37"/>
      <c r="C1425" s="158" t="s">
        <v>56</v>
      </c>
      <c r="D1425" s="159"/>
      <c r="E1425" s="32">
        <v>23.102189781021899</v>
      </c>
      <c r="F1425" s="33">
        <f t="shared" ref="F1425" si="6355">E1425/E1435</f>
        <v>1.5083998570237104E-2</v>
      </c>
      <c r="G1425" s="32">
        <v>27.144736842105264</v>
      </c>
      <c r="H1425" s="33">
        <f t="shared" ref="H1425" si="6356">G1425/G1435</f>
        <v>1.8653983525177907E-2</v>
      </c>
      <c r="I1425" s="32">
        <v>27.428571428571427</v>
      </c>
      <c r="J1425" s="33">
        <f t="shared" ref="J1425" si="6357">I1425/I1435</f>
        <v>1.5764193932427437E-2</v>
      </c>
      <c r="K1425" s="32">
        <v>14.478260869565217</v>
      </c>
      <c r="L1425" s="33">
        <f t="shared" ref="L1425" si="6358">K1425/K1435</f>
        <v>9.3668251244690727E-3</v>
      </c>
      <c r="M1425" s="32">
        <v>16.041666666666668</v>
      </c>
      <c r="N1425" s="33">
        <f t="shared" ref="N1425" si="6359">M1425/M1435</f>
        <v>9.7909567163419978E-3</v>
      </c>
      <c r="O1425" s="92"/>
      <c r="P1425" s="91"/>
      <c r="Q1425" s="92"/>
      <c r="R1425" s="91"/>
      <c r="S1425" s="92"/>
      <c r="T1425" s="91"/>
      <c r="U1425" s="34"/>
      <c r="V1425" s="102"/>
      <c r="W1425" s="34"/>
      <c r="X1425" s="91"/>
      <c r="Y1425" s="92"/>
      <c r="Z1425" s="91"/>
    </row>
    <row r="1426" spans="2:26" s="88" customFormat="1" ht="13.5" customHeight="1" x14ac:dyDescent="0.4">
      <c r="B1426" s="31" t="s">
        <v>57</v>
      </c>
      <c r="C1426" s="158" t="s">
        <v>58</v>
      </c>
      <c r="D1426" s="159"/>
      <c r="E1426" s="32">
        <v>1289.4233576642337</v>
      </c>
      <c r="F1426" s="33">
        <f t="shared" ref="F1426" si="6360">E1426/E1435</f>
        <v>0.84189681877755285</v>
      </c>
      <c r="G1426" s="32">
        <v>1269.5131578947369</v>
      </c>
      <c r="H1426" s="33">
        <f t="shared" ref="H1426" si="6361">G1426/G1435</f>
        <v>0.87241507147830344</v>
      </c>
      <c r="I1426" s="32">
        <v>1339.2142857142858</v>
      </c>
      <c r="J1426" s="33">
        <f t="shared" ref="J1426" si="6362">I1426/I1435</f>
        <v>0.76969497926844288</v>
      </c>
      <c r="K1426" s="32">
        <v>1315.4782608695652</v>
      </c>
      <c r="L1426" s="33">
        <f t="shared" ref="L1426" si="6363">K1426/K1435</f>
        <v>0.85105904193974857</v>
      </c>
      <c r="M1426" s="32">
        <v>1298.4583333333333</v>
      </c>
      <c r="N1426" s="33">
        <f t="shared" ref="N1426" si="6364">M1426/M1435</f>
        <v>0.79250801078276789</v>
      </c>
      <c r="O1426" s="92"/>
      <c r="P1426" s="91"/>
      <c r="Q1426" s="92"/>
      <c r="R1426" s="91"/>
      <c r="S1426" s="92"/>
      <c r="T1426" s="91"/>
      <c r="U1426" s="34"/>
      <c r="V1426" s="102"/>
      <c r="W1426" s="34"/>
      <c r="X1426" s="91"/>
      <c r="Y1426" s="92"/>
      <c r="Z1426" s="91"/>
    </row>
    <row r="1427" spans="2:26" s="88" customFormat="1" ht="13.5" customHeight="1" x14ac:dyDescent="0.4">
      <c r="B1427" s="36"/>
      <c r="C1427" s="158" t="s">
        <v>17</v>
      </c>
      <c r="D1427" s="159"/>
      <c r="E1427" s="32">
        <v>25.357664233576642</v>
      </c>
      <c r="F1427" s="33">
        <f t="shared" ref="F1427" si="6365">E1427/E1435</f>
        <v>1.6556654354819494E-2</v>
      </c>
      <c r="G1427" s="32">
        <v>33.171052631578945</v>
      </c>
      <c r="H1427" s="33">
        <f t="shared" ref="H1427" si="6366">G1427/G1435</f>
        <v>2.2795294458057926E-2</v>
      </c>
      <c r="I1427" s="32">
        <v>20.928571428571427</v>
      </c>
      <c r="J1427" s="33">
        <f t="shared" ref="J1427" si="6367">I1427/I1435</f>
        <v>1.202840839114906E-2</v>
      </c>
      <c r="K1427" s="32">
        <v>15.826086956521738</v>
      </c>
      <c r="L1427" s="33">
        <f t="shared" ref="L1427" si="6368">K1427/K1435</f>
        <v>1.0238811847767995E-2</v>
      </c>
      <c r="M1427" s="32">
        <v>12.333333333333334</v>
      </c>
      <c r="N1427" s="33">
        <f t="shared" ref="N1427" si="6369">M1427/M1435</f>
        <v>7.5275926962006011E-3</v>
      </c>
      <c r="O1427" s="92"/>
      <c r="P1427" s="91"/>
      <c r="Q1427" s="92"/>
      <c r="R1427" s="91"/>
      <c r="S1427" s="92"/>
      <c r="T1427" s="91"/>
      <c r="U1427" s="34"/>
      <c r="V1427" s="102"/>
      <c r="W1427" s="34"/>
      <c r="X1427" s="91"/>
      <c r="Y1427" s="92"/>
      <c r="Z1427" s="91"/>
    </row>
    <row r="1428" spans="2:26" s="88" customFormat="1" ht="13.5" customHeight="1" x14ac:dyDescent="0.4">
      <c r="B1428" s="36"/>
      <c r="C1428" s="158" t="s">
        <v>59</v>
      </c>
      <c r="D1428" s="159"/>
      <c r="E1428" s="38">
        <v>-3</v>
      </c>
      <c r="F1428" s="33">
        <f t="shared" ref="F1428" si="6370">E1428/E1435</f>
        <v>-1.958775169784344E-3</v>
      </c>
      <c r="G1428" s="38">
        <v>-5.3947368421052628</v>
      </c>
      <c r="H1428" s="33">
        <f t="shared" ref="H1428" si="6371">G1428/G1435</f>
        <v>-3.7072870796524197E-3</v>
      </c>
      <c r="I1428" s="38">
        <v>0</v>
      </c>
      <c r="J1428" s="33">
        <f t="shared" ref="J1428" si="6372">I1428/I1435</f>
        <v>0</v>
      </c>
      <c r="K1428" s="38">
        <v>0</v>
      </c>
      <c r="L1428" s="33">
        <f t="shared" ref="L1428" si="6373">K1428/K1435</f>
        <v>0</v>
      </c>
      <c r="M1428" s="38">
        <v>-4.1666666666666664E-2</v>
      </c>
      <c r="N1428" s="33">
        <f t="shared" ref="N1428" si="6374">M1428/M1435</f>
        <v>-2.543105640608311E-5</v>
      </c>
      <c r="O1428" s="92"/>
      <c r="P1428" s="91"/>
      <c r="Q1428" s="92"/>
      <c r="R1428" s="91"/>
      <c r="S1428" s="92"/>
      <c r="T1428" s="91"/>
      <c r="U1428" s="34"/>
      <c r="V1428" s="102"/>
      <c r="W1428" s="34"/>
      <c r="X1428" s="91"/>
      <c r="Y1428" s="92"/>
      <c r="Z1428" s="91"/>
    </row>
    <row r="1429" spans="2:26" s="88" customFormat="1" ht="13.5" customHeight="1" x14ac:dyDescent="0.4">
      <c r="B1429" s="36"/>
      <c r="C1429" s="158" t="s">
        <v>60</v>
      </c>
      <c r="D1429" s="159"/>
      <c r="E1429" s="39">
        <v>5.4817518248175183</v>
      </c>
      <c r="F1429" s="33">
        <f t="shared" ref="F1429" si="6375">E1429/E1435</f>
        <v>3.5791731204575243E-3</v>
      </c>
      <c r="G1429" s="39">
        <v>6.9605263157894735</v>
      </c>
      <c r="H1429" s="33">
        <f t="shared" ref="H1429" si="6376">G1429/G1435</f>
        <v>4.7833045491125119E-3</v>
      </c>
      <c r="I1429" s="39">
        <v>0</v>
      </c>
      <c r="J1429" s="33">
        <f t="shared" ref="J1429" si="6377">I1429/I1435</f>
        <v>0</v>
      </c>
      <c r="K1429" s="39">
        <v>1.2608695652173914</v>
      </c>
      <c r="L1429" s="33">
        <f t="shared" ref="L1429" si="6378">K1429/K1435</f>
        <v>8.1572951534415348E-4</v>
      </c>
      <c r="M1429" s="39">
        <v>8.0416666666666661</v>
      </c>
      <c r="N1429" s="33">
        <f t="shared" ref="N1429" si="6379">M1429/M1435</f>
        <v>4.9081938863740401E-3</v>
      </c>
      <c r="O1429" s="92"/>
      <c r="P1429" s="91"/>
      <c r="Q1429" s="92"/>
      <c r="R1429" s="91"/>
      <c r="S1429" s="92"/>
      <c r="T1429" s="91"/>
      <c r="U1429" s="34"/>
      <c r="V1429" s="103"/>
      <c r="W1429" s="34"/>
      <c r="X1429" s="91"/>
      <c r="Y1429" s="92"/>
      <c r="Z1429" s="91"/>
    </row>
    <row r="1430" spans="2:26" s="88" customFormat="1" ht="13.5" customHeight="1" x14ac:dyDescent="0.4">
      <c r="B1430" s="37"/>
      <c r="C1430" s="158" t="s">
        <v>61</v>
      </c>
      <c r="D1430" s="159"/>
      <c r="E1430" s="39">
        <v>167</v>
      </c>
      <c r="F1430" s="33">
        <f t="shared" ref="F1430" si="6380">E1430/E1435</f>
        <v>0.10903848445132849</v>
      </c>
      <c r="G1430" s="39">
        <v>129.43421052631578</v>
      </c>
      <c r="H1430" s="33">
        <f t="shared" ref="H1430" si="6381">G1430/G1435</f>
        <v>8.8947763420831341E-2</v>
      </c>
      <c r="I1430" s="39">
        <v>262.28571428571428</v>
      </c>
      <c r="J1430" s="33">
        <f t="shared" ref="J1430" si="6382">I1430/I1435</f>
        <v>0.15074510447883738</v>
      </c>
      <c r="K1430" s="39">
        <v>209.86956521739131</v>
      </c>
      <c r="L1430" s="33">
        <f t="shared" ref="L1430" si="6383">K1430/K1435</f>
        <v>0.13577677139883548</v>
      </c>
      <c r="M1430" s="39">
        <v>189.29166666666666</v>
      </c>
      <c r="N1430" s="33">
        <f t="shared" ref="N1430" si="6384">M1430/M1435</f>
        <v>0.11553328925283557</v>
      </c>
      <c r="O1430" s="92"/>
      <c r="P1430" s="91"/>
      <c r="Q1430" s="92"/>
      <c r="R1430" s="91"/>
      <c r="S1430" s="92"/>
      <c r="T1430" s="91"/>
      <c r="U1430" s="34"/>
      <c r="V1430" s="103"/>
      <c r="W1430" s="34"/>
      <c r="X1430" s="91"/>
      <c r="Y1430" s="92"/>
      <c r="Z1430" s="91"/>
    </row>
    <row r="1431" spans="2:26" s="88" customFormat="1" ht="13.5" customHeight="1" x14ac:dyDescent="0.4">
      <c r="B1431" s="31" t="s">
        <v>62</v>
      </c>
      <c r="C1431" s="158" t="s">
        <v>63</v>
      </c>
      <c r="D1431" s="159"/>
      <c r="E1431" s="39">
        <v>0.13868613138686131</v>
      </c>
      <c r="F1431" s="33">
        <f t="shared" ref="F1431" si="6385">E1431/E1435</f>
        <v>9.0551650184677712E-5</v>
      </c>
      <c r="G1431" s="39">
        <v>9.2105263157894732E-2</v>
      </c>
      <c r="H1431" s="33">
        <f t="shared" ref="H1431" si="6386">G1431/G1435</f>
        <v>6.3295145262358385E-5</v>
      </c>
      <c r="I1431" s="39">
        <v>0.35714285714285715</v>
      </c>
      <c r="J1431" s="33">
        <f t="shared" ref="J1431" si="6387">I1431/I1435</f>
        <v>2.0526294182848228E-4</v>
      </c>
      <c r="K1431" s="39">
        <v>0.21739130434782608</v>
      </c>
      <c r="L1431" s="33">
        <f t="shared" ref="L1431" si="6388">K1431/K1435</f>
        <v>1.40643019886923E-4</v>
      </c>
      <c r="M1431" s="39">
        <v>8.3333333333333329E-2</v>
      </c>
      <c r="N1431" s="33">
        <f t="shared" ref="N1431" si="6389">M1431/M1435</f>
        <v>5.086211281216622E-5</v>
      </c>
      <c r="O1431" s="92"/>
      <c r="P1431" s="91"/>
      <c r="Q1431" s="92"/>
      <c r="R1431" s="91"/>
      <c r="S1431" s="92"/>
      <c r="T1431" s="91"/>
      <c r="U1431" s="34"/>
      <c r="V1431" s="103"/>
      <c r="W1431" s="34"/>
      <c r="X1431" s="91"/>
      <c r="Y1431" s="92"/>
      <c r="Z1431" s="91"/>
    </row>
    <row r="1432" spans="2:26" s="88" customFormat="1" ht="13.5" customHeight="1" x14ac:dyDescent="0.4">
      <c r="B1432" s="41" t="s">
        <v>64</v>
      </c>
      <c r="C1432" s="158" t="s">
        <v>24</v>
      </c>
      <c r="D1432" s="159"/>
      <c r="E1432" s="39">
        <v>0.5036496350364964</v>
      </c>
      <c r="F1432" s="33">
        <f t="shared" ref="F1432" si="6390">E1432/E1435</f>
        <v>3.2884546646014538E-4</v>
      </c>
      <c r="G1432" s="39">
        <v>0.28947368421052633</v>
      </c>
      <c r="H1432" s="33">
        <f t="shared" ref="H1432" si="6391">G1432/G1435</f>
        <v>1.989275993959835E-4</v>
      </c>
      <c r="I1432" s="39">
        <v>1.4285714285714286</v>
      </c>
      <c r="J1432" s="33">
        <f t="shared" ref="J1432" si="6392">I1432/I1435</f>
        <v>8.2105176731392913E-4</v>
      </c>
      <c r="K1432" s="39">
        <v>0.39130434782608697</v>
      </c>
      <c r="L1432" s="33">
        <f t="shared" ref="L1432" si="6393">K1432/K1435</f>
        <v>2.5315743579646142E-4</v>
      </c>
      <c r="M1432" s="39">
        <v>0.75</v>
      </c>
      <c r="N1432" s="33">
        <f t="shared" ref="N1432" si="6394">M1432/M1435</f>
        <v>4.5775901530949599E-4</v>
      </c>
      <c r="O1432" s="92"/>
      <c r="P1432" s="91"/>
      <c r="Q1432" s="92"/>
      <c r="R1432" s="91"/>
      <c r="S1432" s="92"/>
      <c r="T1432" s="91"/>
      <c r="U1432" s="34"/>
      <c r="V1432" s="103"/>
      <c r="W1432" s="34"/>
      <c r="X1432" s="91"/>
      <c r="Y1432" s="92"/>
      <c r="Z1432" s="91"/>
    </row>
    <row r="1433" spans="2:26" s="88" customFormat="1" ht="13.5" customHeight="1" x14ac:dyDescent="0.4">
      <c r="B1433" s="31" t="s">
        <v>65</v>
      </c>
      <c r="C1433" s="158" t="s">
        <v>66</v>
      </c>
      <c r="D1433" s="159"/>
      <c r="E1433" s="39">
        <v>7.6131386861313866</v>
      </c>
      <c r="F1433" s="33">
        <f t="shared" ref="F1433" si="6395">E1433/E1435</f>
        <v>4.9708090075062548E-3</v>
      </c>
      <c r="G1433" s="39">
        <v>13.723684210526315</v>
      </c>
      <c r="H1433" s="33">
        <f t="shared" ref="H1433" si="6396">G1433/G1435</f>
        <v>9.4309766440913989E-3</v>
      </c>
      <c r="I1433" s="39">
        <v>0</v>
      </c>
      <c r="J1433" s="33">
        <f t="shared" ref="J1433" si="6397">I1433/I1435</f>
        <v>0</v>
      </c>
      <c r="K1433" s="39">
        <v>0</v>
      </c>
      <c r="L1433" s="33">
        <f t="shared" ref="L1433" si="6398">K1433/K1435</f>
        <v>0</v>
      </c>
      <c r="M1433" s="39">
        <v>0</v>
      </c>
      <c r="N1433" s="33">
        <f t="shared" ref="N1433" si="6399">M1433/M1435</f>
        <v>0</v>
      </c>
      <c r="O1433" s="92"/>
      <c r="P1433" s="91"/>
      <c r="Q1433" s="92"/>
      <c r="R1433" s="91"/>
      <c r="S1433" s="92"/>
      <c r="T1433" s="91"/>
      <c r="U1433" s="34"/>
      <c r="V1433" s="103"/>
      <c r="W1433" s="34"/>
      <c r="X1433" s="91"/>
      <c r="Y1433" s="92"/>
      <c r="Z1433" s="91"/>
    </row>
    <row r="1434" spans="2:26" s="88" customFormat="1" ht="13.5" customHeight="1" x14ac:dyDescent="0.4">
      <c r="B1434" s="41" t="s">
        <v>67</v>
      </c>
      <c r="C1434" s="158" t="s">
        <v>68</v>
      </c>
      <c r="D1434" s="159"/>
      <c r="E1434" s="39">
        <v>20.437956204379564</v>
      </c>
      <c r="F1434" s="33">
        <f t="shared" ref="F1434" si="6400">E1434/E1435</f>
        <v>1.334445371142619E-2</v>
      </c>
      <c r="G1434" s="39">
        <v>36.815789473684212</v>
      </c>
      <c r="H1434" s="33">
        <f t="shared" ref="H1434" si="6401">G1434/G1435</f>
        <v>2.529997377772554E-2</v>
      </c>
      <c r="I1434" s="39">
        <v>0</v>
      </c>
      <c r="J1434" s="33">
        <f t="shared" ref="J1434" si="6402">I1434/I1435</f>
        <v>0</v>
      </c>
      <c r="K1434" s="39">
        <v>8.6956521739130432E-2</v>
      </c>
      <c r="L1434" s="33">
        <f t="shared" ref="L1434" si="6403">K1434/K1435</f>
        <v>5.6257207954769202E-5</v>
      </c>
      <c r="M1434" s="39">
        <v>0</v>
      </c>
      <c r="N1434" s="33">
        <f t="shared" ref="N1434" si="6404">M1434/M1435</f>
        <v>0</v>
      </c>
      <c r="O1434" s="92"/>
      <c r="P1434" s="91"/>
      <c r="Q1434" s="92"/>
      <c r="R1434" s="91"/>
      <c r="S1434" s="92"/>
      <c r="T1434" s="91"/>
      <c r="U1434" s="34"/>
      <c r="V1434" s="103"/>
      <c r="W1434" s="34"/>
      <c r="X1434" s="91"/>
      <c r="Y1434" s="92"/>
      <c r="Z1434" s="91"/>
    </row>
    <row r="1435" spans="2:26" s="88" customFormat="1" ht="13.5" customHeight="1" x14ac:dyDescent="0.4">
      <c r="B1435" s="160" t="s">
        <v>69</v>
      </c>
      <c r="C1435" s="161"/>
      <c r="D1435" s="162"/>
      <c r="E1435" s="42">
        <f t="shared" ref="E1435" si="6405">SUM(E1422:E1425,E1431,E1433)</f>
        <v>1531.5693430656934</v>
      </c>
      <c r="F1435" s="33">
        <f t="shared" ref="F1435" si="6406">E1435/E1435</f>
        <v>1</v>
      </c>
      <c r="G1435" s="42">
        <f t="shared" ref="G1435" si="6407">SUM(G1422:G1425,G1431,G1433)</f>
        <v>1455.1710526315787</v>
      </c>
      <c r="H1435" s="33">
        <f t="shared" ref="H1435" si="6408">G1435/G1435</f>
        <v>1</v>
      </c>
      <c r="I1435" s="42">
        <f t="shared" ref="I1435" si="6409">SUM(I1422:I1425,I1431,I1433)</f>
        <v>1739.9285714285716</v>
      </c>
      <c r="J1435" s="33">
        <f t="shared" ref="J1435" si="6410">I1435/I1435</f>
        <v>1</v>
      </c>
      <c r="K1435" s="42">
        <f t="shared" ref="K1435" si="6411">SUM(K1422:K1425,K1431,K1433)</f>
        <v>1545.695652173913</v>
      </c>
      <c r="L1435" s="33">
        <f t="shared" ref="L1435" si="6412">K1435/K1435</f>
        <v>1</v>
      </c>
      <c r="M1435" s="42">
        <f t="shared" ref="M1435" si="6413">SUM(M1422:M1425,M1431,M1433)</f>
        <v>1638.4166666666665</v>
      </c>
      <c r="N1435" s="33">
        <f t="shared" ref="N1435" si="6414">M1435/M1435</f>
        <v>1</v>
      </c>
      <c r="O1435" s="92"/>
      <c r="P1435" s="91"/>
      <c r="Q1435" s="92"/>
      <c r="R1435" s="91"/>
      <c r="S1435" s="92"/>
      <c r="T1435" s="91"/>
      <c r="U1435" s="34"/>
      <c r="V1435" s="102"/>
      <c r="W1435" s="34"/>
      <c r="X1435" s="91"/>
      <c r="Y1435" s="92"/>
      <c r="Z1435" s="91"/>
    </row>
    <row r="1436" spans="2:26" s="88" customFormat="1" ht="13.5" customHeight="1" x14ac:dyDescent="0.4">
      <c r="B1436" s="160" t="s">
        <v>70</v>
      </c>
      <c r="C1436" s="161"/>
      <c r="D1436" s="162"/>
      <c r="E1436" s="42">
        <f t="shared" ref="E1436" si="6415">SUM(E1426:E1430,E1432,E1434)</f>
        <v>1505.2043795620439</v>
      </c>
      <c r="F1436" s="33">
        <f t="shared" ref="F1436" si="6416">E1436/E1435</f>
        <v>0.98278565471226031</v>
      </c>
      <c r="G1436" s="42">
        <f t="shared" ref="G1436" si="6417">SUM(G1426:G1430,G1432,G1434)</f>
        <v>1470.7894736842106</v>
      </c>
      <c r="H1436" s="33">
        <f t="shared" ref="H1436" si="6418">G1436/G1435</f>
        <v>1.0107330482037744</v>
      </c>
      <c r="I1436" s="42">
        <f t="shared" ref="I1436" si="6419">SUM(I1426:I1430,I1432,I1434)</f>
        <v>1623.8571428571427</v>
      </c>
      <c r="J1436" s="33">
        <f t="shared" ref="J1436" si="6420">I1436/I1435</f>
        <v>0.93328954390574304</v>
      </c>
      <c r="K1436" s="42">
        <f t="shared" ref="K1436" si="6421">SUM(K1426:K1430,K1432,K1434)</f>
        <v>1542.913043478261</v>
      </c>
      <c r="L1436" s="33">
        <f t="shared" ref="L1436" si="6422">K1436/K1435</f>
        <v>0.99819976934544752</v>
      </c>
      <c r="M1436" s="42">
        <f t="shared" ref="M1436" si="6423">SUM(M1426:M1430,M1432,M1434)</f>
        <v>1508.8333333333333</v>
      </c>
      <c r="N1436" s="33">
        <f t="shared" ref="N1436" si="6424">M1436/M1435</f>
        <v>0.92090941457708153</v>
      </c>
      <c r="O1436" s="92"/>
      <c r="P1436" s="91"/>
      <c r="Q1436" s="92"/>
      <c r="R1436" s="91"/>
      <c r="S1436" s="92"/>
      <c r="T1436" s="91"/>
      <c r="U1436" s="34"/>
      <c r="V1436" s="102"/>
      <c r="W1436" s="34"/>
      <c r="X1436" s="91"/>
      <c r="Y1436" s="92"/>
      <c r="Z1436" s="91"/>
    </row>
    <row r="1437" spans="2:26" s="88" customFormat="1" ht="13.5" customHeight="1" x14ac:dyDescent="0.4">
      <c r="B1437" s="160" t="s">
        <v>71</v>
      </c>
      <c r="C1437" s="161"/>
      <c r="D1437" s="162"/>
      <c r="E1437" s="42">
        <f t="shared" ref="E1437" si="6425">E1435-E1436</f>
        <v>26.364963503649506</v>
      </c>
      <c r="F1437" s="33">
        <f t="shared" ref="F1437" si="6426">E1437/E1435</f>
        <v>1.7214345287739699E-2</v>
      </c>
      <c r="G1437" s="42">
        <f t="shared" ref="G1437" si="6427">G1435-G1436</f>
        <v>-15.618421052631902</v>
      </c>
      <c r="H1437" s="33">
        <f t="shared" ref="H1437" si="6428">G1437/G1435</f>
        <v>-1.0733048203774423E-2</v>
      </c>
      <c r="I1437" s="42">
        <f t="shared" ref="I1437" si="6429">I1435-I1436</f>
        <v>116.0714285714289</v>
      </c>
      <c r="J1437" s="33">
        <f t="shared" ref="J1437" si="6430">I1437/I1435</f>
        <v>6.6710456094256923E-2</v>
      </c>
      <c r="K1437" s="42">
        <f t="shared" ref="K1437" si="6431">K1435-K1436</f>
        <v>2.7826086956520157</v>
      </c>
      <c r="L1437" s="33">
        <f t="shared" ref="L1437" si="6432">K1437/K1435</f>
        <v>1.8002306545525123E-3</v>
      </c>
      <c r="M1437" s="42">
        <f t="shared" ref="M1437" si="6433">M1435-M1436</f>
        <v>129.58333333333326</v>
      </c>
      <c r="N1437" s="33">
        <f t="shared" ref="N1437" si="6434">M1437/M1435</f>
        <v>7.9090585422918427E-2</v>
      </c>
      <c r="O1437" s="92"/>
      <c r="P1437" s="91"/>
      <c r="Q1437" s="92"/>
      <c r="R1437" s="91"/>
      <c r="S1437" s="92"/>
      <c r="T1437" s="91"/>
      <c r="U1437" s="34"/>
      <c r="V1437" s="102"/>
      <c r="W1437" s="34"/>
      <c r="X1437" s="91"/>
      <c r="Y1437" s="92"/>
      <c r="Z1437" s="91"/>
    </row>
    <row r="1438" spans="2:26" s="88" customFormat="1" ht="13.5" customHeight="1" x14ac:dyDescent="0.4">
      <c r="B1438" s="160" t="s">
        <v>72</v>
      </c>
      <c r="C1438" s="161"/>
      <c r="D1438" s="162"/>
      <c r="E1438" s="42">
        <v>137</v>
      </c>
      <c r="F1438" s="43"/>
      <c r="G1438" s="42">
        <v>76</v>
      </c>
      <c r="H1438" s="43"/>
      <c r="I1438" s="42">
        <v>14</v>
      </c>
      <c r="J1438" s="43"/>
      <c r="K1438" s="42">
        <v>23</v>
      </c>
      <c r="L1438" s="43"/>
      <c r="M1438" s="42">
        <v>24</v>
      </c>
      <c r="N1438" s="43"/>
      <c r="O1438" s="92"/>
      <c r="P1438" s="91"/>
      <c r="Q1438" s="92"/>
      <c r="R1438" s="91"/>
      <c r="S1438" s="92"/>
      <c r="T1438" s="91"/>
      <c r="U1438" s="104"/>
      <c r="V1438" s="102"/>
      <c r="W1438" s="104"/>
      <c r="X1438" s="91"/>
      <c r="Y1438" s="92"/>
      <c r="Z1438" s="91"/>
    </row>
    <row r="1439" spans="2:26" s="88" customFormat="1" ht="13.5" customHeight="1" x14ac:dyDescent="0.4">
      <c r="B1439" s="45"/>
      <c r="C1439" s="46"/>
      <c r="D1439" s="47"/>
      <c r="E1439" s="48"/>
      <c r="F1439" s="49"/>
      <c r="G1439" s="48"/>
      <c r="H1439" s="49"/>
      <c r="I1439" s="48"/>
      <c r="J1439" s="49"/>
      <c r="K1439" s="48"/>
      <c r="L1439" s="49"/>
      <c r="M1439" s="48"/>
      <c r="N1439" s="49"/>
      <c r="O1439" s="92"/>
      <c r="P1439" s="91"/>
      <c r="Q1439" s="92"/>
      <c r="R1439" s="91"/>
      <c r="S1439" s="92"/>
      <c r="T1439" s="91"/>
      <c r="U1439" s="92"/>
      <c r="V1439" s="91"/>
      <c r="W1439" s="92"/>
      <c r="X1439" s="91"/>
      <c r="Y1439" s="92"/>
      <c r="Z1439" s="91"/>
    </row>
    <row r="1440" spans="2:26" s="88" customFormat="1" ht="13.5" customHeight="1" x14ac:dyDescent="0.4">
      <c r="B1440" s="50" t="s">
        <v>73</v>
      </c>
      <c r="C1440" s="51"/>
      <c r="D1440" s="52"/>
      <c r="E1440" s="42">
        <v>7.5182481751824817</v>
      </c>
      <c r="F1440" s="43"/>
      <c r="G1440" s="42">
        <v>0.10526315789473684</v>
      </c>
      <c r="H1440" s="43"/>
      <c r="I1440" s="42">
        <v>5</v>
      </c>
      <c r="J1440" s="43"/>
      <c r="K1440" s="42">
        <v>6.5217391304347823</v>
      </c>
      <c r="L1440" s="43"/>
      <c r="M1440" s="42">
        <v>33.416666666666664</v>
      </c>
      <c r="N1440" s="43"/>
      <c r="O1440" s="92"/>
      <c r="P1440" s="91"/>
      <c r="Q1440" s="92"/>
      <c r="R1440" s="91"/>
      <c r="S1440" s="92"/>
      <c r="T1440" s="91"/>
      <c r="U1440" s="92"/>
      <c r="V1440" s="91"/>
      <c r="W1440" s="92"/>
      <c r="X1440" s="91"/>
      <c r="Y1440" s="92"/>
      <c r="Z1440" s="91"/>
    </row>
    <row r="1441" spans="2:39" s="88" customFormat="1" ht="13.5" customHeight="1" x14ac:dyDescent="0.4">
      <c r="B1441" s="53" t="s">
        <v>74</v>
      </c>
      <c r="C1441" s="54"/>
      <c r="D1441" s="55"/>
      <c r="E1441" s="42">
        <v>1.832116788321168</v>
      </c>
      <c r="F1441" s="43"/>
      <c r="G1441" s="42">
        <v>0.43421052631578949</v>
      </c>
      <c r="H1441" s="43"/>
      <c r="I1441" s="42">
        <v>4</v>
      </c>
      <c r="J1441" s="43"/>
      <c r="K1441" s="42">
        <v>2.2173913043478262</v>
      </c>
      <c r="L1441" s="43"/>
      <c r="M1441" s="42">
        <v>4.625</v>
      </c>
      <c r="N1441" s="43"/>
      <c r="O1441" s="92"/>
      <c r="P1441" s="91"/>
      <c r="Q1441" s="92"/>
      <c r="R1441" s="91"/>
      <c r="S1441" s="92"/>
      <c r="T1441" s="91"/>
      <c r="U1441" s="92"/>
      <c r="V1441" s="91"/>
      <c r="W1441" s="92"/>
      <c r="X1441" s="91"/>
      <c r="Y1441" s="92"/>
      <c r="Z1441" s="91"/>
    </row>
    <row r="1442" spans="2:39" s="88" customFormat="1" ht="13.5" customHeight="1" x14ac:dyDescent="0.4">
      <c r="B1442" s="50" t="s">
        <v>75</v>
      </c>
      <c r="C1442" s="51"/>
      <c r="D1442" s="52"/>
      <c r="E1442" s="42">
        <v>2.1605839416058394</v>
      </c>
      <c r="F1442" s="43"/>
      <c r="G1442" s="42">
        <v>0</v>
      </c>
      <c r="H1442" s="43"/>
      <c r="I1442" s="42">
        <v>21.142857142857142</v>
      </c>
      <c r="J1442" s="43"/>
      <c r="K1442" s="42">
        <v>0</v>
      </c>
      <c r="L1442" s="43"/>
      <c r="M1442" s="42">
        <v>0</v>
      </c>
      <c r="N1442" s="43"/>
      <c r="O1442" s="92"/>
      <c r="P1442" s="91"/>
      <c r="Q1442" s="92"/>
      <c r="R1442" s="91"/>
      <c r="S1442" s="92"/>
      <c r="T1442" s="91"/>
      <c r="U1442" s="92"/>
      <c r="V1442" s="91"/>
      <c r="W1442" s="92"/>
      <c r="X1442" s="91"/>
      <c r="Y1442" s="92"/>
      <c r="Z1442" s="91"/>
    </row>
    <row r="1443" spans="2:39" s="88" customFormat="1" ht="13.5" customHeight="1" x14ac:dyDescent="0.4">
      <c r="B1443" s="50" t="s">
        <v>76</v>
      </c>
      <c r="C1443" s="51"/>
      <c r="D1443" s="52"/>
      <c r="E1443" s="42">
        <f t="shared" ref="E1443" si="6435">E1437+E1427+E1428-SUM(E1440:E1442)</f>
        <v>37.211678832116661</v>
      </c>
      <c r="F1443" s="43"/>
      <c r="G1443" s="42">
        <f t="shared" ref="G1443" si="6436">G1437+G1427+G1428-SUM(G1440:G1442)</f>
        <v>11.618421052631254</v>
      </c>
      <c r="H1443" s="43"/>
      <c r="I1443" s="42">
        <f t="shared" ref="I1443" si="6437">I1437+I1427+I1428-SUM(I1440:I1442)</f>
        <v>106.85714285714317</v>
      </c>
      <c r="J1443" s="43"/>
      <c r="K1443" s="42">
        <f t="shared" ref="K1443" si="6438">K1437+K1427+K1428-SUM(K1440:K1442)</f>
        <v>9.8695652173911448</v>
      </c>
      <c r="L1443" s="43"/>
      <c r="M1443" s="42">
        <f t="shared" ref="M1443" si="6439">M1437+M1427+M1428-SUM(M1440:M1442)</f>
        <v>103.83333333333329</v>
      </c>
      <c r="N1443" s="43"/>
      <c r="O1443" s="92"/>
      <c r="P1443" s="91"/>
      <c r="Q1443" s="92"/>
      <c r="R1443" s="91"/>
    </row>
    <row r="1444" spans="2:39" s="88" customFormat="1" ht="13.5" customHeight="1" x14ac:dyDescent="0.4">
      <c r="C1444" s="105"/>
      <c r="D1444" s="47"/>
      <c r="E1444" s="58"/>
      <c r="F1444" s="58"/>
      <c r="G1444" s="58"/>
      <c r="H1444" s="58"/>
      <c r="I1444" s="58"/>
      <c r="J1444" s="58"/>
      <c r="K1444" s="58"/>
      <c r="L1444" s="58"/>
      <c r="M1444" s="58"/>
      <c r="N1444" s="58"/>
      <c r="O1444" s="92"/>
      <c r="P1444" s="91"/>
      <c r="Q1444" s="92"/>
      <c r="R1444" s="91"/>
      <c r="S1444" s="92"/>
      <c r="T1444" s="91"/>
      <c r="U1444" s="92"/>
      <c r="V1444" s="91"/>
      <c r="W1444" s="92"/>
      <c r="X1444" s="91"/>
      <c r="Y1444" s="92"/>
      <c r="Z1444" s="91"/>
    </row>
    <row r="1445" spans="2:39" s="128" customFormat="1" ht="13.5" customHeight="1" x14ac:dyDescent="0.4">
      <c r="B1445" s="50" t="s">
        <v>139</v>
      </c>
      <c r="C1445" s="125"/>
      <c r="D1445" s="126"/>
      <c r="E1445" s="62">
        <v>13.795620437956204</v>
      </c>
      <c r="F1445" s="43"/>
      <c r="G1445" s="62">
        <v>12.578947368421053</v>
      </c>
      <c r="H1445" s="43"/>
      <c r="I1445" s="62">
        <v>16.285714285714285</v>
      </c>
      <c r="J1445" s="43"/>
      <c r="K1445" s="62">
        <v>17.434782608695652</v>
      </c>
      <c r="L1445" s="43"/>
      <c r="M1445" s="62">
        <v>12.708333333333334</v>
      </c>
      <c r="N1445" s="43"/>
      <c r="O1445" s="106"/>
      <c r="P1445" s="107"/>
      <c r="Q1445" s="106"/>
      <c r="R1445" s="107"/>
      <c r="S1445" s="106"/>
      <c r="T1445" s="107"/>
      <c r="U1445" s="106"/>
      <c r="V1445" s="127"/>
      <c r="W1445" s="106"/>
      <c r="X1445" s="127"/>
      <c r="Y1445" s="106"/>
      <c r="Z1445" s="127"/>
    </row>
    <row r="1446" spans="2:39" ht="13.5" customHeight="1" x14ac:dyDescent="0.4">
      <c r="B1446" s="50" t="s">
        <v>140</v>
      </c>
      <c r="C1446" s="51"/>
      <c r="D1446" s="52"/>
      <c r="E1446" s="62">
        <f t="shared" ref="E1446" si="6440">E1435/E1445</f>
        <v>111.01851851851852</v>
      </c>
      <c r="F1446" s="43"/>
      <c r="G1446" s="62">
        <f t="shared" ref="G1446" si="6441">G1435/G1445</f>
        <v>115.68305439330541</v>
      </c>
      <c r="H1446" s="43"/>
      <c r="I1446" s="62">
        <f t="shared" ref="I1446" si="6442">I1435/I1445</f>
        <v>106.83771929824563</v>
      </c>
      <c r="J1446" s="43"/>
      <c r="K1446" s="62">
        <f t="shared" ref="K1446" si="6443">K1435/K1445</f>
        <v>88.655860349127181</v>
      </c>
      <c r="L1446" s="43"/>
      <c r="M1446" s="62">
        <f t="shared" ref="M1446" si="6444">M1435/M1445</f>
        <v>128.9245901639344</v>
      </c>
      <c r="N1446" s="43"/>
    </row>
    <row r="1447" spans="2:39" ht="13.5" customHeight="1" x14ac:dyDescent="0.4">
      <c r="B1447" s="50" t="s">
        <v>141</v>
      </c>
      <c r="C1447" s="51"/>
      <c r="D1447" s="52"/>
      <c r="E1447" s="62">
        <f t="shared" ref="E1447" si="6445">E1436/E1445</f>
        <v>109.10740740740741</v>
      </c>
      <c r="F1447" s="43"/>
      <c r="G1447" s="62">
        <f t="shared" ref="G1447" si="6446">G1436/G1445</f>
        <v>116.92468619246863</v>
      </c>
      <c r="H1447" s="43"/>
      <c r="I1447" s="62">
        <f t="shared" ref="I1447" si="6447">I1436/I1445</f>
        <v>99.710526315789465</v>
      </c>
      <c r="J1447" s="43"/>
      <c r="K1447" s="62">
        <f t="shared" ref="K1447" si="6448">K1436/K1445</f>
        <v>88.496259351620949</v>
      </c>
      <c r="L1447" s="43"/>
      <c r="M1447" s="62">
        <f t="shared" ref="M1447" si="6449">M1436/M1445</f>
        <v>118.72786885245901</v>
      </c>
      <c r="N1447" s="43"/>
    </row>
    <row r="1448" spans="2:39" ht="13.5" customHeight="1" x14ac:dyDescent="0.4">
      <c r="B1448" s="50" t="s">
        <v>40</v>
      </c>
      <c r="C1448" s="51"/>
      <c r="D1448" s="52"/>
      <c r="E1448" s="62">
        <v>1.2303448275862072</v>
      </c>
      <c r="F1448" s="43"/>
      <c r="G1448" s="62">
        <v>1.2023809523809523</v>
      </c>
      <c r="H1448" s="43"/>
      <c r="I1448" s="62">
        <v>1.2954545454545454</v>
      </c>
      <c r="J1448" s="43"/>
      <c r="K1448" s="62">
        <v>1.3033333333333332</v>
      </c>
      <c r="L1448" s="43"/>
      <c r="M1448" s="62">
        <v>1.2071428571428573</v>
      </c>
      <c r="N1448" s="43"/>
    </row>
    <row r="1449" spans="2:39" ht="13.5" customHeight="1" x14ac:dyDescent="0.4">
      <c r="B1449" s="50" t="s">
        <v>41</v>
      </c>
      <c r="C1449" s="51"/>
      <c r="D1449" s="52"/>
      <c r="E1449" s="62">
        <f t="shared" ref="E1449" si="6450">E1426/E1448</f>
        <v>1048.0178635723869</v>
      </c>
      <c r="F1449" s="43"/>
      <c r="G1449" s="62">
        <f t="shared" ref="G1449" si="6451">G1426/G1448</f>
        <v>1055.8327253778011</v>
      </c>
      <c r="H1449" s="43"/>
      <c r="I1449" s="62">
        <f t="shared" ref="I1449" si="6452">I1426/I1448</f>
        <v>1033.7794486215539</v>
      </c>
      <c r="J1449" s="43"/>
      <c r="K1449" s="62">
        <f t="shared" ref="K1449" si="6453">K1426/K1448</f>
        <v>1009.3183587234516</v>
      </c>
      <c r="L1449" s="43"/>
      <c r="M1449" s="62">
        <f t="shared" ref="M1449" si="6454">M1426/M1448</f>
        <v>1075.6459566074948</v>
      </c>
      <c r="N1449" s="43"/>
    </row>
    <row r="1450" spans="2:39" s="88" customFormat="1" ht="13.5" customHeight="1" x14ac:dyDescent="0.4">
      <c r="B1450" s="108" t="s">
        <v>42</v>
      </c>
      <c r="C1450" s="105"/>
      <c r="D1450" s="47"/>
      <c r="E1450" s="109"/>
      <c r="F1450" s="58"/>
      <c r="G1450" s="109"/>
      <c r="H1450" s="58"/>
      <c r="I1450" s="109"/>
      <c r="J1450" s="58"/>
      <c r="K1450" s="109"/>
      <c r="L1450" s="58"/>
      <c r="M1450" s="109"/>
      <c r="N1450" s="58"/>
      <c r="O1450" s="109"/>
      <c r="P1450" s="58"/>
      <c r="Q1450" s="109"/>
      <c r="R1450" s="58"/>
      <c r="S1450" s="109"/>
      <c r="T1450" s="58"/>
      <c r="U1450" s="109"/>
      <c r="V1450" s="58"/>
      <c r="W1450" s="109"/>
      <c r="X1450" s="58"/>
      <c r="Y1450" s="92"/>
      <c r="Z1450" s="91"/>
    </row>
    <row r="1451" spans="2:39" s="88" customFormat="1" ht="13.5" customHeight="1" x14ac:dyDescent="0.4">
      <c r="B1451" s="110"/>
      <c r="C1451" s="84"/>
      <c r="D1451" s="85"/>
      <c r="E1451" s="86"/>
      <c r="F1451" s="87"/>
      <c r="G1451" s="86"/>
      <c r="H1451" s="87"/>
      <c r="I1451" s="86"/>
      <c r="J1451" s="87"/>
      <c r="K1451" s="86"/>
      <c r="L1451" s="87"/>
      <c r="M1451" s="86"/>
      <c r="N1451" s="87"/>
      <c r="O1451" s="86"/>
      <c r="P1451" s="89"/>
      <c r="Q1451" s="86"/>
      <c r="R1451" s="91"/>
      <c r="S1451" s="92"/>
      <c r="T1451" s="91"/>
      <c r="U1451" s="92"/>
      <c r="V1451" s="91"/>
      <c r="W1451" s="92"/>
      <c r="X1451" s="91"/>
      <c r="Y1451" s="92"/>
      <c r="Z1451" s="91"/>
      <c r="AM1451" s="85"/>
    </row>
    <row r="1452" spans="2:39" s="88" customFormat="1" ht="13.5" customHeight="1" x14ac:dyDescent="0.4">
      <c r="B1452" s="83" t="s">
        <v>151</v>
      </c>
      <c r="C1452" s="84"/>
      <c r="D1452" s="85"/>
      <c r="E1452" s="86"/>
      <c r="F1452" s="87"/>
      <c r="G1452" s="86"/>
      <c r="H1452" s="87"/>
      <c r="I1452" s="86"/>
      <c r="J1452" s="87"/>
      <c r="K1452" s="86"/>
      <c r="L1452" s="87"/>
      <c r="M1452" s="86"/>
      <c r="N1452" s="87"/>
      <c r="O1452" s="86"/>
      <c r="P1452" s="89"/>
      <c r="Q1452" s="86"/>
      <c r="R1452" s="91"/>
      <c r="S1452" s="92"/>
      <c r="T1452" s="91"/>
      <c r="U1452" s="92"/>
      <c r="V1452" s="91"/>
      <c r="W1452" s="92"/>
      <c r="X1452" s="91"/>
      <c r="Y1452" s="92"/>
      <c r="Z1452" s="91"/>
      <c r="AM1452" s="85"/>
    </row>
    <row r="1453" spans="2:39" s="88" customFormat="1" ht="13.5" customHeight="1" x14ac:dyDescent="0.4">
      <c r="C1453" s="84"/>
      <c r="D1453" s="85"/>
      <c r="E1453" s="86"/>
      <c r="F1453" s="87"/>
      <c r="G1453" s="86"/>
      <c r="H1453" s="87"/>
      <c r="I1453" s="86"/>
      <c r="J1453" s="87"/>
      <c r="K1453" s="86"/>
      <c r="L1453" s="87"/>
      <c r="M1453" s="86"/>
      <c r="N1453" s="87"/>
      <c r="O1453" s="86"/>
      <c r="P1453" s="21" t="s">
        <v>4</v>
      </c>
      <c r="Q1453" s="90"/>
      <c r="R1453" s="91"/>
      <c r="S1453" s="92"/>
      <c r="T1453" s="91"/>
      <c r="U1453" s="92"/>
      <c r="V1453" s="91"/>
      <c r="W1453" s="92"/>
      <c r="X1453" s="91"/>
      <c r="Y1453" s="92"/>
      <c r="Z1453" s="91"/>
      <c r="AB1453" s="93"/>
    </row>
    <row r="1454" spans="2:39" s="88" customFormat="1" ht="13.5" customHeight="1" x14ac:dyDescent="0.4">
      <c r="B1454" s="94"/>
      <c r="C1454" s="95"/>
      <c r="D1454" s="96"/>
      <c r="E1454" s="166" t="s">
        <v>5</v>
      </c>
      <c r="F1454" s="167"/>
      <c r="G1454" s="163" t="s">
        <v>143</v>
      </c>
      <c r="H1454" s="165"/>
      <c r="I1454" s="165"/>
      <c r="J1454" s="165"/>
      <c r="K1454" s="165"/>
      <c r="L1454" s="165"/>
      <c r="M1454" s="165"/>
      <c r="N1454" s="165"/>
      <c r="O1454" s="165"/>
      <c r="P1454" s="164"/>
      <c r="Q1454" s="92"/>
      <c r="R1454" s="91"/>
      <c r="S1454" s="92"/>
      <c r="T1454" s="91"/>
      <c r="U1454" s="92"/>
      <c r="V1454" s="91"/>
      <c r="W1454" s="92"/>
      <c r="X1454" s="91"/>
      <c r="Y1454" s="92"/>
      <c r="Z1454" s="91"/>
    </row>
    <row r="1455" spans="2:39" s="88" customFormat="1" ht="23.25" customHeight="1" x14ac:dyDescent="0.4">
      <c r="B1455" s="99"/>
      <c r="C1455" s="100"/>
      <c r="D1455" s="101"/>
      <c r="E1455" s="168"/>
      <c r="F1455" s="169"/>
      <c r="G1455" s="163" t="s">
        <v>144</v>
      </c>
      <c r="H1455" s="164"/>
      <c r="I1455" s="163" t="s">
        <v>145</v>
      </c>
      <c r="J1455" s="164"/>
      <c r="K1455" s="163" t="s">
        <v>146</v>
      </c>
      <c r="L1455" s="164"/>
      <c r="M1455" s="163" t="s">
        <v>147</v>
      </c>
      <c r="N1455" s="164"/>
      <c r="O1455" s="163" t="s">
        <v>148</v>
      </c>
      <c r="P1455" s="164"/>
      <c r="Q1455" s="92"/>
      <c r="R1455" s="91"/>
      <c r="S1455" s="92"/>
      <c r="T1455" s="91"/>
      <c r="U1455" s="92"/>
      <c r="V1455" s="91"/>
      <c r="W1455" s="92"/>
      <c r="X1455" s="91"/>
      <c r="Y1455" s="92"/>
      <c r="Z1455" s="91"/>
    </row>
    <row r="1456" spans="2:39" s="88" customFormat="1" ht="13.5" customHeight="1" x14ac:dyDescent="0.4">
      <c r="B1456" s="31" t="s">
        <v>52</v>
      </c>
      <c r="C1456" s="158" t="s">
        <v>53</v>
      </c>
      <c r="D1456" s="159"/>
      <c r="E1456" s="32">
        <v>1452.4306569343066</v>
      </c>
      <c r="F1456" s="33">
        <f t="shared" ref="F1456" si="6455">E1456/E1469</f>
        <v>0.94832836887882765</v>
      </c>
      <c r="G1456" s="32">
        <v>496.65853658536588</v>
      </c>
      <c r="H1456" s="33">
        <f t="shared" ref="H1456" si="6456">G1456/G1469</f>
        <v>0.95207593042827743</v>
      </c>
      <c r="I1456" s="32">
        <v>872.08823529411768</v>
      </c>
      <c r="J1456" s="33">
        <f t="shared" ref="J1456" si="6457">I1456/I1469</f>
        <v>0.95313253399337816</v>
      </c>
      <c r="K1456" s="32">
        <v>1370.2258064516129</v>
      </c>
      <c r="L1456" s="33">
        <f t="shared" ref="L1456" si="6458">K1456/K1469</f>
        <v>0.91782627484874668</v>
      </c>
      <c r="M1456" s="32">
        <v>2564.92</v>
      </c>
      <c r="N1456" s="33">
        <f t="shared" ref="N1456" si="6459">M1456/M1469</f>
        <v>0.95433912279918465</v>
      </c>
      <c r="O1456" s="32">
        <v>7061.5</v>
      </c>
      <c r="P1456" s="33">
        <f t="shared" ref="P1456" si="6460">O1456/O1469</f>
        <v>0.96607155072166362</v>
      </c>
      <c r="Q1456" s="111"/>
      <c r="R1456" s="112"/>
      <c r="S1456" s="111"/>
      <c r="T1456" s="112"/>
      <c r="U1456" s="111"/>
      <c r="V1456" s="112"/>
      <c r="W1456" s="111"/>
      <c r="X1456" s="112"/>
      <c r="Y1456" s="111"/>
      <c r="Z1456" s="112"/>
      <c r="AA1456" s="113"/>
      <c r="AB1456" s="113"/>
      <c r="AC1456" s="113"/>
      <c r="AD1456" s="113"/>
      <c r="AE1456" s="113"/>
      <c r="AF1456" s="113"/>
      <c r="AG1456" s="113"/>
      <c r="AH1456" s="113"/>
    </row>
    <row r="1457" spans="2:34" s="88" customFormat="1" ht="13.5" customHeight="1" x14ac:dyDescent="0.4">
      <c r="B1457" s="36"/>
      <c r="C1457" s="158" t="s">
        <v>54</v>
      </c>
      <c r="D1457" s="159"/>
      <c r="E1457" s="32">
        <v>44.649635036496349</v>
      </c>
      <c r="F1457" s="33">
        <f t="shared" ref="F1457" si="6461">E1457/E1469</f>
        <v>2.9152865483140711E-2</v>
      </c>
      <c r="G1457" s="32">
        <v>15.414634146341463</v>
      </c>
      <c r="H1457" s="33">
        <f t="shared" ref="H1457" si="6462">G1457/G1469</f>
        <v>2.9549279970076673E-2</v>
      </c>
      <c r="I1457" s="32">
        <v>27.911764705882351</v>
      </c>
      <c r="J1457" s="33">
        <f t="shared" ref="J1457" si="6463">I1457/I1469</f>
        <v>3.0505641454241537E-2</v>
      </c>
      <c r="K1457" s="32">
        <v>43.193548387096776</v>
      </c>
      <c r="L1457" s="33">
        <f t="shared" ref="L1457" si="6464">K1457/K1469</f>
        <v>2.8932584269662921E-2</v>
      </c>
      <c r="M1457" s="32">
        <v>89.72</v>
      </c>
      <c r="N1457" s="33">
        <f t="shared" ref="N1457" si="6465">M1457/M1469</f>
        <v>3.3382447053920919E-2</v>
      </c>
      <c r="O1457" s="32">
        <v>159</v>
      </c>
      <c r="P1457" s="33">
        <f t="shared" ref="P1457" si="6466">O1457/O1469</f>
        <v>2.1752513851836651E-2</v>
      </c>
      <c r="Q1457" s="111"/>
      <c r="R1457" s="112"/>
      <c r="S1457" s="111"/>
      <c r="T1457" s="112"/>
      <c r="U1457" s="111"/>
      <c r="V1457" s="112"/>
      <c r="W1457" s="111"/>
      <c r="X1457" s="112"/>
      <c r="Y1457" s="111"/>
      <c r="Z1457" s="112"/>
      <c r="AA1457" s="113"/>
      <c r="AB1457" s="113"/>
      <c r="AC1457" s="113"/>
      <c r="AD1457" s="113"/>
      <c r="AE1457" s="113"/>
      <c r="AF1457" s="113"/>
      <c r="AG1457" s="113"/>
      <c r="AH1457" s="113"/>
    </row>
    <row r="1458" spans="2:34" s="88" customFormat="1" ht="13.5" customHeight="1" x14ac:dyDescent="0.4">
      <c r="B1458" s="36"/>
      <c r="C1458" s="158" t="s">
        <v>55</v>
      </c>
      <c r="D1458" s="159"/>
      <c r="E1458" s="32">
        <v>3.6350364963503647</v>
      </c>
      <c r="F1458" s="33">
        <f t="shared" ref="F1458" si="6467">E1458/E1469</f>
        <v>2.3734064101036578E-3</v>
      </c>
      <c r="G1458" s="32">
        <v>7.3170731707317069E-2</v>
      </c>
      <c r="H1458" s="33">
        <f t="shared" ref="H1458" si="6468">G1458/G1469</f>
        <v>1.4026556947821205E-4</v>
      </c>
      <c r="I1458" s="32">
        <v>0</v>
      </c>
      <c r="J1458" s="33">
        <f t="shared" ref="J1458" si="6469">I1458/I1469</f>
        <v>0</v>
      </c>
      <c r="K1458" s="32">
        <v>7.4516129032258061</v>
      </c>
      <c r="L1458" s="33">
        <f t="shared" ref="L1458" si="6470">K1458/K1469</f>
        <v>4.9913569576490917E-3</v>
      </c>
      <c r="M1458" s="32">
        <v>10.56</v>
      </c>
      <c r="N1458" s="33">
        <f t="shared" ref="N1458" si="6471">M1458/M1469</f>
        <v>3.9290976470062969E-3</v>
      </c>
      <c r="O1458" s="32">
        <v>0</v>
      </c>
      <c r="P1458" s="33">
        <f t="shared" ref="P1458" si="6472">O1458/O1469</f>
        <v>0</v>
      </c>
      <c r="Q1458" s="111"/>
      <c r="R1458" s="112"/>
      <c r="S1458" s="111"/>
      <c r="T1458" s="112"/>
      <c r="U1458" s="111"/>
      <c r="V1458" s="112"/>
      <c r="W1458" s="111"/>
      <c r="X1458" s="112"/>
      <c r="Y1458" s="111"/>
      <c r="Z1458" s="112"/>
      <c r="AA1458" s="113"/>
      <c r="AB1458" s="113"/>
      <c r="AC1458" s="113"/>
      <c r="AD1458" s="113"/>
      <c r="AE1458" s="113"/>
      <c r="AF1458" s="113"/>
      <c r="AG1458" s="113"/>
      <c r="AH1458" s="113"/>
    </row>
    <row r="1459" spans="2:34" s="88" customFormat="1" ht="13.5" customHeight="1" x14ac:dyDescent="0.4">
      <c r="B1459" s="37"/>
      <c r="C1459" s="158" t="s">
        <v>56</v>
      </c>
      <c r="D1459" s="159"/>
      <c r="E1459" s="32">
        <v>23.102189781021899</v>
      </c>
      <c r="F1459" s="33">
        <f t="shared" ref="F1459" si="6473">E1459/E1469</f>
        <v>1.5083998570237104E-2</v>
      </c>
      <c r="G1459" s="32">
        <v>4.1951219512195124</v>
      </c>
      <c r="H1459" s="33">
        <f t="shared" ref="H1459" si="6474">G1459/G1469</f>
        <v>8.0418926500841585E-3</v>
      </c>
      <c r="I1459" s="32">
        <v>4.9705882352941178</v>
      </c>
      <c r="J1459" s="33">
        <f t="shared" ref="J1459" si="6475">I1459/I1469</f>
        <v>5.4325114918512326E-3</v>
      </c>
      <c r="K1459" s="32">
        <v>58</v>
      </c>
      <c r="L1459" s="33">
        <f t="shared" ref="L1459" si="6476">K1459/K1469</f>
        <v>3.8850475367329294E-2</v>
      </c>
      <c r="M1459" s="32">
        <v>19.68</v>
      </c>
      <c r="N1459" s="33">
        <f t="shared" ref="N1459" si="6477">M1459/M1469</f>
        <v>7.3224092512390064E-3</v>
      </c>
      <c r="O1459" s="32">
        <v>89</v>
      </c>
      <c r="P1459" s="33">
        <f t="shared" ref="P1459" si="6478">O1459/O1469</f>
        <v>1.2175935426499761E-2</v>
      </c>
      <c r="Q1459" s="111"/>
      <c r="R1459" s="112"/>
      <c r="S1459" s="111"/>
      <c r="T1459" s="112"/>
      <c r="U1459" s="111"/>
      <c r="V1459" s="112"/>
      <c r="W1459" s="111"/>
      <c r="X1459" s="112"/>
      <c r="Y1459" s="111"/>
      <c r="Z1459" s="112"/>
      <c r="AA1459" s="113"/>
      <c r="AB1459" s="113"/>
      <c r="AC1459" s="113"/>
      <c r="AD1459" s="113"/>
      <c r="AE1459" s="113"/>
      <c r="AF1459" s="113"/>
      <c r="AG1459" s="113"/>
      <c r="AH1459" s="113"/>
    </row>
    <row r="1460" spans="2:34" s="88" customFormat="1" ht="13.5" customHeight="1" x14ac:dyDescent="0.4">
      <c r="B1460" s="31" t="s">
        <v>57</v>
      </c>
      <c r="C1460" s="158" t="s">
        <v>58</v>
      </c>
      <c r="D1460" s="159"/>
      <c r="E1460" s="32">
        <v>1289.4233576642337</v>
      </c>
      <c r="F1460" s="33">
        <f t="shared" ref="F1460" si="6479">E1460/E1469</f>
        <v>0.84189681877755285</v>
      </c>
      <c r="G1460" s="32">
        <v>404.09756097560978</v>
      </c>
      <c r="H1460" s="33">
        <f t="shared" ref="H1460" si="6480">G1460/G1469</f>
        <v>0.7746399850383392</v>
      </c>
      <c r="I1460" s="32">
        <v>698.32352941176475</v>
      </c>
      <c r="J1460" s="33">
        <f t="shared" ref="J1460" si="6481">I1460/I1469</f>
        <v>0.76321964704747824</v>
      </c>
      <c r="K1460" s="32">
        <v>1229.6774193548388</v>
      </c>
      <c r="L1460" s="33">
        <f t="shared" ref="L1460" si="6482">K1460/K1469</f>
        <v>0.82368193604148665</v>
      </c>
      <c r="M1460" s="32">
        <v>2426.08</v>
      </c>
      <c r="N1460" s="33">
        <f t="shared" ref="N1460" si="6483">M1460/M1469</f>
        <v>0.90268041850843139</v>
      </c>
      <c r="O1460" s="32">
        <v>6261.333333333333</v>
      </c>
      <c r="P1460" s="33">
        <f t="shared" ref="P1460" si="6484">O1460/O1469</f>
        <v>0.85660213876918156</v>
      </c>
      <c r="Q1460" s="111"/>
      <c r="R1460" s="112"/>
      <c r="S1460" s="111"/>
      <c r="T1460" s="112"/>
      <c r="U1460" s="111"/>
      <c r="V1460" s="112"/>
      <c r="W1460" s="111"/>
      <c r="X1460" s="112"/>
      <c r="Y1460" s="111"/>
      <c r="Z1460" s="112"/>
      <c r="AA1460" s="113"/>
      <c r="AB1460" s="113"/>
      <c r="AC1460" s="113"/>
      <c r="AD1460" s="113"/>
      <c r="AE1460" s="113"/>
      <c r="AF1460" s="113"/>
      <c r="AG1460" s="113"/>
      <c r="AH1460" s="113"/>
    </row>
    <row r="1461" spans="2:34" s="88" customFormat="1" ht="13.5" customHeight="1" x14ac:dyDescent="0.4">
      <c r="B1461" s="36"/>
      <c r="C1461" s="158" t="s">
        <v>17</v>
      </c>
      <c r="D1461" s="159"/>
      <c r="E1461" s="32">
        <v>25.357664233576642</v>
      </c>
      <c r="F1461" s="33">
        <f t="shared" ref="F1461" si="6485">E1461/E1469</f>
        <v>1.6556654354819494E-2</v>
      </c>
      <c r="G1461" s="32">
        <v>7.024390243902439</v>
      </c>
      <c r="H1461" s="33">
        <f t="shared" ref="H1461" si="6486">G1461/G1469</f>
        <v>1.3465494669908358E-2</v>
      </c>
      <c r="I1461" s="32">
        <v>11.647058823529411</v>
      </c>
      <c r="J1461" s="33">
        <f t="shared" ref="J1461" si="6487">I1461/I1469</f>
        <v>1.2729435211675078E-2</v>
      </c>
      <c r="K1461" s="32">
        <v>21.774193548387096</v>
      </c>
      <c r="L1461" s="33">
        <f t="shared" ref="L1461" si="6488">K1461/K1469</f>
        <v>1.4585133967156438E-2</v>
      </c>
      <c r="M1461" s="32">
        <v>73.48</v>
      </c>
      <c r="N1461" s="33">
        <f t="shared" ref="N1461" si="6489">M1461/M1469</f>
        <v>2.7339971127085479E-2</v>
      </c>
      <c r="O1461" s="32">
        <v>46.333333333333336</v>
      </c>
      <c r="P1461" s="33">
        <f t="shared" ref="P1461" si="6490">O1461/O1469</f>
        <v>6.3387828624848945E-3</v>
      </c>
      <c r="Q1461" s="111"/>
      <c r="R1461" s="112"/>
      <c r="S1461" s="111"/>
      <c r="T1461" s="112"/>
      <c r="U1461" s="111"/>
      <c r="V1461" s="112"/>
      <c r="W1461" s="111"/>
      <c r="X1461" s="112"/>
      <c r="Y1461" s="111"/>
      <c r="Z1461" s="112"/>
      <c r="AA1461" s="113"/>
      <c r="AB1461" s="113"/>
      <c r="AC1461" s="113"/>
      <c r="AD1461" s="113"/>
      <c r="AE1461" s="113"/>
      <c r="AF1461" s="113"/>
      <c r="AG1461" s="113"/>
      <c r="AH1461" s="113"/>
    </row>
    <row r="1462" spans="2:34" s="88" customFormat="1" ht="13.5" customHeight="1" x14ac:dyDescent="0.4">
      <c r="B1462" s="36"/>
      <c r="C1462" s="158" t="s">
        <v>59</v>
      </c>
      <c r="D1462" s="159"/>
      <c r="E1462" s="38">
        <v>-3</v>
      </c>
      <c r="F1462" s="33">
        <f t="shared" ref="F1462" si="6491">E1462/E1469</f>
        <v>-1.958775169784344E-3</v>
      </c>
      <c r="G1462" s="38">
        <v>-0.43902439024390244</v>
      </c>
      <c r="H1462" s="33">
        <f t="shared" ref="H1462" si="6492">G1462/G1469</f>
        <v>-8.4159341686927236E-4</v>
      </c>
      <c r="I1462" s="38">
        <v>-0.97058823529411764</v>
      </c>
      <c r="J1462" s="33">
        <f t="shared" ref="J1462" si="6493">I1462/I1469</f>
        <v>-1.0607862676395897E-3</v>
      </c>
      <c r="K1462" s="38">
        <v>-3</v>
      </c>
      <c r="L1462" s="33">
        <f t="shared" ref="L1462" si="6494">K1462/K1469</f>
        <v>-2.009507346585998E-3</v>
      </c>
      <c r="M1462" s="38">
        <v>-10.68</v>
      </c>
      <c r="N1462" s="33">
        <f t="shared" ref="N1462" si="6495">M1462/M1469</f>
        <v>-3.973746483904095E-3</v>
      </c>
      <c r="O1462" s="38">
        <v>0</v>
      </c>
      <c r="P1462" s="33">
        <f t="shared" ref="P1462" si="6496">O1462/O1469</f>
        <v>0</v>
      </c>
      <c r="Q1462" s="111"/>
      <c r="R1462" s="112"/>
      <c r="S1462" s="111"/>
      <c r="T1462" s="112"/>
      <c r="U1462" s="111"/>
      <c r="V1462" s="112"/>
      <c r="W1462" s="111"/>
      <c r="X1462" s="112"/>
      <c r="Y1462" s="111"/>
      <c r="Z1462" s="112"/>
      <c r="AA1462" s="113"/>
      <c r="AB1462" s="113"/>
      <c r="AC1462" s="113"/>
      <c r="AD1462" s="113"/>
      <c r="AE1462" s="113"/>
      <c r="AF1462" s="113"/>
      <c r="AG1462" s="113"/>
      <c r="AH1462" s="113"/>
    </row>
    <row r="1463" spans="2:34" s="88" customFormat="1" ht="13.5" customHeight="1" x14ac:dyDescent="0.4">
      <c r="B1463" s="36"/>
      <c r="C1463" s="158" t="s">
        <v>60</v>
      </c>
      <c r="D1463" s="159"/>
      <c r="E1463" s="39">
        <v>5.4817518248175183</v>
      </c>
      <c r="F1463" s="33">
        <f t="shared" ref="F1463" si="6497">E1463/E1469</f>
        <v>3.5791731204575243E-3</v>
      </c>
      <c r="G1463" s="39">
        <v>1.3170731707317074</v>
      </c>
      <c r="H1463" s="33">
        <f t="shared" ref="H1463" si="6498">G1463/G1469</f>
        <v>2.5247802506078174E-3</v>
      </c>
      <c r="I1463" s="39">
        <v>7.4705882352941178</v>
      </c>
      <c r="J1463" s="33">
        <f t="shared" ref="J1463" si="6499">I1463/I1469</f>
        <v>8.164839756983509E-3</v>
      </c>
      <c r="K1463" s="39">
        <v>5.612903225806452</v>
      </c>
      <c r="L1463" s="33">
        <f t="shared" ref="L1463" si="6500">K1463/K1469</f>
        <v>3.7597234226447711E-3</v>
      </c>
      <c r="M1463" s="39">
        <v>7.36</v>
      </c>
      <c r="N1463" s="33">
        <f t="shared" ref="N1463" si="6501">M1463/M1469</f>
        <v>2.7384619963983278E-3</v>
      </c>
      <c r="O1463" s="39">
        <v>14.166666666666666</v>
      </c>
      <c r="P1463" s="33">
        <f t="shared" ref="P1463" si="6502">O1463/O1469</f>
        <v>1.9381170622705612E-3</v>
      </c>
      <c r="Q1463" s="111"/>
      <c r="R1463" s="112"/>
      <c r="S1463" s="111"/>
      <c r="T1463" s="112"/>
      <c r="U1463" s="111"/>
      <c r="V1463" s="112"/>
      <c r="W1463" s="111"/>
      <c r="X1463" s="112"/>
      <c r="Y1463" s="111"/>
      <c r="Z1463" s="112"/>
      <c r="AA1463" s="113"/>
      <c r="AB1463" s="113"/>
      <c r="AC1463" s="113"/>
      <c r="AD1463" s="113"/>
      <c r="AE1463" s="113"/>
      <c r="AF1463" s="113"/>
      <c r="AG1463" s="113"/>
      <c r="AH1463" s="113"/>
    </row>
    <row r="1464" spans="2:34" s="88" customFormat="1" ht="13.5" customHeight="1" x14ac:dyDescent="0.4">
      <c r="B1464" s="37"/>
      <c r="C1464" s="158" t="s">
        <v>61</v>
      </c>
      <c r="D1464" s="159"/>
      <c r="E1464" s="39">
        <v>167</v>
      </c>
      <c r="F1464" s="33">
        <f t="shared" ref="F1464" si="6503">E1464/E1469</f>
        <v>0.10903848445132849</v>
      </c>
      <c r="G1464" s="39">
        <v>58.804878048780488</v>
      </c>
      <c r="H1464" s="33">
        <f t="shared" ref="H1464" si="6504">G1464/G1469</f>
        <v>0.11272676267065643</v>
      </c>
      <c r="I1464" s="39">
        <v>95.352941176470594</v>
      </c>
      <c r="J1464" s="33">
        <f t="shared" ref="J1464" si="6505">I1464/I1469</f>
        <v>0.10421421453598638</v>
      </c>
      <c r="K1464" s="39">
        <v>134</v>
      </c>
      <c r="L1464" s="33">
        <f t="shared" ref="L1464" si="6506">K1464/K1469</f>
        <v>8.9757994814174583E-2</v>
      </c>
      <c r="M1464" s="39">
        <v>341.04</v>
      </c>
      <c r="N1464" s="33">
        <f t="shared" ref="N1464" si="6507">M1464/M1469</f>
        <v>0.12689199446354427</v>
      </c>
      <c r="O1464" s="39">
        <v>757.66666666666663</v>
      </c>
      <c r="P1464" s="33">
        <f t="shared" ref="P1464" si="6508">O1464/O1469</f>
        <v>0.10365506076567024</v>
      </c>
      <c r="Q1464" s="111"/>
      <c r="R1464" s="112"/>
      <c r="S1464" s="111"/>
      <c r="T1464" s="112"/>
      <c r="U1464" s="111"/>
      <c r="V1464" s="112"/>
      <c r="W1464" s="111"/>
      <c r="X1464" s="112"/>
      <c r="Y1464" s="111"/>
      <c r="Z1464" s="112"/>
      <c r="AA1464" s="113"/>
      <c r="AB1464" s="113"/>
      <c r="AC1464" s="113"/>
      <c r="AD1464" s="113"/>
      <c r="AE1464" s="113"/>
      <c r="AF1464" s="113"/>
      <c r="AG1464" s="113"/>
      <c r="AH1464" s="113"/>
    </row>
    <row r="1465" spans="2:34" s="88" customFormat="1" ht="13.5" customHeight="1" x14ac:dyDescent="0.4">
      <c r="B1465" s="31" t="s">
        <v>62</v>
      </c>
      <c r="C1465" s="158" t="s">
        <v>63</v>
      </c>
      <c r="D1465" s="159"/>
      <c r="E1465" s="39">
        <v>0.13868613138686131</v>
      </c>
      <c r="F1465" s="33">
        <f t="shared" ref="F1465" si="6509">E1465/E1469</f>
        <v>9.0551650184677712E-5</v>
      </c>
      <c r="G1465" s="39">
        <v>4.878048780487805E-2</v>
      </c>
      <c r="H1465" s="33">
        <f t="shared" ref="H1465" si="6510">G1465/G1469</f>
        <v>9.351037965214138E-5</v>
      </c>
      <c r="I1465" s="39">
        <v>0.14705882352941177</v>
      </c>
      <c r="J1465" s="33">
        <f t="shared" ref="J1465" si="6511">I1465/I1469</f>
        <v>1.6072519206660453E-4</v>
      </c>
      <c r="K1465" s="39">
        <v>0.29032258064516131</v>
      </c>
      <c r="L1465" s="33">
        <f t="shared" ref="L1465" si="6512">K1465/K1469</f>
        <v>1.9446845289541919E-4</v>
      </c>
      <c r="M1465" s="39">
        <v>0.12</v>
      </c>
      <c r="N1465" s="33">
        <f t="shared" ref="N1465" si="6513">M1465/M1469</f>
        <v>4.464883689779882E-5</v>
      </c>
      <c r="O1465" s="39">
        <v>0</v>
      </c>
      <c r="P1465" s="33">
        <f t="shared" ref="P1465" si="6514">O1465/O1469</f>
        <v>0</v>
      </c>
      <c r="Q1465" s="111"/>
      <c r="R1465" s="112"/>
      <c r="S1465" s="111"/>
      <c r="T1465" s="112"/>
      <c r="U1465" s="111"/>
      <c r="V1465" s="112"/>
      <c r="W1465" s="111"/>
      <c r="X1465" s="112"/>
      <c r="Y1465" s="111"/>
      <c r="Z1465" s="112"/>
      <c r="AA1465" s="113"/>
      <c r="AB1465" s="113"/>
      <c r="AC1465" s="113"/>
      <c r="AD1465" s="113"/>
      <c r="AE1465" s="113"/>
      <c r="AF1465" s="113"/>
      <c r="AG1465" s="113"/>
      <c r="AH1465" s="113"/>
    </row>
    <row r="1466" spans="2:34" s="88" customFormat="1" ht="13.5" customHeight="1" x14ac:dyDescent="0.4">
      <c r="B1466" s="41" t="s">
        <v>64</v>
      </c>
      <c r="C1466" s="158" t="s">
        <v>24</v>
      </c>
      <c r="D1466" s="159"/>
      <c r="E1466" s="39">
        <v>0.5036496350364964</v>
      </c>
      <c r="F1466" s="33">
        <f t="shared" ref="F1466" si="6515">E1466/E1469</f>
        <v>3.2884546646014538E-4</v>
      </c>
      <c r="G1466" s="39">
        <v>0.31707317073170732</v>
      </c>
      <c r="H1466" s="33">
        <f t="shared" ref="H1466" si="6516">G1466/G1469</f>
        <v>6.0781746773891897E-4</v>
      </c>
      <c r="I1466" s="39">
        <v>0.3235294117647059</v>
      </c>
      <c r="J1466" s="33">
        <f t="shared" ref="J1466" si="6517">I1466/I1469</f>
        <v>3.5359542254652994E-4</v>
      </c>
      <c r="K1466" s="39">
        <v>0.35483870967741937</v>
      </c>
      <c r="L1466" s="33">
        <f t="shared" ref="L1466" si="6518">K1466/K1469</f>
        <v>2.3768366464995677E-4</v>
      </c>
      <c r="M1466" s="39">
        <v>0.92</v>
      </c>
      <c r="N1466" s="33">
        <f t="shared" ref="N1466" si="6519">M1466/M1469</f>
        <v>3.4230774954979097E-4</v>
      </c>
      <c r="O1466" s="39">
        <v>1.8333333333333333</v>
      </c>
      <c r="P1466" s="33">
        <f t="shared" ref="P1466" si="6520">O1466/O1469</f>
        <v>2.5081514923501377E-4</v>
      </c>
      <c r="Q1466" s="111"/>
      <c r="R1466" s="112"/>
      <c r="S1466" s="111"/>
      <c r="T1466" s="112"/>
      <c r="U1466" s="111"/>
      <c r="V1466" s="112"/>
      <c r="W1466" s="111"/>
      <c r="X1466" s="112"/>
      <c r="Y1466" s="111"/>
      <c r="Z1466" s="112"/>
      <c r="AA1466" s="113"/>
      <c r="AB1466" s="113"/>
      <c r="AC1466" s="113"/>
      <c r="AD1466" s="113"/>
      <c r="AE1466" s="113"/>
      <c r="AF1466" s="113"/>
      <c r="AG1466" s="113"/>
      <c r="AH1466" s="113"/>
    </row>
    <row r="1467" spans="2:34" s="88" customFormat="1" ht="13.5" customHeight="1" x14ac:dyDescent="0.4">
      <c r="B1467" s="31" t="s">
        <v>65</v>
      </c>
      <c r="C1467" s="158" t="s">
        <v>66</v>
      </c>
      <c r="D1467" s="159"/>
      <c r="E1467" s="39">
        <v>7.6131386861313866</v>
      </c>
      <c r="F1467" s="33">
        <f t="shared" ref="F1467" si="6521">E1467/E1469</f>
        <v>4.9708090075062548E-3</v>
      </c>
      <c r="G1467" s="39">
        <v>5.2682926829268295</v>
      </c>
      <c r="H1467" s="33">
        <f t="shared" ref="H1467" si="6522">G1467/G1469</f>
        <v>1.009912100243127E-2</v>
      </c>
      <c r="I1467" s="39">
        <v>9.8529411764705888</v>
      </c>
      <c r="J1467" s="33">
        <f t="shared" ref="J1467" si="6523">I1467/I1469</f>
        <v>1.0768587868462503E-2</v>
      </c>
      <c r="K1467" s="39">
        <v>13.741935483870968</v>
      </c>
      <c r="L1467" s="33">
        <f t="shared" ref="L1467" si="6524">K1467/K1469</f>
        <v>9.2048401037165082E-3</v>
      </c>
      <c r="M1467" s="39">
        <v>2.64</v>
      </c>
      <c r="N1467" s="33">
        <f t="shared" ref="N1467" si="6525">M1467/M1469</f>
        <v>9.8227441175157424E-4</v>
      </c>
      <c r="O1467" s="39">
        <v>0</v>
      </c>
      <c r="P1467" s="33">
        <f t="shared" ref="P1467" si="6526">O1467/O1469</f>
        <v>0</v>
      </c>
      <c r="Q1467" s="111"/>
      <c r="R1467" s="112"/>
      <c r="S1467" s="111"/>
      <c r="T1467" s="112"/>
      <c r="U1467" s="111"/>
      <c r="V1467" s="112"/>
      <c r="W1467" s="111"/>
      <c r="X1467" s="112"/>
      <c r="Y1467" s="111"/>
      <c r="Z1467" s="112"/>
      <c r="AA1467" s="113"/>
      <c r="AB1467" s="113"/>
      <c r="AC1467" s="113"/>
      <c r="AD1467" s="113"/>
      <c r="AE1467" s="113"/>
      <c r="AF1467" s="113"/>
      <c r="AG1467" s="113"/>
      <c r="AH1467" s="113"/>
    </row>
    <row r="1468" spans="2:34" s="88" customFormat="1" ht="13.5" customHeight="1" x14ac:dyDescent="0.4">
      <c r="B1468" s="41" t="s">
        <v>67</v>
      </c>
      <c r="C1468" s="158" t="s">
        <v>68</v>
      </c>
      <c r="D1468" s="159"/>
      <c r="E1468" s="39">
        <v>20.437956204379564</v>
      </c>
      <c r="F1468" s="33">
        <f t="shared" ref="F1468" si="6527">E1468/E1469</f>
        <v>1.334445371142619E-2</v>
      </c>
      <c r="G1468" s="39">
        <v>25.512195121951219</v>
      </c>
      <c r="H1468" s="33">
        <f t="shared" ref="H1468" si="6528">G1468/G1469</f>
        <v>4.8905928558069939E-2</v>
      </c>
      <c r="I1468" s="39">
        <v>4.7058823529411766</v>
      </c>
      <c r="J1468" s="33">
        <f t="shared" ref="J1468" si="6529">I1468/I1469</f>
        <v>5.1432061461313449E-3</v>
      </c>
      <c r="K1468" s="39">
        <v>32.032258064516128</v>
      </c>
      <c r="L1468" s="33">
        <f t="shared" ref="L1468" si="6530">K1468/K1469</f>
        <v>2.1456352636127916E-2</v>
      </c>
      <c r="M1468" s="39">
        <v>24.04</v>
      </c>
      <c r="N1468" s="33">
        <f t="shared" ref="N1468" si="6531">M1468/M1469</f>
        <v>8.9446503251923645E-3</v>
      </c>
      <c r="O1468" s="39">
        <v>0</v>
      </c>
      <c r="P1468" s="33">
        <f t="shared" ref="P1468" si="6532">O1468/O1469</f>
        <v>0</v>
      </c>
      <c r="Q1468" s="111"/>
      <c r="R1468" s="112"/>
      <c r="S1468" s="111"/>
      <c r="T1468" s="112"/>
      <c r="U1468" s="111"/>
      <c r="V1468" s="112"/>
      <c r="W1468" s="111"/>
      <c r="X1468" s="112"/>
      <c r="Y1468" s="111"/>
      <c r="Z1468" s="112"/>
      <c r="AA1468" s="113"/>
      <c r="AB1468" s="113"/>
      <c r="AC1468" s="113"/>
      <c r="AD1468" s="113"/>
      <c r="AE1468" s="113"/>
      <c r="AF1468" s="113"/>
      <c r="AG1468" s="113"/>
      <c r="AH1468" s="113"/>
    </row>
    <row r="1469" spans="2:34" s="88" customFormat="1" ht="13.5" customHeight="1" x14ac:dyDescent="0.4">
      <c r="B1469" s="160" t="s">
        <v>69</v>
      </c>
      <c r="C1469" s="161"/>
      <c r="D1469" s="162"/>
      <c r="E1469" s="42">
        <f t="shared" ref="E1469" si="6533">SUM(E1456:E1459,E1465,E1467)</f>
        <v>1531.5693430656934</v>
      </c>
      <c r="F1469" s="33">
        <f t="shared" ref="F1469" si="6534">E1469/E1469</f>
        <v>1</v>
      </c>
      <c r="G1469" s="42">
        <f t="shared" ref="G1469" si="6535">SUM(G1456:G1459,G1465,G1467)</f>
        <v>521.65853658536594</v>
      </c>
      <c r="H1469" s="33">
        <f t="shared" ref="H1469" si="6536">G1469/G1469</f>
        <v>1</v>
      </c>
      <c r="I1469" s="42">
        <f t="shared" ref="I1469" si="6537">SUM(I1456:I1459,I1465,I1467)</f>
        <v>914.97058823529414</v>
      </c>
      <c r="J1469" s="33">
        <f t="shared" ref="J1469" si="6538">I1469/I1469</f>
        <v>1</v>
      </c>
      <c r="K1469" s="42">
        <f t="shared" ref="K1469" si="6539">SUM(K1456:K1459,K1465,K1467)</f>
        <v>1492.9032258064517</v>
      </c>
      <c r="L1469" s="33">
        <f t="shared" ref="L1469" si="6540">K1469/K1469</f>
        <v>1</v>
      </c>
      <c r="M1469" s="42">
        <f t="shared" ref="M1469" si="6541">SUM(M1456:M1459,M1465,M1467)</f>
        <v>2687.6399999999994</v>
      </c>
      <c r="N1469" s="33">
        <f t="shared" ref="N1469" si="6542">M1469/M1469</f>
        <v>1</v>
      </c>
      <c r="O1469" s="42">
        <f t="shared" ref="O1469" si="6543">SUM(O1456:O1459,O1465,O1467)</f>
        <v>7309.5</v>
      </c>
      <c r="P1469" s="33">
        <f t="shared" ref="P1469" si="6544">O1469/O1469</f>
        <v>1</v>
      </c>
      <c r="Q1469" s="111"/>
      <c r="R1469" s="112"/>
      <c r="S1469" s="111"/>
      <c r="T1469" s="112"/>
      <c r="U1469" s="111"/>
      <c r="V1469" s="112"/>
      <c r="W1469" s="111"/>
      <c r="X1469" s="112"/>
      <c r="Y1469" s="111"/>
      <c r="Z1469" s="112"/>
      <c r="AA1469" s="113"/>
      <c r="AB1469" s="113"/>
      <c r="AC1469" s="113"/>
      <c r="AD1469" s="113"/>
      <c r="AE1469" s="113"/>
      <c r="AF1469" s="113"/>
      <c r="AG1469" s="113"/>
      <c r="AH1469" s="113"/>
    </row>
    <row r="1470" spans="2:34" s="88" customFormat="1" ht="13.5" customHeight="1" x14ac:dyDescent="0.4">
      <c r="B1470" s="160" t="s">
        <v>70</v>
      </c>
      <c r="C1470" s="161"/>
      <c r="D1470" s="162"/>
      <c r="E1470" s="42">
        <f t="shared" ref="E1470" si="6545">SUM(E1460:E1464,E1466,E1468)</f>
        <v>1505.2043795620439</v>
      </c>
      <c r="F1470" s="33">
        <f t="shared" ref="F1470" si="6546">E1470/E1469</f>
        <v>0.98278565471226031</v>
      </c>
      <c r="G1470" s="42">
        <f t="shared" ref="G1470" si="6547">SUM(G1460:G1464,G1466,G1468)</f>
        <v>496.63414634146341</v>
      </c>
      <c r="H1470" s="33">
        <f t="shared" ref="H1470" si="6548">G1470/G1469</f>
        <v>0.95202917523845132</v>
      </c>
      <c r="I1470" s="42">
        <f t="shared" ref="I1470" si="6549">SUM(I1460:I1464,I1466,I1468)</f>
        <v>816.85294117647072</v>
      </c>
      <c r="J1470" s="33">
        <f t="shared" ref="J1470" si="6550">I1470/I1469</f>
        <v>0.8927641518531616</v>
      </c>
      <c r="K1470" s="42">
        <f t="shared" ref="K1470" si="6551">SUM(K1460:K1464,K1466,K1468)</f>
        <v>1420.4516129032256</v>
      </c>
      <c r="L1470" s="33">
        <f t="shared" ref="L1470" si="6552">K1470/K1469</f>
        <v>0.95146931719965411</v>
      </c>
      <c r="M1470" s="42">
        <f t="shared" ref="M1470" si="6553">SUM(M1460:M1464,M1466,M1468)</f>
        <v>2862.2400000000002</v>
      </c>
      <c r="N1470" s="33">
        <f t="shared" ref="N1470" si="6554">M1470/M1469</f>
        <v>1.0649640576862975</v>
      </c>
      <c r="O1470" s="42">
        <f t="shared" ref="O1470" si="6555">SUM(O1460:O1464,O1466,O1468)</f>
        <v>7081.333333333333</v>
      </c>
      <c r="P1470" s="33">
        <f t="shared" ref="P1470" si="6556">O1470/O1469</f>
        <v>0.96878491460884231</v>
      </c>
      <c r="Q1470" s="111"/>
      <c r="R1470" s="112"/>
      <c r="S1470" s="111"/>
      <c r="T1470" s="112"/>
      <c r="U1470" s="111"/>
      <c r="V1470" s="112"/>
      <c r="W1470" s="111"/>
      <c r="X1470" s="112"/>
      <c r="Y1470" s="111"/>
      <c r="Z1470" s="112"/>
      <c r="AA1470" s="113"/>
      <c r="AB1470" s="113"/>
      <c r="AC1470" s="113"/>
      <c r="AD1470" s="113"/>
      <c r="AE1470" s="113"/>
      <c r="AF1470" s="113"/>
      <c r="AG1470" s="113"/>
      <c r="AH1470" s="113"/>
    </row>
    <row r="1471" spans="2:34" s="88" customFormat="1" ht="13.5" customHeight="1" x14ac:dyDescent="0.4">
      <c r="B1471" s="160" t="s">
        <v>71</v>
      </c>
      <c r="C1471" s="161"/>
      <c r="D1471" s="162"/>
      <c r="E1471" s="42">
        <f t="shared" ref="E1471" si="6557">E1469-E1470</f>
        <v>26.364963503649506</v>
      </c>
      <c r="F1471" s="33">
        <f t="shared" ref="F1471" si="6558">E1471/E1469</f>
        <v>1.7214345287739699E-2</v>
      </c>
      <c r="G1471" s="42">
        <f t="shared" ref="G1471" si="6559">G1469-G1470</f>
        <v>25.024390243902531</v>
      </c>
      <c r="H1471" s="33">
        <f t="shared" ref="H1471" si="6560">G1471/G1469</f>
        <v>4.7970824761548701E-2</v>
      </c>
      <c r="I1471" s="42">
        <f t="shared" ref="I1471" si="6561">I1469-I1470</f>
        <v>98.117647058823422</v>
      </c>
      <c r="J1471" s="33">
        <f t="shared" ref="J1471" si="6562">I1471/I1469</f>
        <v>0.10723584814683841</v>
      </c>
      <c r="K1471" s="42">
        <f t="shared" ref="K1471" si="6563">K1469-K1470</f>
        <v>72.451612903226078</v>
      </c>
      <c r="L1471" s="33">
        <f t="shared" ref="L1471" si="6564">K1471/K1469</f>
        <v>4.8530682800345899E-2</v>
      </c>
      <c r="M1471" s="42">
        <f t="shared" ref="M1471" si="6565">M1469-M1470</f>
        <v>-174.60000000000082</v>
      </c>
      <c r="N1471" s="33">
        <f t="shared" ref="N1471" si="6566">M1471/M1469</f>
        <v>-6.4964057686297594E-2</v>
      </c>
      <c r="O1471" s="42">
        <f t="shared" ref="O1471" si="6567">O1469-O1470</f>
        <v>228.16666666666697</v>
      </c>
      <c r="P1471" s="33">
        <f t="shared" ref="P1471" si="6568">O1471/O1469</f>
        <v>3.1215085391157669E-2</v>
      </c>
      <c r="Q1471" s="111"/>
      <c r="R1471" s="112"/>
      <c r="S1471" s="111"/>
      <c r="T1471" s="112"/>
      <c r="U1471" s="111"/>
      <c r="V1471" s="112"/>
      <c r="W1471" s="111"/>
      <c r="X1471" s="112"/>
      <c r="Y1471" s="111"/>
      <c r="Z1471" s="112"/>
      <c r="AA1471" s="113"/>
      <c r="AB1471" s="113"/>
      <c r="AC1471" s="113"/>
      <c r="AD1471" s="113"/>
      <c r="AE1471" s="113"/>
      <c r="AF1471" s="113"/>
      <c r="AG1471" s="113"/>
      <c r="AH1471" s="113"/>
    </row>
    <row r="1472" spans="2:34" s="88" customFormat="1" ht="13.5" customHeight="1" x14ac:dyDescent="0.4">
      <c r="B1472" s="160" t="s">
        <v>72</v>
      </c>
      <c r="C1472" s="161"/>
      <c r="D1472" s="162"/>
      <c r="E1472" s="42">
        <v>137</v>
      </c>
      <c r="F1472" s="43"/>
      <c r="G1472" s="42">
        <v>41</v>
      </c>
      <c r="H1472" s="43"/>
      <c r="I1472" s="42">
        <v>34</v>
      </c>
      <c r="J1472" s="43"/>
      <c r="K1472" s="42">
        <v>31</v>
      </c>
      <c r="L1472" s="43"/>
      <c r="M1472" s="42">
        <v>25</v>
      </c>
      <c r="N1472" s="43"/>
      <c r="O1472" s="42">
        <v>6</v>
      </c>
      <c r="P1472" s="43"/>
      <c r="Q1472" s="111"/>
      <c r="R1472" s="112"/>
      <c r="S1472" s="111"/>
      <c r="T1472" s="112"/>
      <c r="U1472" s="111"/>
      <c r="V1472" s="112"/>
      <c r="W1472" s="111"/>
      <c r="X1472" s="112"/>
      <c r="Y1472" s="111"/>
      <c r="Z1472" s="112"/>
      <c r="AA1472" s="113"/>
      <c r="AB1472" s="113"/>
      <c r="AC1472" s="113"/>
      <c r="AD1472" s="113"/>
      <c r="AE1472" s="113"/>
      <c r="AF1472" s="113"/>
      <c r="AG1472" s="113"/>
      <c r="AH1472" s="113"/>
    </row>
    <row r="1473" spans="2:37" s="88" customFormat="1" ht="13.5" customHeight="1" x14ac:dyDescent="0.4">
      <c r="B1473" s="45"/>
      <c r="C1473" s="46"/>
      <c r="D1473" s="47"/>
      <c r="E1473" s="48"/>
      <c r="F1473" s="49"/>
      <c r="G1473" s="48"/>
      <c r="H1473" s="49"/>
      <c r="I1473" s="48"/>
      <c r="J1473" s="49"/>
      <c r="K1473" s="48"/>
      <c r="L1473" s="49"/>
      <c r="M1473" s="48"/>
      <c r="N1473" s="49"/>
      <c r="O1473" s="48"/>
      <c r="P1473" s="49"/>
      <c r="Q1473" s="111"/>
      <c r="R1473" s="112"/>
      <c r="S1473" s="111"/>
      <c r="T1473" s="112"/>
      <c r="U1473" s="111"/>
      <c r="V1473" s="112"/>
      <c r="W1473" s="111"/>
      <c r="X1473" s="112"/>
      <c r="Y1473" s="111"/>
      <c r="Z1473" s="112"/>
      <c r="AA1473" s="113"/>
      <c r="AB1473" s="113"/>
      <c r="AC1473" s="113"/>
      <c r="AD1473" s="113"/>
      <c r="AE1473" s="113"/>
      <c r="AF1473" s="113"/>
      <c r="AG1473" s="113"/>
      <c r="AH1473" s="113"/>
    </row>
    <row r="1474" spans="2:37" s="88" customFormat="1" ht="13.5" customHeight="1" x14ac:dyDescent="0.4">
      <c r="B1474" s="50" t="s">
        <v>73</v>
      </c>
      <c r="C1474" s="51"/>
      <c r="D1474" s="52"/>
      <c r="E1474" s="42">
        <v>7.5182481751824817</v>
      </c>
      <c r="F1474" s="43"/>
      <c r="G1474" s="42">
        <v>0.26829268292682928</v>
      </c>
      <c r="H1474" s="43"/>
      <c r="I1474" s="42">
        <v>6.2647058823529411</v>
      </c>
      <c r="J1474" s="43"/>
      <c r="K1474" s="42">
        <v>0.58064516129032262</v>
      </c>
      <c r="L1474" s="43"/>
      <c r="M1474" s="42">
        <v>0.16</v>
      </c>
      <c r="N1474" s="43"/>
      <c r="O1474" s="42">
        <v>130.66666666666666</v>
      </c>
      <c r="P1474" s="43"/>
      <c r="Q1474" s="111"/>
      <c r="R1474" s="112"/>
      <c r="S1474" s="111"/>
      <c r="T1474" s="112"/>
      <c r="U1474" s="111"/>
      <c r="V1474" s="112"/>
      <c r="W1474" s="111"/>
      <c r="X1474" s="112"/>
      <c r="Y1474" s="111"/>
      <c r="Z1474" s="112"/>
      <c r="AA1474" s="113"/>
      <c r="AB1474" s="113"/>
      <c r="AC1474" s="113"/>
      <c r="AD1474" s="113"/>
      <c r="AE1474" s="113"/>
      <c r="AF1474" s="113"/>
      <c r="AG1474" s="113"/>
      <c r="AH1474" s="113"/>
    </row>
    <row r="1475" spans="2:37" s="88" customFormat="1" ht="13.5" customHeight="1" x14ac:dyDescent="0.4">
      <c r="B1475" s="53" t="s">
        <v>74</v>
      </c>
      <c r="C1475" s="54"/>
      <c r="D1475" s="55"/>
      <c r="E1475" s="42">
        <v>1.832116788321168</v>
      </c>
      <c r="F1475" s="43"/>
      <c r="G1475" s="42">
        <v>1.9024390243902438</v>
      </c>
      <c r="H1475" s="43"/>
      <c r="I1475" s="42">
        <v>2.7941176470588234</v>
      </c>
      <c r="J1475" s="43"/>
      <c r="K1475" s="42">
        <v>1.096774193548387</v>
      </c>
      <c r="L1475" s="43"/>
      <c r="M1475" s="42">
        <v>1.76</v>
      </c>
      <c r="N1475" s="43"/>
      <c r="O1475" s="42">
        <v>0</v>
      </c>
      <c r="P1475" s="43"/>
      <c r="Q1475" s="111"/>
      <c r="R1475" s="112"/>
      <c r="S1475" s="111"/>
      <c r="T1475" s="112"/>
      <c r="U1475" s="111"/>
      <c r="V1475" s="112"/>
      <c r="W1475" s="111"/>
      <c r="X1475" s="112"/>
      <c r="Y1475" s="111"/>
      <c r="Z1475" s="112"/>
      <c r="AA1475" s="113"/>
      <c r="AB1475" s="113"/>
      <c r="AC1475" s="113"/>
      <c r="AD1475" s="113"/>
      <c r="AE1475" s="113"/>
      <c r="AF1475" s="113"/>
      <c r="AG1475" s="113"/>
      <c r="AH1475" s="113"/>
    </row>
    <row r="1476" spans="2:37" s="88" customFormat="1" ht="13.5" customHeight="1" x14ac:dyDescent="0.4">
      <c r="B1476" s="50" t="s">
        <v>75</v>
      </c>
      <c r="C1476" s="51"/>
      <c r="D1476" s="52"/>
      <c r="E1476" s="42">
        <v>2.1605839416058394</v>
      </c>
      <c r="F1476" s="43"/>
      <c r="G1476" s="42">
        <v>0</v>
      </c>
      <c r="H1476" s="43"/>
      <c r="I1476" s="42">
        <v>0.14705882352941177</v>
      </c>
      <c r="J1476" s="43"/>
      <c r="K1476" s="42">
        <v>0</v>
      </c>
      <c r="L1476" s="43"/>
      <c r="M1476" s="42">
        <v>0</v>
      </c>
      <c r="N1476" s="43"/>
      <c r="O1476" s="42">
        <v>48.5</v>
      </c>
      <c r="P1476" s="43"/>
      <c r="Q1476" s="111"/>
      <c r="R1476" s="112"/>
      <c r="S1476" s="111"/>
      <c r="T1476" s="112"/>
      <c r="U1476" s="111"/>
      <c r="V1476" s="112"/>
      <c r="W1476" s="111"/>
      <c r="X1476" s="112"/>
      <c r="Y1476" s="111"/>
      <c r="Z1476" s="112"/>
      <c r="AA1476" s="113"/>
      <c r="AB1476" s="113"/>
      <c r="AC1476" s="113"/>
      <c r="AD1476" s="113"/>
      <c r="AE1476" s="113"/>
      <c r="AF1476" s="113"/>
      <c r="AG1476" s="113"/>
      <c r="AH1476" s="113"/>
    </row>
    <row r="1477" spans="2:37" s="88" customFormat="1" ht="13.5" customHeight="1" x14ac:dyDescent="0.4">
      <c r="B1477" s="50" t="s">
        <v>76</v>
      </c>
      <c r="C1477" s="51"/>
      <c r="D1477" s="52"/>
      <c r="E1477" s="42">
        <f t="shared" ref="E1477" si="6569">E1471+E1461+E1462-SUM(E1474:E1476)</f>
        <v>37.211678832116661</v>
      </c>
      <c r="F1477" s="43"/>
      <c r="G1477" s="42">
        <f t="shared" ref="G1477" si="6570">G1471+G1461+G1462-SUM(G1474:G1476)</f>
        <v>29.439024390243993</v>
      </c>
      <c r="H1477" s="43"/>
      <c r="I1477" s="42">
        <f t="shared" ref="I1477" si="6571">I1471+I1461+I1462-SUM(I1474:I1476)</f>
        <v>99.588235294117538</v>
      </c>
      <c r="J1477" s="43"/>
      <c r="K1477" s="42">
        <f t="shared" ref="K1477" si="6572">K1471+K1461+K1462-SUM(K1474:K1476)</f>
        <v>89.548387096774476</v>
      </c>
      <c r="L1477" s="43"/>
      <c r="M1477" s="42">
        <f t="shared" ref="M1477" si="6573">M1471+M1461+M1462-SUM(M1474:M1476)</f>
        <v>-113.72000000000081</v>
      </c>
      <c r="N1477" s="43"/>
      <c r="O1477" s="42">
        <f t="shared" ref="O1477" si="6574">O1471+O1461+O1462-SUM(O1474:O1476)</f>
        <v>95.333333333333627</v>
      </c>
      <c r="P1477" s="43"/>
      <c r="Q1477" s="111"/>
      <c r="R1477" s="112"/>
      <c r="S1477" s="111"/>
      <c r="T1477" s="112"/>
      <c r="U1477" s="113"/>
      <c r="V1477" s="113"/>
      <c r="W1477" s="113"/>
      <c r="X1477" s="113"/>
      <c r="Y1477" s="113"/>
      <c r="Z1477" s="113"/>
      <c r="AA1477" s="113"/>
      <c r="AB1477" s="113"/>
    </row>
    <row r="1478" spans="2:37" s="88" customFormat="1" ht="13.5" customHeight="1" x14ac:dyDescent="0.4">
      <c r="C1478" s="105"/>
      <c r="D1478" s="47"/>
      <c r="E1478" s="58"/>
      <c r="F1478" s="58"/>
      <c r="G1478" s="58"/>
      <c r="H1478" s="58"/>
      <c r="I1478" s="58"/>
      <c r="J1478" s="58"/>
      <c r="K1478" s="58"/>
      <c r="L1478" s="58"/>
      <c r="M1478" s="58"/>
      <c r="N1478" s="58"/>
      <c r="O1478" s="58"/>
      <c r="P1478" s="58"/>
      <c r="Q1478" s="111"/>
      <c r="R1478" s="112"/>
      <c r="S1478" s="111"/>
      <c r="T1478" s="112"/>
      <c r="U1478" s="111"/>
      <c r="V1478" s="112"/>
      <c r="W1478" s="111"/>
      <c r="X1478" s="112"/>
      <c r="Y1478" s="111"/>
      <c r="Z1478" s="112"/>
      <c r="AA1478" s="113"/>
      <c r="AB1478" s="113"/>
      <c r="AC1478" s="113"/>
      <c r="AD1478" s="113"/>
      <c r="AE1478" s="113"/>
      <c r="AF1478" s="113"/>
      <c r="AG1478" s="113"/>
      <c r="AH1478" s="113"/>
    </row>
    <row r="1479" spans="2:37" s="128" customFormat="1" ht="13.5" customHeight="1" x14ac:dyDescent="0.4">
      <c r="B1479" s="50" t="s">
        <v>139</v>
      </c>
      <c r="C1479" s="125"/>
      <c r="D1479" s="126"/>
      <c r="E1479" s="62">
        <v>13.795620437956204</v>
      </c>
      <c r="F1479" s="43"/>
      <c r="G1479" s="62">
        <v>2.7560975609756095</v>
      </c>
      <c r="H1479" s="43"/>
      <c r="I1479" s="62">
        <v>6.9117647058823533</v>
      </c>
      <c r="J1479" s="43"/>
      <c r="K1479" s="62">
        <v>13.483870967741936</v>
      </c>
      <c r="L1479" s="43"/>
      <c r="M1479" s="62">
        <v>28.48</v>
      </c>
      <c r="N1479" s="43"/>
      <c r="O1479" s="62">
        <v>68.666666666666671</v>
      </c>
      <c r="P1479" s="43"/>
      <c r="Q1479" s="114"/>
      <c r="R1479" s="115"/>
      <c r="S1479" s="114"/>
      <c r="T1479" s="115"/>
      <c r="U1479" s="114"/>
      <c r="V1479" s="115"/>
      <c r="W1479" s="114"/>
      <c r="X1479" s="115"/>
      <c r="Y1479" s="114"/>
      <c r="Z1479" s="115"/>
      <c r="AA1479" s="116"/>
      <c r="AB1479" s="116"/>
      <c r="AC1479" s="116"/>
      <c r="AD1479" s="116"/>
      <c r="AE1479" s="116"/>
      <c r="AF1479" s="116"/>
      <c r="AG1479" s="116"/>
      <c r="AH1479" s="116"/>
      <c r="AI1479" s="117"/>
      <c r="AJ1479" s="117"/>
      <c r="AK1479" s="117"/>
    </row>
    <row r="1480" spans="2:37" ht="13.5" customHeight="1" x14ac:dyDescent="0.4">
      <c r="B1480" s="50" t="s">
        <v>140</v>
      </c>
      <c r="C1480" s="51"/>
      <c r="D1480" s="52"/>
      <c r="E1480" s="62">
        <f t="shared" ref="E1480" si="6575">E1469/E1479</f>
        <v>111.01851851851852</v>
      </c>
      <c r="F1480" s="43"/>
      <c r="G1480" s="62">
        <f t="shared" ref="G1480" si="6576">G1469/G1479</f>
        <v>189.27433628318587</v>
      </c>
      <c r="H1480" s="43"/>
      <c r="I1480" s="62">
        <f t="shared" ref="I1480" si="6577">I1469/I1479</f>
        <v>132.37872340425531</v>
      </c>
      <c r="J1480" s="43"/>
      <c r="K1480" s="62">
        <f t="shared" ref="K1480" si="6578">K1469/K1479</f>
        <v>110.7177033492823</v>
      </c>
      <c r="L1480" s="43"/>
      <c r="M1480" s="62">
        <f t="shared" ref="M1480" si="6579">M1469/M1479</f>
        <v>94.369382022471882</v>
      </c>
      <c r="N1480" s="43"/>
      <c r="O1480" s="62">
        <f t="shared" ref="O1480" si="6580">O1469/O1479</f>
        <v>106.44902912621359</v>
      </c>
      <c r="P1480" s="43"/>
    </row>
    <row r="1481" spans="2:37" ht="13.5" customHeight="1" x14ac:dyDescent="0.4">
      <c r="B1481" s="50" t="s">
        <v>141</v>
      </c>
      <c r="C1481" s="51"/>
      <c r="D1481" s="52"/>
      <c r="E1481" s="62">
        <f t="shared" ref="E1481" si="6581">E1470/E1479</f>
        <v>109.10740740740741</v>
      </c>
      <c r="F1481" s="43"/>
      <c r="G1481" s="62">
        <f t="shared" ref="G1481" si="6582">G1470/G1479</f>
        <v>180.19469026548674</v>
      </c>
      <c r="H1481" s="43"/>
      <c r="I1481" s="62">
        <f t="shared" ref="I1481" si="6583">I1470/I1479</f>
        <v>118.18297872340428</v>
      </c>
      <c r="J1481" s="43"/>
      <c r="K1481" s="62">
        <f t="shared" ref="K1481" si="6584">K1470/K1479</f>
        <v>105.34449760765548</v>
      </c>
      <c r="L1481" s="43"/>
      <c r="M1481" s="62">
        <f t="shared" ref="M1481" si="6585">M1470/M1479</f>
        <v>100.5</v>
      </c>
      <c r="N1481" s="43"/>
      <c r="O1481" s="62">
        <f t="shared" ref="O1481" si="6586">O1470/O1479</f>
        <v>103.126213592233</v>
      </c>
      <c r="P1481" s="43"/>
    </row>
    <row r="1482" spans="2:37" ht="13.5" customHeight="1" x14ac:dyDescent="0.4">
      <c r="B1482" s="50" t="s">
        <v>40</v>
      </c>
      <c r="C1482" s="51"/>
      <c r="D1482" s="52"/>
      <c r="E1482" s="62">
        <v>1.2303448275862072</v>
      </c>
      <c r="F1482" s="43"/>
      <c r="G1482" s="62">
        <v>0.94516129032258067</v>
      </c>
      <c r="H1482" s="43"/>
      <c r="I1482" s="62">
        <v>0.99833333333333329</v>
      </c>
      <c r="J1482" s="43"/>
      <c r="K1482" s="62">
        <v>1.0819999999999999</v>
      </c>
      <c r="L1482" s="43"/>
      <c r="M1482" s="62">
        <v>2.1112500000000001</v>
      </c>
      <c r="N1482" s="43"/>
      <c r="O1482" s="62">
        <v>0.95833333333333337</v>
      </c>
      <c r="P1482" s="43"/>
    </row>
    <row r="1483" spans="2:37" ht="13.5" customHeight="1" x14ac:dyDescent="0.4">
      <c r="B1483" s="50" t="s">
        <v>41</v>
      </c>
      <c r="C1483" s="51"/>
      <c r="D1483" s="52"/>
      <c r="E1483" s="62">
        <f t="shared" ref="E1483" si="6587">E1460/E1482</f>
        <v>1048.0178635723869</v>
      </c>
      <c r="F1483" s="43"/>
      <c r="G1483" s="62">
        <f t="shared" ref="G1483" si="6588">G1460/G1482</f>
        <v>427.54349454757346</v>
      </c>
      <c r="H1483" s="43"/>
      <c r="I1483" s="62">
        <f t="shared" ref="I1483" si="6589">I1460/I1482</f>
        <v>699.48934498674271</v>
      </c>
      <c r="J1483" s="43"/>
      <c r="K1483" s="62">
        <f t="shared" ref="K1483" si="6590">K1460/K1482</f>
        <v>1136.4856001431044</v>
      </c>
      <c r="L1483" s="43"/>
      <c r="M1483" s="62">
        <f t="shared" ref="M1483" si="6591">M1460/M1482</f>
        <v>1149.1201894612195</v>
      </c>
      <c r="N1483" s="43"/>
      <c r="O1483" s="62">
        <f t="shared" ref="O1483" si="6592">O1460/O1482</f>
        <v>6533.565217391304</v>
      </c>
      <c r="P1483" s="43"/>
    </row>
    <row r="1484" spans="2:37" s="88" customFormat="1" ht="13.5" customHeight="1" x14ac:dyDescent="0.4">
      <c r="B1484" s="108" t="s">
        <v>42</v>
      </c>
      <c r="C1484" s="105"/>
      <c r="D1484" s="47"/>
      <c r="E1484" s="109"/>
      <c r="F1484" s="58"/>
      <c r="G1484" s="109"/>
      <c r="H1484" s="58"/>
      <c r="I1484" s="109"/>
      <c r="J1484" s="58"/>
      <c r="K1484" s="109"/>
      <c r="L1484" s="58"/>
      <c r="M1484" s="109"/>
      <c r="N1484" s="58"/>
      <c r="O1484" s="109"/>
      <c r="P1484" s="58"/>
      <c r="Q1484" s="109"/>
      <c r="R1484" s="58"/>
      <c r="S1484" s="109"/>
      <c r="T1484" s="58"/>
      <c r="U1484" s="109"/>
      <c r="V1484" s="58"/>
      <c r="W1484" s="109"/>
      <c r="X1484" s="58"/>
      <c r="Y1484" s="92"/>
      <c r="Z1484" s="91"/>
    </row>
    <row r="1485" spans="2:37" s="88" customFormat="1" ht="13.5" customHeight="1" x14ac:dyDescent="0.4">
      <c r="B1485" s="110"/>
      <c r="C1485" s="84"/>
      <c r="D1485" s="85"/>
      <c r="E1485" s="86"/>
      <c r="F1485" s="87"/>
      <c r="G1485" s="86"/>
      <c r="H1485" s="87"/>
      <c r="I1485" s="86"/>
      <c r="J1485" s="87"/>
      <c r="K1485" s="86"/>
      <c r="L1485" s="87"/>
      <c r="M1485" s="86"/>
      <c r="N1485" s="87"/>
      <c r="O1485" s="86"/>
      <c r="P1485" s="89"/>
      <c r="Q1485" s="90"/>
      <c r="R1485" s="91"/>
      <c r="S1485" s="92"/>
      <c r="T1485" s="91"/>
      <c r="U1485" s="92"/>
      <c r="V1485" s="91"/>
      <c r="W1485" s="92"/>
      <c r="X1485" s="91"/>
      <c r="Y1485" s="92"/>
      <c r="Z1485" s="91"/>
    </row>
    <row r="1486" spans="2:37" s="88" customFormat="1" ht="13.5" customHeight="1" x14ac:dyDescent="0.4">
      <c r="B1486" s="83" t="s">
        <v>152</v>
      </c>
      <c r="C1486" s="84"/>
      <c r="D1486" s="85"/>
      <c r="E1486" s="86"/>
      <c r="F1486" s="87"/>
      <c r="G1486" s="86"/>
      <c r="H1486" s="87"/>
      <c r="I1486" s="86"/>
      <c r="J1486" s="87"/>
      <c r="K1486" s="86"/>
      <c r="L1486" s="87"/>
      <c r="M1486" s="86"/>
      <c r="N1486" s="87"/>
      <c r="O1486" s="86"/>
      <c r="P1486" s="89"/>
      <c r="Q1486" s="90"/>
      <c r="R1486" s="91"/>
      <c r="S1486" s="92"/>
      <c r="T1486" s="91"/>
      <c r="U1486" s="92"/>
      <c r="V1486" s="91"/>
      <c r="W1486" s="92"/>
      <c r="X1486" s="91"/>
      <c r="Y1486" s="92"/>
      <c r="Z1486" s="91"/>
    </row>
    <row r="1487" spans="2:37" s="88" customFormat="1" ht="13.5" customHeight="1" x14ac:dyDescent="0.4">
      <c r="C1487" s="84"/>
      <c r="D1487" s="85"/>
      <c r="E1487" s="86"/>
      <c r="F1487" s="87"/>
      <c r="G1487" s="86"/>
      <c r="H1487" s="87"/>
      <c r="I1487" s="86"/>
      <c r="J1487" s="87"/>
      <c r="K1487" s="86"/>
      <c r="L1487" s="87"/>
      <c r="M1487" s="86"/>
      <c r="N1487" s="87"/>
      <c r="O1487" s="86"/>
      <c r="P1487" s="89"/>
      <c r="Q1487" s="90"/>
      <c r="R1487" s="91"/>
      <c r="S1487" s="92"/>
      <c r="T1487" s="91"/>
      <c r="U1487" s="92"/>
      <c r="V1487" s="21" t="s">
        <v>4</v>
      </c>
      <c r="W1487" s="118"/>
      <c r="X1487" s="91"/>
      <c r="Y1487" s="92"/>
      <c r="Z1487" s="91"/>
    </row>
    <row r="1488" spans="2:37" s="88" customFormat="1" ht="13.5" customHeight="1" x14ac:dyDescent="0.4">
      <c r="B1488" s="119"/>
      <c r="C1488" s="120"/>
      <c r="D1488" s="121"/>
      <c r="E1488" s="163" t="s">
        <v>5</v>
      </c>
      <c r="F1488" s="164"/>
      <c r="G1488" s="163" t="s">
        <v>78</v>
      </c>
      <c r="H1488" s="164"/>
      <c r="I1488" s="163" t="s">
        <v>79</v>
      </c>
      <c r="J1488" s="165"/>
      <c r="K1488" s="163" t="s">
        <v>80</v>
      </c>
      <c r="L1488" s="164"/>
      <c r="M1488" s="163" t="s">
        <v>81</v>
      </c>
      <c r="N1488" s="164"/>
      <c r="O1488" s="163" t="s">
        <v>82</v>
      </c>
      <c r="P1488" s="165"/>
      <c r="Q1488" s="163" t="s">
        <v>83</v>
      </c>
      <c r="R1488" s="164"/>
      <c r="S1488" s="172" t="s">
        <v>84</v>
      </c>
      <c r="T1488" s="173"/>
      <c r="U1488" s="163" t="s">
        <v>9</v>
      </c>
      <c r="V1488" s="164"/>
      <c r="W1488" s="92"/>
      <c r="X1488" s="91"/>
      <c r="Y1488" s="92"/>
      <c r="Z1488" s="91"/>
    </row>
    <row r="1489" spans="2:26" s="88" customFormat="1" ht="13.5" customHeight="1" x14ac:dyDescent="0.4">
      <c r="B1489" s="31" t="s">
        <v>52</v>
      </c>
      <c r="C1489" s="158" t="s">
        <v>53</v>
      </c>
      <c r="D1489" s="159"/>
      <c r="E1489" s="32">
        <v>1452.4306569343066</v>
      </c>
      <c r="F1489" s="33">
        <f t="shared" ref="F1489" si="6593">E1489/E1502</f>
        <v>0.94832836887882765</v>
      </c>
      <c r="G1489" s="32">
        <v>1399.1764705882354</v>
      </c>
      <c r="H1489" s="33">
        <f t="shared" ref="H1489" si="6594">G1489/G1502</f>
        <v>0.96628209294767631</v>
      </c>
      <c r="I1489" s="32">
        <v>644</v>
      </c>
      <c r="J1489" s="33">
        <f t="shared" ref="J1489" si="6595">I1489/I1502</f>
        <v>0.96738197424892713</v>
      </c>
      <c r="K1489" s="32">
        <v>1856.25</v>
      </c>
      <c r="L1489" s="33">
        <f t="shared" ref="L1489" si="6596">K1489/K1502</f>
        <v>0.94736842105263153</v>
      </c>
      <c r="M1489" s="32">
        <v>754.77777777777783</v>
      </c>
      <c r="N1489" s="33">
        <f t="shared" ref="N1489" si="6597">M1489/M1502</f>
        <v>0.95892151326933928</v>
      </c>
      <c r="O1489" s="32">
        <v>2103.6363636363635</v>
      </c>
      <c r="P1489" s="33">
        <f t="shared" ref="P1489" si="6598">O1489/O1502</f>
        <v>0.95242015146526182</v>
      </c>
      <c r="Q1489" s="32">
        <v>1026.5999999999999</v>
      </c>
      <c r="R1489" s="33">
        <f t="shared" ref="R1489" si="6599">Q1489/Q1502</f>
        <v>0.93539863325740313</v>
      </c>
      <c r="S1489" s="32">
        <v>1157.0526315789473</v>
      </c>
      <c r="T1489" s="33">
        <f t="shared" ref="T1489" si="6600">S1489/S1502</f>
        <v>0.95840962594820811</v>
      </c>
      <c r="U1489" s="32">
        <v>1672.4285714285713</v>
      </c>
      <c r="V1489" s="33">
        <f t="shared" ref="V1489" si="6601">U1489/U1502</f>
        <v>0.9405006979243028</v>
      </c>
      <c r="W1489" s="111"/>
      <c r="X1489" s="112"/>
      <c r="Y1489" s="92"/>
      <c r="Z1489" s="91"/>
    </row>
    <row r="1490" spans="2:26" s="88" customFormat="1" ht="13.5" customHeight="1" x14ac:dyDescent="0.4">
      <c r="B1490" s="36"/>
      <c r="C1490" s="158" t="s">
        <v>54</v>
      </c>
      <c r="D1490" s="159"/>
      <c r="E1490" s="32">
        <v>44.649635036496349</v>
      </c>
      <c r="F1490" s="33">
        <f t="shared" ref="F1490" si="6602">E1490/E1502</f>
        <v>2.9152865483140711E-2</v>
      </c>
      <c r="G1490" s="32">
        <v>30.705882352941178</v>
      </c>
      <c r="H1490" s="33">
        <f t="shared" ref="H1490" si="6603">G1490/G1502</f>
        <v>2.1205719857003577E-2</v>
      </c>
      <c r="I1490" s="32">
        <v>21.714285714285715</v>
      </c>
      <c r="J1490" s="33">
        <f t="shared" ref="J1490" si="6604">I1490/I1502</f>
        <v>3.2618025751072963E-2</v>
      </c>
      <c r="K1490" s="32">
        <v>69.375</v>
      </c>
      <c r="L1490" s="33">
        <f t="shared" ref="L1490" si="6605">K1490/K1502</f>
        <v>3.5406698564593303E-2</v>
      </c>
      <c r="M1490" s="32">
        <v>18</v>
      </c>
      <c r="N1490" s="33">
        <f t="shared" ref="N1490" si="6606">M1490/M1502</f>
        <v>2.2868435911914169E-2</v>
      </c>
      <c r="O1490" s="32">
        <v>99.36363636363636</v>
      </c>
      <c r="P1490" s="33">
        <f t="shared" ref="P1490" si="6607">O1490/O1502</f>
        <v>4.4986829107672044E-2</v>
      </c>
      <c r="Q1490" s="32">
        <v>38.9</v>
      </c>
      <c r="R1490" s="33">
        <f t="shared" ref="R1490" si="6608">Q1490/Q1502</f>
        <v>3.5444191343963552E-2</v>
      </c>
      <c r="S1490" s="32">
        <v>40.789473684210527</v>
      </c>
      <c r="T1490" s="33">
        <f t="shared" ref="T1490" si="6609">S1490/S1502</f>
        <v>3.3786729444589762E-2</v>
      </c>
      <c r="U1490" s="32">
        <v>44.089285714285715</v>
      </c>
      <c r="V1490" s="33">
        <f t="shared" ref="V1490" si="6610">U1490/U1502</f>
        <v>2.4793886383948745E-2</v>
      </c>
      <c r="W1490" s="111"/>
      <c r="X1490" s="112"/>
      <c r="Y1490" s="92"/>
      <c r="Z1490" s="91"/>
    </row>
    <row r="1491" spans="2:26" s="88" customFormat="1" ht="13.5" customHeight="1" x14ac:dyDescent="0.4">
      <c r="B1491" s="36"/>
      <c r="C1491" s="158" t="s">
        <v>55</v>
      </c>
      <c r="D1491" s="159"/>
      <c r="E1491" s="32">
        <v>3.6350364963503647</v>
      </c>
      <c r="F1491" s="33">
        <f t="shared" ref="F1491" si="6611">E1491/E1502</f>
        <v>2.3734064101036578E-3</v>
      </c>
      <c r="G1491" s="32">
        <v>0</v>
      </c>
      <c r="H1491" s="33">
        <f t="shared" ref="H1491" si="6612">G1491/G1502</f>
        <v>0</v>
      </c>
      <c r="I1491" s="32">
        <v>0</v>
      </c>
      <c r="J1491" s="33">
        <f t="shared" ref="J1491" si="6613">I1491/I1502</f>
        <v>0</v>
      </c>
      <c r="K1491" s="32">
        <v>3</v>
      </c>
      <c r="L1491" s="33">
        <f t="shared" ref="L1491" si="6614">K1491/K1502</f>
        <v>1.5311004784688996E-3</v>
      </c>
      <c r="M1491" s="32">
        <v>0.1111111111111111</v>
      </c>
      <c r="N1491" s="33">
        <f t="shared" ref="N1491" si="6615">M1491/M1502</f>
        <v>1.4116318464144547E-4</v>
      </c>
      <c r="O1491" s="32">
        <v>0.63636363636363635</v>
      </c>
      <c r="P1491" s="33">
        <f t="shared" ref="P1491" si="6616">O1491/O1502</f>
        <v>2.8811326967402042E-4</v>
      </c>
      <c r="Q1491" s="32">
        <v>0</v>
      </c>
      <c r="R1491" s="33">
        <f t="shared" ref="R1491" si="6617">Q1491/Q1502</f>
        <v>0</v>
      </c>
      <c r="S1491" s="32">
        <v>0.15789473684210525</v>
      </c>
      <c r="T1491" s="33">
        <f t="shared" ref="T1491" si="6618">S1491/S1502</f>
        <v>1.3078733978550875E-4</v>
      </c>
      <c r="U1491" s="32">
        <v>8.2678571428571423</v>
      </c>
      <c r="V1491" s="33">
        <f t="shared" ref="V1491" si="6619">U1491/U1502</f>
        <v>4.6494813267591202E-3</v>
      </c>
      <c r="W1491" s="111"/>
      <c r="X1491" s="112"/>
      <c r="Y1491" s="92"/>
      <c r="Z1491" s="91"/>
    </row>
    <row r="1492" spans="2:26" s="88" customFormat="1" ht="13.5" customHeight="1" x14ac:dyDescent="0.4">
      <c r="B1492" s="37"/>
      <c r="C1492" s="158" t="s">
        <v>56</v>
      </c>
      <c r="D1492" s="159"/>
      <c r="E1492" s="32">
        <v>23.102189781021899</v>
      </c>
      <c r="F1492" s="33">
        <f t="shared" ref="F1492" si="6620">E1492/E1502</f>
        <v>1.5083998570237104E-2</v>
      </c>
      <c r="G1492" s="32">
        <v>8.5882352941176467</v>
      </c>
      <c r="H1492" s="33">
        <f t="shared" ref="H1492" si="6621">G1492/G1502</f>
        <v>5.9311017224569383E-3</v>
      </c>
      <c r="I1492" s="32">
        <v>0</v>
      </c>
      <c r="J1492" s="33">
        <f t="shared" ref="J1492" si="6622">I1492/I1502</f>
        <v>0</v>
      </c>
      <c r="K1492" s="32">
        <v>30.75</v>
      </c>
      <c r="L1492" s="33">
        <f t="shared" ref="L1492" si="6623">K1492/K1502</f>
        <v>1.5693779904306222E-2</v>
      </c>
      <c r="M1492" s="32">
        <v>9.3333333333333339</v>
      </c>
      <c r="N1492" s="33">
        <f t="shared" ref="N1492" si="6624">M1492/M1502</f>
        <v>1.1857707509881422E-2</v>
      </c>
      <c r="O1492" s="32">
        <v>4.6363636363636367</v>
      </c>
      <c r="P1492" s="33">
        <f t="shared" ref="P1492" si="6625">O1492/O1502</f>
        <v>2.0991109647678632E-3</v>
      </c>
      <c r="Q1492" s="32">
        <v>32</v>
      </c>
      <c r="R1492" s="33">
        <f t="shared" ref="R1492" si="6626">Q1492/Q1502</f>
        <v>2.9157175398633259E-2</v>
      </c>
      <c r="S1492" s="32">
        <v>6.3157894736842106</v>
      </c>
      <c r="T1492" s="33">
        <f t="shared" ref="T1492" si="6627">S1492/S1502</f>
        <v>5.2314935914203504E-3</v>
      </c>
      <c r="U1492" s="32">
        <v>39.25</v>
      </c>
      <c r="V1492" s="33">
        <f t="shared" ref="V1492" si="6628">U1492/U1502</f>
        <v>2.2072483706731202E-2</v>
      </c>
      <c r="W1492" s="111"/>
      <c r="X1492" s="112"/>
      <c r="Y1492" s="92"/>
      <c r="Z1492" s="91"/>
    </row>
    <row r="1493" spans="2:26" s="88" customFormat="1" ht="13.5" customHeight="1" x14ac:dyDescent="0.4">
      <c r="B1493" s="31" t="s">
        <v>57</v>
      </c>
      <c r="C1493" s="158" t="s">
        <v>58</v>
      </c>
      <c r="D1493" s="159"/>
      <c r="E1493" s="32">
        <v>1289.4233576642337</v>
      </c>
      <c r="F1493" s="33">
        <f t="shared" ref="F1493" si="6629">E1493/E1502</f>
        <v>0.84189681877755285</v>
      </c>
      <c r="G1493" s="32">
        <v>1106.5294117647059</v>
      </c>
      <c r="H1493" s="33">
        <f t="shared" ref="H1493" si="6630">G1493/G1502</f>
        <v>0.7641777705557361</v>
      </c>
      <c r="I1493" s="32">
        <v>477.42857142857144</v>
      </c>
      <c r="J1493" s="33">
        <f t="shared" ref="J1493" si="6631">I1493/I1502</f>
        <v>0.71716738197424901</v>
      </c>
      <c r="K1493" s="32">
        <v>1624.625</v>
      </c>
      <c r="L1493" s="33">
        <f t="shared" ref="L1493" si="6632">K1493/K1502</f>
        <v>0.82915470494417864</v>
      </c>
      <c r="M1493" s="32">
        <v>626.33333333333337</v>
      </c>
      <c r="N1493" s="33">
        <f t="shared" ref="N1493" si="6633">M1493/M1502</f>
        <v>0.79573687182382835</v>
      </c>
      <c r="O1493" s="32">
        <v>1718.3636363636363</v>
      </c>
      <c r="P1493" s="33">
        <f t="shared" ref="P1493" si="6634">O1493/O1502</f>
        <v>0.77798814619690482</v>
      </c>
      <c r="Q1493" s="32">
        <v>802.7</v>
      </c>
      <c r="R1493" s="33">
        <f t="shared" ref="R1493" si="6635">Q1493/Q1502</f>
        <v>0.73138952164009119</v>
      </c>
      <c r="S1493" s="32">
        <v>1162.3157894736842</v>
      </c>
      <c r="T1493" s="33">
        <f t="shared" ref="T1493" si="6636">S1493/S1502</f>
        <v>0.96276920394105847</v>
      </c>
      <c r="U1493" s="32">
        <v>1550.9107142857142</v>
      </c>
      <c r="V1493" s="33">
        <f t="shared" ref="V1493" si="6637">U1493/U1502</f>
        <v>0.87216436870487335</v>
      </c>
      <c r="W1493" s="111"/>
      <c r="X1493" s="112"/>
      <c r="Y1493" s="92"/>
      <c r="Z1493" s="91"/>
    </row>
    <row r="1494" spans="2:26" s="88" customFormat="1" ht="13.5" customHeight="1" x14ac:dyDescent="0.4">
      <c r="B1494" s="36"/>
      <c r="C1494" s="158" t="s">
        <v>17</v>
      </c>
      <c r="D1494" s="159"/>
      <c r="E1494" s="32">
        <v>25.357664233576642</v>
      </c>
      <c r="F1494" s="33">
        <f t="shared" ref="F1494" si="6638">E1494/E1502</f>
        <v>1.6556654354819494E-2</v>
      </c>
      <c r="G1494" s="32">
        <v>15.176470588235293</v>
      </c>
      <c r="H1494" s="33">
        <f t="shared" ref="H1494" si="6639">G1494/G1502</f>
        <v>1.0480987975300617E-2</v>
      </c>
      <c r="I1494" s="32">
        <v>2.5714285714285716</v>
      </c>
      <c r="J1494" s="33">
        <f t="shared" ref="J1494" si="6640">I1494/I1502</f>
        <v>3.8626609442060094E-3</v>
      </c>
      <c r="K1494" s="32">
        <v>1</v>
      </c>
      <c r="L1494" s="33">
        <f t="shared" ref="L1494" si="6641">K1494/K1502</f>
        <v>5.1036682615629989E-4</v>
      </c>
      <c r="M1494" s="32">
        <v>13.777777777777779</v>
      </c>
      <c r="N1494" s="33">
        <f t="shared" ref="N1494" si="6642">M1494/M1502</f>
        <v>1.7504234895539244E-2</v>
      </c>
      <c r="O1494" s="32">
        <v>56</v>
      </c>
      <c r="P1494" s="33">
        <f t="shared" ref="P1494" si="6643">O1494/O1502</f>
        <v>2.5353967731313799E-2</v>
      </c>
      <c r="Q1494" s="32">
        <v>50</v>
      </c>
      <c r="R1494" s="33">
        <f t="shared" ref="R1494" si="6644">Q1494/Q1502</f>
        <v>4.5558086560364468E-2</v>
      </c>
      <c r="S1494" s="32">
        <v>27.157894736842106</v>
      </c>
      <c r="T1494" s="33">
        <f t="shared" ref="T1494" si="6645">S1494/S1502</f>
        <v>2.2495422443107507E-2</v>
      </c>
      <c r="U1494" s="32">
        <v>25.607142857142858</v>
      </c>
      <c r="V1494" s="33">
        <f t="shared" ref="V1494" si="6646">U1494/U1502</f>
        <v>1.440033741376367E-2</v>
      </c>
      <c r="W1494" s="111"/>
      <c r="X1494" s="112"/>
      <c r="Y1494" s="92"/>
      <c r="Z1494" s="91"/>
    </row>
    <row r="1495" spans="2:26" s="88" customFormat="1" ht="13.5" customHeight="1" x14ac:dyDescent="0.4">
      <c r="B1495" s="36"/>
      <c r="C1495" s="158" t="s">
        <v>59</v>
      </c>
      <c r="D1495" s="159"/>
      <c r="E1495" s="38">
        <v>-3</v>
      </c>
      <c r="F1495" s="33">
        <f t="shared" ref="F1495" si="6647">E1495/E1502</f>
        <v>-1.958775169784344E-3</v>
      </c>
      <c r="G1495" s="38">
        <v>-0.35294117647058826</v>
      </c>
      <c r="H1495" s="33">
        <f t="shared" ref="H1495" si="6648">G1495/G1502</f>
        <v>-2.4374390640233994E-4</v>
      </c>
      <c r="I1495" s="38">
        <v>-1</v>
      </c>
      <c r="J1495" s="33">
        <f t="shared" ref="J1495" si="6649">I1495/I1502</f>
        <v>-1.5021459227467812E-3</v>
      </c>
      <c r="K1495" s="38">
        <v>-0.25</v>
      </c>
      <c r="L1495" s="33">
        <f t="shared" ref="L1495" si="6650">K1495/K1502</f>
        <v>-1.2759170653907497E-4</v>
      </c>
      <c r="M1495" s="38">
        <v>-0.77777777777777779</v>
      </c>
      <c r="N1495" s="33">
        <f t="shared" ref="N1495" si="6651">M1495/M1502</f>
        <v>-9.8814229249011851E-4</v>
      </c>
      <c r="O1495" s="38">
        <v>-1.2727272727272727</v>
      </c>
      <c r="P1495" s="33">
        <f t="shared" ref="P1495" si="6652">O1495/O1502</f>
        <v>-5.7622653934804083E-4</v>
      </c>
      <c r="Q1495" s="38">
        <v>-18.8</v>
      </c>
      <c r="R1495" s="33">
        <f t="shared" ref="R1495" si="6653">Q1495/Q1502</f>
        <v>-1.7129840546697039E-2</v>
      </c>
      <c r="S1495" s="38">
        <v>-2.2105263157894739</v>
      </c>
      <c r="T1495" s="33">
        <f t="shared" ref="T1495" si="6654">S1495/S1502</f>
        <v>-1.8310227569971228E-3</v>
      </c>
      <c r="U1495" s="38">
        <v>-2.5892857142857144</v>
      </c>
      <c r="V1495" s="33">
        <f t="shared" ref="V1495" si="6655">U1495/U1502</f>
        <v>-1.4561010634558801E-3</v>
      </c>
      <c r="W1495" s="111"/>
      <c r="X1495" s="112"/>
      <c r="Y1495" s="92"/>
      <c r="Z1495" s="91"/>
    </row>
    <row r="1496" spans="2:26" s="88" customFormat="1" ht="13.5" customHeight="1" x14ac:dyDescent="0.4">
      <c r="B1496" s="36"/>
      <c r="C1496" s="158" t="s">
        <v>60</v>
      </c>
      <c r="D1496" s="159"/>
      <c r="E1496" s="39">
        <v>5.4817518248175183</v>
      </c>
      <c r="F1496" s="33">
        <f t="shared" ref="F1496" si="6656">E1496/E1502</f>
        <v>3.5791731204575243E-3</v>
      </c>
      <c r="G1496" s="39">
        <v>7.3529411764705879</v>
      </c>
      <c r="H1496" s="33">
        <f t="shared" ref="H1496" si="6657">G1496/G1502</f>
        <v>5.0779980500487484E-3</v>
      </c>
      <c r="I1496" s="39">
        <v>0.14285714285714285</v>
      </c>
      <c r="J1496" s="33">
        <f t="shared" ref="J1496" si="6658">I1496/I1502</f>
        <v>2.145922746781116E-4</v>
      </c>
      <c r="K1496" s="39">
        <v>13.75</v>
      </c>
      <c r="L1496" s="33">
        <f t="shared" ref="L1496" si="6659">K1496/K1502</f>
        <v>7.0175438596491229E-3</v>
      </c>
      <c r="M1496" s="39">
        <v>6.8888888888888893</v>
      </c>
      <c r="N1496" s="33">
        <f t="shared" ref="N1496" si="6660">M1496/M1502</f>
        <v>8.752117447769622E-3</v>
      </c>
      <c r="O1496" s="39">
        <v>11.818181818181818</v>
      </c>
      <c r="P1496" s="33">
        <f t="shared" ref="P1496" si="6661">O1496/O1502</f>
        <v>5.3506750082318085E-3</v>
      </c>
      <c r="Q1496" s="39">
        <v>0.4</v>
      </c>
      <c r="R1496" s="33">
        <f t="shared" ref="R1496" si="6662">Q1496/Q1502</f>
        <v>3.6446469248291574E-4</v>
      </c>
      <c r="S1496" s="39">
        <v>2.4210526315789473</v>
      </c>
      <c r="T1496" s="33">
        <f t="shared" ref="T1496" si="6663">S1496/S1502</f>
        <v>2.0054058767111343E-3</v>
      </c>
      <c r="U1496" s="39">
        <v>4.875</v>
      </c>
      <c r="V1496" s="33">
        <f t="shared" ref="V1496" si="6664">U1496/U1502</f>
        <v>2.7414868298169331E-3</v>
      </c>
      <c r="W1496" s="111"/>
      <c r="X1496" s="112"/>
      <c r="Y1496" s="92"/>
      <c r="Z1496" s="91"/>
    </row>
    <row r="1497" spans="2:26" s="88" customFormat="1" ht="13.5" customHeight="1" x14ac:dyDescent="0.4">
      <c r="B1497" s="37"/>
      <c r="C1497" s="158" t="s">
        <v>61</v>
      </c>
      <c r="D1497" s="159"/>
      <c r="E1497" s="39">
        <v>167</v>
      </c>
      <c r="F1497" s="33">
        <f t="shared" ref="F1497" si="6665">E1497/E1502</f>
        <v>0.10903848445132849</v>
      </c>
      <c r="G1497" s="39">
        <v>201.29411764705881</v>
      </c>
      <c r="H1497" s="33">
        <f t="shared" ref="H1497" si="6666">G1497/G1502</f>
        <v>0.13901527461813454</v>
      </c>
      <c r="I1497" s="39">
        <v>21.285714285714285</v>
      </c>
      <c r="J1497" s="33">
        <f t="shared" ref="J1497" si="6667">I1497/I1502</f>
        <v>3.197424892703863E-2</v>
      </c>
      <c r="K1497" s="39">
        <v>430.875</v>
      </c>
      <c r="L1497" s="33">
        <f t="shared" ref="L1497" si="6668">K1497/K1502</f>
        <v>0.21990430622009569</v>
      </c>
      <c r="M1497" s="39">
        <v>86.111111111111114</v>
      </c>
      <c r="N1497" s="33">
        <f t="shared" ref="N1497" si="6669">M1497/M1502</f>
        <v>0.10940146809712026</v>
      </c>
      <c r="O1497" s="39">
        <v>285.09090909090907</v>
      </c>
      <c r="P1497" s="33">
        <f t="shared" ref="P1497" si="6670">O1497/O1502</f>
        <v>0.12907474481396114</v>
      </c>
      <c r="Q1497" s="39">
        <v>73.599999999999994</v>
      </c>
      <c r="R1497" s="33">
        <f t="shared" ref="R1497" si="6671">Q1497/Q1502</f>
        <v>6.7061503416856488E-2</v>
      </c>
      <c r="S1497" s="39">
        <v>120.73684210526316</v>
      </c>
      <c r="T1497" s="33">
        <f t="shared" ref="T1497" si="6672">S1497/S1502</f>
        <v>0.10000871915598571</v>
      </c>
      <c r="U1497" s="39">
        <v>159.28571428571428</v>
      </c>
      <c r="V1497" s="33">
        <f t="shared" ref="V1497" si="6673">U1497/U1502</f>
        <v>8.9575320593285865E-2</v>
      </c>
      <c r="W1497" s="111"/>
      <c r="X1497" s="112"/>
      <c r="Y1497" s="92"/>
      <c r="Z1497" s="91"/>
    </row>
    <row r="1498" spans="2:26" s="88" customFormat="1" ht="13.5" customHeight="1" x14ac:dyDescent="0.4">
      <c r="B1498" s="31" t="s">
        <v>62</v>
      </c>
      <c r="C1498" s="158" t="s">
        <v>63</v>
      </c>
      <c r="D1498" s="159"/>
      <c r="E1498" s="39">
        <v>0.13868613138686131</v>
      </c>
      <c r="F1498" s="33">
        <f t="shared" ref="F1498" si="6674">E1498/E1502</f>
        <v>9.0551650184677712E-5</v>
      </c>
      <c r="G1498" s="39">
        <v>0</v>
      </c>
      <c r="H1498" s="33">
        <f t="shared" ref="H1498" si="6675">G1498/G1502</f>
        <v>0</v>
      </c>
      <c r="I1498" s="39">
        <v>0</v>
      </c>
      <c r="J1498" s="33">
        <f t="shared" ref="J1498" si="6676">I1498/I1502</f>
        <v>0</v>
      </c>
      <c r="K1498" s="39">
        <v>0</v>
      </c>
      <c r="L1498" s="33">
        <f t="shared" ref="L1498" si="6677">K1498/K1502</f>
        <v>0</v>
      </c>
      <c r="M1498" s="39">
        <v>0</v>
      </c>
      <c r="N1498" s="33">
        <f t="shared" ref="N1498" si="6678">M1498/M1502</f>
        <v>0</v>
      </c>
      <c r="O1498" s="39">
        <v>0.45454545454545453</v>
      </c>
      <c r="P1498" s="33">
        <f t="shared" ref="P1498" si="6679">O1498/O1502</f>
        <v>2.0579519262430032E-4</v>
      </c>
      <c r="Q1498" s="39">
        <v>0</v>
      </c>
      <c r="R1498" s="33">
        <f t="shared" ref="R1498" si="6680">Q1498/Q1502</f>
        <v>0</v>
      </c>
      <c r="S1498" s="39">
        <v>0.10526315789473684</v>
      </c>
      <c r="T1498" s="33">
        <f t="shared" ref="T1498" si="6681">S1498/S1502</f>
        <v>8.7191559857005834E-5</v>
      </c>
      <c r="U1498" s="39">
        <v>0.21428571428571427</v>
      </c>
      <c r="V1498" s="33">
        <f t="shared" ref="V1498" si="6682">U1498/U1502</f>
        <v>1.2050491559634869E-4</v>
      </c>
      <c r="W1498" s="111"/>
      <c r="X1498" s="112"/>
      <c r="Y1498" s="92"/>
      <c r="Z1498" s="91"/>
    </row>
    <row r="1499" spans="2:26" s="88" customFormat="1" ht="13.5" customHeight="1" x14ac:dyDescent="0.4">
      <c r="B1499" s="41" t="s">
        <v>64</v>
      </c>
      <c r="C1499" s="158" t="s">
        <v>24</v>
      </c>
      <c r="D1499" s="159"/>
      <c r="E1499" s="39">
        <v>0.5036496350364964</v>
      </c>
      <c r="F1499" s="33">
        <f t="shared" ref="F1499" si="6683">E1499/E1502</f>
        <v>3.2884546646014538E-4</v>
      </c>
      <c r="G1499" s="39">
        <v>0</v>
      </c>
      <c r="H1499" s="33">
        <f t="shared" ref="H1499" si="6684">G1499/G1502</f>
        <v>0</v>
      </c>
      <c r="I1499" s="39">
        <v>0</v>
      </c>
      <c r="J1499" s="33">
        <f t="shared" ref="J1499" si="6685">I1499/I1502</f>
        <v>0</v>
      </c>
      <c r="K1499" s="39">
        <v>0</v>
      </c>
      <c r="L1499" s="33">
        <f t="shared" ref="L1499" si="6686">K1499/K1502</f>
        <v>0</v>
      </c>
      <c r="M1499" s="39">
        <v>0.55555555555555558</v>
      </c>
      <c r="N1499" s="33">
        <f t="shared" ref="N1499" si="6687">M1499/M1502</f>
        <v>7.0581592320722751E-4</v>
      </c>
      <c r="O1499" s="39">
        <v>1</v>
      </c>
      <c r="P1499" s="33">
        <f t="shared" ref="P1499" si="6688">O1499/O1502</f>
        <v>4.5274942377346067E-4</v>
      </c>
      <c r="Q1499" s="39">
        <v>0.1</v>
      </c>
      <c r="R1499" s="33">
        <f t="shared" ref="R1499" si="6689">Q1499/Q1502</f>
        <v>9.1116173120728934E-5</v>
      </c>
      <c r="S1499" s="39">
        <v>0.42105263157894735</v>
      </c>
      <c r="T1499" s="33">
        <f t="shared" ref="T1499" si="6690">S1499/S1502</f>
        <v>3.4876623942802333E-4</v>
      </c>
      <c r="U1499" s="39">
        <v>0.7857142857142857</v>
      </c>
      <c r="V1499" s="33">
        <f t="shared" ref="V1499" si="6691">U1499/U1502</f>
        <v>4.4185135718661188E-4</v>
      </c>
      <c r="W1499" s="111"/>
      <c r="X1499" s="112"/>
      <c r="Y1499" s="92"/>
      <c r="Z1499" s="91"/>
    </row>
    <row r="1500" spans="2:26" s="88" customFormat="1" ht="13.5" customHeight="1" x14ac:dyDescent="0.4">
      <c r="B1500" s="31" t="s">
        <v>65</v>
      </c>
      <c r="C1500" s="158" t="s">
        <v>66</v>
      </c>
      <c r="D1500" s="159"/>
      <c r="E1500" s="39">
        <v>7.6131386861313866</v>
      </c>
      <c r="F1500" s="33">
        <f t="shared" ref="F1500" si="6692">E1500/E1502</f>
        <v>4.9708090075062548E-3</v>
      </c>
      <c r="G1500" s="39">
        <v>9.5294117647058822</v>
      </c>
      <c r="H1500" s="33">
        <f t="shared" ref="H1500" si="6693">G1500/G1502</f>
        <v>6.5810854728631787E-3</v>
      </c>
      <c r="I1500" s="39">
        <v>0</v>
      </c>
      <c r="J1500" s="33">
        <f t="shared" ref="J1500" si="6694">I1500/I1502</f>
        <v>0</v>
      </c>
      <c r="K1500" s="39">
        <v>0</v>
      </c>
      <c r="L1500" s="33">
        <f t="shared" ref="L1500" si="6695">K1500/K1502</f>
        <v>0</v>
      </c>
      <c r="M1500" s="39">
        <v>4.8888888888888893</v>
      </c>
      <c r="N1500" s="33">
        <f t="shared" ref="N1500" si="6696">M1500/M1502</f>
        <v>6.2111801242236021E-3</v>
      </c>
      <c r="O1500" s="39">
        <v>0</v>
      </c>
      <c r="P1500" s="33">
        <f t="shared" ref="P1500" si="6697">O1500/O1502</f>
        <v>0</v>
      </c>
      <c r="Q1500" s="39">
        <v>0</v>
      </c>
      <c r="R1500" s="33">
        <f t="shared" ref="R1500" si="6698">Q1500/Q1502</f>
        <v>0</v>
      </c>
      <c r="S1500" s="39">
        <v>2.8421052631578947</v>
      </c>
      <c r="T1500" s="33">
        <f t="shared" ref="T1500" si="6699">S1500/S1502</f>
        <v>2.3541721161391576E-3</v>
      </c>
      <c r="U1500" s="39">
        <v>13.982142857142858</v>
      </c>
      <c r="V1500" s="33">
        <f t="shared" ref="V1500" si="6700">U1500/U1502</f>
        <v>7.8629457426617529E-3</v>
      </c>
      <c r="W1500" s="111"/>
      <c r="X1500" s="112"/>
      <c r="Y1500" s="92"/>
      <c r="Z1500" s="91"/>
    </row>
    <row r="1501" spans="2:26" s="88" customFormat="1" ht="13.5" customHeight="1" x14ac:dyDescent="0.4">
      <c r="B1501" s="41" t="s">
        <v>67</v>
      </c>
      <c r="C1501" s="158" t="s">
        <v>68</v>
      </c>
      <c r="D1501" s="159"/>
      <c r="E1501" s="39">
        <v>20.437956204379564</v>
      </c>
      <c r="F1501" s="33">
        <f t="shared" ref="F1501" si="6701">E1501/E1502</f>
        <v>1.334445371142619E-2</v>
      </c>
      <c r="G1501" s="39">
        <v>52.294117647058826</v>
      </c>
      <c r="H1501" s="33">
        <f t="shared" ref="H1501" si="6702">G1501/G1502</f>
        <v>3.6114722131946705E-2</v>
      </c>
      <c r="I1501" s="39">
        <v>0.5714285714285714</v>
      </c>
      <c r="J1501" s="33">
        <f t="shared" ref="J1501" si="6703">I1501/I1502</f>
        <v>8.5836909871244641E-4</v>
      </c>
      <c r="K1501" s="39">
        <v>18.125</v>
      </c>
      <c r="L1501" s="33">
        <f t="shared" ref="L1501" si="6704">K1501/K1502</f>
        <v>9.2503987240829342E-3</v>
      </c>
      <c r="M1501" s="39">
        <v>0</v>
      </c>
      <c r="N1501" s="33">
        <f t="shared" ref="N1501" si="6705">M1501/M1502</f>
        <v>0</v>
      </c>
      <c r="O1501" s="39">
        <v>0</v>
      </c>
      <c r="P1501" s="33">
        <f t="shared" ref="P1501" si="6706">O1501/O1502</f>
        <v>0</v>
      </c>
      <c r="Q1501" s="39">
        <v>15.7</v>
      </c>
      <c r="R1501" s="33">
        <f t="shared" ref="R1501" si="6707">Q1501/Q1502</f>
        <v>1.4305239179954441E-2</v>
      </c>
      <c r="S1501" s="39">
        <v>24.789473684210527</v>
      </c>
      <c r="T1501" s="33">
        <f t="shared" ref="T1501" si="6708">S1501/S1502</f>
        <v>2.0533612346324875E-2</v>
      </c>
      <c r="U1501" s="39">
        <v>20.25</v>
      </c>
      <c r="V1501" s="33">
        <f t="shared" ref="V1501" si="6709">U1501/U1502</f>
        <v>1.1387714523854953E-2</v>
      </c>
      <c r="W1501" s="111"/>
      <c r="X1501" s="112"/>
      <c r="Y1501" s="92"/>
      <c r="Z1501" s="91"/>
    </row>
    <row r="1502" spans="2:26" s="88" customFormat="1" ht="13.5" customHeight="1" x14ac:dyDescent="0.4">
      <c r="B1502" s="160" t="s">
        <v>69</v>
      </c>
      <c r="C1502" s="161"/>
      <c r="D1502" s="162"/>
      <c r="E1502" s="42">
        <f t="shared" ref="E1502" si="6710">SUM(E1489:E1492,E1498,E1500)</f>
        <v>1531.5693430656934</v>
      </c>
      <c r="F1502" s="33">
        <f t="shared" ref="F1502" si="6711">E1502/E1502</f>
        <v>1</v>
      </c>
      <c r="G1502" s="42">
        <f t="shared" ref="G1502" si="6712">SUM(G1489:G1492,G1498,G1500)</f>
        <v>1448</v>
      </c>
      <c r="H1502" s="33">
        <f t="shared" ref="H1502" si="6713">G1502/G1502</f>
        <v>1</v>
      </c>
      <c r="I1502" s="42">
        <f t="shared" ref="I1502" si="6714">SUM(I1489:I1492,I1498,I1500)</f>
        <v>665.71428571428567</v>
      </c>
      <c r="J1502" s="33">
        <f t="shared" ref="J1502" si="6715">I1502/I1502</f>
        <v>1</v>
      </c>
      <c r="K1502" s="42">
        <f t="shared" ref="K1502" si="6716">SUM(K1489:K1492,K1498,K1500)</f>
        <v>1959.375</v>
      </c>
      <c r="L1502" s="33">
        <f t="shared" ref="L1502" si="6717">K1502/K1502</f>
        <v>1</v>
      </c>
      <c r="M1502" s="42">
        <f t="shared" ref="M1502" si="6718">SUM(M1489:M1492,M1498,M1500)</f>
        <v>787.1111111111112</v>
      </c>
      <c r="N1502" s="33">
        <f t="shared" ref="N1502" si="6719">M1502/M1502</f>
        <v>1</v>
      </c>
      <c r="O1502" s="42">
        <f t="shared" ref="O1502" si="6720">SUM(O1489:O1492,O1498,O1500)</f>
        <v>2208.7272727272725</v>
      </c>
      <c r="P1502" s="33">
        <f t="shared" ref="P1502" si="6721">O1502/O1502</f>
        <v>1</v>
      </c>
      <c r="Q1502" s="42">
        <f t="shared" ref="Q1502" si="6722">SUM(Q1489:Q1492,Q1498,Q1500)</f>
        <v>1097.5</v>
      </c>
      <c r="R1502" s="33">
        <f t="shared" ref="R1502" si="6723">Q1502/Q1502</f>
        <v>1</v>
      </c>
      <c r="S1502" s="42">
        <f t="shared" ref="S1502" si="6724">SUM(S1489:S1492,S1498,S1500)</f>
        <v>1207.2631578947369</v>
      </c>
      <c r="T1502" s="33">
        <f t="shared" ref="T1502" si="6725">S1502/S1502</f>
        <v>1</v>
      </c>
      <c r="U1502" s="42">
        <f t="shared" ref="U1502" si="6726">SUM(U1489:U1492,U1498,U1500)</f>
        <v>1778.2321428571429</v>
      </c>
      <c r="V1502" s="33">
        <f t="shared" ref="V1502" si="6727">U1502/U1502</f>
        <v>1</v>
      </c>
      <c r="W1502" s="111"/>
      <c r="X1502" s="112"/>
      <c r="Y1502" s="92"/>
      <c r="Z1502" s="91"/>
    </row>
    <row r="1503" spans="2:26" s="88" customFormat="1" ht="13.5" customHeight="1" x14ac:dyDescent="0.4">
      <c r="B1503" s="160" t="s">
        <v>70</v>
      </c>
      <c r="C1503" s="161"/>
      <c r="D1503" s="162"/>
      <c r="E1503" s="42">
        <f t="shared" ref="E1503" si="6728">SUM(E1493:E1497,E1499,E1501)</f>
        <v>1505.2043795620439</v>
      </c>
      <c r="F1503" s="33">
        <f t="shared" ref="F1503" si="6729">E1503/E1502</f>
        <v>0.98278565471226031</v>
      </c>
      <c r="G1503" s="42">
        <f t="shared" ref="G1503" si="6730">SUM(G1493:G1497,G1499,G1501)</f>
        <v>1382.2941176470588</v>
      </c>
      <c r="H1503" s="33">
        <f t="shared" ref="H1503" si="6731">G1503/G1502</f>
        <v>0.9546230094247643</v>
      </c>
      <c r="I1503" s="42">
        <f t="shared" ref="I1503" si="6732">SUM(I1493:I1497,I1499,I1501)</f>
        <v>501</v>
      </c>
      <c r="J1503" s="33">
        <f t="shared" ref="J1503" si="6733">I1503/I1502</f>
        <v>0.75257510729613741</v>
      </c>
      <c r="K1503" s="42">
        <f t="shared" ref="K1503" si="6734">SUM(K1493:K1497,K1499,K1501)</f>
        <v>2088.125</v>
      </c>
      <c r="L1503" s="33">
        <f t="shared" ref="L1503" si="6735">K1503/K1502</f>
        <v>1.0657097288676236</v>
      </c>
      <c r="M1503" s="42">
        <f t="shared" ref="M1503" si="6736">SUM(M1493:M1497,M1499,M1501)</f>
        <v>732.88888888888891</v>
      </c>
      <c r="N1503" s="33">
        <f t="shared" ref="N1503" si="6737">M1503/M1502</f>
        <v>0.93111236589497448</v>
      </c>
      <c r="O1503" s="42">
        <f t="shared" ref="O1503" si="6738">SUM(O1493:O1497,O1499,O1501)</f>
        <v>2071</v>
      </c>
      <c r="P1503" s="33">
        <f t="shared" ref="P1503" si="6739">O1503/O1502</f>
        <v>0.93764405663483708</v>
      </c>
      <c r="Q1503" s="42">
        <f t="shared" ref="Q1503" si="6740">SUM(Q1493:Q1497,Q1499,Q1501)</f>
        <v>923.70000000000016</v>
      </c>
      <c r="R1503" s="33">
        <f t="shared" ref="R1503" si="6741">Q1503/Q1502</f>
        <v>0.84164009111617322</v>
      </c>
      <c r="S1503" s="42">
        <f t="shared" ref="S1503" si="6742">SUM(S1493:S1497,S1499,S1501)</f>
        <v>1335.6315789473686</v>
      </c>
      <c r="T1503" s="33">
        <f t="shared" ref="T1503" si="6743">S1503/S1502</f>
        <v>1.1063301072456186</v>
      </c>
      <c r="U1503" s="42">
        <f t="shared" ref="U1503" si="6744">SUM(U1493:U1497,U1499,U1501)</f>
        <v>1759.1249999999998</v>
      </c>
      <c r="V1503" s="33">
        <f t="shared" ref="V1503" si="6745">U1503/U1502</f>
        <v>0.98925497835932541</v>
      </c>
      <c r="W1503" s="111"/>
      <c r="X1503" s="112"/>
      <c r="Y1503" s="92"/>
      <c r="Z1503" s="91"/>
    </row>
    <row r="1504" spans="2:26" s="88" customFormat="1" ht="13.5" customHeight="1" x14ac:dyDescent="0.4">
      <c r="B1504" s="160" t="s">
        <v>71</v>
      </c>
      <c r="C1504" s="161"/>
      <c r="D1504" s="162"/>
      <c r="E1504" s="42">
        <f t="shared" ref="E1504" si="6746">E1502-E1503</f>
        <v>26.364963503649506</v>
      </c>
      <c r="F1504" s="33">
        <f t="shared" ref="F1504" si="6747">E1504/E1502</f>
        <v>1.7214345287739699E-2</v>
      </c>
      <c r="G1504" s="42">
        <f t="shared" ref="G1504" si="6748">G1502-G1503</f>
        <v>65.705882352941217</v>
      </c>
      <c r="H1504" s="33">
        <f t="shared" ref="H1504" si="6749">G1504/G1502</f>
        <v>4.537699057523565E-2</v>
      </c>
      <c r="I1504" s="42">
        <f t="shared" ref="I1504" si="6750">I1502-I1503</f>
        <v>164.71428571428567</v>
      </c>
      <c r="J1504" s="33">
        <f t="shared" ref="J1504" si="6751">I1504/I1502</f>
        <v>0.24742489270386261</v>
      </c>
      <c r="K1504" s="42">
        <f t="shared" ref="K1504" si="6752">K1502-K1503</f>
        <v>-128.75</v>
      </c>
      <c r="L1504" s="33">
        <f t="shared" ref="L1504" si="6753">K1504/K1502</f>
        <v>-6.5709728867623607E-2</v>
      </c>
      <c r="M1504" s="42">
        <f t="shared" ref="M1504" si="6754">M1502-M1503</f>
        <v>54.222222222222285</v>
      </c>
      <c r="N1504" s="33">
        <f t="shared" ref="N1504" si="6755">M1504/M1502</f>
        <v>6.8887634105025478E-2</v>
      </c>
      <c r="O1504" s="42">
        <f t="shared" ref="O1504" si="6756">O1502-O1503</f>
        <v>137.72727272727252</v>
      </c>
      <c r="P1504" s="33">
        <f t="shared" ref="P1504" si="6757">O1504/O1502</f>
        <v>6.2355943365162904E-2</v>
      </c>
      <c r="Q1504" s="42">
        <f t="shared" ref="Q1504" si="6758">Q1502-Q1503</f>
        <v>173.79999999999984</v>
      </c>
      <c r="R1504" s="33">
        <f t="shared" ref="R1504" si="6759">Q1504/Q1502</f>
        <v>0.15835990888382673</v>
      </c>
      <c r="S1504" s="42">
        <f t="shared" ref="S1504" si="6760">S1502-S1503</f>
        <v>-128.36842105263167</v>
      </c>
      <c r="T1504" s="33">
        <f t="shared" ref="T1504" si="6761">S1504/S1502</f>
        <v>-0.1063301072456187</v>
      </c>
      <c r="U1504" s="42">
        <f t="shared" ref="U1504" si="6762">U1502-U1503</f>
        <v>19.107142857143117</v>
      </c>
      <c r="V1504" s="33">
        <f t="shared" ref="V1504" si="6763">U1504/U1502</f>
        <v>1.0745021640674571E-2</v>
      </c>
      <c r="W1504" s="111"/>
      <c r="X1504" s="112"/>
      <c r="Y1504" s="92"/>
      <c r="Z1504" s="91"/>
    </row>
    <row r="1505" spans="2:29" s="88" customFormat="1" ht="13.5" customHeight="1" x14ac:dyDescent="0.4">
      <c r="B1505" s="160" t="s">
        <v>72</v>
      </c>
      <c r="C1505" s="161"/>
      <c r="D1505" s="162"/>
      <c r="E1505" s="42">
        <v>137</v>
      </c>
      <c r="F1505" s="43"/>
      <c r="G1505" s="42">
        <v>17</v>
      </c>
      <c r="H1505" s="43"/>
      <c r="I1505" s="42">
        <v>7</v>
      </c>
      <c r="J1505" s="43"/>
      <c r="K1505" s="42">
        <v>8</v>
      </c>
      <c r="L1505" s="43"/>
      <c r="M1505" s="42">
        <v>9</v>
      </c>
      <c r="N1505" s="43"/>
      <c r="O1505" s="42">
        <v>11</v>
      </c>
      <c r="P1505" s="43"/>
      <c r="Q1505" s="42">
        <v>10</v>
      </c>
      <c r="R1505" s="43"/>
      <c r="S1505" s="42">
        <v>19</v>
      </c>
      <c r="T1505" s="43"/>
      <c r="U1505" s="42">
        <v>56</v>
      </c>
      <c r="V1505" s="43"/>
      <c r="W1505" s="111"/>
      <c r="X1505" s="112"/>
      <c r="Y1505" s="92"/>
      <c r="Z1505" s="91"/>
    </row>
    <row r="1506" spans="2:29" s="88" customFormat="1" ht="13.5" customHeight="1" x14ac:dyDescent="0.4">
      <c r="B1506" s="45"/>
      <c r="C1506" s="46"/>
      <c r="D1506" s="47"/>
      <c r="E1506" s="48"/>
      <c r="F1506" s="49"/>
      <c r="G1506" s="48"/>
      <c r="H1506" s="49"/>
      <c r="I1506" s="48"/>
      <c r="J1506" s="49"/>
      <c r="K1506" s="48"/>
      <c r="L1506" s="49"/>
      <c r="M1506" s="48"/>
      <c r="N1506" s="49"/>
      <c r="O1506" s="48"/>
      <c r="P1506" s="49"/>
      <c r="Q1506" s="48"/>
      <c r="R1506" s="49"/>
      <c r="S1506" s="48"/>
      <c r="T1506" s="49"/>
      <c r="U1506" s="48"/>
      <c r="V1506" s="49"/>
      <c r="W1506" s="111"/>
      <c r="X1506" s="112"/>
      <c r="Y1506" s="92"/>
      <c r="Z1506" s="91"/>
    </row>
    <row r="1507" spans="2:29" s="88" customFormat="1" ht="13.5" customHeight="1" x14ac:dyDescent="0.4">
      <c r="B1507" s="50" t="s">
        <v>73</v>
      </c>
      <c r="C1507" s="51"/>
      <c r="D1507" s="52"/>
      <c r="E1507" s="42">
        <v>7.5182481751824817</v>
      </c>
      <c r="F1507" s="43"/>
      <c r="G1507" s="42">
        <v>2.0588235294117645</v>
      </c>
      <c r="H1507" s="43"/>
      <c r="I1507" s="42">
        <v>18</v>
      </c>
      <c r="J1507" s="43"/>
      <c r="K1507" s="42">
        <v>0</v>
      </c>
      <c r="L1507" s="43"/>
      <c r="M1507" s="42">
        <v>0</v>
      </c>
      <c r="N1507" s="43"/>
      <c r="O1507" s="42">
        <v>0</v>
      </c>
      <c r="P1507" s="43"/>
      <c r="Q1507" s="42">
        <v>5.9</v>
      </c>
      <c r="R1507" s="43"/>
      <c r="S1507" s="42">
        <v>1.1578947368421053</v>
      </c>
      <c r="T1507" s="43"/>
      <c r="U1507" s="42">
        <v>14.071428571428571</v>
      </c>
      <c r="V1507" s="43"/>
      <c r="W1507" s="111"/>
      <c r="X1507" s="112"/>
      <c r="Y1507" s="92"/>
      <c r="Z1507" s="91"/>
    </row>
    <row r="1508" spans="2:29" s="88" customFormat="1" ht="13.5" customHeight="1" x14ac:dyDescent="0.4">
      <c r="B1508" s="53" t="s">
        <v>74</v>
      </c>
      <c r="C1508" s="54"/>
      <c r="D1508" s="55"/>
      <c r="E1508" s="42">
        <v>1.832116788321168</v>
      </c>
      <c r="F1508" s="43"/>
      <c r="G1508" s="42">
        <v>0.23529411764705882</v>
      </c>
      <c r="H1508" s="43"/>
      <c r="I1508" s="42">
        <v>0</v>
      </c>
      <c r="J1508" s="43"/>
      <c r="K1508" s="42">
        <v>0</v>
      </c>
      <c r="L1508" s="43"/>
      <c r="M1508" s="42">
        <v>4.8888888888888893</v>
      </c>
      <c r="N1508" s="43"/>
      <c r="O1508" s="42">
        <v>4.7272727272727275</v>
      </c>
      <c r="P1508" s="43"/>
      <c r="Q1508" s="42">
        <v>0</v>
      </c>
      <c r="R1508" s="43"/>
      <c r="S1508" s="42">
        <v>5.2631578947368418E-2</v>
      </c>
      <c r="T1508" s="43"/>
      <c r="U1508" s="42">
        <v>2.6785714285714284</v>
      </c>
      <c r="V1508" s="43"/>
      <c r="W1508" s="111"/>
      <c r="X1508" s="112"/>
      <c r="Y1508" s="92"/>
      <c r="Z1508" s="91"/>
    </row>
    <row r="1509" spans="2:29" s="88" customFormat="1" ht="13.5" customHeight="1" x14ac:dyDescent="0.4">
      <c r="B1509" s="50" t="s">
        <v>75</v>
      </c>
      <c r="C1509" s="51"/>
      <c r="D1509" s="52"/>
      <c r="E1509" s="42">
        <v>2.1605839416058394</v>
      </c>
      <c r="F1509" s="43"/>
      <c r="G1509" s="42">
        <v>0</v>
      </c>
      <c r="H1509" s="43"/>
      <c r="I1509" s="42">
        <v>0</v>
      </c>
      <c r="J1509" s="43"/>
      <c r="K1509" s="42">
        <v>0</v>
      </c>
      <c r="L1509" s="43"/>
      <c r="M1509" s="42">
        <v>0</v>
      </c>
      <c r="N1509" s="43"/>
      <c r="O1509" s="42">
        <v>0</v>
      </c>
      <c r="P1509" s="43"/>
      <c r="Q1509" s="42">
        <v>0.5</v>
      </c>
      <c r="R1509" s="43"/>
      <c r="S1509" s="42">
        <v>0</v>
      </c>
      <c r="T1509" s="43"/>
      <c r="U1509" s="42">
        <v>5.1964285714285712</v>
      </c>
      <c r="V1509" s="43"/>
      <c r="W1509" s="111"/>
      <c r="X1509" s="112"/>
      <c r="Y1509" s="92"/>
      <c r="Z1509" s="91"/>
    </row>
    <row r="1510" spans="2:29" s="88" customFormat="1" ht="13.5" customHeight="1" x14ac:dyDescent="0.4">
      <c r="B1510" s="50" t="s">
        <v>76</v>
      </c>
      <c r="C1510" s="51"/>
      <c r="D1510" s="52"/>
      <c r="E1510" s="42">
        <f t="shared" ref="E1510" si="6764">E1504+E1494+E1495-SUM(E1507:E1509)</f>
        <v>37.211678832116661</v>
      </c>
      <c r="F1510" s="43"/>
      <c r="G1510" s="42">
        <f t="shared" ref="G1510" si="6765">G1504+G1494+G1495-SUM(G1507:G1509)</f>
        <v>78.235294117647086</v>
      </c>
      <c r="H1510" s="43"/>
      <c r="I1510" s="42">
        <f t="shared" ref="I1510" si="6766">I1504+I1494+I1495-SUM(I1507:I1509)</f>
        <v>148.28571428571425</v>
      </c>
      <c r="J1510" s="43"/>
      <c r="K1510" s="42">
        <f t="shared" ref="K1510" si="6767">K1504+K1494+K1495-SUM(K1507:K1509)</f>
        <v>-128</v>
      </c>
      <c r="L1510" s="43"/>
      <c r="M1510" s="42">
        <f t="shared" ref="M1510" si="6768">M1504+M1494+M1495-SUM(M1507:M1509)</f>
        <v>62.3333333333334</v>
      </c>
      <c r="N1510" s="43"/>
      <c r="O1510" s="42">
        <f t="shared" ref="O1510" si="6769">O1504+O1494+O1495-SUM(O1507:O1509)</f>
        <v>187.72727272727252</v>
      </c>
      <c r="P1510" s="43"/>
      <c r="Q1510" s="42">
        <f t="shared" ref="Q1510" si="6770">Q1504+Q1494+Q1495-SUM(Q1507:Q1509)</f>
        <v>198.59999999999982</v>
      </c>
      <c r="R1510" s="43"/>
      <c r="S1510" s="42">
        <f t="shared" ref="S1510" si="6771">S1504+S1494+S1495-SUM(S1507:S1509)</f>
        <v>-104.63157894736852</v>
      </c>
      <c r="T1510" s="43"/>
      <c r="U1510" s="42">
        <f t="shared" ref="U1510" si="6772">U1504+U1494+U1495-SUM(U1507:U1509)</f>
        <v>20.178571428571694</v>
      </c>
      <c r="V1510" s="43"/>
      <c r="W1510" s="111"/>
      <c r="X1510" s="112"/>
      <c r="Y1510" s="92"/>
      <c r="Z1510" s="91"/>
    </row>
    <row r="1511" spans="2:29" s="88" customFormat="1" ht="13.5" customHeight="1" x14ac:dyDescent="0.4">
      <c r="C1511" s="105"/>
      <c r="D1511" s="47"/>
      <c r="E1511" s="58"/>
      <c r="F1511" s="58"/>
      <c r="G1511" s="58"/>
      <c r="H1511" s="58"/>
      <c r="I1511" s="58"/>
      <c r="J1511" s="58"/>
      <c r="K1511" s="58"/>
      <c r="L1511" s="58"/>
      <c r="M1511" s="58"/>
      <c r="N1511" s="58"/>
      <c r="O1511" s="58"/>
      <c r="P1511" s="58"/>
      <c r="Q1511" s="58"/>
      <c r="R1511" s="58"/>
      <c r="S1511" s="58"/>
      <c r="T1511" s="58"/>
      <c r="U1511" s="58"/>
      <c r="V1511" s="58"/>
      <c r="W1511" s="111"/>
      <c r="X1511" s="112"/>
      <c r="Y1511" s="92"/>
      <c r="Z1511" s="91"/>
    </row>
    <row r="1512" spans="2:29" s="128" customFormat="1" ht="13.5" customHeight="1" x14ac:dyDescent="0.4">
      <c r="B1512" s="50" t="s">
        <v>139</v>
      </c>
      <c r="C1512" s="125"/>
      <c r="D1512" s="126"/>
      <c r="E1512" s="62">
        <v>13.795620437956204</v>
      </c>
      <c r="F1512" s="43"/>
      <c r="G1512" s="62">
        <v>11.352941176470589</v>
      </c>
      <c r="H1512" s="43"/>
      <c r="I1512" s="62">
        <v>5.2857142857142856</v>
      </c>
      <c r="J1512" s="43"/>
      <c r="K1512" s="62">
        <v>25.625</v>
      </c>
      <c r="L1512" s="43"/>
      <c r="M1512" s="62">
        <v>7.2222222222222223</v>
      </c>
      <c r="N1512" s="43"/>
      <c r="O1512" s="62">
        <v>13.090909090909092</v>
      </c>
      <c r="P1512" s="43"/>
      <c r="Q1512" s="62">
        <v>13.5</v>
      </c>
      <c r="R1512" s="43"/>
      <c r="S1512" s="62">
        <v>11.947368421052632</v>
      </c>
      <c r="T1512" s="43"/>
      <c r="U1512" s="62">
        <v>15.785714285714286</v>
      </c>
      <c r="V1512" s="43"/>
      <c r="W1512" s="114"/>
      <c r="X1512" s="115"/>
      <c r="Y1512" s="106"/>
      <c r="Z1512" s="107"/>
      <c r="AA1512" s="117"/>
      <c r="AB1512" s="117"/>
      <c r="AC1512" s="117"/>
    </row>
    <row r="1513" spans="2:29" ht="13.5" customHeight="1" x14ac:dyDescent="0.4">
      <c r="B1513" s="50" t="s">
        <v>140</v>
      </c>
      <c r="C1513" s="51"/>
      <c r="D1513" s="52"/>
      <c r="E1513" s="62">
        <f t="shared" ref="E1513" si="6773">E1502/E1512</f>
        <v>111.01851851851852</v>
      </c>
      <c r="F1513" s="43"/>
      <c r="G1513" s="62">
        <f t="shared" ref="G1513" si="6774">G1502/G1512</f>
        <v>127.5440414507772</v>
      </c>
      <c r="H1513" s="43"/>
      <c r="I1513" s="62">
        <f t="shared" ref="I1513" si="6775">I1502/I1512</f>
        <v>125.94594594594594</v>
      </c>
      <c r="J1513" s="43"/>
      <c r="K1513" s="62">
        <f t="shared" ref="K1513" si="6776">K1502/K1512</f>
        <v>76.463414634146346</v>
      </c>
      <c r="L1513" s="43"/>
      <c r="M1513" s="62">
        <f t="shared" ref="M1513" si="6777">M1502/M1512</f>
        <v>108.9846153846154</v>
      </c>
      <c r="N1513" s="43"/>
      <c r="O1513" s="62">
        <f t="shared" ref="O1513" si="6778">O1502/O1512</f>
        <v>168.7222222222222</v>
      </c>
      <c r="P1513" s="43"/>
      <c r="Q1513" s="62">
        <f t="shared" ref="Q1513" si="6779">Q1502/Q1512</f>
        <v>81.296296296296291</v>
      </c>
      <c r="R1513" s="43"/>
      <c r="S1513" s="62">
        <f t="shared" ref="S1513" si="6780">S1502/S1512</f>
        <v>101.04845814977973</v>
      </c>
      <c r="T1513" s="43"/>
      <c r="U1513" s="62">
        <f t="shared" ref="U1513" si="6781">U1502/U1512</f>
        <v>112.64819004524887</v>
      </c>
      <c r="V1513" s="43"/>
    </row>
    <row r="1514" spans="2:29" ht="13.5" customHeight="1" x14ac:dyDescent="0.4">
      <c r="B1514" s="50" t="s">
        <v>141</v>
      </c>
      <c r="C1514" s="51"/>
      <c r="D1514" s="52"/>
      <c r="E1514" s="62">
        <f t="shared" ref="E1514" si="6782">E1503/E1512</f>
        <v>109.10740740740741</v>
      </c>
      <c r="F1514" s="43"/>
      <c r="G1514" s="62">
        <f t="shared" ref="G1514" si="6783">G1503/G1512</f>
        <v>121.75647668393782</v>
      </c>
      <c r="H1514" s="43"/>
      <c r="I1514" s="62">
        <f t="shared" ref="I1514" si="6784">I1503/I1512</f>
        <v>94.78378378378379</v>
      </c>
      <c r="J1514" s="43"/>
      <c r="K1514" s="62">
        <f t="shared" ref="K1514" si="6785">K1503/K1512</f>
        <v>81.487804878048777</v>
      </c>
      <c r="L1514" s="43"/>
      <c r="M1514" s="62">
        <f t="shared" ref="M1514" si="6786">M1503/M1512</f>
        <v>101.47692307692309</v>
      </c>
      <c r="N1514" s="43"/>
      <c r="O1514" s="62">
        <f t="shared" ref="O1514" si="6787">O1503/O1512</f>
        <v>158.20138888888889</v>
      </c>
      <c r="P1514" s="43"/>
      <c r="Q1514" s="62">
        <f t="shared" ref="Q1514" si="6788">Q1503/Q1512</f>
        <v>68.422222222222231</v>
      </c>
      <c r="R1514" s="43"/>
      <c r="S1514" s="62">
        <f t="shared" ref="S1514" si="6789">S1503/S1512</f>
        <v>111.79295154185023</v>
      </c>
      <c r="T1514" s="43"/>
      <c r="U1514" s="62">
        <f t="shared" ref="U1514" si="6790">U1503/U1512</f>
        <v>111.43778280542985</v>
      </c>
      <c r="V1514" s="43"/>
    </row>
    <row r="1515" spans="2:29" ht="13.5" customHeight="1" x14ac:dyDescent="0.4">
      <c r="B1515" s="50" t="s">
        <v>40</v>
      </c>
      <c r="C1515" s="51"/>
      <c r="D1515" s="52"/>
      <c r="E1515" s="62">
        <v>1.2303448275862072</v>
      </c>
      <c r="F1515" s="43"/>
      <c r="G1515" s="62">
        <v>0.66249999999999998</v>
      </c>
      <c r="H1515" s="43"/>
      <c r="I1515" s="62">
        <v>1.05</v>
      </c>
      <c r="J1515" s="43"/>
      <c r="K1515" s="62">
        <v>0.75875000000000004</v>
      </c>
      <c r="L1515" s="43"/>
      <c r="M1515" s="62">
        <v>1.6000000000000003</v>
      </c>
      <c r="N1515" s="43"/>
      <c r="O1515" s="62">
        <v>1.1611111111111112</v>
      </c>
      <c r="P1515" s="43"/>
      <c r="Q1515" s="62">
        <v>2.6999999999999997</v>
      </c>
      <c r="R1515" s="43"/>
      <c r="S1515" s="62">
        <v>1.7433333333333332</v>
      </c>
      <c r="T1515" s="43"/>
      <c r="U1515" s="62">
        <v>1.1127450980392157</v>
      </c>
      <c r="V1515" s="43"/>
    </row>
    <row r="1516" spans="2:29" ht="13.5" customHeight="1" x14ac:dyDescent="0.4">
      <c r="B1516" s="50" t="s">
        <v>41</v>
      </c>
      <c r="C1516" s="51"/>
      <c r="D1516" s="52"/>
      <c r="E1516" s="62">
        <f t="shared" ref="E1516" si="6791">E1493/E1515</f>
        <v>1048.0178635723869</v>
      </c>
      <c r="F1516" s="43"/>
      <c r="G1516" s="62">
        <f t="shared" ref="G1516" si="6792">G1493/G1515</f>
        <v>1670.2330743618202</v>
      </c>
      <c r="H1516" s="43"/>
      <c r="I1516" s="62">
        <f t="shared" ref="I1516" si="6793">I1493/I1515</f>
        <v>454.69387755102042</v>
      </c>
      <c r="J1516" s="43"/>
      <c r="K1516" s="62">
        <f t="shared" ref="K1516" si="6794">K1493/K1515</f>
        <v>2141.1861614497529</v>
      </c>
      <c r="L1516" s="43"/>
      <c r="M1516" s="62">
        <f t="shared" ref="M1516" si="6795">M1493/M1515</f>
        <v>391.45833333333326</v>
      </c>
      <c r="N1516" s="43"/>
      <c r="O1516" s="62">
        <f t="shared" ref="O1516" si="6796">O1493/O1515</f>
        <v>1479.9304045237056</v>
      </c>
      <c r="P1516" s="43"/>
      <c r="Q1516" s="62">
        <f t="shared" ref="Q1516" si="6797">Q1493/Q1515</f>
        <v>297.29629629629636</v>
      </c>
      <c r="R1516" s="43"/>
      <c r="S1516" s="62">
        <f t="shared" ref="S1516" si="6798">S1493/S1515</f>
        <v>666.7203381302204</v>
      </c>
      <c r="T1516" s="43"/>
      <c r="U1516" s="62">
        <f t="shared" ref="U1516" si="6799">U1493/U1515</f>
        <v>1393.7699811202012</v>
      </c>
      <c r="V1516" s="43"/>
    </row>
    <row r="1517" spans="2:29" s="88" customFormat="1" ht="13.5" customHeight="1" x14ac:dyDescent="0.4">
      <c r="B1517" s="108" t="s">
        <v>42</v>
      </c>
      <c r="C1517" s="105"/>
      <c r="D1517" s="47"/>
      <c r="E1517" s="109"/>
      <c r="F1517" s="58"/>
      <c r="G1517" s="109"/>
      <c r="H1517" s="58"/>
      <c r="I1517" s="109"/>
      <c r="J1517" s="58"/>
      <c r="K1517" s="109"/>
      <c r="L1517" s="58"/>
      <c r="M1517" s="109"/>
      <c r="N1517" s="58"/>
      <c r="O1517" s="109"/>
      <c r="P1517" s="91"/>
      <c r="Q1517" s="92"/>
      <c r="R1517" s="91"/>
      <c r="S1517" s="92"/>
      <c r="T1517" s="91"/>
      <c r="U1517" s="92"/>
      <c r="V1517" s="91"/>
      <c r="W1517" s="92"/>
      <c r="X1517" s="91"/>
      <c r="Y1517" s="92"/>
      <c r="Z1517" s="91"/>
    </row>
    <row r="1518" spans="2:29" ht="13.5" customHeight="1" x14ac:dyDescent="0.4"/>
    <row r="1519" spans="2:29" s="88" customFormat="1" ht="13.5" customHeight="1" x14ac:dyDescent="0.4">
      <c r="B1519" s="83" t="s">
        <v>153</v>
      </c>
      <c r="C1519" s="84"/>
      <c r="D1519" s="85"/>
      <c r="E1519" s="86"/>
      <c r="F1519" s="87"/>
      <c r="G1519" s="86"/>
      <c r="H1519" s="87"/>
      <c r="I1519" s="86"/>
      <c r="J1519" s="87"/>
      <c r="K1519" s="86"/>
      <c r="L1519" s="87"/>
      <c r="M1519" s="86"/>
      <c r="P1519" s="89"/>
      <c r="Q1519" s="90"/>
      <c r="R1519" s="91"/>
      <c r="S1519" s="92"/>
      <c r="T1519" s="91"/>
      <c r="U1519" s="92"/>
      <c r="V1519" s="91"/>
      <c r="W1519" s="92"/>
      <c r="X1519" s="91"/>
      <c r="Y1519" s="92"/>
      <c r="Z1519" s="91"/>
      <c r="AB1519" s="93"/>
    </row>
    <row r="1520" spans="2:29" ht="13.5" customHeight="1" x14ac:dyDescent="0.4">
      <c r="N1520" s="21" t="s">
        <v>4</v>
      </c>
    </row>
    <row r="1521" spans="2:26" s="88" customFormat="1" ht="13.5" customHeight="1" x14ac:dyDescent="0.4">
      <c r="B1521" s="94"/>
      <c r="C1521" s="95"/>
      <c r="D1521" s="96"/>
      <c r="E1521" s="166" t="s">
        <v>5</v>
      </c>
      <c r="F1521" s="167"/>
      <c r="G1521" s="166" t="s">
        <v>6</v>
      </c>
      <c r="H1521" s="167"/>
      <c r="I1521" s="166" t="s">
        <v>7</v>
      </c>
      <c r="J1521" s="167"/>
      <c r="K1521" s="166" t="s">
        <v>8</v>
      </c>
      <c r="L1521" s="167"/>
      <c r="M1521" s="166" t="s">
        <v>9</v>
      </c>
      <c r="N1521" s="167"/>
      <c r="O1521" s="92"/>
      <c r="P1521" s="91"/>
      <c r="Q1521" s="92"/>
      <c r="R1521" s="91"/>
      <c r="S1521" s="92"/>
      <c r="T1521" s="91"/>
      <c r="U1521" s="97"/>
      <c r="V1521" s="98"/>
      <c r="W1521" s="97"/>
      <c r="X1521" s="91"/>
      <c r="Y1521" s="92"/>
      <c r="Z1521" s="91"/>
    </row>
    <row r="1522" spans="2:26" s="88" customFormat="1" ht="13.5" customHeight="1" x14ac:dyDescent="0.4">
      <c r="B1522" s="99"/>
      <c r="C1522" s="100"/>
      <c r="D1522" s="101"/>
      <c r="E1522" s="168"/>
      <c r="F1522" s="169"/>
      <c r="G1522" s="168"/>
      <c r="H1522" s="169"/>
      <c r="I1522" s="168"/>
      <c r="J1522" s="169"/>
      <c r="K1522" s="168"/>
      <c r="L1522" s="169"/>
      <c r="M1522" s="168"/>
      <c r="N1522" s="169"/>
      <c r="O1522" s="92"/>
      <c r="P1522" s="91"/>
      <c r="Q1522" s="92"/>
      <c r="R1522" s="91"/>
      <c r="S1522" s="92"/>
      <c r="T1522" s="91"/>
      <c r="U1522" s="97"/>
      <c r="V1522" s="98"/>
      <c r="W1522" s="97"/>
      <c r="X1522" s="91"/>
      <c r="Y1522" s="92"/>
      <c r="Z1522" s="91"/>
    </row>
    <row r="1523" spans="2:26" s="88" customFormat="1" ht="13.5" customHeight="1" x14ac:dyDescent="0.4">
      <c r="B1523" s="31" t="s">
        <v>52</v>
      </c>
      <c r="C1523" s="158" t="s">
        <v>53</v>
      </c>
      <c r="D1523" s="159"/>
      <c r="E1523" s="32">
        <v>38041.239316239313</v>
      </c>
      <c r="F1523" s="33">
        <f t="shared" ref="F1523" si="6800">E1523/E1536</f>
        <v>0.81107105405752367</v>
      </c>
      <c r="G1523" s="32">
        <v>45470.825396825399</v>
      </c>
      <c r="H1523" s="33">
        <f t="shared" ref="H1523" si="6801">G1523/G1536</f>
        <v>0.79560275547103909</v>
      </c>
      <c r="I1523" s="32">
        <v>35636.884615384617</v>
      </c>
      <c r="J1523" s="33">
        <f t="shared" ref="J1523" si="6802">I1523/I1536</f>
        <v>0.85504003159709285</v>
      </c>
      <c r="K1523" s="32">
        <v>24711.170731707316</v>
      </c>
      <c r="L1523" s="33">
        <f t="shared" ref="L1523" si="6803">K1523/K1536</f>
        <v>0.83445661296393459</v>
      </c>
      <c r="M1523" s="32">
        <v>20403.333333333332</v>
      </c>
      <c r="N1523" s="33">
        <f t="shared" ref="N1523" si="6804">M1523/M1536</f>
        <v>0.77974323632296483</v>
      </c>
      <c r="O1523" s="92"/>
      <c r="P1523" s="91"/>
      <c r="Q1523" s="92"/>
      <c r="R1523" s="91"/>
      <c r="S1523" s="92"/>
      <c r="T1523" s="91"/>
      <c r="U1523" s="34"/>
      <c r="V1523" s="102"/>
      <c r="W1523" s="34"/>
      <c r="X1523" s="91"/>
      <c r="Y1523" s="92"/>
      <c r="Z1523" s="91"/>
    </row>
    <row r="1524" spans="2:26" s="88" customFormat="1" ht="13.5" customHeight="1" x14ac:dyDescent="0.4">
      <c r="B1524" s="36"/>
      <c r="C1524" s="158" t="s">
        <v>54</v>
      </c>
      <c r="D1524" s="159"/>
      <c r="E1524" s="32">
        <v>7565.7264957264961</v>
      </c>
      <c r="F1524" s="33">
        <f t="shared" ref="F1524" si="6805">E1524/E1536</f>
        <v>0.16130761967526908</v>
      </c>
      <c r="G1524" s="32">
        <v>9763.6984126984134</v>
      </c>
      <c r="H1524" s="33">
        <f t="shared" ref="H1524" si="6806">G1524/G1536</f>
        <v>0.17083537175626906</v>
      </c>
      <c r="I1524" s="32">
        <v>5463.4615384615381</v>
      </c>
      <c r="J1524" s="33">
        <f t="shared" ref="J1524" si="6807">I1524/I1536</f>
        <v>0.13108548563919517</v>
      </c>
      <c r="K1524" s="32">
        <v>4216.9756097560976</v>
      </c>
      <c r="L1524" s="33">
        <f t="shared" ref="L1524" si="6808">K1524/K1536</f>
        <v>0.14240050471398583</v>
      </c>
      <c r="M1524" s="32">
        <v>5543.8666666666668</v>
      </c>
      <c r="N1524" s="33">
        <f t="shared" ref="N1524" si="6809">M1524/M1536</f>
        <v>0.21186697613509267</v>
      </c>
      <c r="O1524" s="92"/>
      <c r="P1524" s="91"/>
      <c r="Q1524" s="92"/>
      <c r="R1524" s="91"/>
      <c r="S1524" s="92"/>
      <c r="T1524" s="91"/>
      <c r="U1524" s="34"/>
      <c r="V1524" s="102"/>
      <c r="W1524" s="34"/>
      <c r="X1524" s="91"/>
      <c r="Y1524" s="92"/>
      <c r="Z1524" s="91"/>
    </row>
    <row r="1525" spans="2:26" s="88" customFormat="1" ht="13.5" customHeight="1" x14ac:dyDescent="0.4">
      <c r="B1525" s="36"/>
      <c r="C1525" s="158" t="s">
        <v>55</v>
      </c>
      <c r="D1525" s="159"/>
      <c r="E1525" s="32">
        <v>155.12820512820514</v>
      </c>
      <c r="F1525" s="33">
        <f t="shared" ref="F1525" si="6810">E1525/E1536</f>
        <v>3.3074631402367108E-3</v>
      </c>
      <c r="G1525" s="32">
        <v>264.32539682539681</v>
      </c>
      <c r="H1525" s="33">
        <f t="shared" ref="H1525" si="6811">G1525/G1536</f>
        <v>4.6248998609544432E-3</v>
      </c>
      <c r="I1525" s="32">
        <v>39.096153846153847</v>
      </c>
      <c r="J1525" s="33">
        <f t="shared" ref="J1525" si="6812">I1525/I1536</f>
        <v>9.3803869167364932E-4</v>
      </c>
      <c r="K1525" s="32">
        <v>23.463414634146343</v>
      </c>
      <c r="L1525" s="33">
        <f t="shared" ref="L1525" si="6813">K1525/K1536</f>
        <v>7.9232189023953337E-4</v>
      </c>
      <c r="M1525" s="32">
        <v>0</v>
      </c>
      <c r="N1525" s="33">
        <f t="shared" ref="N1525" si="6814">M1525/M1536</f>
        <v>0</v>
      </c>
      <c r="O1525" s="92"/>
      <c r="P1525" s="91"/>
      <c r="Q1525" s="92"/>
      <c r="R1525" s="91"/>
      <c r="S1525" s="92"/>
      <c r="T1525" s="91"/>
      <c r="U1525" s="34"/>
      <c r="V1525" s="102"/>
      <c r="W1525" s="34"/>
      <c r="X1525" s="91"/>
      <c r="Y1525" s="92"/>
      <c r="Z1525" s="91"/>
    </row>
    <row r="1526" spans="2:26" s="88" customFormat="1" ht="13.5" customHeight="1" x14ac:dyDescent="0.4">
      <c r="B1526" s="37"/>
      <c r="C1526" s="158" t="s">
        <v>56</v>
      </c>
      <c r="D1526" s="159"/>
      <c r="E1526" s="32">
        <v>480.43589743589746</v>
      </c>
      <c r="F1526" s="33">
        <f t="shared" ref="F1526" si="6815">E1526/E1536</f>
        <v>1.0243295348531446E-2</v>
      </c>
      <c r="G1526" s="32">
        <v>433.46031746031747</v>
      </c>
      <c r="H1526" s="33">
        <f t="shared" ref="H1526" si="6816">G1526/G1536</f>
        <v>7.5842525388346458E-3</v>
      </c>
      <c r="I1526" s="32">
        <v>536.94230769230774</v>
      </c>
      <c r="J1526" s="33">
        <f t="shared" ref="J1526" si="6817">I1526/I1536</f>
        <v>1.2882920959281832E-2</v>
      </c>
      <c r="K1526" s="32">
        <v>648.60975609756099</v>
      </c>
      <c r="L1526" s="33">
        <f t="shared" ref="L1526" si="6818">K1526/K1536</f>
        <v>2.1902511462723401E-2</v>
      </c>
      <c r="M1526" s="32">
        <v>219.46666666666667</v>
      </c>
      <c r="N1526" s="33">
        <f t="shared" ref="N1526" si="6819">M1526/M1536</f>
        <v>8.387239777733051E-3</v>
      </c>
      <c r="O1526" s="92"/>
      <c r="P1526" s="91"/>
      <c r="Q1526" s="92"/>
      <c r="R1526" s="91"/>
      <c r="S1526" s="92"/>
      <c r="T1526" s="91"/>
      <c r="U1526" s="34"/>
      <c r="V1526" s="102"/>
      <c r="W1526" s="34"/>
      <c r="X1526" s="91"/>
      <c r="Y1526" s="92"/>
      <c r="Z1526" s="91"/>
    </row>
    <row r="1527" spans="2:26" s="88" customFormat="1" ht="13.5" customHeight="1" x14ac:dyDescent="0.4">
      <c r="B1527" s="31" t="s">
        <v>57</v>
      </c>
      <c r="C1527" s="158" t="s">
        <v>58</v>
      </c>
      <c r="D1527" s="159"/>
      <c r="E1527" s="32">
        <v>29972.897435897437</v>
      </c>
      <c r="F1527" s="33">
        <f t="shared" ref="F1527" si="6820">E1527/E1536</f>
        <v>0.63904725380788785</v>
      </c>
      <c r="G1527" s="32">
        <v>37662.984126984127</v>
      </c>
      <c r="H1527" s="33">
        <f t="shared" ref="H1527" si="6821">G1527/G1536</f>
        <v>0.65898900425024187</v>
      </c>
      <c r="I1527" s="32">
        <v>23171.692307692309</v>
      </c>
      <c r="J1527" s="33">
        <f t="shared" ref="J1527" si="6822">I1527/I1536</f>
        <v>0.55596118282387952</v>
      </c>
      <c r="K1527" s="32">
        <v>19492.024390243903</v>
      </c>
      <c r="L1527" s="33">
        <f t="shared" ref="L1527" si="6823">K1527/K1536</f>
        <v>0.65821440955134991</v>
      </c>
      <c r="M1527" s="32">
        <v>17601.400000000001</v>
      </c>
      <c r="N1527" s="33">
        <f t="shared" ref="N1527" si="6824">M1527/M1536</f>
        <v>0.6726632543611355</v>
      </c>
      <c r="O1527" s="92"/>
      <c r="P1527" s="91"/>
      <c r="Q1527" s="92"/>
      <c r="R1527" s="91"/>
      <c r="S1527" s="92"/>
      <c r="T1527" s="91"/>
      <c r="U1527" s="34"/>
      <c r="V1527" s="102"/>
      <c r="W1527" s="34"/>
      <c r="X1527" s="91"/>
      <c r="Y1527" s="92"/>
      <c r="Z1527" s="91"/>
    </row>
    <row r="1528" spans="2:26" s="88" customFormat="1" ht="13.5" customHeight="1" x14ac:dyDescent="0.4">
      <c r="B1528" s="36"/>
      <c r="C1528" s="158" t="s">
        <v>17</v>
      </c>
      <c r="D1528" s="159"/>
      <c r="E1528" s="32">
        <v>2143.1452991452993</v>
      </c>
      <c r="F1528" s="33">
        <f t="shared" ref="F1528" si="6825">E1528/E1536</f>
        <v>4.5693651101271333E-2</v>
      </c>
      <c r="G1528" s="32">
        <v>3225.4285714285716</v>
      </c>
      <c r="H1528" s="33">
        <f t="shared" ref="H1528" si="6826">G1528/G1536</f>
        <v>5.6435304101225936E-2</v>
      </c>
      <c r="I1528" s="32">
        <v>891.13461538461536</v>
      </c>
      <c r="J1528" s="33">
        <f t="shared" ref="J1528" si="6827">I1528/I1536</f>
        <v>2.1381099327823529E-2</v>
      </c>
      <c r="K1528" s="32">
        <v>747</v>
      </c>
      <c r="L1528" s="33">
        <f t="shared" ref="L1528" si="6828">K1528/K1536</f>
        <v>2.522499223738689E-2</v>
      </c>
      <c r="M1528" s="32">
        <v>1208.4000000000001</v>
      </c>
      <c r="N1528" s="33">
        <f t="shared" ref="N1528" si="6829">M1528/M1536</f>
        <v>4.6180774061722142E-2</v>
      </c>
      <c r="O1528" s="92"/>
      <c r="P1528" s="91"/>
      <c r="Q1528" s="92"/>
      <c r="R1528" s="91"/>
      <c r="S1528" s="92"/>
      <c r="T1528" s="91"/>
      <c r="U1528" s="34"/>
      <c r="V1528" s="102"/>
      <c r="W1528" s="34"/>
      <c r="X1528" s="91"/>
      <c r="Y1528" s="92"/>
      <c r="Z1528" s="91"/>
    </row>
    <row r="1529" spans="2:26" s="88" customFormat="1" ht="13.5" customHeight="1" x14ac:dyDescent="0.4">
      <c r="B1529" s="36"/>
      <c r="C1529" s="158" t="s">
        <v>59</v>
      </c>
      <c r="D1529" s="159"/>
      <c r="E1529" s="38">
        <v>-407.23504273504273</v>
      </c>
      <c r="F1529" s="33">
        <f t="shared" ref="F1529" si="6830">E1529/E1536</f>
        <v>-8.6825918739001882E-3</v>
      </c>
      <c r="G1529" s="38">
        <v>-756.29365079365084</v>
      </c>
      <c r="H1529" s="33">
        <f t="shared" ref="H1529" si="6831">G1529/G1536</f>
        <v>-1.3232865409095686E-2</v>
      </c>
      <c r="I1529" s="38">
        <v>0</v>
      </c>
      <c r="J1529" s="33">
        <f t="shared" ref="J1529" si="6832">I1529/I1536</f>
        <v>0</v>
      </c>
      <c r="K1529" s="38">
        <v>0</v>
      </c>
      <c r="L1529" s="33">
        <f t="shared" ref="L1529" si="6833">K1529/K1536</f>
        <v>0</v>
      </c>
      <c r="M1529" s="38">
        <v>0</v>
      </c>
      <c r="N1529" s="33">
        <f t="shared" ref="N1529" si="6834">M1529/M1536</f>
        <v>0</v>
      </c>
      <c r="O1529" s="92"/>
      <c r="P1529" s="91"/>
      <c r="Q1529" s="92"/>
      <c r="R1529" s="91"/>
      <c r="S1529" s="92"/>
      <c r="T1529" s="91"/>
      <c r="U1529" s="34"/>
      <c r="V1529" s="102"/>
      <c r="W1529" s="34"/>
      <c r="X1529" s="91"/>
      <c r="Y1529" s="92"/>
      <c r="Z1529" s="91"/>
    </row>
    <row r="1530" spans="2:26" s="88" customFormat="1" ht="13.5" customHeight="1" x14ac:dyDescent="0.4">
      <c r="B1530" s="36"/>
      <c r="C1530" s="158" t="s">
        <v>60</v>
      </c>
      <c r="D1530" s="159"/>
      <c r="E1530" s="39">
        <v>923.17094017094018</v>
      </c>
      <c r="F1530" s="33">
        <f t="shared" ref="F1530" si="6835">E1530/E1536</f>
        <v>1.9682776927829604E-2</v>
      </c>
      <c r="G1530" s="39">
        <v>1558.4603174603174</v>
      </c>
      <c r="H1530" s="33">
        <f t="shared" ref="H1530" si="6836">G1530/G1536</f>
        <v>2.7268370697978685E-2</v>
      </c>
      <c r="I1530" s="39">
        <v>113.92307692307692</v>
      </c>
      <c r="J1530" s="33">
        <f t="shared" ref="J1530" si="6837">I1530/I1536</f>
        <v>2.7333699997416127E-3</v>
      </c>
      <c r="K1530" s="39">
        <v>113.70731707317073</v>
      </c>
      <c r="L1530" s="33">
        <f t="shared" ref="L1530" si="6838">K1530/K1536</f>
        <v>3.8397137757762E-3</v>
      </c>
      <c r="M1530" s="39">
        <v>604.66666666666663</v>
      </c>
      <c r="N1530" s="33">
        <f t="shared" ref="N1530" si="6839">M1530/M1536</f>
        <v>2.3108221380327695E-2</v>
      </c>
      <c r="O1530" s="92"/>
      <c r="P1530" s="91"/>
      <c r="Q1530" s="92"/>
      <c r="R1530" s="91"/>
      <c r="S1530" s="92"/>
      <c r="T1530" s="91"/>
      <c r="U1530" s="34"/>
      <c r="V1530" s="103"/>
      <c r="W1530" s="34"/>
      <c r="X1530" s="91"/>
      <c r="Y1530" s="92"/>
      <c r="Z1530" s="91"/>
    </row>
    <row r="1531" spans="2:26" s="88" customFormat="1" ht="13.5" customHeight="1" x14ac:dyDescent="0.4">
      <c r="B1531" s="37"/>
      <c r="C1531" s="158" t="s">
        <v>61</v>
      </c>
      <c r="D1531" s="159"/>
      <c r="E1531" s="39">
        <v>10492.354700854701</v>
      </c>
      <c r="F1531" s="33">
        <f t="shared" ref="F1531" si="6840">E1531/E1536</f>
        <v>0.22370578192847698</v>
      </c>
      <c r="G1531" s="39">
        <v>11777.198412698413</v>
      </c>
      <c r="H1531" s="33">
        <f t="shared" ref="H1531" si="6841">G1531/G1536</f>
        <v>0.2060655690126571</v>
      </c>
      <c r="I1531" s="39">
        <v>10694.076923076924</v>
      </c>
      <c r="J1531" s="33">
        <f t="shared" ref="J1531" si="6842">I1531/I1536</f>
        <v>0.25658426568134923</v>
      </c>
      <c r="K1531" s="39">
        <v>6937.5609756097565</v>
      </c>
      <c r="L1531" s="33">
        <f t="shared" ref="L1531" si="6843">K1531/K1536</f>
        <v>0.23427031024920258</v>
      </c>
      <c r="M1531" s="39">
        <v>8716.7999999999993</v>
      </c>
      <c r="N1531" s="33">
        <f t="shared" ref="N1531" si="6844">M1531/M1536</f>
        <v>0.33312526592288938</v>
      </c>
      <c r="O1531" s="92"/>
      <c r="P1531" s="91"/>
      <c r="Q1531" s="92"/>
      <c r="R1531" s="91"/>
      <c r="S1531" s="92"/>
      <c r="T1531" s="91"/>
      <c r="U1531" s="34"/>
      <c r="V1531" s="103"/>
      <c r="W1531" s="34"/>
      <c r="X1531" s="91"/>
      <c r="Y1531" s="92"/>
      <c r="Z1531" s="91"/>
    </row>
    <row r="1532" spans="2:26" s="88" customFormat="1" ht="13.5" customHeight="1" x14ac:dyDescent="0.4">
      <c r="B1532" s="31" t="s">
        <v>62</v>
      </c>
      <c r="C1532" s="158" t="s">
        <v>63</v>
      </c>
      <c r="D1532" s="159"/>
      <c r="E1532" s="39">
        <v>3.3803418803418803</v>
      </c>
      <c r="F1532" s="33">
        <f t="shared" ref="F1532" si="6845">E1532/E1536</f>
        <v>7.2071717463560278E-5</v>
      </c>
      <c r="G1532" s="39">
        <v>1.0317460317460319</v>
      </c>
      <c r="H1532" s="33">
        <f t="shared" ref="H1532" si="6846">G1532/G1536</f>
        <v>1.805245404365944E-5</v>
      </c>
      <c r="I1532" s="39">
        <v>2.2307692307692308</v>
      </c>
      <c r="J1532" s="33">
        <f t="shared" ref="J1532" si="6847">I1532/I1536</f>
        <v>5.3523112756587964E-5</v>
      </c>
      <c r="K1532" s="39">
        <v>13.268292682926829</v>
      </c>
      <c r="L1532" s="33">
        <f t="shared" ref="L1532" si="6848">K1532/K1536</f>
        <v>4.480489691167423E-4</v>
      </c>
      <c r="M1532" s="39">
        <v>6.6666666666666666E-2</v>
      </c>
      <c r="N1532" s="33">
        <f t="shared" ref="N1532" si="6849">M1532/M1536</f>
        <v>2.5477642095179378E-6</v>
      </c>
      <c r="O1532" s="92"/>
      <c r="P1532" s="91"/>
      <c r="Q1532" s="92"/>
      <c r="R1532" s="91"/>
      <c r="S1532" s="92"/>
      <c r="T1532" s="91"/>
      <c r="U1532" s="34"/>
      <c r="V1532" s="103"/>
      <c r="W1532" s="34"/>
      <c r="X1532" s="91"/>
      <c r="Y1532" s="92"/>
      <c r="Z1532" s="91"/>
    </row>
    <row r="1533" spans="2:26" s="88" customFormat="1" ht="13.5" customHeight="1" x14ac:dyDescent="0.4">
      <c r="B1533" s="41" t="s">
        <v>64</v>
      </c>
      <c r="C1533" s="158" t="s">
        <v>24</v>
      </c>
      <c r="D1533" s="159"/>
      <c r="E1533" s="39">
        <v>91.837606837606842</v>
      </c>
      <c r="F1533" s="33">
        <f t="shared" ref="F1533" si="6850">E1533/E1536</f>
        <v>1.9580546248949564E-3</v>
      </c>
      <c r="G1533" s="39">
        <v>84.396825396825392</v>
      </c>
      <c r="H1533" s="33">
        <f t="shared" ref="H1533" si="6851">G1533/G1536</f>
        <v>1.4766907407713422E-3</v>
      </c>
      <c r="I1533" s="39">
        <v>174.53846153846155</v>
      </c>
      <c r="J1533" s="33">
        <f t="shared" ref="J1533" si="6852">I1533/I1536</f>
        <v>4.187722167058555E-3</v>
      </c>
      <c r="K1533" s="39">
        <v>38.585365853658537</v>
      </c>
      <c r="L1533" s="33">
        <f t="shared" ref="L1533" si="6853">K1533/K1536</f>
        <v>1.3029659359240558E-3</v>
      </c>
      <c r="M1533" s="39">
        <v>13.2</v>
      </c>
      <c r="N1533" s="33">
        <f t="shared" ref="N1533" si="6854">M1533/M1536</f>
        <v>5.0445731348455162E-4</v>
      </c>
      <c r="O1533" s="92"/>
      <c r="P1533" s="91"/>
      <c r="Q1533" s="92"/>
      <c r="R1533" s="91"/>
      <c r="S1533" s="92"/>
      <c r="T1533" s="91"/>
      <c r="U1533" s="34"/>
      <c r="V1533" s="103"/>
      <c r="W1533" s="34"/>
      <c r="X1533" s="91"/>
      <c r="Y1533" s="92"/>
      <c r="Z1533" s="91"/>
    </row>
    <row r="1534" spans="2:26" s="88" customFormat="1" ht="13.5" customHeight="1" x14ac:dyDescent="0.4">
      <c r="B1534" s="31" t="s">
        <v>65</v>
      </c>
      <c r="C1534" s="158" t="s">
        <v>66</v>
      </c>
      <c r="D1534" s="159"/>
      <c r="E1534" s="39">
        <v>656.56410256410254</v>
      </c>
      <c r="F1534" s="33">
        <f t="shared" ref="F1534" si="6855">E1534/E1536</f>
        <v>1.3998496060975406E-2</v>
      </c>
      <c r="G1534" s="39">
        <v>1219.3333333333333</v>
      </c>
      <c r="H1534" s="33">
        <f t="shared" ref="H1534" si="6856">G1534/G1536</f>
        <v>2.1334667918858935E-2</v>
      </c>
      <c r="I1534" s="39">
        <v>0</v>
      </c>
      <c r="J1534" s="33">
        <f t="shared" ref="J1534" si="6857">I1534/I1536</f>
        <v>0</v>
      </c>
      <c r="K1534" s="39">
        <v>0</v>
      </c>
      <c r="L1534" s="33">
        <f t="shared" ref="L1534" si="6858">K1534/K1536</f>
        <v>0</v>
      </c>
      <c r="M1534" s="39">
        <v>0</v>
      </c>
      <c r="N1534" s="33">
        <f t="shared" ref="N1534" si="6859">M1534/M1536</f>
        <v>0</v>
      </c>
      <c r="O1534" s="92"/>
      <c r="P1534" s="91"/>
      <c r="Q1534" s="92"/>
      <c r="R1534" s="91"/>
      <c r="S1534" s="92"/>
      <c r="T1534" s="91"/>
      <c r="U1534" s="34"/>
      <c r="V1534" s="103"/>
      <c r="W1534" s="34"/>
      <c r="X1534" s="91"/>
      <c r="Y1534" s="92"/>
      <c r="Z1534" s="91"/>
    </row>
    <row r="1535" spans="2:26" s="88" customFormat="1" ht="13.5" customHeight="1" x14ac:dyDescent="0.4">
      <c r="B1535" s="41" t="s">
        <v>67</v>
      </c>
      <c r="C1535" s="158" t="s">
        <v>68</v>
      </c>
      <c r="D1535" s="159"/>
      <c r="E1535" s="39">
        <v>973.80769230769226</v>
      </c>
      <c r="F1535" s="33">
        <f t="shared" ref="F1535" si="6860">E1535/E1536</f>
        <v>2.0762394854790065E-2</v>
      </c>
      <c r="G1535" s="39">
        <v>1749.3412698412699</v>
      </c>
      <c r="H1535" s="33">
        <f t="shared" ref="H1535" si="6861">G1535/G1536</f>
        <v>3.060821356108679E-2</v>
      </c>
      <c r="I1535" s="39">
        <v>114.46153846153847</v>
      </c>
      <c r="J1535" s="33">
        <f t="shared" ref="J1535" si="6862">I1535/I1536</f>
        <v>2.7462893717863065E-3</v>
      </c>
      <c r="K1535" s="39">
        <v>36.634146341463413</v>
      </c>
      <c r="L1535" s="33">
        <f t="shared" ref="L1535" si="6863">K1535/K1536</f>
        <v>1.237076381642182E-3</v>
      </c>
      <c r="M1535" s="39">
        <v>0</v>
      </c>
      <c r="N1535" s="33">
        <f t="shared" ref="N1535" si="6864">M1535/M1536</f>
        <v>0</v>
      </c>
      <c r="O1535" s="92"/>
      <c r="P1535" s="91"/>
      <c r="Q1535" s="92"/>
      <c r="R1535" s="91"/>
      <c r="S1535" s="92"/>
      <c r="T1535" s="91"/>
      <c r="U1535" s="34"/>
      <c r="V1535" s="103"/>
      <c r="W1535" s="34"/>
      <c r="X1535" s="91"/>
      <c r="Y1535" s="92"/>
      <c r="Z1535" s="91"/>
    </row>
    <row r="1536" spans="2:26" s="88" customFormat="1" ht="13.5" customHeight="1" x14ac:dyDescent="0.4">
      <c r="B1536" s="160" t="s">
        <v>69</v>
      </c>
      <c r="C1536" s="161"/>
      <c r="D1536" s="162"/>
      <c r="E1536" s="42">
        <f t="shared" ref="E1536" si="6865">SUM(E1523:E1526,E1532,E1534)</f>
        <v>46902.474358974359</v>
      </c>
      <c r="F1536" s="33">
        <f t="shared" ref="F1536" si="6866">E1536/E1536</f>
        <v>1</v>
      </c>
      <c r="G1536" s="42">
        <f t="shared" ref="G1536" si="6867">SUM(G1523:G1526,G1532,G1534)</f>
        <v>57152.674603174615</v>
      </c>
      <c r="H1536" s="33">
        <f t="shared" ref="H1536" si="6868">G1536/G1536</f>
        <v>1</v>
      </c>
      <c r="I1536" s="42">
        <f t="shared" ref="I1536" si="6869">SUM(I1523:I1526,I1532,I1534)</f>
        <v>41678.615384615383</v>
      </c>
      <c r="J1536" s="33">
        <f t="shared" ref="J1536" si="6870">I1536/I1536</f>
        <v>1</v>
      </c>
      <c r="K1536" s="42">
        <f t="shared" ref="K1536" si="6871">SUM(K1523:K1526,K1532,K1534)</f>
        <v>29613.487804878045</v>
      </c>
      <c r="L1536" s="33">
        <f t="shared" ref="L1536" si="6872">K1536/K1536</f>
        <v>1</v>
      </c>
      <c r="M1536" s="42">
        <f t="shared" ref="M1536" si="6873">SUM(M1523:M1526,M1532,M1534)</f>
        <v>26166.73333333333</v>
      </c>
      <c r="N1536" s="33">
        <f t="shared" ref="N1536" si="6874">M1536/M1536</f>
        <v>1</v>
      </c>
      <c r="O1536" s="92"/>
      <c r="P1536" s="91"/>
      <c r="Q1536" s="92"/>
      <c r="R1536" s="91"/>
      <c r="S1536" s="92"/>
      <c r="T1536" s="91"/>
      <c r="U1536" s="34"/>
      <c r="V1536" s="102"/>
      <c r="W1536" s="34"/>
      <c r="X1536" s="91"/>
      <c r="Y1536" s="92"/>
      <c r="Z1536" s="91"/>
    </row>
    <row r="1537" spans="2:39" s="88" customFormat="1" ht="13.5" customHeight="1" x14ac:dyDescent="0.4">
      <c r="B1537" s="160" t="s">
        <v>70</v>
      </c>
      <c r="C1537" s="161"/>
      <c r="D1537" s="162"/>
      <c r="E1537" s="42">
        <f t="shared" ref="E1537" si="6875">SUM(E1527:E1531,E1533,E1535)</f>
        <v>44189.97863247864</v>
      </c>
      <c r="F1537" s="33">
        <f t="shared" ref="F1537" si="6876">E1537/E1536</f>
        <v>0.9421673213712507</v>
      </c>
      <c r="G1537" s="42">
        <f t="shared" ref="G1537" si="6877">SUM(G1527:G1531,G1533,G1535)</f>
        <v>55301.51587301588</v>
      </c>
      <c r="H1537" s="33">
        <f t="shared" ref="H1537" si="6878">G1537/G1536</f>
        <v>0.96761028695486617</v>
      </c>
      <c r="I1537" s="42">
        <f t="shared" ref="I1537" si="6879">SUM(I1527:I1531,I1533,I1535)</f>
        <v>35159.826923076929</v>
      </c>
      <c r="J1537" s="33">
        <f t="shared" ref="J1537" si="6880">I1537/I1536</f>
        <v>0.8435939293716388</v>
      </c>
      <c r="K1537" s="42">
        <f t="shared" ref="K1537" si="6881">SUM(K1527:K1531,K1533,K1535)</f>
        <v>27365.512195121955</v>
      </c>
      <c r="L1537" s="33">
        <f t="shared" ref="L1537" si="6882">K1537/K1536</f>
        <v>0.9240894681312819</v>
      </c>
      <c r="M1537" s="42">
        <f t="shared" ref="M1537" si="6883">SUM(M1527:M1531,M1533,M1535)</f>
        <v>28144.466666666671</v>
      </c>
      <c r="N1537" s="33">
        <f t="shared" ref="N1537" si="6884">M1537/M1536</f>
        <v>1.0755819730395595</v>
      </c>
      <c r="O1537" s="92"/>
      <c r="P1537" s="91"/>
      <c r="Q1537" s="92"/>
      <c r="R1537" s="91"/>
      <c r="S1537" s="92"/>
      <c r="T1537" s="91"/>
      <c r="U1537" s="34"/>
      <c r="V1537" s="102"/>
      <c r="W1537" s="34"/>
      <c r="X1537" s="91"/>
      <c r="Y1537" s="92"/>
      <c r="Z1537" s="91"/>
    </row>
    <row r="1538" spans="2:39" s="88" customFormat="1" ht="13.5" customHeight="1" x14ac:dyDescent="0.4">
      <c r="B1538" s="160" t="s">
        <v>71</v>
      </c>
      <c r="C1538" s="161"/>
      <c r="D1538" s="162"/>
      <c r="E1538" s="42">
        <f t="shared" ref="E1538" si="6885">E1536-E1537</f>
        <v>2712.4957264957193</v>
      </c>
      <c r="F1538" s="33">
        <f t="shared" ref="F1538" si="6886">E1538/E1536</f>
        <v>5.7832678628749315E-2</v>
      </c>
      <c r="G1538" s="42">
        <f t="shared" ref="G1538" si="6887">G1536-G1537</f>
        <v>1851.1587301587351</v>
      </c>
      <c r="H1538" s="33">
        <f t="shared" ref="H1538" si="6888">G1538/G1536</f>
        <v>3.2389713045133856E-2</v>
      </c>
      <c r="I1538" s="42">
        <f t="shared" ref="I1538" si="6889">I1536-I1537</f>
        <v>6518.7884615384537</v>
      </c>
      <c r="J1538" s="33">
        <f t="shared" ref="J1538" si="6890">I1538/I1536</f>
        <v>0.15640607062836115</v>
      </c>
      <c r="K1538" s="42">
        <f t="shared" ref="K1538" si="6891">K1536-K1537</f>
        <v>2247.9756097560894</v>
      </c>
      <c r="L1538" s="33">
        <f t="shared" ref="L1538" si="6892">K1538/K1536</f>
        <v>7.5910531868718087E-2</v>
      </c>
      <c r="M1538" s="42">
        <f t="shared" ref="M1538" si="6893">M1536-M1537</f>
        <v>-1977.7333333333409</v>
      </c>
      <c r="N1538" s="33">
        <f t="shared" ref="N1538" si="6894">M1538/M1536</f>
        <v>-7.5581973039559436E-2</v>
      </c>
      <c r="O1538" s="92"/>
      <c r="P1538" s="91"/>
      <c r="Q1538" s="92"/>
      <c r="R1538" s="91"/>
      <c r="S1538" s="92"/>
      <c r="T1538" s="91"/>
      <c r="U1538" s="34"/>
      <c r="V1538" s="102"/>
      <c r="W1538" s="34"/>
      <c r="X1538" s="91"/>
      <c r="Y1538" s="92"/>
      <c r="Z1538" s="91"/>
    </row>
    <row r="1539" spans="2:39" s="88" customFormat="1" ht="13.5" customHeight="1" x14ac:dyDescent="0.4">
      <c r="B1539" s="160" t="s">
        <v>72</v>
      </c>
      <c r="C1539" s="161"/>
      <c r="D1539" s="162"/>
      <c r="E1539" s="42">
        <v>234</v>
      </c>
      <c r="F1539" s="43"/>
      <c r="G1539" s="42">
        <v>126</v>
      </c>
      <c r="H1539" s="43"/>
      <c r="I1539" s="42">
        <v>52</v>
      </c>
      <c r="J1539" s="43"/>
      <c r="K1539" s="42">
        <v>41</v>
      </c>
      <c r="L1539" s="43"/>
      <c r="M1539" s="42">
        <v>15</v>
      </c>
      <c r="N1539" s="43"/>
      <c r="O1539" s="92"/>
      <c r="P1539" s="91"/>
      <c r="Q1539" s="92"/>
      <c r="R1539" s="91"/>
      <c r="S1539" s="92"/>
      <c r="T1539" s="91"/>
      <c r="U1539" s="104"/>
      <c r="V1539" s="102"/>
      <c r="W1539" s="104"/>
      <c r="X1539" s="91"/>
      <c r="Y1539" s="92"/>
      <c r="Z1539" s="91"/>
    </row>
    <row r="1540" spans="2:39" s="88" customFormat="1" ht="13.5" customHeight="1" x14ac:dyDescent="0.4">
      <c r="B1540" s="45"/>
      <c r="C1540" s="46"/>
      <c r="D1540" s="47"/>
      <c r="E1540" s="48"/>
      <c r="F1540" s="49"/>
      <c r="G1540" s="48"/>
      <c r="H1540" s="49"/>
      <c r="I1540" s="48"/>
      <c r="J1540" s="49"/>
      <c r="K1540" s="48"/>
      <c r="L1540" s="49"/>
      <c r="M1540" s="48"/>
      <c r="N1540" s="49"/>
      <c r="O1540" s="92"/>
      <c r="P1540" s="91"/>
      <c r="Q1540" s="92"/>
      <c r="R1540" s="91"/>
      <c r="S1540" s="92"/>
      <c r="T1540" s="91"/>
      <c r="U1540" s="92"/>
      <c r="V1540" s="91"/>
      <c r="W1540" s="92"/>
      <c r="X1540" s="91"/>
      <c r="Y1540" s="92"/>
      <c r="Z1540" s="91"/>
    </row>
    <row r="1541" spans="2:39" s="88" customFormat="1" ht="13.5" customHeight="1" x14ac:dyDescent="0.4">
      <c r="B1541" s="50" t="s">
        <v>73</v>
      </c>
      <c r="C1541" s="51"/>
      <c r="D1541" s="52"/>
      <c r="E1541" s="42">
        <v>242.76923076923077</v>
      </c>
      <c r="F1541" s="43"/>
      <c r="G1541" s="42">
        <v>274.99206349206349</v>
      </c>
      <c r="H1541" s="43"/>
      <c r="I1541" s="42">
        <v>249.75</v>
      </c>
      <c r="J1541" s="43"/>
      <c r="K1541" s="42">
        <v>204.39024390243901</v>
      </c>
      <c r="L1541" s="43"/>
      <c r="M1541" s="42">
        <v>52.8</v>
      </c>
      <c r="N1541" s="43"/>
      <c r="O1541" s="92"/>
      <c r="P1541" s="91"/>
      <c r="Q1541" s="92"/>
      <c r="R1541" s="91"/>
      <c r="S1541" s="92"/>
      <c r="T1541" s="91"/>
      <c r="U1541" s="92"/>
      <c r="V1541" s="91"/>
      <c r="W1541" s="92"/>
      <c r="X1541" s="91"/>
      <c r="Y1541" s="92"/>
      <c r="Z1541" s="91"/>
    </row>
    <row r="1542" spans="2:39" s="88" customFormat="1" ht="13.5" customHeight="1" x14ac:dyDescent="0.4">
      <c r="B1542" s="53" t="s">
        <v>74</v>
      </c>
      <c r="C1542" s="54"/>
      <c r="D1542" s="55"/>
      <c r="E1542" s="42">
        <v>119.87606837606837</v>
      </c>
      <c r="F1542" s="43"/>
      <c r="G1542" s="42">
        <v>6.8730158730158726</v>
      </c>
      <c r="H1542" s="43"/>
      <c r="I1542" s="42">
        <v>368.40384615384613</v>
      </c>
      <c r="J1542" s="43"/>
      <c r="K1542" s="42">
        <v>146.63414634146341</v>
      </c>
      <c r="L1542" s="43"/>
      <c r="M1542" s="42">
        <v>134.4</v>
      </c>
      <c r="N1542" s="43"/>
      <c r="O1542" s="92"/>
      <c r="P1542" s="91"/>
      <c r="Q1542" s="92"/>
      <c r="R1542" s="91"/>
      <c r="S1542" s="92"/>
      <c r="T1542" s="91"/>
      <c r="U1542" s="92"/>
      <c r="V1542" s="91"/>
      <c r="W1542" s="92"/>
      <c r="X1542" s="91"/>
      <c r="Y1542" s="92"/>
      <c r="Z1542" s="91"/>
    </row>
    <row r="1543" spans="2:39" s="88" customFormat="1" ht="13.5" customHeight="1" x14ac:dyDescent="0.4">
      <c r="B1543" s="50" t="s">
        <v>75</v>
      </c>
      <c r="C1543" s="51"/>
      <c r="D1543" s="52"/>
      <c r="E1543" s="42">
        <v>8.9017094017094021</v>
      </c>
      <c r="F1543" s="43"/>
      <c r="G1543" s="42">
        <v>0</v>
      </c>
      <c r="H1543" s="43"/>
      <c r="I1543" s="42">
        <v>4</v>
      </c>
      <c r="J1543" s="43"/>
      <c r="K1543" s="42">
        <v>45.731707317073173</v>
      </c>
      <c r="L1543" s="43"/>
      <c r="M1543" s="42">
        <v>0</v>
      </c>
      <c r="N1543" s="43"/>
      <c r="O1543" s="92"/>
      <c r="P1543" s="91"/>
      <c r="Q1543" s="92"/>
      <c r="R1543" s="91"/>
      <c r="S1543" s="92"/>
      <c r="T1543" s="91"/>
      <c r="U1543" s="92"/>
      <c r="V1543" s="91"/>
      <c r="W1543" s="92"/>
      <c r="X1543" s="91"/>
      <c r="Y1543" s="92"/>
      <c r="Z1543" s="91"/>
    </row>
    <row r="1544" spans="2:39" s="88" customFormat="1" ht="13.5" customHeight="1" x14ac:dyDescent="0.4">
      <c r="B1544" s="50" t="s">
        <v>76</v>
      </c>
      <c r="C1544" s="51"/>
      <c r="D1544" s="52"/>
      <c r="E1544" s="42">
        <f t="shared" ref="E1544" si="6895">E1538+E1528+E1529-SUM(E1541:E1543)</f>
        <v>4076.8589743589664</v>
      </c>
      <c r="F1544" s="43"/>
      <c r="G1544" s="42">
        <f t="shared" ref="G1544" si="6896">G1538+G1528+G1529-SUM(G1541:G1543)</f>
        <v>4038.4285714285761</v>
      </c>
      <c r="H1544" s="43"/>
      <c r="I1544" s="42">
        <f t="shared" ref="I1544" si="6897">I1538+I1528+I1529-SUM(I1541:I1543)</f>
        <v>6787.7692307692232</v>
      </c>
      <c r="J1544" s="43"/>
      <c r="K1544" s="42">
        <f t="shared" ref="K1544" si="6898">K1538+K1528+K1529-SUM(K1541:K1543)</f>
        <v>2598.2195121951136</v>
      </c>
      <c r="L1544" s="43"/>
      <c r="M1544" s="42">
        <f t="shared" ref="M1544" si="6899">M1538+M1528+M1529-SUM(M1541:M1543)</f>
        <v>-956.53333333334081</v>
      </c>
      <c r="N1544" s="43"/>
      <c r="O1544" s="92"/>
      <c r="P1544" s="91"/>
      <c r="Q1544" s="92"/>
      <c r="R1544" s="91"/>
    </row>
    <row r="1545" spans="2:39" s="88" customFormat="1" ht="13.5" customHeight="1" x14ac:dyDescent="0.4">
      <c r="C1545" s="105"/>
      <c r="D1545" s="47"/>
      <c r="E1545" s="58"/>
      <c r="F1545" s="58"/>
      <c r="G1545" s="58"/>
      <c r="H1545" s="58"/>
      <c r="I1545" s="58"/>
      <c r="J1545" s="58"/>
      <c r="K1545" s="58"/>
      <c r="L1545" s="58"/>
      <c r="M1545" s="58"/>
      <c r="N1545" s="58"/>
      <c r="O1545" s="92"/>
      <c r="P1545" s="91"/>
      <c r="Q1545" s="92"/>
      <c r="R1545" s="91"/>
      <c r="S1545" s="92"/>
      <c r="T1545" s="91"/>
      <c r="U1545" s="92"/>
      <c r="V1545" s="91"/>
      <c r="W1545" s="92"/>
      <c r="X1545" s="91"/>
      <c r="Y1545" s="92"/>
      <c r="Z1545" s="91"/>
    </row>
    <row r="1546" spans="2:39" s="128" customFormat="1" ht="13.5" customHeight="1" x14ac:dyDescent="0.4">
      <c r="B1546" s="50" t="s">
        <v>97</v>
      </c>
      <c r="C1546" s="125"/>
      <c r="D1546" s="126"/>
      <c r="E1546" s="62">
        <v>16.017621145374449</v>
      </c>
      <c r="F1546" s="43"/>
      <c r="G1546" s="62">
        <v>18.548387096774192</v>
      </c>
      <c r="H1546" s="43"/>
      <c r="I1546" s="62">
        <v>14.270833333333334</v>
      </c>
      <c r="J1546" s="43"/>
      <c r="K1546" s="62">
        <v>11.225</v>
      </c>
      <c r="L1546" s="43"/>
      <c r="M1546" s="62">
        <v>13.466666666666667</v>
      </c>
      <c r="N1546" s="43"/>
      <c r="O1546" s="106"/>
      <c r="P1546" s="107"/>
      <c r="Q1546" s="106"/>
      <c r="R1546" s="107"/>
      <c r="S1546" s="106"/>
      <c r="T1546" s="107"/>
      <c r="U1546" s="106"/>
      <c r="V1546" s="127"/>
      <c r="W1546" s="106"/>
      <c r="X1546" s="127"/>
      <c r="Y1546" s="106"/>
      <c r="Z1546" s="127"/>
    </row>
    <row r="1547" spans="2:39" ht="13.5" customHeight="1" x14ac:dyDescent="0.4">
      <c r="B1547" s="50" t="s">
        <v>98</v>
      </c>
      <c r="C1547" s="51"/>
      <c r="D1547" s="52"/>
      <c r="E1547" s="62">
        <f t="shared" ref="E1547" si="6900">E1536/E1546</f>
        <v>2928.179779836958</v>
      </c>
      <c r="F1547" s="43"/>
      <c r="G1547" s="62">
        <f t="shared" ref="G1547" si="6901">G1536/G1546</f>
        <v>3081.2746307798488</v>
      </c>
      <c r="H1547" s="43"/>
      <c r="I1547" s="62">
        <f t="shared" ref="I1547" si="6902">I1536/I1546</f>
        <v>2920.5453116226836</v>
      </c>
      <c r="J1547" s="43"/>
      <c r="K1547" s="62">
        <f t="shared" ref="K1547" si="6903">K1536/K1546</f>
        <v>2638.1726329512735</v>
      </c>
      <c r="L1547" s="43"/>
      <c r="M1547" s="62">
        <f t="shared" ref="M1547" si="6904">M1536/M1546</f>
        <v>1943.0742574257424</v>
      </c>
      <c r="N1547" s="43"/>
    </row>
    <row r="1548" spans="2:39" ht="13.5" customHeight="1" x14ac:dyDescent="0.4">
      <c r="B1548" s="50" t="s">
        <v>99</v>
      </c>
      <c r="C1548" s="51"/>
      <c r="D1548" s="52"/>
      <c r="E1548" s="62">
        <f t="shared" ref="E1548" si="6905">E1537/E1546</f>
        <v>2758.8352996624453</v>
      </c>
      <c r="F1548" s="43"/>
      <c r="G1548" s="62">
        <f t="shared" ref="G1548" si="6906">G1537/G1546</f>
        <v>2981.4730296756388</v>
      </c>
      <c r="H1548" s="43"/>
      <c r="I1548" s="62">
        <f t="shared" ref="I1548" si="6907">I1537/I1546</f>
        <v>2463.7542953396969</v>
      </c>
      <c r="J1548" s="43"/>
      <c r="K1548" s="62">
        <f t="shared" ref="K1548" si="6908">K1537/K1546</f>
        <v>2437.9075452224461</v>
      </c>
      <c r="L1548" s="43"/>
      <c r="M1548" s="62">
        <f t="shared" ref="M1548" si="6909">M1537/M1546</f>
        <v>2089.9356435643567</v>
      </c>
      <c r="N1548" s="43"/>
    </row>
    <row r="1549" spans="2:39" ht="13.5" customHeight="1" x14ac:dyDescent="0.4">
      <c r="B1549" s="50" t="s">
        <v>40</v>
      </c>
      <c r="C1549" s="51"/>
      <c r="D1549" s="52"/>
      <c r="E1549" s="62">
        <v>6.1353899082568812</v>
      </c>
      <c r="F1549" s="43"/>
      <c r="G1549" s="62">
        <v>7.510537190082645</v>
      </c>
      <c r="H1549" s="43"/>
      <c r="I1549" s="62">
        <v>5.0793181818181816</v>
      </c>
      <c r="J1549" s="43"/>
      <c r="K1549" s="62">
        <v>4.1428947368421056</v>
      </c>
      <c r="L1549" s="43"/>
      <c r="M1549" s="62">
        <v>3.1880000000000002</v>
      </c>
      <c r="N1549" s="43"/>
    </row>
    <row r="1550" spans="2:39" ht="13.5" customHeight="1" x14ac:dyDescent="0.4">
      <c r="B1550" s="50" t="s">
        <v>41</v>
      </c>
      <c r="C1550" s="51"/>
      <c r="D1550" s="52"/>
      <c r="E1550" s="62">
        <f t="shared" ref="E1550" si="6910">E1527/E1549</f>
        <v>4885.2473736934844</v>
      </c>
      <c r="F1550" s="43"/>
      <c r="G1550" s="62">
        <f t="shared" ref="G1550" si="6911">G1527/G1549</f>
        <v>5014.6857906138257</v>
      </c>
      <c r="H1550" s="43"/>
      <c r="I1550" s="62">
        <f t="shared" ref="I1550" si="6912">I1527/I1549</f>
        <v>4561.9690435297398</v>
      </c>
      <c r="J1550" s="43"/>
      <c r="K1550" s="62">
        <f t="shared" ref="K1550" si="6913">K1527/K1549</f>
        <v>4704.9287100887268</v>
      </c>
      <c r="L1550" s="43"/>
      <c r="M1550" s="62">
        <f t="shared" ref="M1550" si="6914">M1527/M1549</f>
        <v>5521.1417816813055</v>
      </c>
      <c r="N1550" s="43"/>
    </row>
    <row r="1551" spans="2:39" s="88" customFormat="1" ht="13.5" customHeight="1" x14ac:dyDescent="0.4">
      <c r="B1551" s="108" t="s">
        <v>42</v>
      </c>
      <c r="C1551" s="105"/>
      <c r="D1551" s="47"/>
      <c r="E1551" s="109"/>
      <c r="F1551" s="58"/>
      <c r="G1551" s="109"/>
      <c r="H1551" s="58"/>
      <c r="I1551" s="109"/>
      <c r="J1551" s="58"/>
      <c r="K1551" s="109"/>
      <c r="L1551" s="58"/>
      <c r="M1551" s="109"/>
      <c r="N1551" s="58"/>
      <c r="O1551" s="109"/>
      <c r="P1551" s="58"/>
      <c r="Q1551" s="109"/>
      <c r="R1551" s="58"/>
      <c r="S1551" s="109"/>
      <c r="T1551" s="58"/>
      <c r="U1551" s="109"/>
      <c r="V1551" s="58"/>
      <c r="W1551" s="109"/>
      <c r="X1551" s="58"/>
      <c r="Y1551" s="92"/>
      <c r="Z1551" s="91"/>
    </row>
    <row r="1552" spans="2:39" s="88" customFormat="1" ht="13.5" customHeight="1" x14ac:dyDescent="0.4">
      <c r="B1552" s="110"/>
      <c r="C1552" s="84"/>
      <c r="D1552" s="85"/>
      <c r="E1552" s="86"/>
      <c r="F1552" s="87"/>
      <c r="G1552" s="86"/>
      <c r="H1552" s="87"/>
      <c r="I1552" s="86"/>
      <c r="J1552" s="87"/>
      <c r="K1552" s="86"/>
      <c r="L1552" s="87"/>
      <c r="M1552" s="86"/>
      <c r="N1552" s="87"/>
      <c r="O1552" s="86"/>
      <c r="P1552" s="89"/>
      <c r="Q1552" s="86"/>
      <c r="R1552" s="91"/>
      <c r="S1552" s="92"/>
      <c r="T1552" s="91"/>
      <c r="U1552" s="92"/>
      <c r="V1552" s="91"/>
      <c r="W1552" s="92"/>
      <c r="X1552" s="91"/>
      <c r="Y1552" s="92"/>
      <c r="Z1552" s="91"/>
      <c r="AM1552" s="85"/>
    </row>
    <row r="1553" spans="2:39" s="88" customFormat="1" ht="13.5" customHeight="1" x14ac:dyDescent="0.4">
      <c r="B1553" s="83" t="s">
        <v>154</v>
      </c>
      <c r="C1553" s="84"/>
      <c r="D1553" s="85"/>
      <c r="E1553" s="86"/>
      <c r="F1553" s="87"/>
      <c r="G1553" s="86"/>
      <c r="H1553" s="87"/>
      <c r="I1553" s="86"/>
      <c r="J1553" s="87"/>
      <c r="K1553" s="86"/>
      <c r="L1553" s="87"/>
      <c r="M1553" s="86"/>
      <c r="N1553" s="87"/>
      <c r="O1553" s="86"/>
      <c r="P1553" s="89"/>
      <c r="Q1553" s="86"/>
      <c r="R1553" s="91"/>
      <c r="S1553" s="92"/>
      <c r="T1553" s="91"/>
      <c r="U1553" s="92"/>
      <c r="V1553" s="91"/>
      <c r="W1553" s="92"/>
      <c r="X1553" s="91"/>
      <c r="Y1553" s="92"/>
      <c r="Z1553" s="91"/>
      <c r="AM1553" s="85"/>
    </row>
    <row r="1554" spans="2:39" s="88" customFormat="1" ht="13.5" customHeight="1" x14ac:dyDescent="0.4">
      <c r="C1554" s="84"/>
      <c r="D1554" s="85"/>
      <c r="E1554" s="86"/>
      <c r="F1554" s="87"/>
      <c r="G1554" s="86"/>
      <c r="H1554" s="87"/>
      <c r="I1554" s="86"/>
      <c r="J1554" s="87"/>
      <c r="K1554" s="86"/>
      <c r="L1554" s="87"/>
      <c r="M1554" s="86"/>
      <c r="N1554" s="87"/>
      <c r="O1554" s="86"/>
      <c r="P1554" s="89"/>
      <c r="Q1554" s="90"/>
      <c r="R1554" s="91"/>
      <c r="S1554" s="92"/>
      <c r="T1554" s="91"/>
      <c r="U1554" s="92"/>
      <c r="V1554" s="91"/>
      <c r="W1554" s="92"/>
      <c r="X1554" s="91"/>
      <c r="Y1554" s="92"/>
      <c r="Z1554" s="21" t="s">
        <v>4</v>
      </c>
    </row>
    <row r="1555" spans="2:39" s="88" customFormat="1" ht="13.5" customHeight="1" x14ac:dyDescent="0.4">
      <c r="B1555" s="94"/>
      <c r="C1555" s="95"/>
      <c r="D1555" s="96"/>
      <c r="E1555" s="166" t="s">
        <v>5</v>
      </c>
      <c r="F1555" s="167"/>
      <c r="G1555" s="163" t="s">
        <v>101</v>
      </c>
      <c r="H1555" s="165"/>
      <c r="I1555" s="165"/>
      <c r="J1555" s="165"/>
      <c r="K1555" s="165"/>
      <c r="L1555" s="165"/>
      <c r="M1555" s="165"/>
      <c r="N1555" s="165"/>
      <c r="O1555" s="165"/>
      <c r="P1555" s="165"/>
      <c r="Q1555" s="165"/>
      <c r="R1555" s="165"/>
      <c r="S1555" s="165"/>
      <c r="T1555" s="165"/>
      <c r="U1555" s="165"/>
      <c r="V1555" s="165"/>
      <c r="W1555" s="165"/>
      <c r="X1555" s="165"/>
      <c r="Y1555" s="165"/>
      <c r="Z1555" s="164"/>
    </row>
    <row r="1556" spans="2:39" s="88" customFormat="1" ht="23.25" customHeight="1" x14ac:dyDescent="0.4">
      <c r="B1556" s="99"/>
      <c r="C1556" s="100"/>
      <c r="D1556" s="101"/>
      <c r="E1556" s="168"/>
      <c r="F1556" s="169"/>
      <c r="G1556" s="163" t="s">
        <v>155</v>
      </c>
      <c r="H1556" s="164"/>
      <c r="I1556" s="163" t="s">
        <v>156</v>
      </c>
      <c r="J1556" s="164"/>
      <c r="K1556" s="163" t="s">
        <v>157</v>
      </c>
      <c r="L1556" s="164"/>
      <c r="M1556" s="163" t="s">
        <v>158</v>
      </c>
      <c r="N1556" s="164"/>
      <c r="O1556" s="163" t="s">
        <v>159</v>
      </c>
      <c r="P1556" s="164"/>
      <c r="Q1556" s="163" t="s">
        <v>160</v>
      </c>
      <c r="R1556" s="164"/>
      <c r="S1556" s="163" t="s">
        <v>161</v>
      </c>
      <c r="T1556" s="164"/>
      <c r="U1556" s="163" t="s">
        <v>162</v>
      </c>
      <c r="V1556" s="164"/>
      <c r="W1556" s="163" t="s">
        <v>163</v>
      </c>
      <c r="X1556" s="164"/>
      <c r="Y1556" s="163" t="s">
        <v>164</v>
      </c>
      <c r="Z1556" s="164"/>
    </row>
    <row r="1557" spans="2:39" s="88" customFormat="1" ht="13.5" customHeight="1" x14ac:dyDescent="0.4">
      <c r="B1557" s="31" t="s">
        <v>52</v>
      </c>
      <c r="C1557" s="158" t="s">
        <v>53</v>
      </c>
      <c r="D1557" s="159"/>
      <c r="E1557" s="32">
        <v>38041.239316239313</v>
      </c>
      <c r="F1557" s="33">
        <f t="shared" ref="F1557" si="6915">E1557/E1570</f>
        <v>0.81107105405752367</v>
      </c>
      <c r="G1557" s="32">
        <v>11083.222222222223</v>
      </c>
      <c r="H1557" s="33">
        <f t="shared" ref="H1557" si="6916">G1557/G1570</f>
        <v>0.83594034803960604</v>
      </c>
      <c r="I1557" s="32">
        <v>16338</v>
      </c>
      <c r="J1557" s="33">
        <f t="shared" ref="J1557" si="6917">I1557/I1570</f>
        <v>0.82812104009326359</v>
      </c>
      <c r="K1557" s="32">
        <v>14812.565217391304</v>
      </c>
      <c r="L1557" s="33">
        <f t="shared" ref="L1557" si="6918">K1557/K1570</f>
        <v>0.78651091385499761</v>
      </c>
      <c r="M1557" s="32">
        <v>13454.375</v>
      </c>
      <c r="N1557" s="33">
        <f t="shared" ref="N1557" si="6919">M1557/M1570</f>
        <v>0.78180497548574546</v>
      </c>
      <c r="O1557" s="32">
        <v>21812.31111111111</v>
      </c>
      <c r="P1557" s="33">
        <f t="shared" ref="P1557" si="6920">O1557/O1570</f>
        <v>0.78979113326177475</v>
      </c>
      <c r="Q1557" s="32">
        <v>29115.428571428572</v>
      </c>
      <c r="R1557" s="33">
        <f t="shared" ref="R1557" si="6921">Q1557/Q1570</f>
        <v>0.80388912445395477</v>
      </c>
      <c r="S1557" s="32">
        <v>34556.956521739128</v>
      </c>
      <c r="T1557" s="33">
        <f t="shared" ref="T1557" si="6922">S1557/S1570</f>
        <v>0.82723341364793079</v>
      </c>
      <c r="U1557" s="32">
        <v>37365.75</v>
      </c>
      <c r="V1557" s="33">
        <f t="shared" ref="V1557" si="6923">U1557/U1570</f>
        <v>0.80451230515519967</v>
      </c>
      <c r="W1557" s="32">
        <v>57129.45</v>
      </c>
      <c r="X1557" s="33">
        <f t="shared" ref="X1557" si="6924">W1557/W1570</f>
        <v>0.78682411564070731</v>
      </c>
      <c r="Y1557" s="32">
        <v>119810.77272727272</v>
      </c>
      <c r="Z1557" s="33">
        <f t="shared" ref="Z1557" si="6925">Y1557/Y1570</f>
        <v>0.80653869161909819</v>
      </c>
      <c r="AA1557" s="113"/>
      <c r="AB1557" s="113"/>
      <c r="AC1557" s="113"/>
      <c r="AD1557" s="113"/>
      <c r="AE1557" s="113"/>
      <c r="AF1557" s="113"/>
    </row>
    <row r="1558" spans="2:39" s="88" customFormat="1" ht="13.5" customHeight="1" x14ac:dyDescent="0.4">
      <c r="B1558" s="36"/>
      <c r="C1558" s="158" t="s">
        <v>54</v>
      </c>
      <c r="D1558" s="159"/>
      <c r="E1558" s="32">
        <v>7565.7264957264961</v>
      </c>
      <c r="F1558" s="33">
        <f t="shared" ref="F1558" si="6926">E1558/E1570</f>
        <v>0.16130761967526908</v>
      </c>
      <c r="G1558" s="32">
        <v>1840</v>
      </c>
      <c r="H1558" s="33">
        <f t="shared" ref="H1558" si="6927">G1558/G1570</f>
        <v>0.13878005958491688</v>
      </c>
      <c r="I1558" s="32">
        <v>3141.1428571428573</v>
      </c>
      <c r="J1558" s="33">
        <f t="shared" ref="J1558" si="6928">I1558/I1570</f>
        <v>0.15921449932296908</v>
      </c>
      <c r="K1558" s="32">
        <v>3284</v>
      </c>
      <c r="L1558" s="33">
        <f t="shared" ref="L1558" si="6929">K1558/K1570</f>
        <v>0.17437235233686935</v>
      </c>
      <c r="M1558" s="32">
        <v>2958</v>
      </c>
      <c r="N1558" s="33">
        <f t="shared" ref="N1558" si="6930">M1558/M1570</f>
        <v>0.17188305792627565</v>
      </c>
      <c r="O1558" s="32">
        <v>4557.2444444444445</v>
      </c>
      <c r="P1558" s="33">
        <f t="shared" ref="P1558" si="6931">O1558/O1570</f>
        <v>0.16501099933859137</v>
      </c>
      <c r="Q1558" s="32">
        <v>6459.4285714285716</v>
      </c>
      <c r="R1558" s="33">
        <f t="shared" ref="R1558" si="6932">Q1558/Q1570</f>
        <v>0.17834751654159808</v>
      </c>
      <c r="S1558" s="32">
        <v>6132.434782608696</v>
      </c>
      <c r="T1558" s="33">
        <f t="shared" ref="T1558" si="6933">S1558/S1570</f>
        <v>0.14679981890185836</v>
      </c>
      <c r="U1558" s="32">
        <v>7866.75</v>
      </c>
      <c r="V1558" s="33">
        <f t="shared" ref="V1558" si="6934">U1558/U1570</f>
        <v>0.16937696089546353</v>
      </c>
      <c r="W1558" s="32">
        <v>14176.8</v>
      </c>
      <c r="X1558" s="33">
        <f t="shared" ref="X1558" si="6935">W1558/W1570</f>
        <v>0.19525215318220601</v>
      </c>
      <c r="Y1558" s="32">
        <v>24071.090909090908</v>
      </c>
      <c r="Z1558" s="33">
        <f t="shared" ref="Z1558" si="6936">Y1558/Y1570</f>
        <v>0.16204107298310788</v>
      </c>
      <c r="AA1558" s="113"/>
      <c r="AB1558" s="113"/>
      <c r="AC1558" s="113"/>
      <c r="AD1558" s="113"/>
      <c r="AE1558" s="113"/>
      <c r="AF1558" s="113"/>
    </row>
    <row r="1559" spans="2:39" s="88" customFormat="1" ht="13.5" customHeight="1" x14ac:dyDescent="0.4">
      <c r="B1559" s="36"/>
      <c r="C1559" s="158" t="s">
        <v>55</v>
      </c>
      <c r="D1559" s="159"/>
      <c r="E1559" s="32">
        <v>155.12820512820514</v>
      </c>
      <c r="F1559" s="33">
        <f t="shared" ref="F1559" si="6937">E1559/E1570</f>
        <v>3.3074631402367108E-3</v>
      </c>
      <c r="G1559" s="32">
        <v>28.222222222222221</v>
      </c>
      <c r="H1559" s="33">
        <f t="shared" ref="H1559" si="6938">G1559/G1570</f>
        <v>2.1286313487058508E-3</v>
      </c>
      <c r="I1559" s="32">
        <v>135.42857142857142</v>
      </c>
      <c r="J1559" s="33">
        <f t="shared" ref="J1559" si="6939">I1559/I1570</f>
        <v>6.86444175723916E-3</v>
      </c>
      <c r="K1559" s="32">
        <v>50.434782608695649</v>
      </c>
      <c r="L1559" s="33">
        <f t="shared" ref="L1559" si="6940">K1559/K1570</f>
        <v>2.6779633626908914E-3</v>
      </c>
      <c r="M1559" s="32">
        <v>44.25</v>
      </c>
      <c r="N1559" s="33">
        <f t="shared" ref="N1559" si="6941">M1559/M1570</f>
        <v>2.5712729253677138E-3</v>
      </c>
      <c r="O1559" s="32">
        <v>290.11111111111109</v>
      </c>
      <c r="P1559" s="33">
        <f t="shared" ref="P1559" si="6942">O1559/O1570</f>
        <v>1.0504489049744046E-2</v>
      </c>
      <c r="Q1559" s="32">
        <v>48.571428571428569</v>
      </c>
      <c r="R1559" s="33">
        <f t="shared" ref="R1559" si="6943">Q1559/Q1570</f>
        <v>1.3410773979154135E-3</v>
      </c>
      <c r="S1559" s="32">
        <v>18.956521739130434</v>
      </c>
      <c r="T1559" s="33">
        <f t="shared" ref="T1559" si="6944">S1559/S1570</f>
        <v>4.5378614807375071E-4</v>
      </c>
      <c r="U1559" s="32">
        <v>5.125</v>
      </c>
      <c r="V1559" s="33">
        <f t="shared" ref="V1559" si="6945">U1559/U1570</f>
        <v>1.1034505031801579E-4</v>
      </c>
      <c r="W1559" s="32">
        <v>164.25</v>
      </c>
      <c r="X1559" s="33">
        <f t="shared" ref="X1559" si="6946">W1559/W1570</f>
        <v>2.2621583262920643E-3</v>
      </c>
      <c r="Y1559" s="32">
        <v>654.90909090909088</v>
      </c>
      <c r="Z1559" s="33">
        <f t="shared" ref="Z1559" si="6947">Y1559/Y1570</f>
        <v>4.4086980601789737E-3</v>
      </c>
      <c r="AA1559" s="113"/>
      <c r="AB1559" s="113"/>
      <c r="AC1559" s="113"/>
      <c r="AD1559" s="113"/>
      <c r="AE1559" s="113"/>
      <c r="AF1559" s="113"/>
    </row>
    <row r="1560" spans="2:39" s="88" customFormat="1" ht="13.5" customHeight="1" x14ac:dyDescent="0.4">
      <c r="B1560" s="37"/>
      <c r="C1560" s="158" t="s">
        <v>56</v>
      </c>
      <c r="D1560" s="159"/>
      <c r="E1560" s="32">
        <v>480.43589743589746</v>
      </c>
      <c r="F1560" s="33">
        <f t="shared" ref="F1560" si="6948">E1560/E1570</f>
        <v>1.0243295348531446E-2</v>
      </c>
      <c r="G1560" s="32">
        <v>139.77777777777777</v>
      </c>
      <c r="H1560" s="33">
        <f t="shared" ref="H1560" si="6949">G1560/G1570</f>
        <v>1.0542591482960474E-2</v>
      </c>
      <c r="I1560" s="32">
        <v>114.21428571428571</v>
      </c>
      <c r="J1560" s="33">
        <f t="shared" ref="J1560" si="6950">I1560/I1570</f>
        <v>5.7891573680513807E-3</v>
      </c>
      <c r="K1560" s="32">
        <v>154.91304347826087</v>
      </c>
      <c r="L1560" s="33">
        <f t="shared" ref="L1560" si="6951">K1560/K1570</f>
        <v>8.2255029838514196E-3</v>
      </c>
      <c r="M1560" s="32">
        <v>120</v>
      </c>
      <c r="N1560" s="33">
        <f t="shared" ref="N1560" si="6952">M1560/M1570</f>
        <v>6.9729435264209187E-3</v>
      </c>
      <c r="O1560" s="32">
        <v>503.53333333333336</v>
      </c>
      <c r="P1560" s="33">
        <f t="shared" ref="P1560" si="6953">O1560/O1570</f>
        <v>1.8232188232719295E-2</v>
      </c>
      <c r="Q1560" s="32">
        <v>230.21428571428572</v>
      </c>
      <c r="R1560" s="33">
        <f t="shared" ref="R1560" si="6954">Q1560/Q1570</f>
        <v>6.356312431590262E-3</v>
      </c>
      <c r="S1560" s="32">
        <v>463.6521739130435</v>
      </c>
      <c r="T1560" s="33">
        <f t="shared" ref="T1560" si="6955">S1560/S1570</f>
        <v>1.1099026337290088E-2</v>
      </c>
      <c r="U1560" s="32">
        <v>698.15625</v>
      </c>
      <c r="V1560" s="33">
        <f t="shared" ref="V1560" si="6956">U1560/U1570</f>
        <v>1.5031821763138966E-2</v>
      </c>
      <c r="W1560" s="32">
        <v>510.6</v>
      </c>
      <c r="X1560" s="33">
        <f t="shared" ref="X1560" si="6957">W1560/W1570</f>
        <v>7.0323168426467469E-3</v>
      </c>
      <c r="Y1560" s="32">
        <v>1247.7272727272727</v>
      </c>
      <c r="Z1560" s="33">
        <f t="shared" ref="Z1560" si="6958">Y1560/Y1570</f>
        <v>8.399414335918438E-3</v>
      </c>
      <c r="AA1560" s="113"/>
      <c r="AB1560" s="113"/>
      <c r="AC1560" s="113"/>
      <c r="AD1560" s="113"/>
      <c r="AE1560" s="113"/>
      <c r="AF1560" s="113"/>
    </row>
    <row r="1561" spans="2:39" s="88" customFormat="1" ht="13.5" customHeight="1" x14ac:dyDescent="0.4">
      <c r="B1561" s="31" t="s">
        <v>57</v>
      </c>
      <c r="C1561" s="158" t="s">
        <v>58</v>
      </c>
      <c r="D1561" s="159"/>
      <c r="E1561" s="32">
        <v>29972.897435897437</v>
      </c>
      <c r="F1561" s="33">
        <f t="shared" ref="F1561" si="6959">E1561/E1570</f>
        <v>0.63904725380788785</v>
      </c>
      <c r="G1561" s="32">
        <v>9843.6666666666661</v>
      </c>
      <c r="H1561" s="33">
        <f t="shared" ref="H1561" si="6960">G1561/G1570</f>
        <v>0.74244817746416314</v>
      </c>
      <c r="I1561" s="32">
        <v>13581.071428571429</v>
      </c>
      <c r="J1561" s="33">
        <f t="shared" ref="J1561" si="6961">I1561/I1570</f>
        <v>0.68838113581891769</v>
      </c>
      <c r="K1561" s="32">
        <v>11830.08695652174</v>
      </c>
      <c r="L1561" s="33">
        <f t="shared" ref="L1561" si="6962">K1561/K1570</f>
        <v>0.62814862696662943</v>
      </c>
      <c r="M1561" s="32">
        <v>11956</v>
      </c>
      <c r="N1561" s="33">
        <f t="shared" ref="N1561" si="6963">M1561/M1570</f>
        <v>0.69473760668240425</v>
      </c>
      <c r="O1561" s="32">
        <v>17248.066666666666</v>
      </c>
      <c r="P1561" s="33">
        <f t="shared" ref="P1561" si="6964">O1561/O1570</f>
        <v>0.62452667440187581</v>
      </c>
      <c r="Q1561" s="32">
        <v>23842.071428571428</v>
      </c>
      <c r="R1561" s="33">
        <f t="shared" ref="R1561" si="6965">Q1561/Q1570</f>
        <v>0.65828953466586471</v>
      </c>
      <c r="S1561" s="32">
        <v>28202.130434782608</v>
      </c>
      <c r="T1561" s="33">
        <f t="shared" ref="T1561" si="6966">S1561/S1570</f>
        <v>0.6751099338575467</v>
      </c>
      <c r="U1561" s="32">
        <v>30321.40625</v>
      </c>
      <c r="V1561" s="33">
        <f t="shared" ref="V1561" si="6967">U1561/U1570</f>
        <v>0.6528423606574143</v>
      </c>
      <c r="W1561" s="32">
        <v>46974.25</v>
      </c>
      <c r="X1561" s="33">
        <f t="shared" ref="X1561" si="6968">W1561/W1570</f>
        <v>0.64696006550273977</v>
      </c>
      <c r="Y1561" s="32">
        <v>95818.136363636368</v>
      </c>
      <c r="Z1561" s="33">
        <f t="shared" ref="Z1561" si="6969">Y1561/Y1570</f>
        <v>0.64502575667401574</v>
      </c>
      <c r="AA1561" s="113"/>
      <c r="AB1561" s="113"/>
      <c r="AC1561" s="113"/>
      <c r="AD1561" s="113"/>
      <c r="AE1561" s="113"/>
      <c r="AF1561" s="113"/>
    </row>
    <row r="1562" spans="2:39" s="88" customFormat="1" ht="13.5" customHeight="1" x14ac:dyDescent="0.4">
      <c r="B1562" s="36"/>
      <c r="C1562" s="158" t="s">
        <v>17</v>
      </c>
      <c r="D1562" s="159"/>
      <c r="E1562" s="32">
        <v>2143.1452991452993</v>
      </c>
      <c r="F1562" s="33">
        <f t="shared" ref="F1562" si="6970">E1562/E1570</f>
        <v>4.5693651101271333E-2</v>
      </c>
      <c r="G1562" s="32">
        <v>328.55555555555554</v>
      </c>
      <c r="H1562" s="33">
        <f t="shared" ref="H1562" si="6971">G1562/G1570</f>
        <v>2.4780956291823624E-2</v>
      </c>
      <c r="I1562" s="32">
        <v>1090.5</v>
      </c>
      <c r="J1562" s="33">
        <f t="shared" ref="J1562" si="6972">I1562/I1570</f>
        <v>5.5273962187642543E-2</v>
      </c>
      <c r="K1562" s="32">
        <v>939.3478260869565</v>
      </c>
      <c r="L1562" s="33">
        <f t="shared" ref="L1562" si="6973">K1562/K1570</f>
        <v>4.9877067630117858E-2</v>
      </c>
      <c r="M1562" s="32">
        <v>916.3125</v>
      </c>
      <c r="N1562" s="33">
        <f t="shared" ref="N1562" si="6974">M1562/M1570</f>
        <v>5.3244960958779737E-2</v>
      </c>
      <c r="O1562" s="32">
        <v>1002.4888888888889</v>
      </c>
      <c r="P1562" s="33">
        <f t="shared" ref="P1562" si="6975">O1562/O1570</f>
        <v>3.6298621984837499E-2</v>
      </c>
      <c r="Q1562" s="32">
        <v>1682.7857142857142</v>
      </c>
      <c r="R1562" s="33">
        <f t="shared" ref="R1562" si="6976">Q1562/Q1570</f>
        <v>4.6462415319837101E-2</v>
      </c>
      <c r="S1562" s="32">
        <v>2297.913043478261</v>
      </c>
      <c r="T1562" s="33">
        <f t="shared" ref="T1562" si="6977">S1562/S1570</f>
        <v>5.5008040133013476E-2</v>
      </c>
      <c r="U1562" s="32">
        <v>2533.125</v>
      </c>
      <c r="V1562" s="33">
        <f t="shared" ref="V1562" si="6978">U1562/U1570</f>
        <v>5.4540059626697314E-2</v>
      </c>
      <c r="W1562" s="32">
        <v>5369.3</v>
      </c>
      <c r="X1562" s="33">
        <f t="shared" ref="X1562" si="6979">W1562/W1570</f>
        <v>7.3949508075251039E-2</v>
      </c>
      <c r="Y1562" s="32">
        <v>5953.318181818182</v>
      </c>
      <c r="Z1562" s="33">
        <f t="shared" ref="Z1562" si="6980">Y1562/Y1570</f>
        <v>4.0076375002486175E-2</v>
      </c>
      <c r="AA1562" s="113"/>
      <c r="AB1562" s="113"/>
      <c r="AC1562" s="113"/>
      <c r="AD1562" s="113"/>
      <c r="AE1562" s="113"/>
      <c r="AF1562" s="113"/>
    </row>
    <row r="1563" spans="2:39" s="88" customFormat="1" ht="13.5" customHeight="1" x14ac:dyDescent="0.4">
      <c r="B1563" s="36"/>
      <c r="C1563" s="158" t="s">
        <v>59</v>
      </c>
      <c r="D1563" s="159"/>
      <c r="E1563" s="38">
        <v>-407.23504273504273</v>
      </c>
      <c r="F1563" s="33">
        <f t="shared" ref="F1563" si="6981">E1563/E1570</f>
        <v>-8.6825918739001882E-3</v>
      </c>
      <c r="G1563" s="38">
        <v>-86.666666666666671</v>
      </c>
      <c r="H1563" s="33">
        <f t="shared" ref="H1563" si="6982">G1563/G1570</f>
        <v>-6.5367419369707237E-3</v>
      </c>
      <c r="I1563" s="38">
        <v>-104.21428571428571</v>
      </c>
      <c r="J1563" s="33">
        <f t="shared" ref="J1563" si="6983">I1563/I1570</f>
        <v>-5.282289305807983E-3</v>
      </c>
      <c r="K1563" s="38">
        <v>-191.04347826086956</v>
      </c>
      <c r="L1563" s="33">
        <f t="shared" ref="L1563" si="6984">K1563/K1570</f>
        <v>-1.0143940530744636E-2</v>
      </c>
      <c r="M1563" s="38">
        <v>-112.625</v>
      </c>
      <c r="N1563" s="33">
        <f t="shared" ref="N1563" si="6985">M1563/M1570</f>
        <v>-6.5443980388596333E-3</v>
      </c>
      <c r="O1563" s="38">
        <v>-196.37777777777777</v>
      </c>
      <c r="P1563" s="33">
        <f t="shared" ref="P1563" si="6986">O1563/O1570</f>
        <v>-7.1105453644265144E-3</v>
      </c>
      <c r="Q1563" s="38">
        <v>-565.64285714285711</v>
      </c>
      <c r="R1563" s="33">
        <f t="shared" ref="R1563" si="6987">Q1563/Q1570</f>
        <v>-1.5617635167782588E-2</v>
      </c>
      <c r="S1563" s="38">
        <v>-314.52173913043481</v>
      </c>
      <c r="T1563" s="33">
        <f t="shared" ref="T1563" si="6988">S1563/S1570</f>
        <v>-7.5291031999209015E-3</v>
      </c>
      <c r="U1563" s="38">
        <v>-243.03125</v>
      </c>
      <c r="V1563" s="33">
        <f t="shared" ref="V1563" si="6989">U1563/U1570</f>
        <v>-5.2326430263610292E-3</v>
      </c>
      <c r="W1563" s="38">
        <v>-879.9</v>
      </c>
      <c r="X1563" s="33">
        <f t="shared" ref="X1563" si="6990">W1563/W1570</f>
        <v>-1.2118557755277854E-2</v>
      </c>
      <c r="Y1563" s="38">
        <v>-1668.7727272727273</v>
      </c>
      <c r="Z1563" s="33">
        <f t="shared" ref="Z1563" si="6991">Y1563/Y1570</f>
        <v>-1.1233795938600131E-2</v>
      </c>
      <c r="AA1563" s="113"/>
      <c r="AB1563" s="113"/>
      <c r="AC1563" s="113"/>
      <c r="AD1563" s="113"/>
      <c r="AE1563" s="113"/>
      <c r="AF1563" s="113"/>
    </row>
    <row r="1564" spans="2:39" s="88" customFormat="1" ht="13.5" customHeight="1" x14ac:dyDescent="0.4">
      <c r="B1564" s="36"/>
      <c r="C1564" s="158" t="s">
        <v>60</v>
      </c>
      <c r="D1564" s="159"/>
      <c r="E1564" s="39">
        <v>923.17094017094018</v>
      </c>
      <c r="F1564" s="33">
        <f t="shared" ref="F1564" si="6992">E1564/E1570</f>
        <v>1.9682776927829604E-2</v>
      </c>
      <c r="G1564" s="39">
        <v>43</v>
      </c>
      <c r="H1564" s="33">
        <f t="shared" ref="H1564" si="6993">G1564/G1570</f>
        <v>3.2432296533431663E-3</v>
      </c>
      <c r="I1564" s="39">
        <v>445.85714285714283</v>
      </c>
      <c r="J1564" s="33">
        <f t="shared" ref="J1564" si="6994">I1564/I1570</f>
        <v>2.2599074603737786E-2</v>
      </c>
      <c r="K1564" s="39">
        <v>483.78260869565219</v>
      </c>
      <c r="L1564" s="33">
        <f t="shared" ref="L1564" si="6995">K1564/K1570</f>
        <v>2.5687670979880648E-2</v>
      </c>
      <c r="M1564" s="39">
        <v>255.5625</v>
      </c>
      <c r="N1564" s="33">
        <f t="shared" ref="N1564" si="6996">M1564/M1570</f>
        <v>1.485019066642455E-2</v>
      </c>
      <c r="O1564" s="39">
        <v>201.33333333333334</v>
      </c>
      <c r="P1564" s="33">
        <f t="shared" ref="P1564" si="6997">O1564/O1570</f>
        <v>7.2899786128442032E-3</v>
      </c>
      <c r="Q1564" s="39">
        <v>769.14285714285711</v>
      </c>
      <c r="R1564" s="33">
        <f t="shared" ref="R1564" si="6998">Q1564/Q1570</f>
        <v>2.1236355030519374E-2</v>
      </c>
      <c r="S1564" s="39">
        <v>629.21739130434787</v>
      </c>
      <c r="T1564" s="33">
        <f t="shared" ref="T1564" si="6999">S1564/S1570</f>
        <v>1.5062369575512205E-2</v>
      </c>
      <c r="U1564" s="39">
        <v>798.625</v>
      </c>
      <c r="V1564" s="33">
        <f t="shared" ref="V1564" si="7000">U1564/U1570</f>
        <v>1.7194988450775679E-2</v>
      </c>
      <c r="W1564" s="39">
        <v>1976.2</v>
      </c>
      <c r="X1564" s="33">
        <f t="shared" ref="X1564" si="7001">W1564/W1570</f>
        <v>2.72175177133539E-2</v>
      </c>
      <c r="Y1564" s="39">
        <v>4291.363636363636</v>
      </c>
      <c r="Z1564" s="33">
        <f t="shared" ref="Z1564" si="7002">Y1564/Y1570</f>
        <v>2.8888477502880133E-2</v>
      </c>
      <c r="AA1564" s="113"/>
      <c r="AB1564" s="113"/>
      <c r="AC1564" s="113"/>
      <c r="AD1564" s="113"/>
      <c r="AE1564" s="113"/>
      <c r="AF1564" s="113"/>
    </row>
    <row r="1565" spans="2:39" s="88" customFormat="1" ht="13.5" customHeight="1" x14ac:dyDescent="0.4">
      <c r="B1565" s="37"/>
      <c r="C1565" s="158" t="s">
        <v>61</v>
      </c>
      <c r="D1565" s="159"/>
      <c r="E1565" s="39">
        <v>10492.354700854701</v>
      </c>
      <c r="F1565" s="33">
        <f t="shared" ref="F1565" si="7003">E1565/E1570</f>
        <v>0.22370578192847698</v>
      </c>
      <c r="G1565" s="39">
        <v>3228.5555555555557</v>
      </c>
      <c r="H1565" s="33">
        <f t="shared" ref="H1565" si="7004">G1565/G1570</f>
        <v>0.24351039802892091</v>
      </c>
      <c r="I1565" s="39">
        <v>3572.3571428571427</v>
      </c>
      <c r="J1565" s="33">
        <f t="shared" ref="J1565" si="7005">I1565/I1570</f>
        <v>0.18107137426413614</v>
      </c>
      <c r="K1565" s="39">
        <v>5012.304347826087</v>
      </c>
      <c r="L1565" s="33">
        <f t="shared" ref="L1565" si="7006">K1565/K1570</f>
        <v>0.26614107788025348</v>
      </c>
      <c r="M1565" s="39">
        <v>3692.3125</v>
      </c>
      <c r="N1565" s="33">
        <f t="shared" ref="N1565" si="7007">M1565/M1570</f>
        <v>0.21455238786998365</v>
      </c>
      <c r="O1565" s="39">
        <v>6799.4</v>
      </c>
      <c r="P1565" s="33">
        <f t="shared" ref="P1565" si="7008">O1565/O1570</f>
        <v>0.24619609559688513</v>
      </c>
      <c r="Q1565" s="39">
        <v>10288.071428571429</v>
      </c>
      <c r="R1565" s="33">
        <f t="shared" ref="R1565" si="7009">Q1565/Q1570</f>
        <v>0.28405794243228055</v>
      </c>
      <c r="S1565" s="39">
        <v>9740.608695652174</v>
      </c>
      <c r="T1565" s="33">
        <f t="shared" ref="T1565" si="7010">S1565/S1570</f>
        <v>0.23317322453567585</v>
      </c>
      <c r="U1565" s="39">
        <v>13045.4375</v>
      </c>
      <c r="V1565" s="33">
        <f t="shared" ref="V1565" si="7011">U1565/U1570</f>
        <v>0.28087794289912782</v>
      </c>
      <c r="W1565" s="39">
        <v>16328.5</v>
      </c>
      <c r="X1565" s="33">
        <f t="shared" ref="X1565" si="7012">W1565/W1570</f>
        <v>0.22488677157296788</v>
      </c>
      <c r="Y1565" s="39">
        <v>32858.454545454544</v>
      </c>
      <c r="Z1565" s="33">
        <f t="shared" ref="Z1565" si="7013">Y1565/Y1570</f>
        <v>0.22119559313787743</v>
      </c>
      <c r="AA1565" s="113"/>
      <c r="AB1565" s="113"/>
      <c r="AC1565" s="113"/>
      <c r="AD1565" s="113"/>
      <c r="AE1565" s="113"/>
      <c r="AF1565" s="113"/>
    </row>
    <row r="1566" spans="2:39" s="88" customFormat="1" ht="13.5" customHeight="1" x14ac:dyDescent="0.4">
      <c r="B1566" s="31" t="s">
        <v>62</v>
      </c>
      <c r="C1566" s="158" t="s">
        <v>63</v>
      </c>
      <c r="D1566" s="159"/>
      <c r="E1566" s="39">
        <v>3.3803418803418803</v>
      </c>
      <c r="F1566" s="33">
        <f t="shared" ref="F1566" si="7014">E1566/E1570</f>
        <v>7.2071717463560278E-5</v>
      </c>
      <c r="G1566" s="39">
        <v>10.111111111111111</v>
      </c>
      <c r="H1566" s="33">
        <f t="shared" ref="H1566" si="7015">G1566/G1570</f>
        <v>7.6261989264658433E-4</v>
      </c>
      <c r="I1566" s="39">
        <v>0.21428571428571427</v>
      </c>
      <c r="J1566" s="33">
        <f t="shared" ref="J1566" si="7016">I1566/I1570</f>
        <v>1.0861458476644241E-5</v>
      </c>
      <c r="K1566" s="39">
        <v>0</v>
      </c>
      <c r="L1566" s="33">
        <f t="shared" ref="L1566" si="7017">K1566/K1570</f>
        <v>0</v>
      </c>
      <c r="M1566" s="39">
        <v>5.8125</v>
      </c>
      <c r="N1566" s="33">
        <f t="shared" ref="N1566" si="7018">M1566/M1570</f>
        <v>3.3775195206101326E-4</v>
      </c>
      <c r="O1566" s="39">
        <v>3.088888888888889</v>
      </c>
      <c r="P1566" s="33">
        <f t="shared" ref="P1566" si="7019">O1566/O1570</f>
        <v>1.1184404273568922E-4</v>
      </c>
      <c r="Q1566" s="39">
        <v>0</v>
      </c>
      <c r="R1566" s="33">
        <f t="shared" ref="R1566" si="7020">Q1566/Q1570</f>
        <v>0</v>
      </c>
      <c r="S1566" s="39">
        <v>13.434782608695652</v>
      </c>
      <c r="T1566" s="33">
        <f t="shared" ref="T1566" si="7021">S1566/S1570</f>
        <v>3.2160532053850685E-4</v>
      </c>
      <c r="U1566" s="39">
        <v>0.75</v>
      </c>
      <c r="V1566" s="33">
        <f t="shared" ref="V1566" si="7022">U1566/U1570</f>
        <v>1.6148056144099869E-5</v>
      </c>
      <c r="W1566" s="39">
        <v>0.15</v>
      </c>
      <c r="X1566" s="33">
        <f t="shared" ref="X1566" si="7023">W1566/W1570</f>
        <v>2.0658980148785974E-6</v>
      </c>
      <c r="Y1566" s="39">
        <v>1.7272727272727273</v>
      </c>
      <c r="Z1566" s="33">
        <f t="shared" ref="Z1566" si="7024">Y1566/Y1570</f>
        <v>1.1627604545169422E-5</v>
      </c>
      <c r="AA1566" s="113"/>
      <c r="AB1566" s="113"/>
      <c r="AC1566" s="113"/>
      <c r="AD1566" s="113"/>
      <c r="AE1566" s="113"/>
      <c r="AF1566" s="113"/>
    </row>
    <row r="1567" spans="2:39" s="88" customFormat="1" ht="13.5" customHeight="1" x14ac:dyDescent="0.4">
      <c r="B1567" s="41" t="s">
        <v>64</v>
      </c>
      <c r="C1567" s="158" t="s">
        <v>24</v>
      </c>
      <c r="D1567" s="159"/>
      <c r="E1567" s="39">
        <v>91.837606837606842</v>
      </c>
      <c r="F1567" s="33">
        <f t="shared" ref="F1567" si="7025">E1567/E1570</f>
        <v>1.9580546248949564E-3</v>
      </c>
      <c r="G1567" s="39">
        <v>2.1111111111111112</v>
      </c>
      <c r="H1567" s="33">
        <f t="shared" ref="H1567" si="7026">G1567/G1570</f>
        <v>1.5922832923390224E-4</v>
      </c>
      <c r="I1567" s="39">
        <v>61.714285714285715</v>
      </c>
      <c r="J1567" s="33">
        <f t="shared" ref="J1567" si="7027">I1567/I1570</f>
        <v>3.1281000412735419E-3</v>
      </c>
      <c r="K1567" s="39">
        <v>28.347826086956523</v>
      </c>
      <c r="L1567" s="33">
        <f t="shared" ref="L1567" si="7028">K1567/K1570</f>
        <v>1.5052000969607425E-3</v>
      </c>
      <c r="M1567" s="39">
        <v>22.125</v>
      </c>
      <c r="N1567" s="33">
        <f t="shared" ref="N1567" si="7029">M1567/M1570</f>
        <v>1.2856364626838569E-3</v>
      </c>
      <c r="O1567" s="39">
        <v>68</v>
      </c>
      <c r="P1567" s="33">
        <f t="shared" ref="P1567" si="7030">O1567/O1570</f>
        <v>2.4621782069871151E-3</v>
      </c>
      <c r="Q1567" s="39">
        <v>6.8571428571428568</v>
      </c>
      <c r="R1567" s="33">
        <f t="shared" ref="R1567" si="7031">Q1567/Q1570</f>
        <v>1.893285738233525E-4</v>
      </c>
      <c r="S1567" s="39">
        <v>124.08695652173913</v>
      </c>
      <c r="T1567" s="33">
        <f t="shared" ref="T1567" si="7032">S1567/S1570</f>
        <v>2.9704258408313868E-3</v>
      </c>
      <c r="U1567" s="39">
        <v>241.875</v>
      </c>
      <c r="V1567" s="33">
        <f t="shared" ref="V1567" si="7033">U1567/U1570</f>
        <v>5.2077481064722085E-3</v>
      </c>
      <c r="W1567" s="39">
        <v>138.1</v>
      </c>
      <c r="X1567" s="33">
        <f t="shared" ref="X1567" si="7034">W1567/W1570</f>
        <v>1.9020034390315622E-3</v>
      </c>
      <c r="Y1567" s="39">
        <v>138.81818181818181</v>
      </c>
      <c r="Z1567" s="33">
        <f t="shared" ref="Z1567" si="7035">Y1567/Y1570</f>
        <v>9.3449221791966873E-4</v>
      </c>
      <c r="AA1567" s="113"/>
      <c r="AB1567" s="113"/>
      <c r="AC1567" s="113"/>
      <c r="AD1567" s="113"/>
      <c r="AE1567" s="113"/>
      <c r="AF1567" s="113"/>
    </row>
    <row r="1568" spans="2:39" s="88" customFormat="1" ht="13.5" customHeight="1" x14ac:dyDescent="0.4">
      <c r="B1568" s="31" t="s">
        <v>65</v>
      </c>
      <c r="C1568" s="158" t="s">
        <v>66</v>
      </c>
      <c r="D1568" s="159"/>
      <c r="E1568" s="39">
        <v>656.56410256410254</v>
      </c>
      <c r="F1568" s="33">
        <f t="shared" ref="F1568" si="7036">E1568/E1570</f>
        <v>1.3998496060975406E-2</v>
      </c>
      <c r="G1568" s="39">
        <v>157.05555555555554</v>
      </c>
      <c r="H1568" s="33">
        <f t="shared" ref="H1568" si="7037">G1568/G1570</f>
        <v>1.1845749651164252E-2</v>
      </c>
      <c r="I1568" s="39">
        <v>0</v>
      </c>
      <c r="J1568" s="33">
        <f t="shared" ref="J1568" si="7038">I1568/I1570</f>
        <v>0</v>
      </c>
      <c r="K1568" s="39">
        <v>531.3478260869565</v>
      </c>
      <c r="L1568" s="33">
        <f t="shared" ref="L1568" si="7039">K1568/K1570</f>
        <v>2.8213267461590849E-2</v>
      </c>
      <c r="M1568" s="39">
        <v>626.9375</v>
      </c>
      <c r="N1568" s="33">
        <f t="shared" ref="N1568" si="7040">M1568/M1570</f>
        <v>3.6429998184129293E-2</v>
      </c>
      <c r="O1568" s="39">
        <v>451.53333333333336</v>
      </c>
      <c r="P1568" s="33">
        <f t="shared" ref="P1568" si="7041">O1568/O1570</f>
        <v>1.6349346074435032E-2</v>
      </c>
      <c r="Q1568" s="39">
        <v>364.57142857142856</v>
      </c>
      <c r="R1568" s="33">
        <f t="shared" ref="R1568" si="7042">Q1568/Q1570</f>
        <v>1.0065969174941574E-2</v>
      </c>
      <c r="S1568" s="39">
        <v>588.695652173913</v>
      </c>
      <c r="T1568" s="33">
        <f t="shared" ref="T1568" si="7043">S1568/S1570</f>
        <v>1.409234964430868E-2</v>
      </c>
      <c r="U1568" s="39">
        <v>508.6875</v>
      </c>
      <c r="V1568" s="33">
        <f t="shared" ref="V1568" si="7044">U1568/U1570</f>
        <v>1.0952419079735737E-2</v>
      </c>
      <c r="W1568" s="39">
        <v>626.4</v>
      </c>
      <c r="X1568" s="33">
        <f t="shared" ref="X1568" si="7045">W1568/W1570</f>
        <v>8.6271901101330241E-3</v>
      </c>
      <c r="Y1568" s="39">
        <v>2763.090909090909</v>
      </c>
      <c r="Z1568" s="33">
        <f t="shared" ref="Z1568" si="7046">Y1568/Y1570</f>
        <v>1.8600495397151546E-2</v>
      </c>
      <c r="AA1568" s="113"/>
      <c r="AB1568" s="113"/>
      <c r="AC1568" s="113"/>
      <c r="AD1568" s="113"/>
      <c r="AE1568" s="113"/>
      <c r="AF1568" s="113"/>
    </row>
    <row r="1569" spans="2:35" s="88" customFormat="1" ht="13.5" customHeight="1" x14ac:dyDescent="0.4">
      <c r="B1569" s="41" t="s">
        <v>67</v>
      </c>
      <c r="C1569" s="158" t="s">
        <v>68</v>
      </c>
      <c r="D1569" s="159"/>
      <c r="E1569" s="39">
        <v>973.80769230769226</v>
      </c>
      <c r="F1569" s="33">
        <f t="shared" ref="F1569" si="7047">E1569/E1570</f>
        <v>2.0762394854790065E-2</v>
      </c>
      <c r="G1569" s="39">
        <v>0</v>
      </c>
      <c r="H1569" s="33">
        <f t="shared" ref="H1569" si="7048">G1569/G1570</f>
        <v>0</v>
      </c>
      <c r="I1569" s="39">
        <v>104.57142857142857</v>
      </c>
      <c r="J1569" s="33">
        <f t="shared" ref="J1569" si="7049">I1569/I1570</f>
        <v>5.30039173660239E-3</v>
      </c>
      <c r="K1569" s="39">
        <v>138</v>
      </c>
      <c r="L1569" s="33">
        <f t="shared" ref="L1569" si="7050">K1569/K1570</f>
        <v>7.3274618217076641E-3</v>
      </c>
      <c r="M1569" s="39">
        <v>395.875</v>
      </c>
      <c r="N1569" s="33">
        <f t="shared" ref="N1569" si="7051">M1569/M1570</f>
        <v>2.3003450154349011E-2</v>
      </c>
      <c r="O1569" s="39">
        <v>385.33333333333331</v>
      </c>
      <c r="P1569" s="33">
        <f t="shared" ref="P1569" si="7052">O1569/O1570</f>
        <v>1.3952343172926984E-2</v>
      </c>
      <c r="Q1569" s="39">
        <v>1089.2142857142858</v>
      </c>
      <c r="R1569" s="33">
        <f t="shared" ref="R1569" si="7053">Q1569/Q1570</f>
        <v>3.0073660648253151E-2</v>
      </c>
      <c r="S1569" s="39">
        <v>542.3478260869565</v>
      </c>
      <c r="T1569" s="33">
        <f t="shared" ref="T1569" si="7054">S1569/S1570</f>
        <v>1.2982863328146712E-2</v>
      </c>
      <c r="U1569" s="39">
        <v>679.0625</v>
      </c>
      <c r="V1569" s="33">
        <f t="shared" ref="V1569" si="7055">U1569/U1570</f>
        <v>1.4620719167137091E-2</v>
      </c>
      <c r="W1569" s="39">
        <v>1544.45</v>
      </c>
      <c r="X1569" s="33">
        <f t="shared" ref="X1569" si="7056">W1569/W1570</f>
        <v>2.1271174593861669E-2</v>
      </c>
      <c r="Y1569" s="39">
        <v>5418.954545454545</v>
      </c>
      <c r="Z1569" s="33">
        <f t="shared" ref="Z1569" si="7057">Y1569/Y1570</f>
        <v>3.6479161343722706E-2</v>
      </c>
      <c r="AA1569" s="113"/>
      <c r="AB1569" s="113"/>
      <c r="AC1569" s="113"/>
      <c r="AD1569" s="113"/>
      <c r="AE1569" s="113"/>
      <c r="AF1569" s="113"/>
    </row>
    <row r="1570" spans="2:35" s="88" customFormat="1" ht="13.5" customHeight="1" x14ac:dyDescent="0.4">
      <c r="B1570" s="160" t="s">
        <v>69</v>
      </c>
      <c r="C1570" s="161"/>
      <c r="D1570" s="162"/>
      <c r="E1570" s="42">
        <f t="shared" ref="E1570" si="7058">SUM(E1557:E1560,E1566,E1568)</f>
        <v>46902.474358974359</v>
      </c>
      <c r="F1570" s="33">
        <f t="shared" ref="F1570" si="7059">E1570/E1570</f>
        <v>1</v>
      </c>
      <c r="G1570" s="42">
        <f t="shared" ref="G1570" si="7060">SUM(G1557:G1560,G1566,G1568)</f>
        <v>13258.388888888889</v>
      </c>
      <c r="H1570" s="33">
        <f t="shared" ref="H1570" si="7061">G1570/G1570</f>
        <v>1</v>
      </c>
      <c r="I1570" s="42">
        <f t="shared" ref="I1570" si="7062">SUM(I1557:I1560,I1566,I1568)</f>
        <v>19729.000000000004</v>
      </c>
      <c r="J1570" s="33">
        <f t="shared" ref="J1570" si="7063">I1570/I1570</f>
        <v>1</v>
      </c>
      <c r="K1570" s="42">
        <f t="shared" ref="K1570" si="7064">SUM(K1557:K1560,K1566,K1568)</f>
        <v>18833.260869565216</v>
      </c>
      <c r="L1570" s="33">
        <f t="shared" ref="L1570" si="7065">K1570/K1570</f>
        <v>1</v>
      </c>
      <c r="M1570" s="42">
        <f t="shared" ref="M1570" si="7066">SUM(M1557:M1560,M1566,M1568)</f>
        <v>17209.375</v>
      </c>
      <c r="N1570" s="33">
        <f t="shared" ref="N1570" si="7067">M1570/M1570</f>
        <v>1</v>
      </c>
      <c r="O1570" s="42">
        <f t="shared" ref="O1570" si="7068">SUM(O1557:O1560,O1566,O1568)</f>
        <v>27617.822222222218</v>
      </c>
      <c r="P1570" s="33">
        <f t="shared" ref="P1570" si="7069">O1570/O1570</f>
        <v>1</v>
      </c>
      <c r="Q1570" s="42">
        <f t="shared" ref="Q1570" si="7070">SUM(Q1557:Q1560,Q1566,Q1568)</f>
        <v>36218.214285714283</v>
      </c>
      <c r="R1570" s="33">
        <f t="shared" ref="R1570" si="7071">Q1570/Q1570</f>
        <v>1</v>
      </c>
      <c r="S1570" s="42">
        <f t="shared" ref="S1570" si="7072">SUM(S1557:S1560,S1566,S1568)</f>
        <v>41774.130434782601</v>
      </c>
      <c r="T1570" s="33">
        <f t="shared" ref="T1570" si="7073">S1570/S1570</f>
        <v>1</v>
      </c>
      <c r="U1570" s="42">
        <f t="shared" ref="U1570" si="7074">SUM(U1557:U1560,U1566,U1568)</f>
        <v>46445.21875</v>
      </c>
      <c r="V1570" s="33">
        <f t="shared" ref="V1570" si="7075">U1570/U1570</f>
        <v>1</v>
      </c>
      <c r="W1570" s="42">
        <f t="shared" ref="W1570" si="7076">SUM(W1557:W1560,W1566,W1568)</f>
        <v>72607.649999999994</v>
      </c>
      <c r="X1570" s="33">
        <f t="shared" ref="X1570" si="7077">W1570/W1570</f>
        <v>1</v>
      </c>
      <c r="Y1570" s="42">
        <f t="shared" ref="Y1570" si="7078">SUM(Y1557:Y1560,Y1566,Y1568)</f>
        <v>148549.31818181815</v>
      </c>
      <c r="Z1570" s="33">
        <f t="shared" ref="Z1570" si="7079">Y1570/Y1570</f>
        <v>1</v>
      </c>
      <c r="AA1570" s="113"/>
      <c r="AB1570" s="113"/>
      <c r="AC1570" s="113"/>
      <c r="AD1570" s="113"/>
      <c r="AE1570" s="113"/>
      <c r="AF1570" s="113"/>
    </row>
    <row r="1571" spans="2:35" s="88" customFormat="1" ht="13.5" customHeight="1" x14ac:dyDescent="0.4">
      <c r="B1571" s="160" t="s">
        <v>70</v>
      </c>
      <c r="C1571" s="161"/>
      <c r="D1571" s="162"/>
      <c r="E1571" s="42">
        <f t="shared" ref="E1571" si="7080">SUM(E1561:E1565,E1567,E1569)</f>
        <v>44189.97863247864</v>
      </c>
      <c r="F1571" s="33">
        <f t="shared" ref="F1571" si="7081">E1571/E1570</f>
        <v>0.9421673213712507</v>
      </c>
      <c r="G1571" s="42">
        <f t="shared" ref="G1571" si="7082">SUM(G1561:G1565,G1567,G1569)</f>
        <v>13359.222222222221</v>
      </c>
      <c r="H1571" s="33">
        <f t="shared" ref="H1571" si="7083">G1571/G1570</f>
        <v>1.007605247830514</v>
      </c>
      <c r="I1571" s="42">
        <f t="shared" ref="I1571" si="7084">SUM(I1561:I1565,I1567,I1569)</f>
        <v>18751.857142857141</v>
      </c>
      <c r="J1571" s="33">
        <f t="shared" ref="J1571" si="7085">I1571/I1570</f>
        <v>0.95047174934650203</v>
      </c>
      <c r="K1571" s="42">
        <f t="shared" ref="K1571" si="7086">SUM(K1561:K1565,K1567,K1569)</f>
        <v>18240.82608695652</v>
      </c>
      <c r="L1571" s="33">
        <f t="shared" ref="L1571" si="7087">K1571/K1570</f>
        <v>0.96854316484480507</v>
      </c>
      <c r="M1571" s="42">
        <f t="shared" ref="M1571" si="7088">SUM(M1561:M1565,M1567,M1569)</f>
        <v>17125.5625</v>
      </c>
      <c r="N1571" s="33">
        <f t="shared" ref="N1571" si="7089">M1571/M1570</f>
        <v>0.99512983475576544</v>
      </c>
      <c r="O1571" s="42">
        <f t="shared" ref="O1571" si="7090">SUM(O1561:O1565,O1567,O1569)</f>
        <v>25508.244444444437</v>
      </c>
      <c r="P1571" s="33">
        <f t="shared" ref="P1571" si="7091">O1571/O1570</f>
        <v>0.92361534661193001</v>
      </c>
      <c r="Q1571" s="42">
        <f t="shared" ref="Q1571" si="7092">SUM(Q1561:Q1565,Q1567,Q1569)</f>
        <v>37112.5</v>
      </c>
      <c r="R1571" s="33">
        <f t="shared" ref="R1571" si="7093">Q1571/Q1570</f>
        <v>1.0246916015027956</v>
      </c>
      <c r="S1571" s="42">
        <f t="shared" ref="S1571" si="7094">SUM(S1561:S1565,S1567,S1569)</f>
        <v>41221.782608695648</v>
      </c>
      <c r="T1571" s="33">
        <f t="shared" ref="T1571" si="7095">S1571/S1570</f>
        <v>0.98677775407080526</v>
      </c>
      <c r="U1571" s="42">
        <f t="shared" ref="U1571" si="7096">SUM(U1561:U1565,U1567,U1569)</f>
        <v>47376.5</v>
      </c>
      <c r="V1571" s="33">
        <f t="shared" ref="V1571" si="7097">U1571/U1570</f>
        <v>1.0200511758812634</v>
      </c>
      <c r="W1571" s="42">
        <f t="shared" ref="W1571" si="7098">SUM(W1561:W1565,W1567,W1569)</f>
        <v>71450.900000000009</v>
      </c>
      <c r="X1571" s="33">
        <f t="shared" ref="X1571" si="7099">W1571/W1570</f>
        <v>0.98406848314192807</v>
      </c>
      <c r="Y1571" s="42">
        <f t="shared" ref="Y1571" si="7100">SUM(Y1561:Y1565,Y1567,Y1569)</f>
        <v>142810.27272727274</v>
      </c>
      <c r="Z1571" s="33">
        <f t="shared" ref="Z1571" si="7101">Y1571/Y1570</f>
        <v>0.96136605994030166</v>
      </c>
      <c r="AA1571" s="113"/>
      <c r="AB1571" s="113"/>
      <c r="AC1571" s="113"/>
      <c r="AD1571" s="113"/>
      <c r="AE1571" s="113"/>
      <c r="AF1571" s="113"/>
    </row>
    <row r="1572" spans="2:35" s="88" customFormat="1" ht="13.5" customHeight="1" x14ac:dyDescent="0.4">
      <c r="B1572" s="160" t="s">
        <v>71</v>
      </c>
      <c r="C1572" s="161"/>
      <c r="D1572" s="162"/>
      <c r="E1572" s="42">
        <f t="shared" ref="E1572" si="7102">E1570-E1571</f>
        <v>2712.4957264957193</v>
      </c>
      <c r="F1572" s="33">
        <f t="shared" ref="F1572" si="7103">E1572/E1570</f>
        <v>5.7832678628749315E-2</v>
      </c>
      <c r="G1572" s="42">
        <f t="shared" ref="G1572" si="7104">G1570-G1571</f>
        <v>-100.83333333333212</v>
      </c>
      <c r="H1572" s="33">
        <f t="shared" ref="H1572" si="7105">G1572/G1570</f>
        <v>-7.6052478305139231E-3</v>
      </c>
      <c r="I1572" s="42">
        <f t="shared" ref="I1572" si="7106">I1570-I1571</f>
        <v>977.14285714286234</v>
      </c>
      <c r="J1572" s="33">
        <f t="shared" ref="J1572" si="7107">I1572/I1570</f>
        <v>4.9528250653498009E-2</v>
      </c>
      <c r="K1572" s="42">
        <f t="shared" ref="K1572" si="7108">K1570-K1571</f>
        <v>592.43478260869597</v>
      </c>
      <c r="L1572" s="33">
        <f t="shared" ref="L1572" si="7109">K1572/K1570</f>
        <v>3.1456835155194922E-2</v>
      </c>
      <c r="M1572" s="42">
        <f t="shared" ref="M1572" si="7110">M1570-M1571</f>
        <v>83.8125</v>
      </c>
      <c r="N1572" s="33">
        <f t="shared" ref="N1572" si="7111">M1572/M1570</f>
        <v>4.8701652442346109E-3</v>
      </c>
      <c r="O1572" s="42">
        <f t="shared" ref="O1572" si="7112">O1570-O1571</f>
        <v>2109.5777777777803</v>
      </c>
      <c r="P1572" s="33">
        <f t="shared" ref="P1572" si="7113">O1572/O1570</f>
        <v>7.6384653388069962E-2</v>
      </c>
      <c r="Q1572" s="42">
        <f t="shared" ref="Q1572" si="7114">Q1570-Q1571</f>
        <v>-894.2857142857174</v>
      </c>
      <c r="R1572" s="33">
        <f t="shared" ref="R1572" si="7115">Q1572/Q1570</f>
        <v>-2.4691601502795642E-2</v>
      </c>
      <c r="S1572" s="42">
        <f t="shared" ref="S1572" si="7116">S1570-S1571</f>
        <v>552.34782608695241</v>
      </c>
      <c r="T1572" s="33">
        <f t="shared" ref="T1572" si="7117">S1572/S1570</f>
        <v>1.3222245929194694E-2</v>
      </c>
      <c r="U1572" s="42">
        <f t="shared" ref="U1572" si="7118">U1570-U1571</f>
        <v>-931.28125</v>
      </c>
      <c r="V1572" s="33">
        <f t="shared" ref="V1572" si="7119">U1572/U1570</f>
        <v>-2.0051175881263344E-2</v>
      </c>
      <c r="W1572" s="42">
        <f t="shared" ref="W1572" si="7120">W1570-W1571</f>
        <v>1156.7499999999854</v>
      </c>
      <c r="X1572" s="33">
        <f t="shared" ref="X1572" si="7121">W1572/W1570</f>
        <v>1.5931516858071919E-2</v>
      </c>
      <c r="Y1572" s="42">
        <f t="shared" ref="Y1572" si="7122">Y1570-Y1571</f>
        <v>5739.0454545454122</v>
      </c>
      <c r="Z1572" s="33">
        <f t="shared" ref="Z1572" si="7123">Y1572/Y1570</f>
        <v>3.8633940059698293E-2</v>
      </c>
      <c r="AA1572" s="113"/>
      <c r="AB1572" s="113"/>
      <c r="AC1572" s="113"/>
      <c r="AD1572" s="113"/>
      <c r="AE1572" s="113"/>
      <c r="AF1572" s="113"/>
    </row>
    <row r="1573" spans="2:35" s="88" customFormat="1" ht="13.5" customHeight="1" x14ac:dyDescent="0.4">
      <c r="B1573" s="160" t="s">
        <v>72</v>
      </c>
      <c r="C1573" s="161"/>
      <c r="D1573" s="162"/>
      <c r="E1573" s="42">
        <v>234</v>
      </c>
      <c r="F1573" s="43"/>
      <c r="G1573" s="42">
        <v>18</v>
      </c>
      <c r="H1573" s="43"/>
      <c r="I1573" s="42">
        <v>14</v>
      </c>
      <c r="J1573" s="43"/>
      <c r="K1573" s="42">
        <v>23</v>
      </c>
      <c r="L1573" s="43"/>
      <c r="M1573" s="42">
        <v>16</v>
      </c>
      <c r="N1573" s="43"/>
      <c r="O1573" s="42">
        <v>45</v>
      </c>
      <c r="P1573" s="43"/>
      <c r="Q1573" s="42">
        <v>14</v>
      </c>
      <c r="R1573" s="43"/>
      <c r="S1573" s="42">
        <v>23</v>
      </c>
      <c r="T1573" s="43"/>
      <c r="U1573" s="42">
        <v>32</v>
      </c>
      <c r="V1573" s="43"/>
      <c r="W1573" s="42">
        <v>20</v>
      </c>
      <c r="X1573" s="43"/>
      <c r="Y1573" s="42">
        <v>22</v>
      </c>
      <c r="Z1573" s="43"/>
      <c r="AA1573" s="113"/>
      <c r="AB1573" s="113"/>
      <c r="AC1573" s="113"/>
      <c r="AD1573" s="113"/>
      <c r="AE1573" s="113"/>
      <c r="AF1573" s="113"/>
    </row>
    <row r="1574" spans="2:35" s="88" customFormat="1" ht="13.5" customHeight="1" x14ac:dyDescent="0.4">
      <c r="B1574" s="45"/>
      <c r="C1574" s="46"/>
      <c r="D1574" s="47"/>
      <c r="E1574" s="48"/>
      <c r="F1574" s="49"/>
      <c r="G1574" s="48"/>
      <c r="H1574" s="49"/>
      <c r="I1574" s="48"/>
      <c r="J1574" s="49"/>
      <c r="K1574" s="48"/>
      <c r="L1574" s="49"/>
      <c r="M1574" s="48"/>
      <c r="N1574" s="49"/>
      <c r="O1574" s="48"/>
      <c r="P1574" s="49"/>
      <c r="Q1574" s="48"/>
      <c r="R1574" s="49"/>
      <c r="S1574" s="48"/>
      <c r="T1574" s="49"/>
      <c r="U1574" s="48"/>
      <c r="V1574" s="49"/>
      <c r="W1574" s="48"/>
      <c r="X1574" s="49"/>
      <c r="Y1574" s="48"/>
      <c r="Z1574" s="49"/>
      <c r="AA1574" s="113"/>
      <c r="AB1574" s="113"/>
      <c r="AC1574" s="113"/>
      <c r="AD1574" s="113"/>
      <c r="AE1574" s="113"/>
      <c r="AF1574" s="113"/>
    </row>
    <row r="1575" spans="2:35" s="88" customFormat="1" ht="13.5" customHeight="1" x14ac:dyDescent="0.4">
      <c r="B1575" s="50" t="s">
        <v>73</v>
      </c>
      <c r="C1575" s="51"/>
      <c r="D1575" s="52"/>
      <c r="E1575" s="42">
        <v>242.76923076923077</v>
      </c>
      <c r="F1575" s="43"/>
      <c r="G1575" s="42">
        <v>0</v>
      </c>
      <c r="H1575" s="43"/>
      <c r="I1575" s="42">
        <v>270.5</v>
      </c>
      <c r="J1575" s="43"/>
      <c r="K1575" s="42">
        <v>56.956521739130437</v>
      </c>
      <c r="L1575" s="43"/>
      <c r="M1575" s="42">
        <v>188</v>
      </c>
      <c r="N1575" s="43"/>
      <c r="O1575" s="42">
        <v>246.62222222222223</v>
      </c>
      <c r="P1575" s="43"/>
      <c r="Q1575" s="42">
        <v>8.5</v>
      </c>
      <c r="R1575" s="43"/>
      <c r="S1575" s="42">
        <v>136.60869565217391</v>
      </c>
      <c r="T1575" s="43"/>
      <c r="U1575" s="42">
        <v>339.46875</v>
      </c>
      <c r="V1575" s="43"/>
      <c r="W1575" s="42">
        <v>300.8</v>
      </c>
      <c r="X1575" s="43"/>
      <c r="Y1575" s="42">
        <v>793.86363636363637</v>
      </c>
      <c r="Z1575" s="43"/>
      <c r="AA1575" s="113"/>
      <c r="AB1575" s="113"/>
      <c r="AC1575" s="113"/>
      <c r="AD1575" s="113"/>
      <c r="AE1575" s="113"/>
      <c r="AF1575" s="113"/>
    </row>
    <row r="1576" spans="2:35" s="88" customFormat="1" ht="13.5" customHeight="1" x14ac:dyDescent="0.4">
      <c r="B1576" s="53" t="s">
        <v>74</v>
      </c>
      <c r="C1576" s="54"/>
      <c r="D1576" s="55"/>
      <c r="E1576" s="42">
        <v>119.87606837606837</v>
      </c>
      <c r="F1576" s="43"/>
      <c r="G1576" s="42">
        <v>40</v>
      </c>
      <c r="H1576" s="43"/>
      <c r="I1576" s="42">
        <v>116.5</v>
      </c>
      <c r="J1576" s="43"/>
      <c r="K1576" s="42">
        <v>15.260869565217391</v>
      </c>
      <c r="L1576" s="43"/>
      <c r="M1576" s="42">
        <v>149.0625</v>
      </c>
      <c r="N1576" s="43"/>
      <c r="O1576" s="42">
        <v>228.13333333333333</v>
      </c>
      <c r="P1576" s="43"/>
      <c r="Q1576" s="42">
        <v>328.07142857142856</v>
      </c>
      <c r="R1576" s="43"/>
      <c r="S1576" s="42">
        <v>139.34782608695653</v>
      </c>
      <c r="T1576" s="43"/>
      <c r="U1576" s="42">
        <v>53.46875</v>
      </c>
      <c r="V1576" s="43"/>
      <c r="W1576" s="42">
        <v>10.15</v>
      </c>
      <c r="X1576" s="43"/>
      <c r="Y1576" s="42">
        <v>134.63636363636363</v>
      </c>
      <c r="Z1576" s="43"/>
      <c r="AA1576" s="113"/>
      <c r="AB1576" s="113"/>
      <c r="AC1576" s="113"/>
      <c r="AD1576" s="113"/>
      <c r="AE1576" s="113"/>
      <c r="AF1576" s="113"/>
    </row>
    <row r="1577" spans="2:35" s="88" customFormat="1" ht="13.5" customHeight="1" x14ac:dyDescent="0.4">
      <c r="B1577" s="50" t="s">
        <v>75</v>
      </c>
      <c r="C1577" s="51"/>
      <c r="D1577" s="52"/>
      <c r="E1577" s="42">
        <v>8.9017094017094021</v>
      </c>
      <c r="F1577" s="43"/>
      <c r="G1577" s="42">
        <v>0</v>
      </c>
      <c r="H1577" s="43"/>
      <c r="I1577" s="42">
        <v>0</v>
      </c>
      <c r="J1577" s="43"/>
      <c r="K1577" s="42">
        <v>0</v>
      </c>
      <c r="L1577" s="43"/>
      <c r="M1577" s="42">
        <v>31.6875</v>
      </c>
      <c r="N1577" s="43"/>
      <c r="O1577" s="42">
        <v>4.6222222222222218</v>
      </c>
      <c r="P1577" s="43"/>
      <c r="Q1577" s="42">
        <v>0</v>
      </c>
      <c r="R1577" s="43"/>
      <c r="S1577" s="42">
        <v>59.478260869565219</v>
      </c>
      <c r="T1577" s="43"/>
      <c r="U1577" s="42">
        <v>0</v>
      </c>
      <c r="V1577" s="43"/>
      <c r="W1577" s="42">
        <v>0</v>
      </c>
      <c r="X1577" s="43"/>
      <c r="Y1577" s="42">
        <v>0</v>
      </c>
      <c r="Z1577" s="43"/>
      <c r="AA1577" s="113"/>
      <c r="AB1577" s="113"/>
      <c r="AC1577" s="113"/>
      <c r="AD1577" s="113"/>
      <c r="AE1577" s="113"/>
      <c r="AF1577" s="113"/>
    </row>
    <row r="1578" spans="2:35" s="88" customFormat="1" ht="13.5" customHeight="1" x14ac:dyDescent="0.4">
      <c r="B1578" s="50" t="s">
        <v>76</v>
      </c>
      <c r="C1578" s="51"/>
      <c r="D1578" s="52"/>
      <c r="E1578" s="42">
        <f t="shared" ref="E1578" si="7124">E1572+E1562+E1563-SUM(E1575:E1577)</f>
        <v>4076.8589743589664</v>
      </c>
      <c r="F1578" s="43"/>
      <c r="G1578" s="42">
        <f t="shared" ref="G1578" si="7125">G1572+G1562+G1563-SUM(G1575:G1577)</f>
        <v>101.05555555555674</v>
      </c>
      <c r="H1578" s="43"/>
      <c r="I1578" s="42">
        <f t="shared" ref="I1578" si="7126">I1572+I1562+I1563-SUM(I1575:I1577)</f>
        <v>1576.4285714285766</v>
      </c>
      <c r="J1578" s="43"/>
      <c r="K1578" s="42">
        <f t="shared" ref="K1578" si="7127">K1572+K1562+K1563-SUM(K1575:K1577)</f>
        <v>1268.5217391304352</v>
      </c>
      <c r="L1578" s="43"/>
      <c r="M1578" s="42">
        <f t="shared" ref="M1578" si="7128">M1572+M1562+M1563-SUM(M1575:M1577)</f>
        <v>518.75</v>
      </c>
      <c r="N1578" s="43"/>
      <c r="O1578" s="42">
        <f t="shared" ref="O1578" si="7129">O1572+O1562+O1563-SUM(O1575:O1577)</f>
        <v>2436.3111111111139</v>
      </c>
      <c r="P1578" s="43"/>
      <c r="Q1578" s="42">
        <f t="shared" ref="Q1578" si="7130">Q1572+Q1562+Q1563-SUM(Q1575:Q1577)</f>
        <v>-113.71428571428885</v>
      </c>
      <c r="R1578" s="43"/>
      <c r="S1578" s="42">
        <f t="shared" ref="S1578" si="7131">S1572+S1562+S1563-SUM(S1575:S1577)</f>
        <v>2200.3043478260829</v>
      </c>
      <c r="T1578" s="43"/>
      <c r="U1578" s="42">
        <f t="shared" ref="U1578" si="7132">U1572+U1562+U1563-SUM(U1575:U1577)</f>
        <v>965.875</v>
      </c>
      <c r="V1578" s="43"/>
      <c r="W1578" s="150">
        <f t="shared" ref="W1578" si="7133">W1572+W1562+W1563-SUM(W1575:W1577)</f>
        <v>5335.1999999999862</v>
      </c>
      <c r="X1578" s="43"/>
      <c r="Y1578" s="150">
        <f t="shared" ref="Y1578" si="7134">Y1572+Y1562+Y1563-SUM(Y1575:Y1577)</f>
        <v>9095.0909090908663</v>
      </c>
      <c r="Z1578" s="43"/>
      <c r="AA1578" s="113"/>
      <c r="AB1578" s="113"/>
      <c r="AC1578" s="113"/>
      <c r="AD1578" s="113"/>
      <c r="AE1578" s="113"/>
      <c r="AF1578" s="113"/>
    </row>
    <row r="1579" spans="2:35" s="88" customFormat="1" ht="13.5" customHeight="1" x14ac:dyDescent="0.4">
      <c r="C1579" s="105"/>
      <c r="D1579" s="47"/>
      <c r="E1579" s="58"/>
      <c r="F1579" s="58"/>
      <c r="G1579" s="58"/>
      <c r="H1579" s="58"/>
      <c r="I1579" s="58"/>
      <c r="J1579" s="58"/>
      <c r="K1579" s="58"/>
      <c r="L1579" s="58"/>
      <c r="M1579" s="58"/>
      <c r="N1579" s="58"/>
      <c r="O1579" s="58"/>
      <c r="P1579" s="58"/>
      <c r="Q1579" s="58"/>
      <c r="R1579" s="58"/>
      <c r="S1579" s="58"/>
      <c r="T1579" s="58"/>
      <c r="U1579" s="58"/>
      <c r="V1579" s="58"/>
      <c r="W1579" s="58"/>
      <c r="X1579" s="58"/>
      <c r="Y1579" s="58"/>
      <c r="Z1579" s="58"/>
      <c r="AA1579" s="113"/>
      <c r="AB1579" s="113"/>
      <c r="AC1579" s="113"/>
      <c r="AD1579" s="113"/>
      <c r="AE1579" s="113"/>
      <c r="AF1579" s="113"/>
    </row>
    <row r="1580" spans="2:35" s="128" customFormat="1" ht="13.5" customHeight="1" x14ac:dyDescent="0.4">
      <c r="B1580" s="50" t="s">
        <v>97</v>
      </c>
      <c r="C1580" s="125"/>
      <c r="D1580" s="126"/>
      <c r="E1580" s="62">
        <v>16.017621145374449</v>
      </c>
      <c r="F1580" s="43"/>
      <c r="G1580" s="62">
        <v>4</v>
      </c>
      <c r="H1580" s="43"/>
      <c r="I1580" s="62">
        <v>5</v>
      </c>
      <c r="J1580" s="43"/>
      <c r="K1580" s="62">
        <v>6</v>
      </c>
      <c r="L1580" s="43"/>
      <c r="M1580" s="62">
        <v>7</v>
      </c>
      <c r="N1580" s="43"/>
      <c r="O1580" s="62">
        <v>9.0444444444444443</v>
      </c>
      <c r="P1580" s="43"/>
      <c r="Q1580" s="62">
        <v>12.357142857142858</v>
      </c>
      <c r="R1580" s="43"/>
      <c r="S1580" s="62">
        <v>14.956521739130435</v>
      </c>
      <c r="T1580" s="43"/>
      <c r="U1580" s="62">
        <v>18.8125</v>
      </c>
      <c r="V1580" s="43"/>
      <c r="W1580" s="62">
        <v>25.85</v>
      </c>
      <c r="X1580" s="43"/>
      <c r="Y1580" s="62">
        <v>54.590909090909093</v>
      </c>
      <c r="Z1580" s="43"/>
      <c r="AA1580" s="116"/>
      <c r="AB1580" s="116"/>
      <c r="AC1580" s="116"/>
      <c r="AD1580" s="116"/>
      <c r="AE1580" s="116"/>
      <c r="AF1580" s="116"/>
      <c r="AG1580" s="117"/>
      <c r="AH1580" s="117"/>
      <c r="AI1580" s="117"/>
    </row>
    <row r="1581" spans="2:35" ht="13.5" customHeight="1" x14ac:dyDescent="0.4">
      <c r="B1581" s="50" t="s">
        <v>98</v>
      </c>
      <c r="C1581" s="51"/>
      <c r="D1581" s="52"/>
      <c r="E1581" s="62">
        <f t="shared" ref="E1581" si="7135">E1570/E1580</f>
        <v>2928.179779836958</v>
      </c>
      <c r="F1581" s="43"/>
      <c r="G1581" s="62">
        <f t="shared" ref="G1581" si="7136">G1570/G1580</f>
        <v>3314.5972222222222</v>
      </c>
      <c r="H1581" s="43"/>
      <c r="I1581" s="62">
        <f t="shared" ref="I1581" si="7137">I1570/I1580</f>
        <v>3945.8000000000006</v>
      </c>
      <c r="J1581" s="43"/>
      <c r="K1581" s="62">
        <f t="shared" ref="K1581" si="7138">K1570/K1580</f>
        <v>3138.8768115942025</v>
      </c>
      <c r="L1581" s="43"/>
      <c r="M1581" s="62">
        <f t="shared" ref="M1581" si="7139">M1570/M1580</f>
        <v>2458.4821428571427</v>
      </c>
      <c r="N1581" s="43"/>
      <c r="O1581" s="62">
        <f t="shared" ref="O1581" si="7140">O1570/O1580</f>
        <v>3053.567567567567</v>
      </c>
      <c r="P1581" s="43"/>
      <c r="Q1581" s="62">
        <f t="shared" ref="Q1581" si="7141">Q1570/Q1580</f>
        <v>2930.953757225433</v>
      </c>
      <c r="R1581" s="43"/>
      <c r="S1581" s="62">
        <f t="shared" ref="S1581" si="7142">S1570/S1580</f>
        <v>2793.0377906976737</v>
      </c>
      <c r="T1581" s="43"/>
      <c r="U1581" s="62">
        <f t="shared" ref="U1581" si="7143">U1570/U1580</f>
        <v>2468.8488372093025</v>
      </c>
      <c r="V1581" s="43"/>
      <c r="W1581" s="62">
        <f t="shared" ref="W1581" si="7144">W1570/W1580</f>
        <v>2808.8065764023208</v>
      </c>
      <c r="X1581" s="43"/>
      <c r="Y1581" s="62">
        <f t="shared" ref="Y1581" si="7145">Y1570/Y1580</f>
        <v>2721.1365528726055</v>
      </c>
      <c r="Z1581" s="43"/>
    </row>
    <row r="1582" spans="2:35" ht="13.5" customHeight="1" x14ac:dyDescent="0.4">
      <c r="B1582" s="50" t="s">
        <v>99</v>
      </c>
      <c r="C1582" s="51"/>
      <c r="D1582" s="52"/>
      <c r="E1582" s="62">
        <f t="shared" ref="E1582" si="7146">E1571/E1580</f>
        <v>2758.8352996624453</v>
      </c>
      <c r="F1582" s="43"/>
      <c r="G1582" s="62">
        <f t="shared" ref="G1582" si="7147">G1571/G1580</f>
        <v>3339.8055555555552</v>
      </c>
      <c r="H1582" s="43"/>
      <c r="I1582" s="62">
        <f t="shared" ref="I1582" si="7148">I1571/I1580</f>
        <v>3750.3714285714282</v>
      </c>
      <c r="J1582" s="43"/>
      <c r="K1582" s="62">
        <f t="shared" ref="K1582" si="7149">K1571/K1580</f>
        <v>3040.13768115942</v>
      </c>
      <c r="L1582" s="43"/>
      <c r="M1582" s="62">
        <f t="shared" ref="M1582" si="7150">M1571/M1580</f>
        <v>2446.5089285714284</v>
      </c>
      <c r="N1582" s="43"/>
      <c r="O1582" s="62">
        <f t="shared" ref="O1582" si="7151">O1571/O1580</f>
        <v>2820.3218673218666</v>
      </c>
      <c r="P1582" s="43"/>
      <c r="Q1582" s="62">
        <f t="shared" ref="Q1582" si="7152">Q1571/Q1580</f>
        <v>3003.3236994219651</v>
      </c>
      <c r="R1582" s="43"/>
      <c r="S1582" s="62">
        <f t="shared" ref="S1582" si="7153">S1571/S1580</f>
        <v>2756.1075581395344</v>
      </c>
      <c r="T1582" s="43"/>
      <c r="U1582" s="62">
        <f t="shared" ref="U1582" si="7154">U1571/U1580</f>
        <v>2518.3521594684385</v>
      </c>
      <c r="V1582" s="43"/>
      <c r="W1582" s="62">
        <f t="shared" ref="W1582" si="7155">W1571/W1580</f>
        <v>2764.0580270793039</v>
      </c>
      <c r="X1582" s="43"/>
      <c r="Y1582" s="62">
        <f t="shared" ref="Y1582" si="7156">Y1571/Y1580</f>
        <v>2616.0083263946713</v>
      </c>
      <c r="Z1582" s="43"/>
    </row>
    <row r="1583" spans="2:35" ht="13.5" customHeight="1" x14ac:dyDescent="0.4">
      <c r="B1583" s="50" t="s">
        <v>40</v>
      </c>
      <c r="C1583" s="51"/>
      <c r="D1583" s="52"/>
      <c r="E1583" s="62">
        <v>6.1353899082568812</v>
      </c>
      <c r="F1583" s="43"/>
      <c r="G1583" s="62">
        <v>2.3776470588235297</v>
      </c>
      <c r="H1583" s="43"/>
      <c r="I1583" s="62">
        <v>2.7142857142857144</v>
      </c>
      <c r="J1583" s="43"/>
      <c r="K1583" s="62">
        <v>3.1534782608695653</v>
      </c>
      <c r="L1583" s="43"/>
      <c r="M1583" s="62">
        <v>2.3199999999999998</v>
      </c>
      <c r="N1583" s="43"/>
      <c r="O1583" s="62">
        <v>4.2145454545454539</v>
      </c>
      <c r="P1583" s="43"/>
      <c r="Q1583" s="62">
        <v>4.4269230769230763</v>
      </c>
      <c r="R1583" s="43"/>
      <c r="S1583" s="62">
        <v>8.0149999999999988</v>
      </c>
      <c r="T1583" s="43"/>
      <c r="U1583" s="62">
        <v>6.1907142857142849</v>
      </c>
      <c r="V1583" s="43"/>
      <c r="W1583" s="62">
        <v>8.8562499999999993</v>
      </c>
      <c r="X1583" s="43"/>
      <c r="Y1583" s="62">
        <v>17.422727272727272</v>
      </c>
      <c r="Z1583" s="43"/>
    </row>
    <row r="1584" spans="2:35" ht="13.5" customHeight="1" x14ac:dyDescent="0.4">
      <c r="B1584" s="50" t="s">
        <v>41</v>
      </c>
      <c r="C1584" s="51"/>
      <c r="D1584" s="52"/>
      <c r="E1584" s="62">
        <f t="shared" ref="E1584" si="7157">E1561/E1583</f>
        <v>4885.2473736934844</v>
      </c>
      <c r="F1584" s="43"/>
      <c r="G1584" s="62">
        <f t="shared" ref="G1584" si="7158">G1561/G1583</f>
        <v>4140.0874154708881</v>
      </c>
      <c r="H1584" s="43"/>
      <c r="I1584" s="62">
        <f t="shared" ref="I1584" si="7159">I1561/I1583</f>
        <v>5003.5526315789475</v>
      </c>
      <c r="J1584" s="43"/>
      <c r="K1584" s="62">
        <f t="shared" ref="K1584" si="7160">K1561/K1583</f>
        <v>3751.4407831242247</v>
      </c>
      <c r="L1584" s="43"/>
      <c r="M1584" s="62">
        <f t="shared" ref="M1584" si="7161">M1561/M1583</f>
        <v>5153.4482758620697</v>
      </c>
      <c r="N1584" s="43"/>
      <c r="O1584" s="62">
        <f t="shared" ref="O1584" si="7162">O1561/O1583</f>
        <v>4092.5093471383379</v>
      </c>
      <c r="P1584" s="43"/>
      <c r="Q1584" s="62">
        <f t="shared" ref="Q1584" si="7163">Q1561/Q1583</f>
        <v>5385.6981506764314</v>
      </c>
      <c r="R1584" s="43"/>
      <c r="S1584" s="62">
        <f t="shared" ref="S1584" si="7164">S1561/S1583</f>
        <v>3518.6688003471754</v>
      </c>
      <c r="T1584" s="43"/>
      <c r="U1584" s="62">
        <f t="shared" ref="U1584" si="7165">U1561/U1583</f>
        <v>4897.8849371178039</v>
      </c>
      <c r="V1584" s="43"/>
      <c r="W1584" s="62">
        <f t="shared" ref="W1584" si="7166">W1561/W1583</f>
        <v>5304.0790402258299</v>
      </c>
      <c r="X1584" s="43"/>
      <c r="Y1584" s="62">
        <f t="shared" ref="Y1584" si="7167">Y1561/Y1583</f>
        <v>5499.6060527002355</v>
      </c>
      <c r="Z1584" s="43"/>
    </row>
    <row r="1585" spans="2:26" s="88" customFormat="1" ht="13.5" customHeight="1" x14ac:dyDescent="0.4">
      <c r="B1585" s="108" t="s">
        <v>42</v>
      </c>
      <c r="C1585" s="105"/>
      <c r="D1585" s="47"/>
      <c r="E1585" s="109"/>
      <c r="F1585" s="58"/>
      <c r="G1585" s="109"/>
      <c r="H1585" s="58"/>
      <c r="I1585" s="109"/>
      <c r="J1585" s="58"/>
      <c r="K1585" s="109"/>
      <c r="L1585" s="58"/>
      <c r="M1585" s="109"/>
      <c r="N1585" s="58"/>
      <c r="O1585" s="109"/>
      <c r="P1585" s="58"/>
      <c r="Q1585" s="109"/>
      <c r="R1585" s="58"/>
      <c r="S1585" s="109"/>
      <c r="T1585" s="58"/>
      <c r="U1585" s="109"/>
      <c r="V1585" s="58"/>
      <c r="W1585" s="109"/>
      <c r="X1585" s="58"/>
      <c r="Y1585" s="92"/>
      <c r="Z1585" s="91"/>
    </row>
    <row r="1586" spans="2:26" s="88" customFormat="1" ht="13.5" customHeight="1" x14ac:dyDescent="0.4">
      <c r="B1586" s="110"/>
      <c r="C1586" s="84"/>
      <c r="D1586" s="85"/>
      <c r="E1586" s="86"/>
      <c r="F1586" s="87"/>
      <c r="G1586" s="86"/>
      <c r="H1586" s="87"/>
      <c r="I1586" s="86"/>
      <c r="J1586" s="87"/>
      <c r="K1586" s="86"/>
      <c r="L1586" s="87"/>
      <c r="M1586" s="86"/>
      <c r="N1586" s="87"/>
      <c r="O1586" s="86"/>
      <c r="P1586" s="89"/>
      <c r="Q1586" s="90"/>
      <c r="R1586" s="91"/>
      <c r="S1586" s="92"/>
      <c r="T1586" s="91"/>
      <c r="U1586" s="92"/>
      <c r="V1586" s="91"/>
      <c r="W1586" s="92"/>
      <c r="X1586" s="91"/>
      <c r="Y1586" s="92"/>
      <c r="Z1586" s="91"/>
    </row>
    <row r="1587" spans="2:26" s="88" customFormat="1" ht="13.5" customHeight="1" x14ac:dyDescent="0.4">
      <c r="B1587" s="83" t="s">
        <v>165</v>
      </c>
      <c r="C1587" s="84"/>
      <c r="D1587" s="85"/>
      <c r="E1587" s="86"/>
      <c r="F1587" s="87"/>
      <c r="G1587" s="86"/>
      <c r="H1587" s="87"/>
      <c r="I1587" s="86"/>
      <c r="J1587" s="87"/>
      <c r="K1587" s="86"/>
      <c r="L1587" s="87"/>
      <c r="M1587" s="86"/>
      <c r="N1587" s="87"/>
      <c r="O1587" s="86"/>
      <c r="P1587" s="89"/>
      <c r="Q1587" s="90"/>
      <c r="R1587" s="91"/>
      <c r="S1587" s="92"/>
      <c r="T1587" s="91"/>
      <c r="U1587" s="92"/>
      <c r="V1587" s="91"/>
      <c r="W1587" s="92"/>
      <c r="X1587" s="91"/>
      <c r="Y1587" s="92"/>
      <c r="Z1587" s="91"/>
    </row>
    <row r="1588" spans="2:26" s="88" customFormat="1" ht="13.5" customHeight="1" x14ac:dyDescent="0.4">
      <c r="C1588" s="84"/>
      <c r="D1588" s="85"/>
      <c r="E1588" s="86"/>
      <c r="F1588" s="87"/>
      <c r="G1588" s="86"/>
      <c r="H1588" s="87"/>
      <c r="I1588" s="86"/>
      <c r="J1588" s="87"/>
      <c r="K1588" s="86"/>
      <c r="L1588" s="87"/>
      <c r="M1588" s="86"/>
      <c r="N1588" s="87"/>
      <c r="O1588" s="86"/>
      <c r="P1588" s="89"/>
      <c r="Q1588" s="90"/>
      <c r="R1588" s="91"/>
      <c r="S1588" s="92"/>
      <c r="T1588" s="91"/>
      <c r="U1588" s="92"/>
      <c r="V1588" s="21" t="s">
        <v>4</v>
      </c>
      <c r="W1588" s="118"/>
      <c r="X1588" s="91"/>
      <c r="Y1588" s="92"/>
      <c r="Z1588" s="91"/>
    </row>
    <row r="1589" spans="2:26" s="88" customFormat="1" ht="13.5" customHeight="1" x14ac:dyDescent="0.4">
      <c r="B1589" s="119"/>
      <c r="C1589" s="120"/>
      <c r="D1589" s="121"/>
      <c r="E1589" s="163" t="s">
        <v>5</v>
      </c>
      <c r="F1589" s="164"/>
      <c r="G1589" s="163" t="s">
        <v>78</v>
      </c>
      <c r="H1589" s="164"/>
      <c r="I1589" s="163" t="s">
        <v>79</v>
      </c>
      <c r="J1589" s="165"/>
      <c r="K1589" s="163" t="s">
        <v>80</v>
      </c>
      <c r="L1589" s="164"/>
      <c r="M1589" s="163" t="s">
        <v>81</v>
      </c>
      <c r="N1589" s="164"/>
      <c r="O1589" s="163" t="s">
        <v>82</v>
      </c>
      <c r="P1589" s="165"/>
      <c r="Q1589" s="163" t="s">
        <v>83</v>
      </c>
      <c r="R1589" s="164"/>
      <c r="S1589" s="172" t="s">
        <v>84</v>
      </c>
      <c r="T1589" s="173"/>
      <c r="U1589" s="163" t="s">
        <v>9</v>
      </c>
      <c r="V1589" s="164"/>
      <c r="W1589" s="92"/>
      <c r="X1589" s="91"/>
      <c r="Y1589" s="92"/>
      <c r="Z1589" s="91"/>
    </row>
    <row r="1590" spans="2:26" s="88" customFormat="1" ht="13.5" customHeight="1" x14ac:dyDescent="0.4">
      <c r="B1590" s="31" t="s">
        <v>52</v>
      </c>
      <c r="C1590" s="158" t="s">
        <v>53</v>
      </c>
      <c r="D1590" s="159"/>
      <c r="E1590" s="32">
        <v>38041.239316239313</v>
      </c>
      <c r="F1590" s="33">
        <f t="shared" ref="F1590" si="7168">E1590/E1603</f>
        <v>0.81107105405752367</v>
      </c>
      <c r="G1590" s="32">
        <v>43554.5</v>
      </c>
      <c r="H1590" s="33">
        <f t="shared" ref="H1590" si="7169">G1590/G1603</f>
        <v>0.78680365812351816</v>
      </c>
      <c r="I1590" s="32">
        <v>43450.818181818184</v>
      </c>
      <c r="J1590" s="33">
        <f t="shared" ref="J1590" si="7170">I1590/I1603</f>
        <v>0.82569656848729955</v>
      </c>
      <c r="K1590" s="32">
        <v>39756.904761904763</v>
      </c>
      <c r="L1590" s="33">
        <f t="shared" ref="L1590" si="7171">K1590/K1603</f>
        <v>0.83175098129072111</v>
      </c>
      <c r="M1590" s="32">
        <v>32307</v>
      </c>
      <c r="N1590" s="33">
        <f t="shared" ref="N1590" si="7172">M1590/M1603</f>
        <v>0.79546461811198099</v>
      </c>
      <c r="O1590" s="32">
        <v>30639.739130434784</v>
      </c>
      <c r="P1590" s="33">
        <f t="shared" ref="P1590" si="7173">O1590/O1603</f>
        <v>0.8136466393724644</v>
      </c>
      <c r="Q1590" s="32">
        <v>31468.476190476191</v>
      </c>
      <c r="R1590" s="33">
        <f t="shared" ref="R1590" si="7174">Q1590/Q1603</f>
        <v>0.83849495764625859</v>
      </c>
      <c r="S1590" s="32">
        <v>37340.82608695652</v>
      </c>
      <c r="T1590" s="33">
        <f t="shared" ref="T1590" si="7175">S1590/S1603</f>
        <v>0.80391887976913212</v>
      </c>
      <c r="U1590" s="32">
        <v>40578.379310344826</v>
      </c>
      <c r="V1590" s="33">
        <f t="shared" ref="V1590" si="7176">U1590/U1603</f>
        <v>0.80321233149422655</v>
      </c>
      <c r="W1590" s="111"/>
      <c r="X1590" s="112"/>
      <c r="Y1590" s="92"/>
      <c r="Z1590" s="91"/>
    </row>
    <row r="1591" spans="2:26" s="88" customFormat="1" ht="13.5" customHeight="1" x14ac:dyDescent="0.4">
      <c r="B1591" s="36"/>
      <c r="C1591" s="158" t="s">
        <v>54</v>
      </c>
      <c r="D1591" s="159"/>
      <c r="E1591" s="32">
        <v>7565.7264957264961</v>
      </c>
      <c r="F1591" s="33">
        <f t="shared" ref="F1591" si="7177">E1591/E1603</f>
        <v>0.16130761967526908</v>
      </c>
      <c r="G1591" s="32">
        <v>7031.5</v>
      </c>
      <c r="H1591" s="33">
        <f t="shared" ref="H1591" si="7178">G1591/G1603</f>
        <v>0.12702269391441798</v>
      </c>
      <c r="I1591" s="32">
        <v>7680.272727272727</v>
      </c>
      <c r="J1591" s="33">
        <f t="shared" ref="J1591" si="7179">I1591/I1603</f>
        <v>0.14594834116631872</v>
      </c>
      <c r="K1591" s="32">
        <v>7265.0476190476193</v>
      </c>
      <c r="L1591" s="33">
        <f t="shared" ref="L1591" si="7180">K1591/K1603</f>
        <v>0.15199147223495188</v>
      </c>
      <c r="M1591" s="32">
        <v>7089.8</v>
      </c>
      <c r="N1591" s="33">
        <f t="shared" ref="N1591" si="7181">M1591/M1603</f>
        <v>0.17456542079086027</v>
      </c>
      <c r="O1591" s="32">
        <v>6662.782608695652</v>
      </c>
      <c r="P1591" s="33">
        <f t="shared" ref="P1591" si="7182">O1591/O1603</f>
        <v>0.17693201157348076</v>
      </c>
      <c r="Q1591" s="32">
        <v>4867.7142857142853</v>
      </c>
      <c r="R1591" s="33">
        <f t="shared" ref="R1591" si="7183">Q1591/Q1603</f>
        <v>0.12970294014647438</v>
      </c>
      <c r="S1591" s="32">
        <v>7664.260869565217</v>
      </c>
      <c r="T1591" s="33">
        <f t="shared" ref="T1591" si="7184">S1591/S1603</f>
        <v>0.16500556249534903</v>
      </c>
      <c r="U1591" s="32">
        <v>8526.4597701149432</v>
      </c>
      <c r="V1591" s="33">
        <f t="shared" ref="V1591" si="7185">U1591/U1603</f>
        <v>0.16877356236846594</v>
      </c>
      <c r="W1591" s="111"/>
      <c r="X1591" s="112"/>
      <c r="Y1591" s="92"/>
      <c r="Z1591" s="91"/>
    </row>
    <row r="1592" spans="2:26" s="88" customFormat="1" ht="13.5" customHeight="1" x14ac:dyDescent="0.4">
      <c r="B1592" s="36"/>
      <c r="C1592" s="158" t="s">
        <v>55</v>
      </c>
      <c r="D1592" s="159"/>
      <c r="E1592" s="32">
        <v>155.12820512820514</v>
      </c>
      <c r="F1592" s="33">
        <f t="shared" ref="F1592" si="7186">E1592/E1603</f>
        <v>3.3074631402367108E-3</v>
      </c>
      <c r="G1592" s="32">
        <v>2748.75</v>
      </c>
      <c r="H1592" s="33">
        <f t="shared" ref="H1592" si="7187">G1592/G1603</f>
        <v>4.9655639607090435E-2</v>
      </c>
      <c r="I1592" s="32">
        <v>83</v>
      </c>
      <c r="J1592" s="33">
        <f t="shared" ref="J1592" si="7188">I1592/I1603</f>
        <v>1.5772502809423077E-3</v>
      </c>
      <c r="K1592" s="32">
        <v>42.571428571428569</v>
      </c>
      <c r="L1592" s="33">
        <f t="shared" ref="L1592" si="7189">K1592/K1603</f>
        <v>8.9063340572635436E-4</v>
      </c>
      <c r="M1592" s="32">
        <v>4</v>
      </c>
      <c r="N1592" s="33">
        <f t="shared" ref="N1592" si="7190">M1592/M1603</f>
        <v>9.8488206037327007E-5</v>
      </c>
      <c r="O1592" s="32">
        <v>61.086956521739133</v>
      </c>
      <c r="P1592" s="33">
        <f t="shared" ref="P1592" si="7191">O1592/O1603</f>
        <v>1.622180811390596E-3</v>
      </c>
      <c r="Q1592" s="32">
        <v>18.333333333333332</v>
      </c>
      <c r="R1592" s="33">
        <f t="shared" ref="R1592" si="7192">Q1592/Q1603</f>
        <v>4.8850180935994833E-4</v>
      </c>
      <c r="S1592" s="32">
        <v>108.21739130434783</v>
      </c>
      <c r="T1592" s="33">
        <f t="shared" ref="T1592" si="7193">S1592/S1603</f>
        <v>2.329836083067222E-3</v>
      </c>
      <c r="U1592" s="32">
        <v>181.34482758620689</v>
      </c>
      <c r="V1592" s="33">
        <f t="shared" ref="V1592" si="7194">U1592/U1603</f>
        <v>3.5895569080257087E-3</v>
      </c>
      <c r="W1592" s="111"/>
      <c r="X1592" s="112"/>
      <c r="Y1592" s="92"/>
      <c r="Z1592" s="91"/>
    </row>
    <row r="1593" spans="2:26" s="88" customFormat="1" ht="13.5" customHeight="1" x14ac:dyDescent="0.4">
      <c r="B1593" s="37"/>
      <c r="C1593" s="158" t="s">
        <v>56</v>
      </c>
      <c r="D1593" s="159"/>
      <c r="E1593" s="32">
        <v>480.43589743589746</v>
      </c>
      <c r="F1593" s="33">
        <f t="shared" ref="F1593" si="7195">E1593/E1603</f>
        <v>1.0243295348531446E-2</v>
      </c>
      <c r="G1593" s="32">
        <v>823.25</v>
      </c>
      <c r="H1593" s="33">
        <f t="shared" ref="H1593" si="7196">G1593/G1603</f>
        <v>1.48718527718189E-2</v>
      </c>
      <c r="I1593" s="32">
        <v>791.9545454545455</v>
      </c>
      <c r="J1593" s="33">
        <f t="shared" ref="J1593" si="7197">I1593/I1603</f>
        <v>1.504952444953879E-2</v>
      </c>
      <c r="K1593" s="32">
        <v>723.19047619047615</v>
      </c>
      <c r="L1593" s="33">
        <f t="shared" ref="L1593" si="7198">K1593/K1603</f>
        <v>1.5129809320767499E-2</v>
      </c>
      <c r="M1593" s="32">
        <v>313.8</v>
      </c>
      <c r="N1593" s="33">
        <f t="shared" ref="N1593" si="7199">M1593/M1603</f>
        <v>7.7263997636283048E-3</v>
      </c>
      <c r="O1593" s="32">
        <v>282.13043478260869</v>
      </c>
      <c r="P1593" s="33">
        <f t="shared" ref="P1593" si="7200">O1593/O1603</f>
        <v>7.4920507367356422E-3</v>
      </c>
      <c r="Q1593" s="32">
        <v>617.47619047619048</v>
      </c>
      <c r="R1593" s="33">
        <f t="shared" ref="R1593" si="7201">Q1593/Q1603</f>
        <v>1.6452994706416754E-2</v>
      </c>
      <c r="S1593" s="32">
        <v>470.1521739130435</v>
      </c>
      <c r="T1593" s="33">
        <f t="shared" ref="T1593" si="7202">S1593/S1603</f>
        <v>1.0122009836981681E-2</v>
      </c>
      <c r="U1593" s="32">
        <v>371.24137931034483</v>
      </c>
      <c r="V1593" s="33">
        <f t="shared" ref="V1593" si="7203">U1593/U1603</f>
        <v>7.3483874637392628E-3</v>
      </c>
      <c r="W1593" s="111"/>
      <c r="X1593" s="112"/>
      <c r="Y1593" s="92"/>
      <c r="Z1593" s="91"/>
    </row>
    <row r="1594" spans="2:26" s="88" customFormat="1" ht="13.5" customHeight="1" x14ac:dyDescent="0.4">
      <c r="B1594" s="31" t="s">
        <v>57</v>
      </c>
      <c r="C1594" s="158" t="s">
        <v>58</v>
      </c>
      <c r="D1594" s="159"/>
      <c r="E1594" s="32">
        <v>29972.897435897437</v>
      </c>
      <c r="F1594" s="33">
        <f t="shared" ref="F1594" si="7204">E1594/E1603</f>
        <v>0.63904725380788785</v>
      </c>
      <c r="G1594" s="32">
        <v>34868</v>
      </c>
      <c r="H1594" s="33">
        <f t="shared" ref="H1594" si="7205">G1594/G1603</f>
        <v>0.62988370780173875</v>
      </c>
      <c r="I1594" s="32">
        <v>34568.909090909088</v>
      </c>
      <c r="J1594" s="33">
        <f t="shared" ref="J1594" si="7206">I1594/I1603</f>
        <v>0.65691351295789702</v>
      </c>
      <c r="K1594" s="32">
        <v>30435.809523809523</v>
      </c>
      <c r="L1594" s="33">
        <f t="shared" ref="L1594" si="7207">K1594/K1603</f>
        <v>0.63674510350873692</v>
      </c>
      <c r="M1594" s="32">
        <v>26425.8</v>
      </c>
      <c r="N1594" s="33">
        <f t="shared" ref="N1594" si="7208">M1594/M1603</f>
        <v>0.65065740877529898</v>
      </c>
      <c r="O1594" s="32">
        <v>25025.130434782608</v>
      </c>
      <c r="P1594" s="33">
        <f t="shared" ref="P1594" si="7209">O1594/O1603</f>
        <v>0.66454917228368426</v>
      </c>
      <c r="Q1594" s="32">
        <v>26121.904761904763</v>
      </c>
      <c r="R1594" s="33">
        <f t="shared" ref="R1594" si="7210">Q1594/Q1603</f>
        <v>0.69603260400647615</v>
      </c>
      <c r="S1594" s="32">
        <v>28649.608695652172</v>
      </c>
      <c r="T1594" s="33">
        <f t="shared" ref="T1594" si="7211">S1594/S1603</f>
        <v>0.61680374383784586</v>
      </c>
      <c r="U1594" s="32">
        <v>31818.850574712644</v>
      </c>
      <c r="V1594" s="33">
        <f t="shared" ref="V1594" si="7212">U1594/U1603</f>
        <v>0.62982537967123586</v>
      </c>
      <c r="W1594" s="111"/>
      <c r="X1594" s="112"/>
      <c r="Y1594" s="92"/>
      <c r="Z1594" s="91"/>
    </row>
    <row r="1595" spans="2:26" s="88" customFormat="1" ht="13.5" customHeight="1" x14ac:dyDescent="0.4">
      <c r="B1595" s="36"/>
      <c r="C1595" s="158" t="s">
        <v>17</v>
      </c>
      <c r="D1595" s="159"/>
      <c r="E1595" s="32">
        <v>2143.1452991452993</v>
      </c>
      <c r="F1595" s="33">
        <f t="shared" ref="F1595" si="7213">E1595/E1603</f>
        <v>4.5693651101271333E-2</v>
      </c>
      <c r="G1595" s="32">
        <v>2694</v>
      </c>
      <c r="H1595" s="33">
        <f t="shared" ref="H1595" si="7214">G1595/G1603</f>
        <v>4.8666591396635428E-2</v>
      </c>
      <c r="I1595" s="32">
        <v>750.18181818181813</v>
      </c>
      <c r="J1595" s="33">
        <f t="shared" ref="J1595" si="7215">I1595/I1603</f>
        <v>1.4255716668494987E-2</v>
      </c>
      <c r="K1595" s="32">
        <v>2088.2380952380954</v>
      </c>
      <c r="L1595" s="33">
        <f t="shared" ref="L1595" si="7216">K1595/K1603</f>
        <v>4.368785988961725E-2</v>
      </c>
      <c r="M1595" s="32">
        <v>1572</v>
      </c>
      <c r="N1595" s="33">
        <f t="shared" ref="N1595" si="7217">M1595/M1603</f>
        <v>3.8705864972669514E-2</v>
      </c>
      <c r="O1595" s="32">
        <v>1341.7826086956522</v>
      </c>
      <c r="P1595" s="33">
        <f t="shared" ref="P1595" si="7218">O1595/O1603</f>
        <v>3.5631403573185186E-2</v>
      </c>
      <c r="Q1595" s="32">
        <v>724.23809523809518</v>
      </c>
      <c r="R1595" s="33">
        <f t="shared" ref="R1595" si="7219">Q1595/Q1603</f>
        <v>1.9297724723520662E-2</v>
      </c>
      <c r="S1595" s="32">
        <v>2428.608695652174</v>
      </c>
      <c r="T1595" s="33">
        <f t="shared" ref="T1595" si="7220">S1595/S1603</f>
        <v>5.2286052200871388E-2</v>
      </c>
      <c r="U1595" s="32">
        <v>2952.3793103448274</v>
      </c>
      <c r="V1595" s="33">
        <f t="shared" ref="V1595" si="7221">U1595/U1603</f>
        <v>5.8439679199135418E-2</v>
      </c>
      <c r="W1595" s="111"/>
      <c r="X1595" s="112"/>
      <c r="Y1595" s="92"/>
      <c r="Z1595" s="91"/>
    </row>
    <row r="1596" spans="2:26" s="88" customFormat="1" ht="13.5" customHeight="1" x14ac:dyDescent="0.4">
      <c r="B1596" s="36"/>
      <c r="C1596" s="158" t="s">
        <v>59</v>
      </c>
      <c r="D1596" s="159"/>
      <c r="E1596" s="38">
        <v>-407.23504273504273</v>
      </c>
      <c r="F1596" s="33">
        <f t="shared" ref="F1596" si="7222">E1596/E1603</f>
        <v>-8.6825918739001882E-3</v>
      </c>
      <c r="G1596" s="38">
        <v>-542</v>
      </c>
      <c r="H1596" s="33">
        <f t="shared" ref="H1596" si="7223">G1596/G1603</f>
        <v>-9.7911256633171507E-3</v>
      </c>
      <c r="I1596" s="38">
        <v>-308.68181818181819</v>
      </c>
      <c r="J1596" s="33">
        <f t="shared" ref="J1596" si="7224">I1596/I1603</f>
        <v>-5.8658853548078926E-3</v>
      </c>
      <c r="K1596" s="38">
        <v>-305.09523809523807</v>
      </c>
      <c r="L1596" s="33">
        <f t="shared" ref="L1596" si="7225">K1596/K1603</f>
        <v>-6.382872741038873E-3</v>
      </c>
      <c r="M1596" s="38">
        <v>-30</v>
      </c>
      <c r="N1596" s="33">
        <f t="shared" ref="N1596" si="7226">M1596/M1603</f>
        <v>-7.3866154527995264E-4</v>
      </c>
      <c r="O1596" s="38">
        <v>-124.60869565217391</v>
      </c>
      <c r="P1596" s="33">
        <f t="shared" ref="P1596" si="7227">O1596/O1603</f>
        <v>-3.3090179398188244E-3</v>
      </c>
      <c r="Q1596" s="38">
        <v>-135.42857142857142</v>
      </c>
      <c r="R1596" s="33">
        <f t="shared" ref="R1596" si="7228">Q1596/Q1603</f>
        <v>-3.6085692099212807E-3</v>
      </c>
      <c r="S1596" s="38">
        <v>-329.63043478260869</v>
      </c>
      <c r="T1596" s="33">
        <f t="shared" ref="T1596" si="7229">S1596/S1603</f>
        <v>-7.0966863253411581E-3</v>
      </c>
      <c r="U1596" s="38">
        <v>-675.33333333333337</v>
      </c>
      <c r="V1596" s="33">
        <f t="shared" ref="V1596" si="7230">U1596/U1603</f>
        <v>-1.3367612763779077E-2</v>
      </c>
      <c r="W1596" s="111"/>
      <c r="X1596" s="112"/>
      <c r="Y1596" s="92"/>
      <c r="Z1596" s="91"/>
    </row>
    <row r="1597" spans="2:26" s="88" customFormat="1" ht="13.5" customHeight="1" x14ac:dyDescent="0.4">
      <c r="B1597" s="36"/>
      <c r="C1597" s="158" t="s">
        <v>60</v>
      </c>
      <c r="D1597" s="159"/>
      <c r="E1597" s="39">
        <v>923.17094017094018</v>
      </c>
      <c r="F1597" s="33">
        <f t="shared" ref="F1597" si="7231">E1597/E1603</f>
        <v>1.9682776927829604E-2</v>
      </c>
      <c r="G1597" s="39">
        <v>119.5</v>
      </c>
      <c r="H1597" s="33">
        <f t="shared" ref="H1597" si="7232">G1597/G1603</f>
        <v>2.1587444958789657E-3</v>
      </c>
      <c r="I1597" s="39">
        <v>391.68181818181819</v>
      </c>
      <c r="J1597" s="33">
        <f t="shared" ref="J1597" si="7233">I1597/I1603</f>
        <v>7.4431356357502008E-3</v>
      </c>
      <c r="K1597" s="39">
        <v>946.19047619047615</v>
      </c>
      <c r="L1597" s="33">
        <f t="shared" ref="L1597" si="7234">K1597/K1603</f>
        <v>1.9795174241367629E-2</v>
      </c>
      <c r="M1597" s="39">
        <v>749.2</v>
      </c>
      <c r="N1597" s="33">
        <f t="shared" ref="N1597" si="7235">M1597/M1603</f>
        <v>1.8446840990791351E-2</v>
      </c>
      <c r="O1597" s="39">
        <v>546.78260869565213</v>
      </c>
      <c r="P1597" s="33">
        <f t="shared" ref="P1597" si="7236">O1597/O1603</f>
        <v>1.451996148330828E-2</v>
      </c>
      <c r="Q1597" s="39">
        <v>548.85714285714289</v>
      </c>
      <c r="R1597" s="33">
        <f t="shared" ref="R1597" si="7237">Q1597/Q1603</f>
        <v>1.4624602219955235E-2</v>
      </c>
      <c r="S1597" s="39">
        <v>642.8478260869565</v>
      </c>
      <c r="T1597" s="33">
        <f t="shared" ref="T1597" si="7238">S1597/S1603</f>
        <v>1.3840012617995343E-2</v>
      </c>
      <c r="U1597" s="39">
        <v>1447.0344827586207</v>
      </c>
      <c r="V1597" s="33">
        <f t="shared" ref="V1597" si="7239">U1597/U1603</f>
        <v>2.864273932085774E-2</v>
      </c>
      <c r="W1597" s="111"/>
      <c r="X1597" s="112"/>
      <c r="Y1597" s="92"/>
      <c r="Z1597" s="91"/>
    </row>
    <row r="1598" spans="2:26" s="88" customFormat="1" ht="13.5" customHeight="1" x14ac:dyDescent="0.4">
      <c r="B1598" s="37"/>
      <c r="C1598" s="158" t="s">
        <v>61</v>
      </c>
      <c r="D1598" s="159"/>
      <c r="E1598" s="39">
        <v>10492.354700854701</v>
      </c>
      <c r="F1598" s="33">
        <f t="shared" ref="F1598" si="7240">E1598/E1603</f>
        <v>0.22370578192847698</v>
      </c>
      <c r="G1598" s="39">
        <v>21707</v>
      </c>
      <c r="H1598" s="33">
        <f t="shared" ref="H1598" si="7241">G1598/G1603</f>
        <v>0.39213277633510218</v>
      </c>
      <c r="I1598" s="39">
        <v>12212.90909090909</v>
      </c>
      <c r="J1598" s="33">
        <f t="shared" ref="J1598" si="7242">I1598/I1603</f>
        <v>0.23208209993685816</v>
      </c>
      <c r="K1598" s="39">
        <v>14723.285714285714</v>
      </c>
      <c r="L1598" s="33">
        <f t="shared" ref="L1598" si="7243">K1598/K1603</f>
        <v>0.30802466675964851</v>
      </c>
      <c r="M1598" s="39">
        <v>11482.1</v>
      </c>
      <c r="N1598" s="33">
        <f t="shared" ref="N1598" si="7244">M1598/M1603</f>
        <v>0.28271285763529813</v>
      </c>
      <c r="O1598" s="39">
        <v>9795.3043478260861</v>
      </c>
      <c r="P1598" s="33">
        <f t="shared" ref="P1598" si="7245">O1598/O1603</f>
        <v>0.26011698175075454</v>
      </c>
      <c r="Q1598" s="39">
        <v>6464.3809523809523</v>
      </c>
      <c r="R1598" s="33">
        <f t="shared" ref="R1598" si="7246">Q1598/Q1603</f>
        <v>0.17224700681618627</v>
      </c>
      <c r="S1598" s="39">
        <v>9872.2608695652179</v>
      </c>
      <c r="T1598" s="33">
        <f t="shared" ref="T1598" si="7247">S1598/S1603</f>
        <v>0.21254208143568082</v>
      </c>
      <c r="U1598" s="39">
        <v>9891.045977011494</v>
      </c>
      <c r="V1598" s="33">
        <f t="shared" ref="V1598" si="7248">U1598/U1603</f>
        <v>0.19578431261020415</v>
      </c>
      <c r="W1598" s="111"/>
      <c r="X1598" s="112"/>
      <c r="Y1598" s="92"/>
      <c r="Z1598" s="91"/>
    </row>
    <row r="1599" spans="2:26" s="88" customFormat="1" ht="13.5" customHeight="1" x14ac:dyDescent="0.4">
      <c r="B1599" s="31" t="s">
        <v>62</v>
      </c>
      <c r="C1599" s="158" t="s">
        <v>63</v>
      </c>
      <c r="D1599" s="159"/>
      <c r="E1599" s="39">
        <v>3.3803418803418803</v>
      </c>
      <c r="F1599" s="33">
        <f t="shared" ref="F1599" si="7249">E1599/E1603</f>
        <v>7.2071717463560278E-5</v>
      </c>
      <c r="G1599" s="39">
        <v>17.75</v>
      </c>
      <c r="H1599" s="33">
        <f t="shared" ref="H1599" si="7250">G1599/G1603</f>
        <v>3.206503330698882E-4</v>
      </c>
      <c r="I1599" s="39">
        <v>1.7272727272727273</v>
      </c>
      <c r="J1599" s="33">
        <f t="shared" ref="J1599" si="7251">I1599/I1603</f>
        <v>3.2823390293432475E-5</v>
      </c>
      <c r="K1599" s="39">
        <v>11.333333333333334</v>
      </c>
      <c r="L1599" s="33">
        <f t="shared" ref="L1599" si="7252">K1599/K1603</f>
        <v>2.3710374783319057E-4</v>
      </c>
      <c r="M1599" s="39">
        <v>1.4</v>
      </c>
      <c r="N1599" s="33">
        <f t="shared" ref="N1599" si="7253">M1599/M1603</f>
        <v>3.447087211306445E-5</v>
      </c>
      <c r="O1599" s="39">
        <v>11.565217391304348</v>
      </c>
      <c r="P1599" s="33">
        <f t="shared" ref="P1599" si="7254">O1599/O1603</f>
        <v>3.0711750592875341E-4</v>
      </c>
      <c r="Q1599" s="39">
        <v>0.8571428571428571</v>
      </c>
      <c r="R1599" s="33">
        <f t="shared" ref="R1599" si="7255">Q1599/Q1603</f>
        <v>2.2839045632413171E-5</v>
      </c>
      <c r="S1599" s="39">
        <v>0.39130434782608697</v>
      </c>
      <c r="T1599" s="33">
        <f t="shared" ref="T1599" si="7256">S1599/S1603</f>
        <v>8.4244776004841289E-6</v>
      </c>
      <c r="U1599" s="39">
        <v>1.4712643678160919</v>
      </c>
      <c r="V1599" s="33">
        <f t="shared" ref="V1599" si="7257">U1599/U1603</f>
        <v>2.9122347989306631E-5</v>
      </c>
      <c r="W1599" s="111"/>
      <c r="X1599" s="112"/>
      <c r="Y1599" s="92"/>
      <c r="Z1599" s="91"/>
    </row>
    <row r="1600" spans="2:26" s="88" customFormat="1" ht="13.5" customHeight="1" x14ac:dyDescent="0.4">
      <c r="B1600" s="41" t="s">
        <v>64</v>
      </c>
      <c r="C1600" s="158" t="s">
        <v>24</v>
      </c>
      <c r="D1600" s="159"/>
      <c r="E1600" s="39">
        <v>91.837606837606842</v>
      </c>
      <c r="F1600" s="33">
        <f t="shared" ref="F1600" si="7258">E1600/E1603</f>
        <v>1.9580546248949564E-3</v>
      </c>
      <c r="G1600" s="39">
        <v>261.5</v>
      </c>
      <c r="H1600" s="33">
        <f t="shared" ref="H1600" si="7259">G1600/G1603</f>
        <v>4.7239471604380717E-3</v>
      </c>
      <c r="I1600" s="39">
        <v>30.09090909090909</v>
      </c>
      <c r="J1600" s="33">
        <f t="shared" ref="J1600" si="7260">I1600/I1603</f>
        <v>5.7181800984874463E-4</v>
      </c>
      <c r="K1600" s="39">
        <v>70</v>
      </c>
      <c r="L1600" s="33">
        <f t="shared" ref="L1600" si="7261">K1600/K1603</f>
        <v>1.4644643248520593E-3</v>
      </c>
      <c r="M1600" s="39">
        <v>201.2</v>
      </c>
      <c r="N1600" s="33">
        <f t="shared" ref="N1600" si="7262">M1600/M1603</f>
        <v>4.9539567636775481E-3</v>
      </c>
      <c r="O1600" s="39">
        <v>57.391304347826086</v>
      </c>
      <c r="P1600" s="33">
        <f t="shared" ref="P1600" si="7263">O1600/O1603</f>
        <v>1.5240417587441897E-3</v>
      </c>
      <c r="Q1600" s="39">
        <v>44.476190476190474</v>
      </c>
      <c r="R1600" s="33">
        <f t="shared" ref="R1600" si="7264">Q1600/Q1603</f>
        <v>1.18509270114855E-3</v>
      </c>
      <c r="S1600" s="39">
        <v>109.78260869565217</v>
      </c>
      <c r="T1600" s="33">
        <f t="shared" ref="T1600" si="7265">S1600/S1603</f>
        <v>2.3635339934691586E-3</v>
      </c>
      <c r="U1600" s="39">
        <v>103.40229885057471</v>
      </c>
      <c r="V1600" s="33">
        <f t="shared" ref="V1600" si="7266">U1600/U1603</f>
        <v>2.0467550196234569E-3</v>
      </c>
      <c r="W1600" s="111"/>
      <c r="X1600" s="112"/>
      <c r="Y1600" s="92"/>
      <c r="Z1600" s="91"/>
    </row>
    <row r="1601" spans="2:29" s="88" customFormat="1" ht="13.5" customHeight="1" x14ac:dyDescent="0.4">
      <c r="B1601" s="31" t="s">
        <v>65</v>
      </c>
      <c r="C1601" s="158" t="s">
        <v>66</v>
      </c>
      <c r="D1601" s="159"/>
      <c r="E1601" s="39">
        <v>656.56410256410254</v>
      </c>
      <c r="F1601" s="33">
        <f t="shared" ref="F1601" si="7267">E1601/E1603</f>
        <v>1.3998496060975406E-2</v>
      </c>
      <c r="G1601" s="39">
        <v>1180.5</v>
      </c>
      <c r="H1601" s="33">
        <f t="shared" ref="H1601" si="7268">G1601/G1603</f>
        <v>2.132550525008468E-2</v>
      </c>
      <c r="I1601" s="39">
        <v>615.4545454545455</v>
      </c>
      <c r="J1601" s="33">
        <f t="shared" ref="J1601" si="7269">I1601/I1603</f>
        <v>1.1695492225607255E-2</v>
      </c>
      <c r="K1601" s="39">
        <v>0</v>
      </c>
      <c r="L1601" s="33">
        <f t="shared" ref="L1601" si="7270">K1601/K1603</f>
        <v>0</v>
      </c>
      <c r="M1601" s="39">
        <v>898</v>
      </c>
      <c r="N1601" s="33">
        <f t="shared" ref="N1601" si="7271">M1601/M1603</f>
        <v>2.2110602255379915E-2</v>
      </c>
      <c r="O1601" s="39">
        <v>0</v>
      </c>
      <c r="P1601" s="33">
        <f t="shared" ref="P1601" si="7272">O1601/O1603</f>
        <v>0</v>
      </c>
      <c r="Q1601" s="39">
        <v>556.85714285714289</v>
      </c>
      <c r="R1601" s="33">
        <f t="shared" ref="R1601" si="7273">Q1601/Q1603</f>
        <v>1.4837766645857758E-2</v>
      </c>
      <c r="S1601" s="39">
        <v>864.6521739130435</v>
      </c>
      <c r="T1601" s="33">
        <f t="shared" ref="T1601" si="7274">S1601/S1603</f>
        <v>1.8615287337869765E-2</v>
      </c>
      <c r="U1601" s="39">
        <v>861.21839080459768</v>
      </c>
      <c r="V1601" s="33">
        <f t="shared" ref="V1601" si="7275">U1601/U1603</f>
        <v>1.7047039417553037E-2</v>
      </c>
      <c r="W1601" s="111"/>
      <c r="X1601" s="112"/>
      <c r="Y1601" s="92"/>
      <c r="Z1601" s="91"/>
    </row>
    <row r="1602" spans="2:29" s="88" customFormat="1" ht="13.5" customHeight="1" x14ac:dyDescent="0.4">
      <c r="B1602" s="41" t="s">
        <v>67</v>
      </c>
      <c r="C1602" s="158" t="s">
        <v>68</v>
      </c>
      <c r="D1602" s="159"/>
      <c r="E1602" s="39">
        <v>973.80769230769226</v>
      </c>
      <c r="F1602" s="33">
        <f t="shared" ref="F1602" si="7276">E1602/E1603</f>
        <v>2.0762394854790065E-2</v>
      </c>
      <c r="G1602" s="39">
        <v>355.75</v>
      </c>
      <c r="H1602" s="33">
        <f t="shared" ref="H1602" si="7277">G1602/G1603</f>
        <v>6.4265552670204357E-3</v>
      </c>
      <c r="I1602" s="39">
        <v>903.13636363636363</v>
      </c>
      <c r="J1602" s="33">
        <f t="shared" ref="J1602" si="7278">I1602/I1603</f>
        <v>1.7162314256321309E-2</v>
      </c>
      <c r="K1602" s="39">
        <v>421.8095238095238</v>
      </c>
      <c r="L1602" s="33">
        <f t="shared" ref="L1602" si="7279">K1602/K1603</f>
        <v>8.8246428500268984E-3</v>
      </c>
      <c r="M1602" s="39">
        <v>0</v>
      </c>
      <c r="N1602" s="33">
        <f t="shared" ref="N1602" si="7280">M1602/M1603</f>
        <v>0</v>
      </c>
      <c r="O1602" s="39">
        <v>742.08695652173913</v>
      </c>
      <c r="P1602" s="33">
        <f t="shared" ref="P1602" si="7281">O1602/O1603</f>
        <v>1.9706321771398357E-2</v>
      </c>
      <c r="Q1602" s="39">
        <v>606.23809523809518</v>
      </c>
      <c r="R1602" s="33">
        <f t="shared" ref="R1602" si="7282">Q1602/Q1603</f>
        <v>1.6153549441458446E-2</v>
      </c>
      <c r="S1602" s="39">
        <v>758.02173913043475</v>
      </c>
      <c r="T1602" s="33">
        <f t="shared" ref="T1602" si="7283">S1602/S1603</f>
        <v>1.6319617191737839E-2</v>
      </c>
      <c r="U1602" s="39">
        <v>1529.344827586207</v>
      </c>
      <c r="V1602" s="33">
        <f t="shared" ref="V1602" si="7284">U1602/U1603</f>
        <v>3.0271998179853248E-2</v>
      </c>
      <c r="W1602" s="111"/>
      <c r="X1602" s="112"/>
      <c r="Y1602" s="92"/>
      <c r="Z1602" s="91"/>
    </row>
    <row r="1603" spans="2:29" s="88" customFormat="1" ht="13.5" customHeight="1" x14ac:dyDescent="0.4">
      <c r="B1603" s="160" t="s">
        <v>69</v>
      </c>
      <c r="C1603" s="161"/>
      <c r="D1603" s="162"/>
      <c r="E1603" s="42">
        <f t="shared" ref="E1603" si="7285">SUM(E1590:E1593,E1599,E1601)</f>
        <v>46902.474358974359</v>
      </c>
      <c r="F1603" s="33">
        <f t="shared" ref="F1603" si="7286">E1603/E1603</f>
        <v>1</v>
      </c>
      <c r="G1603" s="42">
        <f t="shared" ref="G1603" si="7287">SUM(G1590:G1593,G1599,G1601)</f>
        <v>55356.25</v>
      </c>
      <c r="H1603" s="33">
        <f t="shared" ref="H1603" si="7288">G1603/G1603</f>
        <v>1</v>
      </c>
      <c r="I1603" s="42">
        <f t="shared" ref="I1603" si="7289">SUM(I1590:I1593,I1599,I1601)</f>
        <v>52623.227272727272</v>
      </c>
      <c r="J1603" s="33">
        <f t="shared" ref="J1603" si="7290">I1603/I1603</f>
        <v>1</v>
      </c>
      <c r="K1603" s="42">
        <f t="shared" ref="K1603" si="7291">SUM(K1590:K1593,K1599,K1601)</f>
        <v>47799.047619047618</v>
      </c>
      <c r="L1603" s="33">
        <f t="shared" ref="L1603" si="7292">K1603/K1603</f>
        <v>1</v>
      </c>
      <c r="M1603" s="42">
        <f t="shared" ref="M1603" si="7293">SUM(M1590:M1593,M1599,M1601)</f>
        <v>40614.000000000007</v>
      </c>
      <c r="N1603" s="33">
        <f t="shared" ref="N1603" si="7294">M1603/M1603</f>
        <v>1</v>
      </c>
      <c r="O1603" s="42">
        <f t="shared" ref="O1603" si="7295">SUM(O1590:O1593,O1599,O1601)</f>
        <v>37657.304347826081</v>
      </c>
      <c r="P1603" s="33">
        <f t="shared" ref="P1603" si="7296">O1603/O1603</f>
        <v>1</v>
      </c>
      <c r="Q1603" s="42">
        <f t="shared" ref="Q1603" si="7297">SUM(Q1590:Q1593,Q1599,Q1601)</f>
        <v>37529.71428571429</v>
      </c>
      <c r="R1603" s="33">
        <f t="shared" ref="R1603" si="7298">Q1603/Q1603</f>
        <v>1</v>
      </c>
      <c r="S1603" s="42">
        <f t="shared" ref="S1603" si="7299">SUM(S1590:S1593,S1599,S1601)</f>
        <v>46448.499999999985</v>
      </c>
      <c r="T1603" s="33">
        <f t="shared" ref="T1603" si="7300">S1603/S1603</f>
        <v>1</v>
      </c>
      <c r="U1603" s="42">
        <f t="shared" ref="U1603" si="7301">SUM(U1590:U1593,U1599,U1601)</f>
        <v>50520.114942528744</v>
      </c>
      <c r="V1603" s="33">
        <f t="shared" ref="V1603" si="7302">U1603/U1603</f>
        <v>1</v>
      </c>
      <c r="W1603" s="111"/>
      <c r="X1603" s="112"/>
      <c r="Y1603" s="92"/>
      <c r="Z1603" s="91"/>
    </row>
    <row r="1604" spans="2:29" s="88" customFormat="1" ht="13.5" customHeight="1" x14ac:dyDescent="0.4">
      <c r="B1604" s="160" t="s">
        <v>70</v>
      </c>
      <c r="C1604" s="161"/>
      <c r="D1604" s="162"/>
      <c r="E1604" s="42">
        <f t="shared" ref="E1604" si="7303">SUM(E1594:E1598,E1600,E1602)</f>
        <v>44189.97863247864</v>
      </c>
      <c r="F1604" s="33">
        <f t="shared" ref="F1604" si="7304">E1604/E1603</f>
        <v>0.9421673213712507</v>
      </c>
      <c r="G1604" s="42">
        <f t="shared" ref="G1604" si="7305">SUM(G1594:G1598,G1600,G1602)</f>
        <v>59463.75</v>
      </c>
      <c r="H1604" s="33">
        <f t="shared" ref="H1604" si="7306">G1604/G1603</f>
        <v>1.0742011967934966</v>
      </c>
      <c r="I1604" s="42">
        <f t="shared" ref="I1604" si="7307">SUM(I1594:I1598,I1600,I1602)</f>
        <v>48548.227272727265</v>
      </c>
      <c r="J1604" s="33">
        <f t="shared" ref="J1604" si="7308">I1604/I1603</f>
        <v>0.92256271211036245</v>
      </c>
      <c r="K1604" s="42">
        <f t="shared" ref="K1604" si="7309">SUM(K1594:K1598,K1600,K1602)</f>
        <v>48380.238095238092</v>
      </c>
      <c r="L1604" s="33">
        <f t="shared" ref="L1604" si="7310">K1604/K1603</f>
        <v>1.0121590388332105</v>
      </c>
      <c r="M1604" s="42">
        <f t="shared" ref="M1604" si="7311">SUM(M1594:M1598,M1600,M1602)</f>
        <v>40400.299999999996</v>
      </c>
      <c r="N1604" s="33">
        <f t="shared" ref="N1604" si="7312">M1604/M1603</f>
        <v>0.99473826759245554</v>
      </c>
      <c r="O1604" s="42">
        <f t="shared" ref="O1604" si="7313">SUM(O1594:O1598,O1600,O1602)</f>
        <v>37383.869565217385</v>
      </c>
      <c r="P1604" s="33">
        <f t="shared" ref="P1604" si="7314">O1604/O1603</f>
        <v>0.99273886468125594</v>
      </c>
      <c r="Q1604" s="42">
        <f t="shared" ref="Q1604" si="7315">SUM(Q1594:Q1598,Q1600,Q1602)</f>
        <v>34374.666666666664</v>
      </c>
      <c r="R1604" s="33">
        <f t="shared" ref="R1604" si="7316">Q1604/Q1603</f>
        <v>0.91593201069882391</v>
      </c>
      <c r="S1604" s="42">
        <f t="shared" ref="S1604" si="7317">SUM(S1594:S1598,S1600,S1602)</f>
        <v>42131.5</v>
      </c>
      <c r="T1604" s="33">
        <f t="shared" ref="T1604" si="7318">S1604/S1603</f>
        <v>0.90705835495225928</v>
      </c>
      <c r="U1604" s="42">
        <f t="shared" ref="U1604" si="7319">SUM(U1594:U1598,U1600,U1602)</f>
        <v>47066.724137931036</v>
      </c>
      <c r="V1604" s="33">
        <f t="shared" ref="V1604" si="7320">U1604/U1603</f>
        <v>0.93164325123713088</v>
      </c>
      <c r="W1604" s="111"/>
      <c r="X1604" s="112"/>
      <c r="Y1604" s="92"/>
      <c r="Z1604" s="91"/>
    </row>
    <row r="1605" spans="2:29" s="88" customFormat="1" ht="13.5" customHeight="1" x14ac:dyDescent="0.4">
      <c r="B1605" s="160" t="s">
        <v>71</v>
      </c>
      <c r="C1605" s="161"/>
      <c r="D1605" s="162"/>
      <c r="E1605" s="42">
        <f t="shared" ref="E1605" si="7321">E1603-E1604</f>
        <v>2712.4957264957193</v>
      </c>
      <c r="F1605" s="33">
        <f t="shared" ref="F1605" si="7322">E1605/E1603</f>
        <v>5.7832678628749315E-2</v>
      </c>
      <c r="G1605" s="42">
        <f t="shared" ref="G1605" si="7323">G1603-G1604</f>
        <v>-4107.5</v>
      </c>
      <c r="H1605" s="33">
        <f t="shared" ref="H1605" si="7324">G1605/G1603</f>
        <v>-7.4201196793496668E-2</v>
      </c>
      <c r="I1605" s="42">
        <f t="shared" ref="I1605" si="7325">I1603-I1604</f>
        <v>4075.0000000000073</v>
      </c>
      <c r="J1605" s="33">
        <f t="shared" ref="J1605" si="7326">I1605/I1603</f>
        <v>7.7437287889637538E-2</v>
      </c>
      <c r="K1605" s="42">
        <f t="shared" ref="K1605" si="7327">K1603-K1604</f>
        <v>-581.19047619047342</v>
      </c>
      <c r="L1605" s="33">
        <f t="shared" ref="L1605" si="7328">K1605/K1603</f>
        <v>-1.2159038833210407E-2</v>
      </c>
      <c r="M1605" s="42">
        <f t="shared" ref="M1605" si="7329">M1603-M1604</f>
        <v>213.70000000001164</v>
      </c>
      <c r="N1605" s="33">
        <f t="shared" ref="N1605" si="7330">M1605/M1603</f>
        <v>5.2617324075444824E-3</v>
      </c>
      <c r="O1605" s="42">
        <f t="shared" ref="O1605" si="7331">O1603-O1604</f>
        <v>273.43478260869597</v>
      </c>
      <c r="P1605" s="33">
        <f t="shared" ref="P1605" si="7332">O1605/O1603</f>
        <v>7.2611353187441068E-3</v>
      </c>
      <c r="Q1605" s="42">
        <f t="shared" ref="Q1605" si="7333">Q1603-Q1604</f>
        <v>3155.0476190476256</v>
      </c>
      <c r="R1605" s="33">
        <f t="shared" ref="R1605" si="7334">Q1605/Q1603</f>
        <v>8.4067989301176121E-2</v>
      </c>
      <c r="S1605" s="42">
        <f t="shared" ref="S1605" si="7335">S1603-S1604</f>
        <v>4316.9999999999854</v>
      </c>
      <c r="T1605" s="33">
        <f t="shared" ref="T1605" si="7336">S1605/S1603</f>
        <v>9.2941645047740759E-2</v>
      </c>
      <c r="U1605" s="42">
        <f t="shared" ref="U1605" si="7337">U1603-U1604</f>
        <v>3453.3908045977078</v>
      </c>
      <c r="V1605" s="33">
        <f t="shared" ref="V1605" si="7338">U1605/U1603</f>
        <v>6.8356748762869124E-2</v>
      </c>
      <c r="W1605" s="111"/>
      <c r="X1605" s="112"/>
      <c r="Y1605" s="92"/>
      <c r="Z1605" s="91"/>
    </row>
    <row r="1606" spans="2:29" s="88" customFormat="1" ht="13.5" customHeight="1" x14ac:dyDescent="0.4">
      <c r="B1606" s="160" t="s">
        <v>72</v>
      </c>
      <c r="C1606" s="161"/>
      <c r="D1606" s="162"/>
      <c r="E1606" s="42">
        <v>234</v>
      </c>
      <c r="F1606" s="43"/>
      <c r="G1606" s="42">
        <v>4</v>
      </c>
      <c r="H1606" s="43"/>
      <c r="I1606" s="42">
        <v>22</v>
      </c>
      <c r="J1606" s="43"/>
      <c r="K1606" s="42">
        <v>21</v>
      </c>
      <c r="L1606" s="43"/>
      <c r="M1606" s="42">
        <v>10</v>
      </c>
      <c r="N1606" s="43"/>
      <c r="O1606" s="42">
        <v>23</v>
      </c>
      <c r="P1606" s="43"/>
      <c r="Q1606" s="42">
        <v>21</v>
      </c>
      <c r="R1606" s="43"/>
      <c r="S1606" s="42">
        <v>46</v>
      </c>
      <c r="T1606" s="43"/>
      <c r="U1606" s="42">
        <v>87</v>
      </c>
      <c r="V1606" s="43"/>
      <c r="W1606" s="111"/>
      <c r="X1606" s="112"/>
      <c r="Y1606" s="92"/>
      <c r="Z1606" s="91"/>
    </row>
    <row r="1607" spans="2:29" s="88" customFormat="1" ht="13.5" customHeight="1" x14ac:dyDescent="0.4">
      <c r="B1607" s="45"/>
      <c r="C1607" s="46"/>
      <c r="D1607" s="47"/>
      <c r="E1607" s="48"/>
      <c r="F1607" s="49"/>
      <c r="G1607" s="48"/>
      <c r="H1607" s="49"/>
      <c r="I1607" s="48"/>
      <c r="J1607" s="49"/>
      <c r="K1607" s="48"/>
      <c r="L1607" s="49"/>
      <c r="M1607" s="48"/>
      <c r="N1607" s="49"/>
      <c r="O1607" s="48"/>
      <c r="P1607" s="49"/>
      <c r="Q1607" s="48"/>
      <c r="R1607" s="49"/>
      <c r="S1607" s="48"/>
      <c r="T1607" s="49"/>
      <c r="U1607" s="48"/>
      <c r="V1607" s="49"/>
      <c r="W1607" s="111"/>
      <c r="X1607" s="112"/>
      <c r="Y1607" s="92"/>
      <c r="Z1607" s="91"/>
    </row>
    <row r="1608" spans="2:29" s="88" customFormat="1" ht="13.5" customHeight="1" x14ac:dyDescent="0.4">
      <c r="B1608" s="50" t="s">
        <v>73</v>
      </c>
      <c r="C1608" s="51"/>
      <c r="D1608" s="52"/>
      <c r="E1608" s="42">
        <v>242.76923076923077</v>
      </c>
      <c r="F1608" s="43"/>
      <c r="G1608" s="42">
        <v>845.5</v>
      </c>
      <c r="H1608" s="43"/>
      <c r="I1608" s="42">
        <v>68.681818181818187</v>
      </c>
      <c r="J1608" s="43"/>
      <c r="K1608" s="42">
        <v>77.857142857142861</v>
      </c>
      <c r="L1608" s="43"/>
      <c r="M1608" s="42">
        <v>44</v>
      </c>
      <c r="N1608" s="43"/>
      <c r="O1608" s="42">
        <v>22.913043478260871</v>
      </c>
      <c r="P1608" s="43"/>
      <c r="Q1608" s="42">
        <v>90.333333333333329</v>
      </c>
      <c r="R1608" s="43"/>
      <c r="S1608" s="42">
        <v>450.43478260869563</v>
      </c>
      <c r="T1608" s="43"/>
      <c r="U1608" s="42">
        <v>306.85057471264366</v>
      </c>
      <c r="V1608" s="43"/>
      <c r="W1608" s="111"/>
      <c r="X1608" s="112"/>
      <c r="Y1608" s="92"/>
      <c r="Z1608" s="91"/>
    </row>
    <row r="1609" spans="2:29" s="88" customFormat="1" ht="13.5" customHeight="1" x14ac:dyDescent="0.4">
      <c r="B1609" s="53" t="s">
        <v>74</v>
      </c>
      <c r="C1609" s="54"/>
      <c r="D1609" s="55"/>
      <c r="E1609" s="42">
        <v>119.87606837606837</v>
      </c>
      <c r="F1609" s="43"/>
      <c r="G1609" s="42">
        <v>82.25</v>
      </c>
      <c r="H1609" s="43"/>
      <c r="I1609" s="42">
        <v>130.22727272727272</v>
      </c>
      <c r="J1609" s="43"/>
      <c r="K1609" s="42">
        <v>195.42857142857142</v>
      </c>
      <c r="L1609" s="43"/>
      <c r="M1609" s="42">
        <v>323.7</v>
      </c>
      <c r="N1609" s="43"/>
      <c r="O1609" s="42">
        <v>129.52173913043478</v>
      </c>
      <c r="P1609" s="43"/>
      <c r="Q1609" s="42">
        <v>149.38095238095238</v>
      </c>
      <c r="R1609" s="43"/>
      <c r="S1609" s="42">
        <v>90.478260869565219</v>
      </c>
      <c r="T1609" s="43"/>
      <c r="U1609" s="42">
        <v>83.195402298850581</v>
      </c>
      <c r="V1609" s="43"/>
      <c r="W1609" s="111"/>
      <c r="X1609" s="112"/>
      <c r="Y1609" s="92"/>
      <c r="Z1609" s="91"/>
    </row>
    <row r="1610" spans="2:29" s="88" customFormat="1" ht="13.5" customHeight="1" x14ac:dyDescent="0.4">
      <c r="B1610" s="50" t="s">
        <v>75</v>
      </c>
      <c r="C1610" s="51"/>
      <c r="D1610" s="52"/>
      <c r="E1610" s="42">
        <v>8.9017094017094021</v>
      </c>
      <c r="F1610" s="43"/>
      <c r="G1610" s="42">
        <v>0</v>
      </c>
      <c r="H1610" s="43"/>
      <c r="I1610" s="42">
        <v>0</v>
      </c>
      <c r="J1610" s="43"/>
      <c r="K1610" s="42">
        <v>65.142857142857139</v>
      </c>
      <c r="L1610" s="43"/>
      <c r="M1610" s="42">
        <v>0</v>
      </c>
      <c r="N1610" s="43"/>
      <c r="O1610" s="42">
        <v>9.0434782608695645</v>
      </c>
      <c r="P1610" s="43"/>
      <c r="Q1610" s="42">
        <v>0</v>
      </c>
      <c r="R1610" s="43"/>
      <c r="S1610" s="42">
        <v>6.0869565217391308</v>
      </c>
      <c r="T1610" s="43"/>
      <c r="U1610" s="42">
        <v>2.6091954022988504</v>
      </c>
      <c r="V1610" s="43"/>
      <c r="W1610" s="111"/>
      <c r="X1610" s="112"/>
      <c r="Y1610" s="92"/>
      <c r="Z1610" s="91"/>
    </row>
    <row r="1611" spans="2:29" s="88" customFormat="1" ht="13.5" customHeight="1" x14ac:dyDescent="0.4">
      <c r="B1611" s="50" t="s">
        <v>76</v>
      </c>
      <c r="C1611" s="51"/>
      <c r="D1611" s="52"/>
      <c r="E1611" s="42">
        <f t="shared" ref="E1611" si="7339">E1605+E1595+E1596-SUM(E1608:E1610)</f>
        <v>4076.8589743589664</v>
      </c>
      <c r="F1611" s="43"/>
      <c r="G1611" s="42">
        <f t="shared" ref="G1611" si="7340">G1605+G1595+G1596-SUM(G1608:G1610)</f>
        <v>-2883.25</v>
      </c>
      <c r="H1611" s="43"/>
      <c r="I1611" s="42">
        <f t="shared" ref="I1611" si="7341">I1605+I1595+I1596-SUM(I1608:I1610)</f>
        <v>4317.5909090909163</v>
      </c>
      <c r="J1611" s="43"/>
      <c r="K1611" s="42">
        <f t="shared" ref="K1611" si="7342">K1605+K1595+K1596-SUM(K1608:K1610)</f>
        <v>863.52380952381247</v>
      </c>
      <c r="L1611" s="43"/>
      <c r="M1611" s="42">
        <f t="shared" ref="M1611" si="7343">M1605+M1595+M1596-SUM(M1608:M1610)</f>
        <v>1388.0000000000116</v>
      </c>
      <c r="N1611" s="43"/>
      <c r="O1611" s="42">
        <f t="shared" ref="O1611" si="7344">O1605+O1595+O1596-SUM(O1608:O1610)</f>
        <v>1329.130434782609</v>
      </c>
      <c r="P1611" s="43"/>
      <c r="Q1611" s="42">
        <f t="shared" ref="Q1611" si="7345">Q1605+Q1595+Q1596-SUM(Q1608:Q1610)</f>
        <v>3504.1428571428637</v>
      </c>
      <c r="R1611" s="43"/>
      <c r="S1611" s="42">
        <f t="shared" ref="S1611" si="7346">S1605+S1595+S1596-SUM(S1608:S1610)</f>
        <v>5868.9782608695505</v>
      </c>
      <c r="T1611" s="43"/>
      <c r="U1611" s="42">
        <f t="shared" ref="U1611" si="7347">U1605+U1595+U1596-SUM(U1608:U1610)</f>
        <v>5337.7816091954091</v>
      </c>
      <c r="V1611" s="43"/>
      <c r="W1611" s="111"/>
      <c r="X1611" s="112"/>
      <c r="Y1611" s="92"/>
      <c r="Z1611" s="91"/>
    </row>
    <row r="1612" spans="2:29" s="88" customFormat="1" ht="13.5" customHeight="1" x14ac:dyDescent="0.4">
      <c r="C1612" s="105"/>
      <c r="D1612" s="47"/>
      <c r="E1612" s="58"/>
      <c r="F1612" s="58"/>
      <c r="G1612" s="58"/>
      <c r="H1612" s="58"/>
      <c r="I1612" s="58"/>
      <c r="J1612" s="58"/>
      <c r="K1612" s="58"/>
      <c r="L1612" s="58"/>
      <c r="M1612" s="58"/>
      <c r="N1612" s="58"/>
      <c r="O1612" s="58"/>
      <c r="P1612" s="58"/>
      <c r="Q1612" s="58"/>
      <c r="R1612" s="58"/>
      <c r="S1612" s="58"/>
      <c r="T1612" s="58"/>
      <c r="U1612" s="58"/>
      <c r="V1612" s="58"/>
      <c r="W1612" s="111"/>
      <c r="X1612" s="112"/>
      <c r="Y1612" s="92"/>
      <c r="Z1612" s="91"/>
    </row>
    <row r="1613" spans="2:29" s="128" customFormat="1" ht="13.5" customHeight="1" x14ac:dyDescent="0.4">
      <c r="B1613" s="50" t="s">
        <v>97</v>
      </c>
      <c r="C1613" s="125"/>
      <c r="D1613" s="126"/>
      <c r="E1613" s="62">
        <v>16.017621145374449</v>
      </c>
      <c r="F1613" s="43"/>
      <c r="G1613" s="62">
        <v>15.75</v>
      </c>
      <c r="H1613" s="43"/>
      <c r="I1613" s="62">
        <v>12.318181818181818</v>
      </c>
      <c r="J1613" s="43"/>
      <c r="K1613" s="62">
        <v>16.238095238095237</v>
      </c>
      <c r="L1613" s="43"/>
      <c r="M1613" s="62">
        <v>11.5</v>
      </c>
      <c r="N1613" s="43"/>
      <c r="O1613" s="62">
        <v>11.545454545454545</v>
      </c>
      <c r="P1613" s="43"/>
      <c r="Q1613" s="62">
        <v>15.1</v>
      </c>
      <c r="R1613" s="43"/>
      <c r="S1613" s="62">
        <v>15.488372093023257</v>
      </c>
      <c r="T1613" s="43"/>
      <c r="U1613" s="62">
        <v>19.105882352941176</v>
      </c>
      <c r="V1613" s="43"/>
      <c r="W1613" s="114"/>
      <c r="X1613" s="115"/>
      <c r="Y1613" s="106"/>
      <c r="Z1613" s="107"/>
      <c r="AA1613" s="117"/>
      <c r="AB1613" s="117"/>
      <c r="AC1613" s="117"/>
    </row>
    <row r="1614" spans="2:29" ht="13.5" customHeight="1" x14ac:dyDescent="0.4">
      <c r="B1614" s="50" t="s">
        <v>98</v>
      </c>
      <c r="C1614" s="51"/>
      <c r="D1614" s="52"/>
      <c r="E1614" s="62">
        <f t="shared" ref="E1614" si="7348">E1603/E1613</f>
        <v>2928.179779836958</v>
      </c>
      <c r="F1614" s="43"/>
      <c r="G1614" s="62">
        <f t="shared" ref="G1614" si="7349">G1603/G1613</f>
        <v>3514.6825396825398</v>
      </c>
      <c r="H1614" s="43"/>
      <c r="I1614" s="62">
        <f t="shared" ref="I1614" si="7350">I1603/I1613</f>
        <v>4271.9963099630995</v>
      </c>
      <c r="J1614" s="43"/>
      <c r="K1614" s="62">
        <f t="shared" ref="K1614" si="7351">K1603/K1613</f>
        <v>2943.636363636364</v>
      </c>
      <c r="L1614" s="43"/>
      <c r="M1614" s="62">
        <f t="shared" ref="M1614" si="7352">M1603/M1613</f>
        <v>3531.652173913044</v>
      </c>
      <c r="N1614" s="43"/>
      <c r="O1614" s="62">
        <f t="shared" ref="O1614" si="7353">O1603/O1613</f>
        <v>3261.6562820951726</v>
      </c>
      <c r="P1614" s="43"/>
      <c r="Q1614" s="62">
        <f t="shared" ref="Q1614" si="7354">Q1603/Q1613</f>
        <v>2485.4115421002844</v>
      </c>
      <c r="R1614" s="43"/>
      <c r="S1614" s="62">
        <f t="shared" ref="S1614" si="7355">S1603/S1613</f>
        <v>2998.927177177176</v>
      </c>
      <c r="T1614" s="43"/>
      <c r="U1614" s="62">
        <f t="shared" ref="U1614" si="7356">U1603/U1613</f>
        <v>2644.2178387407284</v>
      </c>
      <c r="V1614" s="43"/>
    </row>
    <row r="1615" spans="2:29" ht="13.5" customHeight="1" x14ac:dyDescent="0.4">
      <c r="B1615" s="50" t="s">
        <v>99</v>
      </c>
      <c r="C1615" s="51"/>
      <c r="D1615" s="52"/>
      <c r="E1615" s="62">
        <f t="shared" ref="E1615" si="7357">E1604/E1613</f>
        <v>2758.8352996624453</v>
      </c>
      <c r="F1615" s="43"/>
      <c r="G1615" s="62">
        <f t="shared" ref="G1615" si="7358">G1604/G1613</f>
        <v>3775.4761904761904</v>
      </c>
      <c r="H1615" s="43"/>
      <c r="I1615" s="62">
        <f t="shared" ref="I1615" si="7359">I1604/I1613</f>
        <v>3941.1845018450176</v>
      </c>
      <c r="J1615" s="43"/>
      <c r="K1615" s="62">
        <f t="shared" ref="K1615" si="7360">K1604/K1613</f>
        <v>2979.4281524926687</v>
      </c>
      <c r="L1615" s="43"/>
      <c r="M1615" s="62">
        <f t="shared" ref="M1615" si="7361">M1604/M1613</f>
        <v>3513.0695652173908</v>
      </c>
      <c r="N1615" s="43"/>
      <c r="O1615" s="62">
        <f t="shared" ref="O1615" si="7362">O1604/O1613</f>
        <v>3237.9729544676475</v>
      </c>
      <c r="P1615" s="43"/>
      <c r="Q1615" s="62">
        <f t="shared" ref="Q1615" si="7363">Q1604/Q1613</f>
        <v>2276.4679911699777</v>
      </c>
      <c r="R1615" s="43"/>
      <c r="S1615" s="62">
        <f t="shared" ref="S1615" si="7364">S1604/S1613</f>
        <v>2720.2019519519517</v>
      </c>
      <c r="T1615" s="43"/>
      <c r="U1615" s="62">
        <f t="shared" ref="U1615" si="7365">U1604/U1613</f>
        <v>2463.4677042636317</v>
      </c>
      <c r="V1615" s="43"/>
    </row>
    <row r="1616" spans="2:29" ht="13.5" customHeight="1" x14ac:dyDescent="0.4">
      <c r="B1616" s="50" t="s">
        <v>40</v>
      </c>
      <c r="C1616" s="51"/>
      <c r="D1616" s="52"/>
      <c r="E1616" s="62">
        <v>6.1353899082568812</v>
      </c>
      <c r="F1616" s="43"/>
      <c r="G1616" s="62">
        <v>3.55</v>
      </c>
      <c r="H1616" s="43"/>
      <c r="I1616" s="62">
        <v>6.1076190476190471</v>
      </c>
      <c r="J1616" s="43"/>
      <c r="K1616" s="62">
        <v>6.949523809523809</v>
      </c>
      <c r="L1616" s="43"/>
      <c r="M1616" s="62">
        <v>6.1899999999999995</v>
      </c>
      <c r="N1616" s="43"/>
      <c r="O1616" s="62">
        <v>4.7009090909090911</v>
      </c>
      <c r="P1616" s="43"/>
      <c r="Q1616" s="62">
        <v>4.7166666666666668</v>
      </c>
      <c r="R1616" s="43"/>
      <c r="S1616" s="62">
        <v>5.3873170731707312</v>
      </c>
      <c r="T1616" s="43"/>
      <c r="U1616" s="62">
        <v>7.1359876543209904</v>
      </c>
      <c r="V1616" s="43"/>
    </row>
    <row r="1617" spans="2:28" ht="13.5" customHeight="1" x14ac:dyDescent="0.4">
      <c r="B1617" s="50" t="s">
        <v>41</v>
      </c>
      <c r="C1617" s="51"/>
      <c r="D1617" s="52"/>
      <c r="E1617" s="62">
        <f t="shared" ref="E1617" si="7366">E1594/E1616</f>
        <v>4885.2473736934844</v>
      </c>
      <c r="F1617" s="43"/>
      <c r="G1617" s="62">
        <f t="shared" ref="G1617" si="7367">G1594/G1616</f>
        <v>9821.9718309859163</v>
      </c>
      <c r="H1617" s="43"/>
      <c r="I1617" s="62">
        <f t="shared" ref="I1617" si="7368">I1594/I1616</f>
        <v>5659.9648441376185</v>
      </c>
      <c r="J1617" s="43"/>
      <c r="K1617" s="62">
        <f t="shared" ref="K1617" si="7369">K1594/K1616</f>
        <v>4379.553241057969</v>
      </c>
      <c r="L1617" s="43"/>
      <c r="M1617" s="62">
        <f t="shared" ref="M1617" si="7370">M1594/M1616</f>
        <v>4269.1114701130855</v>
      </c>
      <c r="N1617" s="43"/>
      <c r="O1617" s="62">
        <f t="shared" ref="O1617" si="7371">O1594/O1616</f>
        <v>5323.4661532123127</v>
      </c>
      <c r="P1617" s="43"/>
      <c r="Q1617" s="62">
        <f t="shared" ref="Q1617" si="7372">Q1594/Q1616</f>
        <v>5538.2130237253914</v>
      </c>
      <c r="R1617" s="43"/>
      <c r="S1617" s="62">
        <f t="shared" ref="S1617" si="7373">S1594/S1616</f>
        <v>5317.9733634631439</v>
      </c>
      <c r="T1617" s="43"/>
      <c r="U1617" s="62">
        <f t="shared" ref="U1617" si="7374">U1594/U1616</f>
        <v>4458.9273575110046</v>
      </c>
      <c r="V1617" s="43"/>
    </row>
    <row r="1618" spans="2:28" s="88" customFormat="1" ht="13.5" customHeight="1" x14ac:dyDescent="0.4">
      <c r="B1618" s="108" t="s">
        <v>42</v>
      </c>
      <c r="C1618" s="105"/>
      <c r="D1618" s="47"/>
      <c r="E1618" s="109"/>
      <c r="F1618" s="58"/>
      <c r="G1618" s="109"/>
      <c r="H1618" s="58"/>
      <c r="I1618" s="109"/>
      <c r="J1618" s="58"/>
      <c r="K1618" s="109"/>
      <c r="L1618" s="58"/>
      <c r="M1618" s="109"/>
      <c r="N1618" s="58"/>
      <c r="O1618" s="109"/>
      <c r="P1618" s="91"/>
      <c r="Q1618" s="92"/>
      <c r="R1618" s="91"/>
      <c r="S1618" s="92"/>
      <c r="T1618" s="91"/>
      <c r="U1618" s="92"/>
      <c r="V1618" s="91"/>
      <c r="W1618" s="92"/>
      <c r="X1618" s="91"/>
      <c r="Y1618" s="92"/>
      <c r="Z1618" s="91"/>
    </row>
    <row r="1619" spans="2:28" ht="13.5" customHeight="1" x14ac:dyDescent="0.4"/>
    <row r="1620" spans="2:28" s="88" customFormat="1" ht="13.5" customHeight="1" x14ac:dyDescent="0.4">
      <c r="B1620" s="83" t="s">
        <v>166</v>
      </c>
      <c r="C1620" s="84"/>
      <c r="D1620" s="85"/>
      <c r="E1620" s="86"/>
      <c r="F1620" s="87"/>
      <c r="G1620" s="86"/>
      <c r="H1620" s="87"/>
      <c r="I1620" s="86"/>
      <c r="J1620" s="87"/>
      <c r="K1620" s="86"/>
      <c r="L1620" s="87"/>
      <c r="M1620" s="86"/>
      <c r="P1620" s="89"/>
      <c r="Q1620" s="90"/>
      <c r="R1620" s="91"/>
      <c r="S1620" s="92"/>
      <c r="T1620" s="91"/>
      <c r="U1620" s="92"/>
      <c r="V1620" s="91"/>
      <c r="W1620" s="92"/>
      <c r="X1620" s="91"/>
      <c r="Y1620" s="92"/>
      <c r="Z1620" s="91"/>
      <c r="AB1620" s="93"/>
    </row>
    <row r="1621" spans="2:28" ht="13.5" customHeight="1" x14ac:dyDescent="0.4">
      <c r="N1621" s="21" t="s">
        <v>4</v>
      </c>
    </row>
    <row r="1622" spans="2:28" s="88" customFormat="1" ht="13.5" customHeight="1" x14ac:dyDescent="0.4">
      <c r="B1622" s="94"/>
      <c r="C1622" s="95"/>
      <c r="D1622" s="96"/>
      <c r="E1622" s="166" t="s">
        <v>5</v>
      </c>
      <c r="F1622" s="167"/>
      <c r="G1622" s="166" t="s">
        <v>6</v>
      </c>
      <c r="H1622" s="167"/>
      <c r="I1622" s="166" t="s">
        <v>7</v>
      </c>
      <c r="J1622" s="167"/>
      <c r="K1622" s="166" t="s">
        <v>8</v>
      </c>
      <c r="L1622" s="167"/>
      <c r="M1622" s="166" t="s">
        <v>9</v>
      </c>
      <c r="N1622" s="167"/>
      <c r="O1622" s="92"/>
      <c r="P1622" s="91"/>
      <c r="Q1622" s="92"/>
      <c r="R1622" s="91"/>
      <c r="S1622" s="92"/>
      <c r="T1622" s="91"/>
      <c r="U1622" s="97"/>
      <c r="V1622" s="98"/>
      <c r="W1622" s="97"/>
      <c r="X1622" s="91"/>
      <c r="Y1622" s="92"/>
      <c r="Z1622" s="91"/>
    </row>
    <row r="1623" spans="2:28" s="88" customFormat="1" ht="13.5" customHeight="1" x14ac:dyDescent="0.4">
      <c r="B1623" s="99"/>
      <c r="C1623" s="100"/>
      <c r="D1623" s="101"/>
      <c r="E1623" s="168"/>
      <c r="F1623" s="169"/>
      <c r="G1623" s="168"/>
      <c r="H1623" s="169"/>
      <c r="I1623" s="168"/>
      <c r="J1623" s="169"/>
      <c r="K1623" s="168"/>
      <c r="L1623" s="169"/>
      <c r="M1623" s="168"/>
      <c r="N1623" s="169"/>
      <c r="O1623" s="92"/>
      <c r="P1623" s="91"/>
      <c r="Q1623" s="92"/>
      <c r="R1623" s="91"/>
      <c r="S1623" s="92"/>
      <c r="T1623" s="91"/>
      <c r="U1623" s="97"/>
      <c r="V1623" s="98"/>
      <c r="W1623" s="97"/>
      <c r="X1623" s="91"/>
      <c r="Y1623" s="92"/>
      <c r="Z1623" s="91"/>
    </row>
    <row r="1624" spans="2:28" s="88" customFormat="1" ht="13.5" customHeight="1" x14ac:dyDescent="0.4">
      <c r="B1624" s="31" t="s">
        <v>52</v>
      </c>
      <c r="C1624" s="158" t="s">
        <v>53</v>
      </c>
      <c r="D1624" s="159"/>
      <c r="E1624" s="32">
        <v>43199.474747474749</v>
      </c>
      <c r="F1624" s="33">
        <f t="shared" ref="F1624" si="7375">E1624/E1637</f>
        <v>0.85789979292444718</v>
      </c>
      <c r="G1624" s="32">
        <v>40990.329411764709</v>
      </c>
      <c r="H1624" s="33">
        <f t="shared" ref="H1624" si="7376">G1624/G1637</f>
        <v>0.85885477418992251</v>
      </c>
      <c r="I1624" s="32">
        <v>46149.767676767675</v>
      </c>
      <c r="J1624" s="33">
        <f t="shared" ref="J1624" si="7377">I1624/I1637</f>
        <v>0.8540272207417775</v>
      </c>
      <c r="K1624" s="32">
        <v>35512</v>
      </c>
      <c r="L1624" s="33">
        <f t="shared" ref="L1624" si="7378">K1624/K1637</f>
        <v>0.88725101343543678</v>
      </c>
      <c r="M1624" s="32">
        <v>36065.833333333336</v>
      </c>
      <c r="N1624" s="33">
        <f t="shared" ref="N1624" si="7379">M1624/M1637</f>
        <v>0.8884669075381838</v>
      </c>
      <c r="O1624" s="92"/>
      <c r="P1624" s="91"/>
      <c r="Q1624" s="92"/>
      <c r="R1624" s="91"/>
      <c r="S1624" s="92"/>
      <c r="T1624" s="91"/>
      <c r="U1624" s="34"/>
      <c r="V1624" s="102"/>
      <c r="W1624" s="34"/>
      <c r="X1624" s="91"/>
      <c r="Y1624" s="92"/>
      <c r="Z1624" s="91"/>
    </row>
    <row r="1625" spans="2:28" s="88" customFormat="1" ht="13.5" customHeight="1" x14ac:dyDescent="0.4">
      <c r="B1625" s="36"/>
      <c r="C1625" s="158" t="s">
        <v>54</v>
      </c>
      <c r="D1625" s="159"/>
      <c r="E1625" s="32">
        <v>6601.7979797979797</v>
      </c>
      <c r="F1625" s="33">
        <f t="shared" ref="F1625" si="7380">E1625/E1637</f>
        <v>0.13110532368518657</v>
      </c>
      <c r="G1625" s="32">
        <v>6113.5411764705887</v>
      </c>
      <c r="H1625" s="33">
        <f t="shared" ref="H1625" si="7381">G1625/G1637</f>
        <v>0.12809470189599023</v>
      </c>
      <c r="I1625" s="32">
        <v>7448.6161616161617</v>
      </c>
      <c r="J1625" s="33">
        <f t="shared" ref="J1625" si="7382">I1625/I1637</f>
        <v>0.13784080135423302</v>
      </c>
      <c r="K1625" s="32">
        <v>2933.625</v>
      </c>
      <c r="L1625" s="33">
        <f t="shared" ref="L1625" si="7383">K1625/K1637</f>
        <v>7.3295273549491252E-2</v>
      </c>
      <c r="M1625" s="32">
        <v>4437.166666666667</v>
      </c>
      <c r="N1625" s="33">
        <f t="shared" ref="N1625" si="7384">M1625/M1637</f>
        <v>0.10930776810642144</v>
      </c>
      <c r="O1625" s="92"/>
      <c r="P1625" s="91"/>
      <c r="Q1625" s="92"/>
      <c r="R1625" s="91"/>
      <c r="S1625" s="92"/>
      <c r="T1625" s="91"/>
      <c r="U1625" s="34"/>
      <c r="V1625" s="102"/>
      <c r="W1625" s="34"/>
      <c r="X1625" s="91"/>
      <c r="Y1625" s="92"/>
      <c r="Z1625" s="91"/>
    </row>
    <row r="1626" spans="2:28" s="88" customFormat="1" ht="13.5" customHeight="1" x14ac:dyDescent="0.4">
      <c r="B1626" s="36"/>
      <c r="C1626" s="158" t="s">
        <v>55</v>
      </c>
      <c r="D1626" s="159"/>
      <c r="E1626" s="32">
        <v>208.05050505050505</v>
      </c>
      <c r="F1626" s="33">
        <f t="shared" ref="F1626" si="7385">E1626/E1637</f>
        <v>4.1316818374299439E-3</v>
      </c>
      <c r="G1626" s="32">
        <v>294.12941176470588</v>
      </c>
      <c r="H1626" s="33">
        <f t="shared" ref="H1626" si="7386">G1626/G1637</f>
        <v>6.1627816401809126E-3</v>
      </c>
      <c r="I1626" s="32">
        <v>42.01010101010101</v>
      </c>
      <c r="J1626" s="33">
        <f t="shared" ref="J1626" si="7387">I1626/I1637</f>
        <v>7.7742037749843726E-4</v>
      </c>
      <c r="K1626" s="32">
        <v>1487.25</v>
      </c>
      <c r="L1626" s="33">
        <f t="shared" ref="L1626" si="7388">K1626/K1637</f>
        <v>3.715825832765976E-2</v>
      </c>
      <c r="M1626" s="32">
        <v>22.666666666666668</v>
      </c>
      <c r="N1626" s="33">
        <f t="shared" ref="N1626" si="7389">M1626/M1637</f>
        <v>5.5838397109541802E-4</v>
      </c>
      <c r="O1626" s="92"/>
      <c r="P1626" s="91"/>
      <c r="Q1626" s="92"/>
      <c r="R1626" s="91"/>
      <c r="S1626" s="92"/>
      <c r="T1626" s="91"/>
      <c r="U1626" s="34"/>
      <c r="V1626" s="102"/>
      <c r="W1626" s="34"/>
      <c r="X1626" s="91"/>
      <c r="Y1626" s="92"/>
      <c r="Z1626" s="91"/>
    </row>
    <row r="1627" spans="2:28" s="88" customFormat="1" ht="13.5" customHeight="1" x14ac:dyDescent="0.4">
      <c r="B1627" s="37"/>
      <c r="C1627" s="158" t="s">
        <v>56</v>
      </c>
      <c r="D1627" s="159"/>
      <c r="E1627" s="32">
        <v>238.6919191919192</v>
      </c>
      <c r="F1627" s="33">
        <f t="shared" ref="F1627" si="7390">E1627/E1637</f>
        <v>4.7401906908476135E-3</v>
      </c>
      <c r="G1627" s="32">
        <v>82.447058823529417</v>
      </c>
      <c r="H1627" s="33">
        <f t="shared" ref="H1627" si="7391">G1627/G1637</f>
        <v>1.7274818501015095E-3</v>
      </c>
      <c r="I1627" s="32">
        <v>396.74747474747477</v>
      </c>
      <c r="J1627" s="33">
        <f t="shared" ref="J1627" si="7392">I1627/I1637</f>
        <v>7.3420335627274874E-3</v>
      </c>
      <c r="K1627" s="32">
        <v>81.25</v>
      </c>
      <c r="L1627" s="33">
        <f t="shared" ref="L1627" si="7393">K1627/K1637</f>
        <v>2.0299939412488522E-3</v>
      </c>
      <c r="M1627" s="32">
        <v>54.166666666666664</v>
      </c>
      <c r="N1627" s="33">
        <f t="shared" ref="N1627" si="7394">M1627/M1637</f>
        <v>1.334373460338315E-3</v>
      </c>
      <c r="O1627" s="92"/>
      <c r="P1627" s="91"/>
      <c r="Q1627" s="92"/>
      <c r="R1627" s="91"/>
      <c r="S1627" s="92"/>
      <c r="T1627" s="91"/>
      <c r="U1627" s="34"/>
      <c r="V1627" s="102"/>
      <c r="W1627" s="34"/>
      <c r="X1627" s="91"/>
      <c r="Y1627" s="92"/>
      <c r="Z1627" s="91"/>
    </row>
    <row r="1628" spans="2:28" s="88" customFormat="1" ht="13.5" customHeight="1" x14ac:dyDescent="0.4">
      <c r="B1628" s="31" t="s">
        <v>57</v>
      </c>
      <c r="C1628" s="158" t="s">
        <v>58</v>
      </c>
      <c r="D1628" s="159"/>
      <c r="E1628" s="32">
        <v>32219.929292929293</v>
      </c>
      <c r="F1628" s="33">
        <f t="shared" ref="F1628" si="7395">E1628/E1637</f>
        <v>0.63985663784164803</v>
      </c>
      <c r="G1628" s="32">
        <v>30396.611764705882</v>
      </c>
      <c r="H1628" s="33">
        <f t="shared" ref="H1628" si="7396">G1628/G1637</f>
        <v>0.63688863953902264</v>
      </c>
      <c r="I1628" s="32">
        <v>34895.626262626261</v>
      </c>
      <c r="J1628" s="33">
        <f t="shared" ref="J1628" si="7397">I1628/I1637</f>
        <v>0.64576304959639186</v>
      </c>
      <c r="K1628" s="32">
        <v>23050</v>
      </c>
      <c r="L1628" s="33">
        <f t="shared" ref="L1628" si="7398">K1628/K1637</f>
        <v>0.5758936657942898</v>
      </c>
      <c r="M1628" s="32">
        <v>26127.833333333332</v>
      </c>
      <c r="N1628" s="33">
        <f t="shared" ref="N1628" si="7399">M1628/M1637</f>
        <v>0.64364838232878963</v>
      </c>
      <c r="O1628" s="92"/>
      <c r="P1628" s="91"/>
      <c r="Q1628" s="92"/>
      <c r="R1628" s="91"/>
      <c r="S1628" s="92"/>
      <c r="T1628" s="91"/>
      <c r="U1628" s="34"/>
      <c r="V1628" s="102"/>
      <c r="W1628" s="34"/>
      <c r="X1628" s="91"/>
      <c r="Y1628" s="92"/>
      <c r="Z1628" s="91"/>
    </row>
    <row r="1629" spans="2:28" s="88" customFormat="1" ht="13.5" customHeight="1" x14ac:dyDescent="0.4">
      <c r="B1629" s="36"/>
      <c r="C1629" s="158" t="s">
        <v>17</v>
      </c>
      <c r="D1629" s="159"/>
      <c r="E1629" s="32">
        <v>1721.3636363636363</v>
      </c>
      <c r="F1629" s="33">
        <f t="shared" ref="F1629" si="7400">E1629/E1637</f>
        <v>3.4184617193068111E-2</v>
      </c>
      <c r="G1629" s="32">
        <v>3315.4352941176471</v>
      </c>
      <c r="H1629" s="33">
        <f t="shared" ref="H1629" si="7401">G1629/G1637</f>
        <v>6.9467054101142484E-2</v>
      </c>
      <c r="I1629" s="32">
        <v>360.15151515151513</v>
      </c>
      <c r="J1629" s="33">
        <f t="shared" ref="J1629" si="7402">I1629/I1637</f>
        <v>6.6648048953370474E-3</v>
      </c>
      <c r="K1629" s="32">
        <v>1053.25</v>
      </c>
      <c r="L1629" s="33">
        <f t="shared" ref="L1629" si="7403">K1629/K1637</f>
        <v>2.6314967613788969E-2</v>
      </c>
      <c r="M1629" s="32">
        <v>2489.5</v>
      </c>
      <c r="N1629" s="33">
        <f t="shared" ref="N1629" si="7404">M1629/M1637</f>
        <v>6.1327804237148967E-2</v>
      </c>
      <c r="O1629" s="92"/>
      <c r="P1629" s="91"/>
      <c r="Q1629" s="92"/>
      <c r="R1629" s="91"/>
      <c r="S1629" s="92"/>
      <c r="T1629" s="91"/>
      <c r="U1629" s="34"/>
      <c r="V1629" s="102"/>
      <c r="W1629" s="34"/>
      <c r="X1629" s="91"/>
      <c r="Y1629" s="92"/>
      <c r="Z1629" s="91"/>
    </row>
    <row r="1630" spans="2:28" s="88" customFormat="1" ht="13.5" customHeight="1" x14ac:dyDescent="0.4">
      <c r="B1630" s="36"/>
      <c r="C1630" s="158" t="s">
        <v>59</v>
      </c>
      <c r="D1630" s="159"/>
      <c r="E1630" s="38">
        <v>-155.33838383838383</v>
      </c>
      <c r="F1630" s="33">
        <f t="shared" ref="F1630" si="7405">E1630/E1637</f>
        <v>-3.0848700848141184E-3</v>
      </c>
      <c r="G1630" s="38">
        <v>-361.84705882352944</v>
      </c>
      <c r="H1630" s="33">
        <f t="shared" ref="H1630" si="7406">G1630/G1637</f>
        <v>-7.5816437305325527E-3</v>
      </c>
      <c r="I1630" s="38">
        <v>0</v>
      </c>
      <c r="J1630" s="33">
        <f t="shared" ref="J1630" si="7407">I1630/I1637</f>
        <v>0</v>
      </c>
      <c r="K1630" s="38">
        <v>0</v>
      </c>
      <c r="L1630" s="33">
        <f t="shared" ref="L1630" si="7408">K1630/K1637</f>
        <v>0</v>
      </c>
      <c r="M1630" s="38">
        <v>0</v>
      </c>
      <c r="N1630" s="33">
        <f t="shared" ref="N1630" si="7409">M1630/M1637</f>
        <v>0</v>
      </c>
      <c r="O1630" s="92"/>
      <c r="P1630" s="91"/>
      <c r="Q1630" s="92"/>
      <c r="R1630" s="91"/>
      <c r="S1630" s="92"/>
      <c r="T1630" s="91"/>
      <c r="U1630" s="34"/>
      <c r="V1630" s="102"/>
      <c r="W1630" s="34"/>
      <c r="X1630" s="91"/>
      <c r="Y1630" s="92"/>
      <c r="Z1630" s="91"/>
    </row>
    <row r="1631" spans="2:28" s="88" customFormat="1" ht="13.5" customHeight="1" x14ac:dyDescent="0.4">
      <c r="B1631" s="36"/>
      <c r="C1631" s="158" t="s">
        <v>60</v>
      </c>
      <c r="D1631" s="159"/>
      <c r="E1631" s="39">
        <v>884.72727272727275</v>
      </c>
      <c r="F1631" s="33">
        <f t="shared" ref="F1631" si="7410">E1631/E1637</f>
        <v>1.7569828070923627E-2</v>
      </c>
      <c r="G1631" s="39">
        <v>1811.6117647058823</v>
      </c>
      <c r="H1631" s="33">
        <f t="shared" ref="H1631" si="7411">G1631/G1637</f>
        <v>3.795801193658406E-2</v>
      </c>
      <c r="I1631" s="39">
        <v>177.24242424242425</v>
      </c>
      <c r="J1631" s="33">
        <f t="shared" ref="J1631" si="7412">I1631/I1637</f>
        <v>3.2799700322108873E-3</v>
      </c>
      <c r="K1631" s="39">
        <v>288.5</v>
      </c>
      <c r="L1631" s="33">
        <f t="shared" ref="L1631" si="7413">K1631/K1637</f>
        <v>7.2080400252343864E-3</v>
      </c>
      <c r="M1631" s="39">
        <v>222.33333333333334</v>
      </c>
      <c r="N1631" s="33">
        <f t="shared" ref="N1631" si="7414">M1631/M1637</f>
        <v>5.4770898341271156E-3</v>
      </c>
      <c r="O1631" s="92"/>
      <c r="P1631" s="91"/>
      <c r="Q1631" s="92"/>
      <c r="R1631" s="91"/>
      <c r="S1631" s="92"/>
      <c r="T1631" s="91"/>
      <c r="U1631" s="34"/>
      <c r="V1631" s="103"/>
      <c r="W1631" s="34"/>
      <c r="X1631" s="91"/>
      <c r="Y1631" s="92"/>
      <c r="Z1631" s="91"/>
    </row>
    <row r="1632" spans="2:28" s="88" customFormat="1" ht="13.5" customHeight="1" x14ac:dyDescent="0.4">
      <c r="B1632" s="37"/>
      <c r="C1632" s="158" t="s">
        <v>61</v>
      </c>
      <c r="D1632" s="159"/>
      <c r="E1632" s="39">
        <v>11704.292929292929</v>
      </c>
      <c r="F1632" s="33">
        <f t="shared" ref="F1632" si="7415">E1632/E1637</f>
        <v>0.23243593907248686</v>
      </c>
      <c r="G1632" s="39">
        <v>8465.9176470588227</v>
      </c>
      <c r="H1632" s="33">
        <f t="shared" ref="H1632" si="7416">G1632/G1637</f>
        <v>0.17738315093872664</v>
      </c>
      <c r="I1632" s="39">
        <v>15085.454545454546</v>
      </c>
      <c r="J1632" s="33">
        <f t="shared" ref="J1632" si="7417">I1632/I1637</f>
        <v>0.27916476003337731</v>
      </c>
      <c r="K1632" s="39">
        <v>6790.125</v>
      </c>
      <c r="L1632" s="33">
        <f t="shared" ref="L1632" si="7418">K1632/K1637</f>
        <v>0.16964815520396753</v>
      </c>
      <c r="M1632" s="39">
        <v>8344.3333333333339</v>
      </c>
      <c r="N1632" s="33">
        <f t="shared" ref="N1632" si="7419">M1632/M1637</f>
        <v>0.20555920512399412</v>
      </c>
      <c r="O1632" s="92"/>
      <c r="P1632" s="91"/>
      <c r="Q1632" s="92"/>
      <c r="R1632" s="91"/>
      <c r="S1632" s="92"/>
      <c r="T1632" s="91"/>
      <c r="U1632" s="34"/>
      <c r="V1632" s="103"/>
      <c r="W1632" s="34"/>
      <c r="X1632" s="91"/>
      <c r="Y1632" s="92"/>
      <c r="Z1632" s="91"/>
    </row>
    <row r="1633" spans="2:26" s="88" customFormat="1" ht="13.5" customHeight="1" x14ac:dyDescent="0.4">
      <c r="B1633" s="31" t="s">
        <v>62</v>
      </c>
      <c r="C1633" s="158" t="s">
        <v>63</v>
      </c>
      <c r="D1633" s="159"/>
      <c r="E1633" s="39">
        <v>1.2272727272727273</v>
      </c>
      <c r="F1633" s="33">
        <f t="shared" ref="F1633" si="7420">E1633/E1637</f>
        <v>2.4372449543513047E-5</v>
      </c>
      <c r="G1633" s="39">
        <v>0.11764705882352941</v>
      </c>
      <c r="H1633" s="33">
        <f t="shared" ref="H1633" si="7421">G1633/G1637</f>
        <v>2.4650140555101446E-6</v>
      </c>
      <c r="I1633" s="39">
        <v>0.6767676767676768</v>
      </c>
      <c r="J1633" s="33">
        <f t="shared" ref="J1633" si="7422">I1633/I1637</f>
        <v>1.2523963763499711E-5</v>
      </c>
      <c r="K1633" s="39">
        <v>10.625</v>
      </c>
      <c r="L1633" s="33">
        <f t="shared" ref="L1633" si="7423">K1633/K1637</f>
        <v>2.6546074616331145E-4</v>
      </c>
      <c r="M1633" s="39">
        <v>13.5</v>
      </c>
      <c r="N1633" s="33">
        <f t="shared" ref="N1633" si="7424">M1633/M1637</f>
        <v>3.3256692396124162E-4</v>
      </c>
      <c r="O1633" s="92"/>
      <c r="P1633" s="91"/>
      <c r="Q1633" s="92"/>
      <c r="R1633" s="91"/>
      <c r="S1633" s="92"/>
      <c r="T1633" s="91"/>
      <c r="U1633" s="34"/>
      <c r="V1633" s="103"/>
      <c r="W1633" s="34"/>
      <c r="X1633" s="91"/>
      <c r="Y1633" s="92"/>
      <c r="Z1633" s="91"/>
    </row>
    <row r="1634" spans="2:26" s="88" customFormat="1" ht="13.5" customHeight="1" x14ac:dyDescent="0.4">
      <c r="B1634" s="41" t="s">
        <v>64</v>
      </c>
      <c r="C1634" s="158" t="s">
        <v>24</v>
      </c>
      <c r="D1634" s="159"/>
      <c r="E1634" s="39">
        <v>107.45454545454545</v>
      </c>
      <c r="F1634" s="33">
        <f t="shared" ref="F1634" si="7425">E1634/E1637</f>
        <v>2.1339433600320312E-3</v>
      </c>
      <c r="G1634" s="39">
        <v>56.647058823529413</v>
      </c>
      <c r="H1634" s="33">
        <f t="shared" ref="H1634" si="7426">G1634/G1637</f>
        <v>1.1869042677281347E-3</v>
      </c>
      <c r="I1634" s="39">
        <v>143.92929292929293</v>
      </c>
      <c r="J1634" s="33">
        <f t="shared" ref="J1634" si="7427">I1634/I1637</f>
        <v>2.6634919353150355E-3</v>
      </c>
      <c r="K1634" s="39">
        <v>10.25</v>
      </c>
      <c r="L1634" s="33">
        <f t="shared" ref="L1634" si="7428">K1634/K1637</f>
        <v>2.560915433575475E-4</v>
      </c>
      <c r="M1634" s="39">
        <v>355</v>
      </c>
      <c r="N1634" s="33">
        <f t="shared" ref="N1634" si="7429">M1634/M1637</f>
        <v>8.7452783708326497E-3</v>
      </c>
      <c r="O1634" s="92"/>
      <c r="P1634" s="91"/>
      <c r="Q1634" s="92"/>
      <c r="R1634" s="91"/>
      <c r="S1634" s="92"/>
      <c r="T1634" s="91"/>
      <c r="U1634" s="34"/>
      <c r="V1634" s="103"/>
      <c r="W1634" s="34"/>
      <c r="X1634" s="91"/>
      <c r="Y1634" s="92"/>
      <c r="Z1634" s="91"/>
    </row>
    <row r="1635" spans="2:26" s="88" customFormat="1" ht="13.5" customHeight="1" x14ac:dyDescent="0.4">
      <c r="B1635" s="31" t="s">
        <v>65</v>
      </c>
      <c r="C1635" s="158" t="s">
        <v>66</v>
      </c>
      <c r="D1635" s="159"/>
      <c r="E1635" s="39">
        <v>105.67676767676768</v>
      </c>
      <c r="F1635" s="33">
        <f t="shared" ref="F1635" si="7430">E1635/E1637</f>
        <v>2.0986384125451316E-3</v>
      </c>
      <c r="G1635" s="39">
        <v>246.16470588235293</v>
      </c>
      <c r="H1635" s="33">
        <f t="shared" ref="H1635" si="7431">G1635/G1637</f>
        <v>5.1577954097494268E-3</v>
      </c>
      <c r="I1635" s="39">
        <v>0</v>
      </c>
      <c r="J1635" s="33">
        <f t="shared" ref="J1635" si="7432">I1635/I1637</f>
        <v>0</v>
      </c>
      <c r="K1635" s="39">
        <v>0</v>
      </c>
      <c r="L1635" s="33">
        <f t="shared" ref="L1635" si="7433">K1635/K1637</f>
        <v>0</v>
      </c>
      <c r="M1635" s="39">
        <v>0</v>
      </c>
      <c r="N1635" s="33">
        <f t="shared" ref="N1635" si="7434">M1635/M1637</f>
        <v>0</v>
      </c>
      <c r="O1635" s="92"/>
      <c r="P1635" s="91"/>
      <c r="Q1635" s="92"/>
      <c r="R1635" s="91"/>
      <c r="S1635" s="92"/>
      <c r="T1635" s="91"/>
      <c r="U1635" s="34"/>
      <c r="V1635" s="103"/>
      <c r="W1635" s="34"/>
      <c r="X1635" s="91"/>
      <c r="Y1635" s="92"/>
      <c r="Z1635" s="91"/>
    </row>
    <row r="1636" spans="2:26" s="88" customFormat="1" ht="13.5" customHeight="1" x14ac:dyDescent="0.4">
      <c r="B1636" s="41" t="s">
        <v>67</v>
      </c>
      <c r="C1636" s="158" t="s">
        <v>68</v>
      </c>
      <c r="D1636" s="159"/>
      <c r="E1636" s="39">
        <v>394.48989898989902</v>
      </c>
      <c r="F1636" s="33">
        <f t="shared" ref="F1636" si="7435">E1636/E1637</f>
        <v>7.8341879069722658E-3</v>
      </c>
      <c r="G1636" s="39">
        <v>332.04705882352943</v>
      </c>
      <c r="H1636" s="33">
        <f t="shared" ref="H1636" si="7436">G1636/G1637</f>
        <v>6.9572556702718327E-3</v>
      </c>
      <c r="I1636" s="39">
        <v>503.38383838383839</v>
      </c>
      <c r="J1636" s="33">
        <f t="shared" ref="J1636" si="7437">I1636/I1637</f>
        <v>9.315399017224002E-3</v>
      </c>
      <c r="K1636" s="39">
        <v>1</v>
      </c>
      <c r="L1636" s="33">
        <f t="shared" ref="L1636" si="7438">K1636/K1637</f>
        <v>2.498454081537049E-5</v>
      </c>
      <c r="M1636" s="39">
        <v>7</v>
      </c>
      <c r="N1636" s="33">
        <f t="shared" ref="N1636" si="7439">M1636/M1637</f>
        <v>1.7244210872064382E-4</v>
      </c>
      <c r="O1636" s="92"/>
      <c r="P1636" s="91"/>
      <c r="Q1636" s="92"/>
      <c r="R1636" s="91"/>
      <c r="S1636" s="92"/>
      <c r="T1636" s="91"/>
      <c r="U1636" s="34"/>
      <c r="V1636" s="103"/>
      <c r="W1636" s="34"/>
      <c r="X1636" s="91"/>
      <c r="Y1636" s="92"/>
      <c r="Z1636" s="91"/>
    </row>
    <row r="1637" spans="2:26" s="88" customFormat="1" ht="13.5" customHeight="1" x14ac:dyDescent="0.4">
      <c r="B1637" s="160" t="s">
        <v>69</v>
      </c>
      <c r="C1637" s="161"/>
      <c r="D1637" s="162"/>
      <c r="E1637" s="42">
        <f t="shared" ref="E1637" si="7440">SUM(E1624:E1627,E1633,E1635)</f>
        <v>50354.919191919194</v>
      </c>
      <c r="F1637" s="33">
        <f t="shared" ref="F1637" si="7441">E1637/E1637</f>
        <v>1</v>
      </c>
      <c r="G1637" s="42">
        <f t="shared" ref="G1637" si="7442">SUM(G1624:G1627,G1633,G1635)</f>
        <v>47726.729411764703</v>
      </c>
      <c r="H1637" s="33">
        <f t="shared" ref="H1637" si="7443">G1637/G1637</f>
        <v>1</v>
      </c>
      <c r="I1637" s="42">
        <f t="shared" ref="I1637" si="7444">SUM(I1624:I1627,I1633,I1635)</f>
        <v>54037.818181818184</v>
      </c>
      <c r="J1637" s="33">
        <f t="shared" ref="J1637" si="7445">I1637/I1637</f>
        <v>1</v>
      </c>
      <c r="K1637" s="42">
        <f t="shared" ref="K1637" si="7446">SUM(K1624:K1627,K1633,K1635)</f>
        <v>40024.75</v>
      </c>
      <c r="L1637" s="33">
        <f t="shared" ref="L1637" si="7447">K1637/K1637</f>
        <v>1</v>
      </c>
      <c r="M1637" s="42">
        <f t="shared" ref="M1637" si="7448">SUM(M1624:M1627,M1633,M1635)</f>
        <v>40593.333333333328</v>
      </c>
      <c r="N1637" s="33">
        <f t="shared" ref="N1637" si="7449">M1637/M1637</f>
        <v>1</v>
      </c>
      <c r="O1637" s="92"/>
      <c r="P1637" s="91"/>
      <c r="Q1637" s="92"/>
      <c r="R1637" s="91"/>
      <c r="S1637" s="92"/>
      <c r="T1637" s="91"/>
      <c r="U1637" s="34"/>
      <c r="V1637" s="102"/>
      <c r="W1637" s="34"/>
      <c r="X1637" s="91"/>
      <c r="Y1637" s="92"/>
      <c r="Z1637" s="91"/>
    </row>
    <row r="1638" spans="2:26" s="88" customFormat="1" ht="13.5" customHeight="1" x14ac:dyDescent="0.4">
      <c r="B1638" s="160" t="s">
        <v>70</v>
      </c>
      <c r="C1638" s="161"/>
      <c r="D1638" s="162"/>
      <c r="E1638" s="42">
        <f t="shared" ref="E1638" si="7450">SUM(E1628:E1632,E1634,E1636)</f>
        <v>46876.919191919202</v>
      </c>
      <c r="F1638" s="33">
        <f t="shared" ref="F1638" si="7451">E1638/E1637</f>
        <v>0.93093028336031702</v>
      </c>
      <c r="G1638" s="42">
        <f t="shared" ref="G1638" si="7452">SUM(G1628:G1632,G1634,G1636)</f>
        <v>44016.423529411768</v>
      </c>
      <c r="H1638" s="33">
        <f t="shared" ref="H1638" si="7453">G1638/G1637</f>
        <v>0.92225937272294334</v>
      </c>
      <c r="I1638" s="42">
        <f t="shared" ref="I1638" si="7454">SUM(I1628:I1632,I1634,I1636)</f>
        <v>51165.787878787873</v>
      </c>
      <c r="J1638" s="33">
        <f t="shared" ref="J1638" si="7455">I1638/I1637</f>
        <v>0.94685147550985604</v>
      </c>
      <c r="K1638" s="42">
        <f t="shared" ref="K1638" si="7456">SUM(K1628:K1632,K1634,K1636)</f>
        <v>31193.125</v>
      </c>
      <c r="L1638" s="33">
        <f t="shared" ref="L1638" si="7457">K1638/K1637</f>
        <v>0.7793459047214536</v>
      </c>
      <c r="M1638" s="42">
        <f t="shared" ref="M1638" si="7458">SUM(M1628:M1632,M1634,M1636)</f>
        <v>37546</v>
      </c>
      <c r="N1638" s="33">
        <f t="shared" ref="N1638" si="7459">M1638/M1637</f>
        <v>0.9249302020036132</v>
      </c>
      <c r="O1638" s="92"/>
      <c r="P1638" s="91"/>
      <c r="Q1638" s="92"/>
      <c r="R1638" s="91"/>
      <c r="S1638" s="92"/>
      <c r="T1638" s="91"/>
      <c r="U1638" s="34"/>
      <c r="V1638" s="102"/>
      <c r="W1638" s="34"/>
      <c r="X1638" s="91"/>
      <c r="Y1638" s="92"/>
      <c r="Z1638" s="91"/>
    </row>
    <row r="1639" spans="2:26" s="88" customFormat="1" ht="13.5" customHeight="1" x14ac:dyDescent="0.4">
      <c r="B1639" s="160" t="s">
        <v>71</v>
      </c>
      <c r="C1639" s="161"/>
      <c r="D1639" s="162"/>
      <c r="E1639" s="42">
        <f t="shared" ref="E1639" si="7460">E1637-E1638</f>
        <v>3477.9999999999927</v>
      </c>
      <c r="F1639" s="33">
        <f t="shared" ref="F1639" si="7461">E1639/E1637</f>
        <v>6.9069716639682976E-2</v>
      </c>
      <c r="G1639" s="42">
        <f t="shared" ref="G1639" si="7462">G1637-G1638</f>
        <v>3710.3058823529354</v>
      </c>
      <c r="H1639" s="33">
        <f t="shared" ref="H1639" si="7463">G1639/G1637</f>
        <v>7.774062727705662E-2</v>
      </c>
      <c r="I1639" s="42">
        <f t="shared" ref="I1639" si="7464">I1637-I1638</f>
        <v>2872.0303030303112</v>
      </c>
      <c r="J1639" s="33">
        <f t="shared" ref="J1639" si="7465">I1639/I1637</f>
        <v>5.3148524490143977E-2</v>
      </c>
      <c r="K1639" s="42">
        <f t="shared" ref="K1639" si="7466">K1637-K1638</f>
        <v>8831.625</v>
      </c>
      <c r="L1639" s="33">
        <f t="shared" ref="L1639" si="7467">K1639/K1637</f>
        <v>0.2206540952785464</v>
      </c>
      <c r="M1639" s="42">
        <f t="shared" ref="M1639" si="7468">M1637-M1638</f>
        <v>3047.3333333333285</v>
      </c>
      <c r="N1639" s="33">
        <f t="shared" ref="N1639" si="7469">M1639/M1637</f>
        <v>7.5069797996386814E-2</v>
      </c>
      <c r="O1639" s="92"/>
      <c r="P1639" s="91"/>
      <c r="Q1639" s="92"/>
      <c r="R1639" s="91"/>
      <c r="S1639" s="92"/>
      <c r="T1639" s="91"/>
      <c r="U1639" s="34"/>
      <c r="V1639" s="102"/>
      <c r="W1639" s="34"/>
      <c r="X1639" s="91"/>
      <c r="Y1639" s="92"/>
      <c r="Z1639" s="91"/>
    </row>
    <row r="1640" spans="2:26" s="88" customFormat="1" ht="13.5" customHeight="1" x14ac:dyDescent="0.4">
      <c r="B1640" s="160" t="s">
        <v>72</v>
      </c>
      <c r="C1640" s="161"/>
      <c r="D1640" s="162"/>
      <c r="E1640" s="42">
        <v>198</v>
      </c>
      <c r="F1640" s="43"/>
      <c r="G1640" s="42">
        <v>85</v>
      </c>
      <c r="H1640" s="43"/>
      <c r="I1640" s="42">
        <v>99</v>
      </c>
      <c r="J1640" s="43"/>
      <c r="K1640" s="42">
        <v>8</v>
      </c>
      <c r="L1640" s="43"/>
      <c r="M1640" s="42">
        <v>6</v>
      </c>
      <c r="N1640" s="43"/>
      <c r="O1640" s="92"/>
      <c r="P1640" s="91"/>
      <c r="Q1640" s="92"/>
      <c r="R1640" s="91"/>
      <c r="S1640" s="92"/>
      <c r="T1640" s="91"/>
      <c r="U1640" s="104"/>
      <c r="V1640" s="102"/>
      <c r="W1640" s="104"/>
      <c r="X1640" s="91"/>
      <c r="Y1640" s="92"/>
      <c r="Z1640" s="91"/>
    </row>
    <row r="1641" spans="2:26" s="88" customFormat="1" ht="13.5" customHeight="1" x14ac:dyDescent="0.4">
      <c r="B1641" s="45"/>
      <c r="C1641" s="46"/>
      <c r="D1641" s="47"/>
      <c r="E1641" s="48"/>
      <c r="F1641" s="49"/>
      <c r="G1641" s="48"/>
      <c r="H1641" s="49"/>
      <c r="I1641" s="48"/>
      <c r="J1641" s="49"/>
      <c r="K1641" s="48"/>
      <c r="L1641" s="49"/>
      <c r="M1641" s="48"/>
      <c r="N1641" s="49"/>
      <c r="O1641" s="92"/>
      <c r="P1641" s="91"/>
      <c r="Q1641" s="92"/>
      <c r="R1641" s="91"/>
      <c r="S1641" s="92"/>
      <c r="T1641" s="91"/>
      <c r="U1641" s="92"/>
      <c r="V1641" s="91"/>
      <c r="W1641" s="92"/>
      <c r="X1641" s="91"/>
      <c r="Y1641" s="92"/>
      <c r="Z1641" s="91"/>
    </row>
    <row r="1642" spans="2:26" s="88" customFormat="1" ht="13.5" customHeight="1" x14ac:dyDescent="0.4">
      <c r="B1642" s="50" t="s">
        <v>73</v>
      </c>
      <c r="C1642" s="51"/>
      <c r="D1642" s="52"/>
      <c r="E1642" s="42">
        <v>472.15151515151513</v>
      </c>
      <c r="F1642" s="43"/>
      <c r="G1642" s="42">
        <v>512.20000000000005</v>
      </c>
      <c r="H1642" s="43"/>
      <c r="I1642" s="42">
        <v>456.71717171717171</v>
      </c>
      <c r="J1642" s="43"/>
      <c r="K1642" s="42">
        <v>0</v>
      </c>
      <c r="L1642" s="43"/>
      <c r="M1642" s="42">
        <v>789</v>
      </c>
      <c r="N1642" s="43"/>
      <c r="O1642" s="92"/>
      <c r="P1642" s="91"/>
      <c r="Q1642" s="92"/>
      <c r="R1642" s="91"/>
      <c r="S1642" s="92"/>
      <c r="T1642" s="91"/>
      <c r="U1642" s="92"/>
      <c r="V1642" s="91"/>
      <c r="W1642" s="92"/>
      <c r="X1642" s="91"/>
      <c r="Y1642" s="92"/>
      <c r="Z1642" s="91"/>
    </row>
    <row r="1643" spans="2:26" s="88" customFormat="1" ht="13.5" customHeight="1" x14ac:dyDescent="0.4">
      <c r="B1643" s="53" t="s">
        <v>74</v>
      </c>
      <c r="C1643" s="54"/>
      <c r="D1643" s="55"/>
      <c r="E1643" s="42">
        <v>81.974747474747474</v>
      </c>
      <c r="F1643" s="43"/>
      <c r="G1643" s="42">
        <v>21.588235294117649</v>
      </c>
      <c r="H1643" s="43"/>
      <c r="I1643" s="42">
        <v>145.41414141414143</v>
      </c>
      <c r="J1643" s="43"/>
      <c r="K1643" s="42">
        <v>0</v>
      </c>
      <c r="L1643" s="43"/>
      <c r="M1643" s="42">
        <v>0</v>
      </c>
      <c r="N1643" s="43"/>
      <c r="O1643" s="92"/>
      <c r="P1643" s="91"/>
      <c r="Q1643" s="92"/>
      <c r="R1643" s="91"/>
      <c r="S1643" s="92"/>
      <c r="T1643" s="91"/>
      <c r="U1643" s="92"/>
      <c r="V1643" s="91"/>
      <c r="W1643" s="92"/>
      <c r="X1643" s="91"/>
      <c r="Y1643" s="92"/>
      <c r="Z1643" s="91"/>
    </row>
    <row r="1644" spans="2:26" s="88" customFormat="1" ht="13.5" customHeight="1" x14ac:dyDescent="0.4">
      <c r="B1644" s="50" t="s">
        <v>75</v>
      </c>
      <c r="C1644" s="51"/>
      <c r="D1644" s="52"/>
      <c r="E1644" s="42">
        <v>69.570707070707073</v>
      </c>
      <c r="F1644" s="43"/>
      <c r="G1644" s="42">
        <v>10.023529411764706</v>
      </c>
      <c r="H1644" s="43"/>
      <c r="I1644" s="42">
        <v>28.414141414141415</v>
      </c>
      <c r="J1644" s="43"/>
      <c r="K1644" s="42">
        <v>1263.75</v>
      </c>
      <c r="L1644" s="43"/>
      <c r="M1644" s="42">
        <v>0</v>
      </c>
      <c r="N1644" s="43"/>
      <c r="O1644" s="92"/>
      <c r="P1644" s="91"/>
      <c r="Q1644" s="92"/>
      <c r="R1644" s="91"/>
      <c r="S1644" s="92"/>
      <c r="T1644" s="91"/>
      <c r="U1644" s="92"/>
      <c r="V1644" s="91"/>
      <c r="W1644" s="92"/>
      <c r="X1644" s="91"/>
      <c r="Y1644" s="92"/>
      <c r="Z1644" s="91"/>
    </row>
    <row r="1645" spans="2:26" s="88" customFormat="1" ht="13.5" customHeight="1" x14ac:dyDescent="0.4">
      <c r="B1645" s="50" t="s">
        <v>76</v>
      </c>
      <c r="C1645" s="51"/>
      <c r="D1645" s="52"/>
      <c r="E1645" s="42">
        <f t="shared" ref="E1645" si="7470">E1639+E1629+E1630-SUM(E1642:E1644)</f>
        <v>4420.3282828282754</v>
      </c>
      <c r="F1645" s="43"/>
      <c r="G1645" s="42">
        <f t="shared" ref="G1645" si="7471">G1639+G1629+G1630-SUM(G1642:G1644)</f>
        <v>6120.0823529411709</v>
      </c>
      <c r="H1645" s="43"/>
      <c r="I1645" s="42">
        <f t="shared" ref="I1645" si="7472">I1639+I1629+I1630-SUM(I1642:I1644)</f>
        <v>2601.6363636363717</v>
      </c>
      <c r="J1645" s="43"/>
      <c r="K1645" s="42">
        <f t="shared" ref="K1645" si="7473">K1639+K1629+K1630-SUM(K1642:K1644)</f>
        <v>8621.125</v>
      </c>
      <c r="L1645" s="43"/>
      <c r="M1645" s="42">
        <f t="shared" ref="M1645" si="7474">M1639+M1629+M1630-SUM(M1642:M1644)</f>
        <v>4747.8333333333285</v>
      </c>
      <c r="N1645" s="43"/>
      <c r="O1645" s="92"/>
      <c r="P1645" s="91"/>
      <c r="Q1645" s="92"/>
      <c r="R1645" s="91"/>
    </row>
    <row r="1646" spans="2:26" s="88" customFormat="1" ht="13.5" customHeight="1" x14ac:dyDescent="0.4">
      <c r="C1646" s="105"/>
      <c r="D1646" s="47"/>
      <c r="E1646" s="58"/>
      <c r="F1646" s="58"/>
      <c r="G1646" s="58"/>
      <c r="H1646" s="58"/>
      <c r="I1646" s="58"/>
      <c r="J1646" s="58"/>
      <c r="K1646" s="58"/>
      <c r="L1646" s="58"/>
      <c r="M1646" s="58"/>
      <c r="N1646" s="58"/>
      <c r="O1646" s="92"/>
      <c r="P1646" s="91"/>
      <c r="Q1646" s="92"/>
      <c r="R1646" s="91"/>
      <c r="S1646" s="92"/>
      <c r="T1646" s="91"/>
      <c r="U1646" s="92"/>
      <c r="V1646" s="91"/>
      <c r="W1646" s="92"/>
      <c r="X1646" s="91"/>
      <c r="Y1646" s="92"/>
      <c r="Z1646" s="91"/>
    </row>
    <row r="1647" spans="2:26" s="128" customFormat="1" ht="13.5" customHeight="1" x14ac:dyDescent="0.4">
      <c r="B1647" s="50" t="s">
        <v>97</v>
      </c>
      <c r="C1647" s="125"/>
      <c r="D1647" s="126"/>
      <c r="E1647" s="62">
        <v>16.572192513368982</v>
      </c>
      <c r="F1647" s="43"/>
      <c r="G1647" s="62">
        <v>14.74390243902439</v>
      </c>
      <c r="H1647" s="43"/>
      <c r="I1647" s="62">
        <v>18.655913978494624</v>
      </c>
      <c r="J1647" s="43"/>
      <c r="K1647" s="62">
        <v>12.142857142857142</v>
      </c>
      <c r="L1647" s="43"/>
      <c r="M1647" s="62">
        <v>14</v>
      </c>
      <c r="N1647" s="43"/>
      <c r="O1647" s="106"/>
      <c r="P1647" s="107"/>
      <c r="Q1647" s="106"/>
      <c r="R1647" s="107"/>
      <c r="S1647" s="106"/>
      <c r="T1647" s="107"/>
      <c r="U1647" s="106"/>
      <c r="V1647" s="127"/>
      <c r="W1647" s="106"/>
      <c r="X1647" s="127"/>
      <c r="Y1647" s="106"/>
      <c r="Z1647" s="127"/>
    </row>
    <row r="1648" spans="2:26" ht="13.5" customHeight="1" x14ac:dyDescent="0.4">
      <c r="B1648" s="50" t="s">
        <v>98</v>
      </c>
      <c r="C1648" s="51"/>
      <c r="D1648" s="52"/>
      <c r="E1648" s="62">
        <f t="shared" ref="E1648" si="7475">E1637/E1647</f>
        <v>3038.5188412032562</v>
      </c>
      <c r="F1648" s="43"/>
      <c r="G1648" s="62">
        <f t="shared" ref="G1648" si="7476">G1637/G1647</f>
        <v>3237.0486449666714</v>
      </c>
      <c r="H1648" s="43"/>
      <c r="I1648" s="62">
        <f t="shared" ref="I1648" si="7477">I1637/I1647</f>
        <v>2896.55163741158</v>
      </c>
      <c r="J1648" s="43"/>
      <c r="K1648" s="62">
        <f t="shared" ref="K1648" si="7478">K1637/K1647</f>
        <v>3296.1558823529413</v>
      </c>
      <c r="L1648" s="43"/>
      <c r="M1648" s="62">
        <f t="shared" ref="M1648" si="7479">M1637/M1647</f>
        <v>2899.5238095238092</v>
      </c>
      <c r="N1648" s="43"/>
    </row>
    <row r="1649" spans="2:39" ht="13.5" customHeight="1" x14ac:dyDescent="0.4">
      <c r="B1649" s="50" t="s">
        <v>99</v>
      </c>
      <c r="C1649" s="51"/>
      <c r="D1649" s="52"/>
      <c r="E1649" s="62">
        <f t="shared" ref="E1649" si="7480">E1638/E1647</f>
        <v>2828.649205837009</v>
      </c>
      <c r="F1649" s="43"/>
      <c r="G1649" s="62">
        <f t="shared" ref="G1649" si="7481">G1638/G1647</f>
        <v>2985.398452780616</v>
      </c>
      <c r="H1649" s="43"/>
      <c r="I1649" s="62">
        <f t="shared" ref="I1649" si="7482">I1638/I1647</f>
        <v>2742.6041917736438</v>
      </c>
      <c r="J1649" s="43"/>
      <c r="K1649" s="62">
        <f t="shared" ref="K1649" si="7483">K1638/K1647</f>
        <v>2568.8455882352941</v>
      </c>
      <c r="L1649" s="43"/>
      <c r="M1649" s="62">
        <f t="shared" ref="M1649" si="7484">M1638/M1647</f>
        <v>2681.8571428571427</v>
      </c>
      <c r="N1649" s="43"/>
    </row>
    <row r="1650" spans="2:39" ht="13.5" customHeight="1" x14ac:dyDescent="0.4">
      <c r="B1650" s="50" t="s">
        <v>40</v>
      </c>
      <c r="C1650" s="51"/>
      <c r="D1650" s="52"/>
      <c r="E1650" s="62">
        <v>9.8867403314917119</v>
      </c>
      <c r="F1650" s="43"/>
      <c r="G1650" s="62">
        <v>10.870253164556956</v>
      </c>
      <c r="H1650" s="43"/>
      <c r="I1650" s="62">
        <v>9.0364130434782588</v>
      </c>
      <c r="J1650" s="43"/>
      <c r="K1650" s="62">
        <v>9.7333333333333325</v>
      </c>
      <c r="L1650" s="43"/>
      <c r="M1650" s="62">
        <v>10.25</v>
      </c>
      <c r="N1650" s="43"/>
    </row>
    <row r="1651" spans="2:39" ht="13.5" customHeight="1" x14ac:dyDescent="0.4">
      <c r="B1651" s="50" t="s">
        <v>41</v>
      </c>
      <c r="C1651" s="51"/>
      <c r="D1651" s="52"/>
      <c r="E1651" s="62">
        <f t="shared" ref="E1651" si="7485">E1628/E1650</f>
        <v>3258.9031584354302</v>
      </c>
      <c r="F1651" s="43"/>
      <c r="G1651" s="62">
        <f t="shared" ref="G1651" si="7486">G1628/G1650</f>
        <v>2796.3113006250551</v>
      </c>
      <c r="H1651" s="43"/>
      <c r="I1651" s="62">
        <f t="shared" ref="I1651" si="7487">I1628/I1650</f>
        <v>3861.6679090174016</v>
      </c>
      <c r="J1651" s="43"/>
      <c r="K1651" s="62">
        <f t="shared" ref="K1651" si="7488">K1628/K1650</f>
        <v>2368.1506849315069</v>
      </c>
      <c r="L1651" s="43"/>
      <c r="M1651" s="62">
        <f t="shared" ref="M1651" si="7489">M1628/M1650</f>
        <v>2549.0569105691056</v>
      </c>
      <c r="N1651" s="43"/>
    </row>
    <row r="1652" spans="2:39" s="88" customFormat="1" ht="13.5" customHeight="1" x14ac:dyDescent="0.4">
      <c r="B1652" s="108" t="s">
        <v>42</v>
      </c>
      <c r="C1652" s="105"/>
      <c r="D1652" s="47"/>
      <c r="E1652" s="109"/>
      <c r="F1652" s="58"/>
      <c r="G1652" s="109"/>
      <c r="H1652" s="58"/>
      <c r="I1652" s="109"/>
      <c r="J1652" s="58"/>
      <c r="K1652" s="109"/>
      <c r="L1652" s="58"/>
      <c r="M1652" s="109"/>
      <c r="N1652" s="58"/>
      <c r="O1652" s="109"/>
      <c r="P1652" s="58"/>
      <c r="Q1652" s="109"/>
      <c r="R1652" s="58"/>
      <c r="S1652" s="109"/>
      <c r="T1652" s="58"/>
      <c r="U1652" s="109"/>
      <c r="V1652" s="58"/>
      <c r="W1652" s="109"/>
      <c r="X1652" s="58"/>
      <c r="Y1652" s="92"/>
      <c r="Z1652" s="91"/>
    </row>
    <row r="1653" spans="2:39" s="88" customFormat="1" ht="13.5" customHeight="1" x14ac:dyDescent="0.4">
      <c r="B1653" s="110"/>
      <c r="C1653" s="84"/>
      <c r="D1653" s="85"/>
      <c r="E1653" s="86"/>
      <c r="F1653" s="87"/>
      <c r="G1653" s="86"/>
      <c r="H1653" s="87"/>
      <c r="I1653" s="86"/>
      <c r="J1653" s="87"/>
      <c r="K1653" s="86"/>
      <c r="L1653" s="87"/>
      <c r="M1653" s="86"/>
      <c r="N1653" s="87"/>
      <c r="O1653" s="86"/>
      <c r="P1653" s="89"/>
      <c r="Q1653" s="86"/>
      <c r="R1653" s="91"/>
      <c r="S1653" s="92"/>
      <c r="T1653" s="91"/>
      <c r="U1653" s="92"/>
      <c r="V1653" s="91"/>
      <c r="W1653" s="92"/>
      <c r="X1653" s="91"/>
      <c r="Y1653" s="92"/>
      <c r="Z1653" s="91"/>
      <c r="AM1653" s="85"/>
    </row>
    <row r="1654" spans="2:39" s="88" customFormat="1" ht="13.5" customHeight="1" x14ac:dyDescent="0.4">
      <c r="B1654" s="83" t="s">
        <v>167</v>
      </c>
      <c r="C1654" s="84"/>
      <c r="D1654" s="85"/>
      <c r="E1654" s="86"/>
      <c r="F1654" s="87"/>
      <c r="G1654" s="86"/>
      <c r="H1654" s="87"/>
      <c r="I1654" s="86"/>
      <c r="J1654" s="87"/>
      <c r="K1654" s="86"/>
      <c r="L1654" s="87"/>
      <c r="M1654" s="86"/>
      <c r="N1654" s="87"/>
      <c r="O1654" s="86"/>
      <c r="P1654" s="89"/>
      <c r="Q1654" s="86"/>
      <c r="R1654" s="91"/>
      <c r="S1654" s="92"/>
      <c r="T1654" s="91"/>
      <c r="U1654" s="92"/>
      <c r="V1654" s="91"/>
      <c r="W1654" s="92"/>
      <c r="X1654" s="91"/>
      <c r="Y1654" s="92"/>
      <c r="Z1654" s="91"/>
      <c r="AM1654" s="85"/>
    </row>
    <row r="1655" spans="2:39" s="88" customFormat="1" ht="13.5" customHeight="1" x14ac:dyDescent="0.4">
      <c r="C1655" s="84"/>
      <c r="D1655" s="85"/>
      <c r="E1655" s="86"/>
      <c r="F1655" s="87"/>
      <c r="G1655" s="86"/>
      <c r="H1655" s="87"/>
      <c r="I1655" s="86"/>
      <c r="J1655" s="87"/>
      <c r="K1655" s="86"/>
      <c r="L1655" s="87"/>
      <c r="M1655" s="86"/>
      <c r="N1655" s="87"/>
      <c r="O1655" s="86"/>
      <c r="P1655" s="89"/>
      <c r="Q1655" s="90"/>
      <c r="R1655" s="91"/>
      <c r="S1655" s="92"/>
      <c r="T1655" s="91"/>
      <c r="U1655" s="92"/>
      <c r="V1655" s="91"/>
      <c r="W1655" s="92"/>
      <c r="X1655" s="91"/>
      <c r="Y1655" s="92"/>
      <c r="Z1655" s="21" t="s">
        <v>4</v>
      </c>
    </row>
    <row r="1656" spans="2:39" s="88" customFormat="1" ht="13.5" customHeight="1" x14ac:dyDescent="0.4">
      <c r="B1656" s="94"/>
      <c r="C1656" s="95"/>
      <c r="D1656" s="96"/>
      <c r="E1656" s="166" t="s">
        <v>5</v>
      </c>
      <c r="F1656" s="167"/>
      <c r="G1656" s="163" t="s">
        <v>101</v>
      </c>
      <c r="H1656" s="165"/>
      <c r="I1656" s="165"/>
      <c r="J1656" s="165"/>
      <c r="K1656" s="165"/>
      <c r="L1656" s="165"/>
      <c r="M1656" s="165"/>
      <c r="N1656" s="165"/>
      <c r="O1656" s="165"/>
      <c r="P1656" s="165"/>
      <c r="Q1656" s="165"/>
      <c r="R1656" s="165"/>
      <c r="S1656" s="165"/>
      <c r="T1656" s="165"/>
      <c r="U1656" s="165"/>
      <c r="V1656" s="165"/>
      <c r="W1656" s="165"/>
      <c r="X1656" s="165"/>
      <c r="Y1656" s="165"/>
      <c r="Z1656" s="164"/>
    </row>
    <row r="1657" spans="2:39" s="88" customFormat="1" ht="23.25" customHeight="1" x14ac:dyDescent="0.4">
      <c r="B1657" s="99"/>
      <c r="C1657" s="100"/>
      <c r="D1657" s="101"/>
      <c r="E1657" s="168"/>
      <c r="F1657" s="169"/>
      <c r="G1657" s="163" t="s">
        <v>155</v>
      </c>
      <c r="H1657" s="164"/>
      <c r="I1657" s="163" t="s">
        <v>156</v>
      </c>
      <c r="J1657" s="164"/>
      <c r="K1657" s="163" t="s">
        <v>157</v>
      </c>
      <c r="L1657" s="164"/>
      <c r="M1657" s="163" t="s">
        <v>158</v>
      </c>
      <c r="N1657" s="164"/>
      <c r="O1657" s="163" t="s">
        <v>159</v>
      </c>
      <c r="P1657" s="164"/>
      <c r="Q1657" s="163" t="s">
        <v>160</v>
      </c>
      <c r="R1657" s="164"/>
      <c r="S1657" s="163" t="s">
        <v>161</v>
      </c>
      <c r="T1657" s="164"/>
      <c r="U1657" s="163" t="s">
        <v>162</v>
      </c>
      <c r="V1657" s="164"/>
      <c r="W1657" s="163" t="s">
        <v>163</v>
      </c>
      <c r="X1657" s="164"/>
      <c r="Y1657" s="163" t="s">
        <v>164</v>
      </c>
      <c r="Z1657" s="164"/>
    </row>
    <row r="1658" spans="2:39" s="88" customFormat="1" ht="13.5" customHeight="1" x14ac:dyDescent="0.4">
      <c r="B1658" s="31" t="s">
        <v>52</v>
      </c>
      <c r="C1658" s="158" t="s">
        <v>53</v>
      </c>
      <c r="D1658" s="159"/>
      <c r="E1658" s="32">
        <v>43199.474747474749</v>
      </c>
      <c r="F1658" s="33">
        <f t="shared" ref="F1658" si="7490">E1658/E1671</f>
        <v>0.85789979292444718</v>
      </c>
      <c r="G1658" s="32">
        <v>15104</v>
      </c>
      <c r="H1658" s="33">
        <f t="shared" ref="H1658" si="7491">G1658/G1671</f>
        <v>0.83153490420612197</v>
      </c>
      <c r="I1658" s="132" t="s">
        <v>118</v>
      </c>
      <c r="J1658" s="133" t="s">
        <v>119</v>
      </c>
      <c r="K1658" s="32">
        <v>16552</v>
      </c>
      <c r="L1658" s="33">
        <f t="shared" ref="L1658" si="7492">K1658/K1671</f>
        <v>0.82372847616203837</v>
      </c>
      <c r="M1658" s="32">
        <v>19349.857142857141</v>
      </c>
      <c r="N1658" s="33">
        <f t="shared" ref="N1658" si="7493">M1658/M1671</f>
        <v>0.8643896897874267</v>
      </c>
      <c r="O1658" s="32">
        <v>26856.279069767443</v>
      </c>
      <c r="P1658" s="33">
        <f t="shared" ref="P1658" si="7494">O1658/O1671</f>
        <v>0.85357344536721935</v>
      </c>
      <c r="Q1658" s="32">
        <v>37637.75</v>
      </c>
      <c r="R1658" s="33">
        <f t="shared" ref="R1658" si="7495">Q1658/Q1671</f>
        <v>0.86694960151103329</v>
      </c>
      <c r="S1658" s="32">
        <v>39396.833333333336</v>
      </c>
      <c r="T1658" s="33">
        <f t="shared" ref="T1658" si="7496">S1658/S1671</f>
        <v>0.87733082930015738</v>
      </c>
      <c r="U1658" s="32">
        <v>51645.150943396227</v>
      </c>
      <c r="V1658" s="33">
        <f t="shared" ref="V1658" si="7497">U1658/U1671</f>
        <v>0.85684779565073177</v>
      </c>
      <c r="W1658" s="32">
        <v>44772</v>
      </c>
      <c r="X1658" s="33">
        <f t="shared" ref="X1658" si="7498">W1658/W1671</f>
        <v>0.83332919717086484</v>
      </c>
      <c r="Y1658" s="32">
        <v>101485.66666666667</v>
      </c>
      <c r="Z1658" s="33">
        <f t="shared" ref="Z1658" si="7499">Y1658/Y1671</f>
        <v>0.80894293821938335</v>
      </c>
      <c r="AA1658" s="113"/>
      <c r="AB1658" s="113"/>
      <c r="AC1658" s="113"/>
      <c r="AD1658" s="113"/>
      <c r="AE1658" s="113"/>
      <c r="AF1658" s="113"/>
    </row>
    <row r="1659" spans="2:39" s="88" customFormat="1" ht="13.5" customHeight="1" x14ac:dyDescent="0.4">
      <c r="B1659" s="36"/>
      <c r="C1659" s="158" t="s">
        <v>54</v>
      </c>
      <c r="D1659" s="159"/>
      <c r="E1659" s="32">
        <v>6601.7979797979797</v>
      </c>
      <c r="F1659" s="33">
        <f t="shared" ref="F1659" si="7500">E1659/E1671</f>
        <v>0.13110532368518657</v>
      </c>
      <c r="G1659" s="32">
        <v>2733</v>
      </c>
      <c r="H1659" s="33">
        <f t="shared" ref="H1659" si="7501">G1659/G1671</f>
        <v>0.15046245320414006</v>
      </c>
      <c r="I1659" s="132" t="s">
        <v>119</v>
      </c>
      <c r="J1659" s="133" t="s">
        <v>119</v>
      </c>
      <c r="K1659" s="32">
        <v>3504</v>
      </c>
      <c r="L1659" s="33">
        <f t="shared" ref="L1659" si="7502">K1659/K1671</f>
        <v>0.17438041206330249</v>
      </c>
      <c r="M1659" s="32">
        <v>2804.7142857142858</v>
      </c>
      <c r="N1659" s="33">
        <f t="shared" ref="N1659" si="7503">M1659/M1671</f>
        <v>0.12529116331310344</v>
      </c>
      <c r="O1659" s="32">
        <v>3967.2093023255816</v>
      </c>
      <c r="P1659" s="33">
        <f t="shared" ref="P1659" si="7504">O1659/O1671</f>
        <v>0.12608986166259153</v>
      </c>
      <c r="Q1659" s="32">
        <v>5527.875</v>
      </c>
      <c r="R1659" s="33">
        <f t="shared" ref="R1659" si="7505">Q1659/Q1671</f>
        <v>0.12732931773160733</v>
      </c>
      <c r="S1659" s="32">
        <v>5110.75</v>
      </c>
      <c r="T1659" s="33">
        <f t="shared" ref="T1659" si="7506">S1659/S1671</f>
        <v>0.11381164820808218</v>
      </c>
      <c r="U1659" s="32">
        <v>8074.4811320754716</v>
      </c>
      <c r="V1659" s="33">
        <f t="shared" ref="V1659" si="7507">U1659/U1671</f>
        <v>0.13396420056212388</v>
      </c>
      <c r="W1659" s="32">
        <v>7947</v>
      </c>
      <c r="X1659" s="33">
        <f t="shared" ref="X1659" si="7508">W1659/W1671</f>
        <v>0.14791537411589525</v>
      </c>
      <c r="Y1659" s="32">
        <v>21533.333333333332</v>
      </c>
      <c r="Z1659" s="33">
        <f t="shared" ref="Z1659" si="7509">Y1659/Y1671</f>
        <v>0.17164234623927899</v>
      </c>
      <c r="AA1659" s="113"/>
      <c r="AB1659" s="113"/>
      <c r="AC1659" s="113"/>
      <c r="AD1659" s="113"/>
      <c r="AE1659" s="113"/>
      <c r="AF1659" s="113"/>
    </row>
    <row r="1660" spans="2:39" s="88" customFormat="1" ht="13.5" customHeight="1" x14ac:dyDescent="0.4">
      <c r="B1660" s="36"/>
      <c r="C1660" s="158" t="s">
        <v>55</v>
      </c>
      <c r="D1660" s="159"/>
      <c r="E1660" s="32">
        <v>208.05050505050505</v>
      </c>
      <c r="F1660" s="33">
        <f t="shared" ref="F1660" si="7510">E1660/E1671</f>
        <v>4.1316818374299439E-3</v>
      </c>
      <c r="G1660" s="32">
        <v>0</v>
      </c>
      <c r="H1660" s="33">
        <f t="shared" ref="H1660" si="7511">G1660/G1671</f>
        <v>0</v>
      </c>
      <c r="I1660" s="132" t="s">
        <v>119</v>
      </c>
      <c r="J1660" s="133" t="s">
        <v>119</v>
      </c>
      <c r="K1660" s="32">
        <v>0</v>
      </c>
      <c r="L1660" s="33">
        <f t="shared" ref="L1660" si="7512">K1660/K1671</f>
        <v>0</v>
      </c>
      <c r="M1660" s="32">
        <v>102.14285714285714</v>
      </c>
      <c r="N1660" s="33">
        <f t="shared" ref="N1660" si="7513">M1660/M1671</f>
        <v>4.5628880847995192E-3</v>
      </c>
      <c r="O1660" s="32">
        <v>412.93023255813955</v>
      </c>
      <c r="P1660" s="33">
        <f t="shared" ref="P1660" si="7514">O1660/O1671</f>
        <v>1.3124166619854478E-2</v>
      </c>
      <c r="Q1660" s="32">
        <v>112.875</v>
      </c>
      <c r="R1660" s="33">
        <f t="shared" ref="R1660" si="7515">Q1660/Q1671</f>
        <v>2.5999677523379553E-3</v>
      </c>
      <c r="S1660" s="32">
        <v>334.5</v>
      </c>
      <c r="T1660" s="33">
        <f t="shared" ref="T1660" si="7516">S1660/S1671</f>
        <v>7.4490038302799958E-3</v>
      </c>
      <c r="U1660" s="32">
        <v>115.91509433962264</v>
      </c>
      <c r="V1660" s="33">
        <f t="shared" ref="V1660" si="7517">U1660/U1671</f>
        <v>1.9231542797969565E-3</v>
      </c>
      <c r="W1660" s="32">
        <v>117.83333333333333</v>
      </c>
      <c r="X1660" s="33">
        <f t="shared" ref="X1660" si="7518">W1660/W1671</f>
        <v>2.1932001489018485E-3</v>
      </c>
      <c r="Y1660" s="32">
        <v>1604</v>
      </c>
      <c r="Z1660" s="33">
        <f t="shared" ref="Z1660" si="7519">Y1660/Y1671</f>
        <v>1.2785494893241649E-2</v>
      </c>
      <c r="AA1660" s="113"/>
      <c r="AB1660" s="113"/>
      <c r="AC1660" s="113"/>
      <c r="AD1660" s="113"/>
      <c r="AE1660" s="113"/>
      <c r="AF1660" s="113"/>
    </row>
    <row r="1661" spans="2:39" s="88" customFormat="1" ht="13.5" customHeight="1" x14ac:dyDescent="0.4">
      <c r="B1661" s="37"/>
      <c r="C1661" s="158" t="s">
        <v>56</v>
      </c>
      <c r="D1661" s="159"/>
      <c r="E1661" s="32">
        <v>238.6919191919192</v>
      </c>
      <c r="F1661" s="33">
        <f t="shared" ref="F1661" si="7520">E1661/E1671</f>
        <v>4.7401906908476135E-3</v>
      </c>
      <c r="G1661" s="32">
        <v>327</v>
      </c>
      <c r="H1661" s="33">
        <f t="shared" ref="H1661" si="7521">G1661/G1671</f>
        <v>1.8002642589737942E-2</v>
      </c>
      <c r="I1661" s="132" t="s">
        <v>119</v>
      </c>
      <c r="J1661" s="133" t="s">
        <v>119</v>
      </c>
      <c r="K1661" s="32">
        <v>38</v>
      </c>
      <c r="L1661" s="33">
        <f t="shared" ref="L1661" si="7522">K1661/K1671</f>
        <v>1.8911117746591023E-3</v>
      </c>
      <c r="M1661" s="32">
        <v>14.714285714285714</v>
      </c>
      <c r="N1661" s="33">
        <f t="shared" ref="N1661" si="7523">M1661/M1671</f>
        <v>6.573111506774133E-4</v>
      </c>
      <c r="O1661" s="32">
        <v>84.023255813953483</v>
      </c>
      <c r="P1661" s="33">
        <f t="shared" ref="P1661" si="7524">O1661/O1671</f>
        <v>2.6705121647631349E-3</v>
      </c>
      <c r="Q1661" s="32">
        <v>126.25</v>
      </c>
      <c r="R1661" s="33">
        <f t="shared" ref="R1661" si="7525">Q1661/Q1671</f>
        <v>2.9080480950845347E-3</v>
      </c>
      <c r="S1661" s="32">
        <v>60.666666666666664</v>
      </c>
      <c r="T1661" s="33">
        <f t="shared" ref="T1661" si="7526">S1661/S1671</f>
        <v>1.3509902313014043E-3</v>
      </c>
      <c r="U1661" s="32">
        <v>362.92452830188677</v>
      </c>
      <c r="V1661" s="33">
        <f t="shared" ref="V1661" si="7527">U1661/U1671</f>
        <v>6.0213026079424517E-3</v>
      </c>
      <c r="W1661" s="32">
        <v>82</v>
      </c>
      <c r="X1661" s="33">
        <f t="shared" ref="X1661" si="7528">W1661/W1671</f>
        <v>1.5262439508623897E-3</v>
      </c>
      <c r="Y1661" s="32">
        <v>389.66666666666669</v>
      </c>
      <c r="Z1661" s="33">
        <f t="shared" ref="Z1661" si="7529">Y1661/Y1671</f>
        <v>3.1060356463423707E-3</v>
      </c>
      <c r="AA1661" s="113"/>
      <c r="AB1661" s="113"/>
      <c r="AC1661" s="113"/>
      <c r="AD1661" s="113"/>
      <c r="AE1661" s="113"/>
      <c r="AF1661" s="113"/>
    </row>
    <row r="1662" spans="2:39" s="88" customFormat="1" ht="13.5" customHeight="1" x14ac:dyDescent="0.4">
      <c r="B1662" s="31" t="s">
        <v>57</v>
      </c>
      <c r="C1662" s="158" t="s">
        <v>58</v>
      </c>
      <c r="D1662" s="159"/>
      <c r="E1662" s="32">
        <v>32219.929292929293</v>
      </c>
      <c r="F1662" s="33">
        <f t="shared" ref="F1662" si="7530">E1662/E1671</f>
        <v>0.63985663784164803</v>
      </c>
      <c r="G1662" s="32">
        <v>10761</v>
      </c>
      <c r="H1662" s="33">
        <f t="shared" ref="H1662" si="7531">G1662/G1671</f>
        <v>0.59243558687513764</v>
      </c>
      <c r="I1662" s="132" t="s">
        <v>119</v>
      </c>
      <c r="J1662" s="133" t="s">
        <v>119</v>
      </c>
      <c r="K1662" s="32">
        <v>15100</v>
      </c>
      <c r="L1662" s="33">
        <f t="shared" ref="L1662" si="7532">K1662/K1671</f>
        <v>0.75146809993032748</v>
      </c>
      <c r="M1662" s="32">
        <v>9850.4285714285706</v>
      </c>
      <c r="N1662" s="33">
        <f t="shared" ref="N1662" si="7533">M1662/M1671</f>
        <v>0.44003471623941431</v>
      </c>
      <c r="O1662" s="32">
        <v>19657.418604651164</v>
      </c>
      <c r="P1662" s="33">
        <f t="shared" ref="P1662" si="7534">O1662/O1671</f>
        <v>0.62477197536594808</v>
      </c>
      <c r="Q1662" s="32">
        <v>28329.875</v>
      </c>
      <c r="R1662" s="33">
        <f t="shared" ref="R1662" si="7535">Q1662/Q1671</f>
        <v>0.65255159625927117</v>
      </c>
      <c r="S1662" s="32">
        <v>27600.75</v>
      </c>
      <c r="T1662" s="33">
        <f t="shared" ref="T1662" si="7536">S1662/S1671</f>
        <v>0.61464302681195992</v>
      </c>
      <c r="U1662" s="32">
        <v>39546.707547169812</v>
      </c>
      <c r="V1662" s="33">
        <f t="shared" ref="V1662" si="7537">U1662/U1671</f>
        <v>0.656121795910241</v>
      </c>
      <c r="W1662" s="32">
        <v>30650.333333333332</v>
      </c>
      <c r="X1662" s="33">
        <f t="shared" ref="X1662" si="7538">W1662/W1671</f>
        <v>0.57048641270629108</v>
      </c>
      <c r="Y1662" s="32">
        <v>76476</v>
      </c>
      <c r="Z1662" s="33">
        <f t="shared" ref="Z1662" si="7539">Y1662/Y1671</f>
        <v>0.6095907153712895</v>
      </c>
      <c r="AA1662" s="113"/>
      <c r="AB1662" s="113"/>
      <c r="AC1662" s="113"/>
      <c r="AD1662" s="113"/>
      <c r="AE1662" s="113"/>
      <c r="AF1662" s="113"/>
    </row>
    <row r="1663" spans="2:39" s="88" customFormat="1" ht="13.5" customHeight="1" x14ac:dyDescent="0.4">
      <c r="B1663" s="36"/>
      <c r="C1663" s="158" t="s">
        <v>17</v>
      </c>
      <c r="D1663" s="159"/>
      <c r="E1663" s="32">
        <v>1721.3636363636363</v>
      </c>
      <c r="F1663" s="33">
        <f t="shared" ref="F1663" si="7540">E1663/E1671</f>
        <v>3.4184617193068111E-2</v>
      </c>
      <c r="G1663" s="32">
        <v>0</v>
      </c>
      <c r="H1663" s="33">
        <f t="shared" ref="H1663" si="7541">G1663/G1671</f>
        <v>0</v>
      </c>
      <c r="I1663" s="132" t="s">
        <v>119</v>
      </c>
      <c r="J1663" s="133" t="s">
        <v>119</v>
      </c>
      <c r="K1663" s="32">
        <v>1300</v>
      </c>
      <c r="L1663" s="33">
        <f t="shared" ref="L1663" si="7542">K1663/K1671</f>
        <v>6.4695929133074551E-2</v>
      </c>
      <c r="M1663" s="32">
        <v>1034.8571428571429</v>
      </c>
      <c r="N1663" s="33">
        <f t="shared" ref="N1663" si="7543">M1663/M1671</f>
        <v>4.6228757043759047E-2</v>
      </c>
      <c r="O1663" s="32">
        <v>1981.5116279069769</v>
      </c>
      <c r="P1663" s="33">
        <f t="shared" ref="P1663" si="7544">O1663/O1671</f>
        <v>6.2978408247617745E-2</v>
      </c>
      <c r="Q1663" s="32">
        <v>1549.625</v>
      </c>
      <c r="R1663" s="33">
        <f t="shared" ref="R1663" si="7545">Q1663/Q1671</f>
        <v>3.5694130925507904E-2</v>
      </c>
      <c r="S1663" s="32">
        <v>3020.75</v>
      </c>
      <c r="T1663" s="33">
        <f t="shared" ref="T1663" si="7546">S1663/S1671</f>
        <v>6.7269292437423911E-2</v>
      </c>
      <c r="U1663" s="32">
        <v>1738.1981132075471</v>
      </c>
      <c r="V1663" s="33">
        <f t="shared" ref="V1663" si="7547">U1663/U1671</f>
        <v>2.88385491086766E-2</v>
      </c>
      <c r="W1663" s="32">
        <v>1658</v>
      </c>
      <c r="X1663" s="33">
        <f t="shared" ref="X1663" si="7548">W1663/W1671</f>
        <v>3.0859908177193196E-2</v>
      </c>
      <c r="Y1663" s="32">
        <v>1218</v>
      </c>
      <c r="Z1663" s="33">
        <f t="shared" ref="Z1663" si="7549">Y1663/Y1671</f>
        <v>9.7086862718007028E-3</v>
      </c>
      <c r="AA1663" s="113"/>
      <c r="AB1663" s="113"/>
      <c r="AC1663" s="113"/>
      <c r="AD1663" s="113"/>
      <c r="AE1663" s="113"/>
      <c r="AF1663" s="113"/>
    </row>
    <row r="1664" spans="2:39" s="88" customFormat="1" ht="13.5" customHeight="1" x14ac:dyDescent="0.4">
      <c r="B1664" s="36"/>
      <c r="C1664" s="158" t="s">
        <v>59</v>
      </c>
      <c r="D1664" s="159"/>
      <c r="E1664" s="38">
        <v>-155.33838383838383</v>
      </c>
      <c r="F1664" s="33">
        <f t="shared" ref="F1664" si="7550">E1664/E1671</f>
        <v>-3.0848700848141184E-3</v>
      </c>
      <c r="G1664" s="38">
        <v>0</v>
      </c>
      <c r="H1664" s="33">
        <f t="shared" ref="H1664" si="7551">G1664/G1671</f>
        <v>0</v>
      </c>
      <c r="I1664" s="137" t="s">
        <v>119</v>
      </c>
      <c r="J1664" s="133" t="s">
        <v>119</v>
      </c>
      <c r="K1664" s="38">
        <v>-187</v>
      </c>
      <c r="L1664" s="33">
        <f t="shared" ref="L1664" si="7552">K1664/K1671</f>
        <v>-9.3062605752961079E-3</v>
      </c>
      <c r="M1664" s="38">
        <v>-289.42857142857144</v>
      </c>
      <c r="N1664" s="33">
        <f t="shared" ref="N1664" si="7553">M1664/M1671</f>
        <v>-1.292924651720815E-2</v>
      </c>
      <c r="O1664" s="38">
        <v>-218.3953488372093</v>
      </c>
      <c r="P1664" s="33">
        <f t="shared" ref="P1664" si="7554">O1664/O1671</f>
        <v>-6.9412620368919462E-3</v>
      </c>
      <c r="Q1664" s="38">
        <v>-275.875</v>
      </c>
      <c r="R1664" s="33">
        <f t="shared" ref="R1664" si="7555">Q1664/Q1671</f>
        <v>-6.3545169760906616E-3</v>
      </c>
      <c r="S1664" s="38">
        <v>-84.166666666666671</v>
      </c>
      <c r="T1664" s="33">
        <f t="shared" ref="T1664" si="7556">S1664/S1671</f>
        <v>-1.874313370349476E-3</v>
      </c>
      <c r="U1664" s="38">
        <v>-131.18867924528303</v>
      </c>
      <c r="V1664" s="33">
        <f t="shared" ref="V1664" si="7557">U1664/U1671</f>
        <v>-2.1765592426838511E-3</v>
      </c>
      <c r="W1664" s="38">
        <v>-338.33333333333331</v>
      </c>
      <c r="X1664" s="33">
        <f t="shared" ref="X1664" si="7558">W1664/W1671</f>
        <v>-6.2973073582330303E-3</v>
      </c>
      <c r="Y1664" s="38">
        <v>0</v>
      </c>
      <c r="Z1664" s="33">
        <f t="shared" ref="Z1664" si="7559">Y1664/Y1671</f>
        <v>0</v>
      </c>
      <c r="AA1664" s="113"/>
      <c r="AB1664" s="113"/>
      <c r="AC1664" s="113"/>
      <c r="AD1664" s="113"/>
      <c r="AE1664" s="113"/>
      <c r="AF1664" s="113"/>
    </row>
    <row r="1665" spans="2:32" s="88" customFormat="1" ht="13.5" customHeight="1" x14ac:dyDescent="0.4">
      <c r="B1665" s="36"/>
      <c r="C1665" s="158" t="s">
        <v>60</v>
      </c>
      <c r="D1665" s="159"/>
      <c r="E1665" s="39">
        <v>884.72727272727275</v>
      </c>
      <c r="F1665" s="33">
        <f t="shared" ref="F1665" si="7560">E1665/E1671</f>
        <v>1.7569828070923627E-2</v>
      </c>
      <c r="G1665" s="39">
        <v>1112</v>
      </c>
      <c r="H1665" s="33">
        <f t="shared" ref="H1665" si="7561">G1665/G1671</f>
        <v>6.1219995595683772E-2</v>
      </c>
      <c r="I1665" s="138" t="s">
        <v>119</v>
      </c>
      <c r="J1665" s="133" t="s">
        <v>119</v>
      </c>
      <c r="K1665" s="39">
        <v>134</v>
      </c>
      <c r="L1665" s="33">
        <f t="shared" ref="L1665" si="7562">K1665/K1671</f>
        <v>6.6686573106399917E-3</v>
      </c>
      <c r="M1665" s="39">
        <v>237.57142857142858</v>
      </c>
      <c r="N1665" s="33">
        <f t="shared" ref="N1665" si="7563">M1665/M1671</f>
        <v>1.0612703335694548E-2</v>
      </c>
      <c r="O1665" s="39">
        <v>989.20930232558135</v>
      </c>
      <c r="P1665" s="33">
        <f t="shared" ref="P1665" si="7564">O1665/O1671</f>
        <v>3.1440051325869002E-2</v>
      </c>
      <c r="Q1665" s="39">
        <v>1009.75</v>
      </c>
      <c r="R1665" s="33">
        <f t="shared" ref="R1665" si="7565">Q1665/Q1671</f>
        <v>2.3258626249596903E-2</v>
      </c>
      <c r="S1665" s="39">
        <v>1017</v>
      </c>
      <c r="T1665" s="33">
        <f t="shared" ref="T1665" si="7566">S1665/S1671</f>
        <v>2.2647643932420795E-2</v>
      </c>
      <c r="U1665" s="39">
        <v>915.11320754716985</v>
      </c>
      <c r="V1665" s="33">
        <f t="shared" ref="V1665" si="7567">U1665/U1671</f>
        <v>1.5182698091386374E-2</v>
      </c>
      <c r="W1665" s="39">
        <v>1436.5</v>
      </c>
      <c r="X1665" s="33">
        <f t="shared" ref="X1665" si="7568">W1665/W1671</f>
        <v>2.6737188236753938E-2</v>
      </c>
      <c r="Y1665" s="39">
        <v>1276</v>
      </c>
      <c r="Z1665" s="33">
        <f t="shared" ref="Z1665" si="7569">Y1665/Y1671</f>
        <v>1.0171004665695975E-2</v>
      </c>
      <c r="AA1665" s="113"/>
      <c r="AB1665" s="113"/>
      <c r="AC1665" s="113"/>
      <c r="AD1665" s="113"/>
      <c r="AE1665" s="113"/>
      <c r="AF1665" s="113"/>
    </row>
    <row r="1666" spans="2:32" s="88" customFormat="1" ht="13.5" customHeight="1" x14ac:dyDescent="0.4">
      <c r="B1666" s="37"/>
      <c r="C1666" s="158" t="s">
        <v>61</v>
      </c>
      <c r="D1666" s="159"/>
      <c r="E1666" s="39">
        <v>11704.292929292929</v>
      </c>
      <c r="F1666" s="33">
        <f t="shared" ref="F1666" si="7570">E1666/E1671</f>
        <v>0.23243593907248686</v>
      </c>
      <c r="G1666" s="39">
        <v>3020</v>
      </c>
      <c r="H1666" s="33">
        <f t="shared" ref="H1666" si="7571">G1666/G1671</f>
        <v>0.16626293767892536</v>
      </c>
      <c r="I1666" s="138" t="s">
        <v>119</v>
      </c>
      <c r="J1666" s="133" t="s">
        <v>119</v>
      </c>
      <c r="K1666" s="39">
        <v>3898</v>
      </c>
      <c r="L1666" s="33">
        <f t="shared" ref="L1666" si="7572">K1666/K1671</f>
        <v>0.19398825520055737</v>
      </c>
      <c r="M1666" s="39">
        <v>2074.5714285714284</v>
      </c>
      <c r="N1666" s="33">
        <f t="shared" ref="N1666" si="7573">M1666/M1671</f>
        <v>9.267449058385821E-2</v>
      </c>
      <c r="O1666" s="39">
        <v>6802.1395348837214</v>
      </c>
      <c r="P1666" s="33">
        <f t="shared" ref="P1666" si="7574">O1666/O1671</f>
        <v>0.21619248383501216</v>
      </c>
      <c r="Q1666" s="39">
        <v>6294.625</v>
      </c>
      <c r="R1666" s="33">
        <f t="shared" ref="R1666" si="7575">Q1666/Q1671</f>
        <v>0.14499067121205142</v>
      </c>
      <c r="S1666" s="39">
        <v>9891.5833333333339</v>
      </c>
      <c r="T1666" s="33">
        <f t="shared" ref="T1666" si="7576">S1666/S1671</f>
        <v>0.22027635915555688</v>
      </c>
      <c r="U1666" s="39">
        <v>15396.462264150943</v>
      </c>
      <c r="V1666" s="33">
        <f t="shared" ref="V1666" si="7577">U1666/U1671</f>
        <v>0.25544362850863739</v>
      </c>
      <c r="W1666" s="39">
        <v>9907.5</v>
      </c>
      <c r="X1666" s="33">
        <f t="shared" ref="X1666" si="7578">W1666/W1671</f>
        <v>0.18440563345328204</v>
      </c>
      <c r="Y1666" s="39">
        <v>30475.666666666668</v>
      </c>
      <c r="Z1666" s="33">
        <f t="shared" ref="Z1666" si="7579">Y1666/Y1671</f>
        <v>0.24292174596932756</v>
      </c>
      <c r="AA1666" s="113"/>
      <c r="AB1666" s="113"/>
      <c r="AC1666" s="113"/>
      <c r="AD1666" s="113"/>
      <c r="AE1666" s="113"/>
      <c r="AF1666" s="113"/>
    </row>
    <row r="1667" spans="2:32" s="88" customFormat="1" ht="13.5" customHeight="1" x14ac:dyDescent="0.4">
      <c r="B1667" s="31" t="s">
        <v>62</v>
      </c>
      <c r="C1667" s="158" t="s">
        <v>63</v>
      </c>
      <c r="D1667" s="159"/>
      <c r="E1667" s="39">
        <v>1.2272727272727273</v>
      </c>
      <c r="F1667" s="33">
        <f t="shared" ref="F1667" si="7580">E1667/E1671</f>
        <v>2.4372449543513047E-5</v>
      </c>
      <c r="G1667" s="39">
        <v>0</v>
      </c>
      <c r="H1667" s="33">
        <f t="shared" ref="H1667" si="7581">G1667/G1671</f>
        <v>0</v>
      </c>
      <c r="I1667" s="138" t="s">
        <v>119</v>
      </c>
      <c r="J1667" s="133" t="s">
        <v>119</v>
      </c>
      <c r="K1667" s="39">
        <v>0</v>
      </c>
      <c r="L1667" s="33">
        <f t="shared" ref="L1667" si="7582">K1667/K1671</f>
        <v>0</v>
      </c>
      <c r="M1667" s="39">
        <v>0</v>
      </c>
      <c r="N1667" s="33">
        <f t="shared" ref="N1667" si="7583">M1667/M1671</f>
        <v>0</v>
      </c>
      <c r="O1667" s="39">
        <v>1.9767441860465116</v>
      </c>
      <c r="P1667" s="33">
        <f t="shared" ref="P1667" si="7584">O1667/O1671</f>
        <v>6.2826884584795588E-5</v>
      </c>
      <c r="Q1667" s="39">
        <v>0</v>
      </c>
      <c r="R1667" s="33">
        <f t="shared" ref="R1667" si="7585">Q1667/Q1671</f>
        <v>0</v>
      </c>
      <c r="S1667" s="39">
        <v>0</v>
      </c>
      <c r="T1667" s="33">
        <f t="shared" ref="T1667" si="7586">S1667/S1671</f>
        <v>0</v>
      </c>
      <c r="U1667" s="39">
        <v>1.2452830188679245</v>
      </c>
      <c r="V1667" s="33">
        <f t="shared" ref="V1667" si="7587">U1667/U1671</f>
        <v>2.0660565226108751E-5</v>
      </c>
      <c r="W1667" s="39">
        <v>4.333333333333333</v>
      </c>
      <c r="X1667" s="33">
        <f t="shared" ref="X1667" si="7588">W1667/W1671</f>
        <v>8.0655168135004325E-5</v>
      </c>
      <c r="Y1667" s="39">
        <v>0</v>
      </c>
      <c r="Z1667" s="33">
        <f t="shared" ref="Z1667" si="7589">Y1667/Y1671</f>
        <v>0</v>
      </c>
      <c r="AA1667" s="113"/>
      <c r="AB1667" s="113"/>
      <c r="AC1667" s="113"/>
      <c r="AD1667" s="113"/>
      <c r="AE1667" s="113"/>
      <c r="AF1667" s="113"/>
    </row>
    <row r="1668" spans="2:32" s="88" customFormat="1" ht="13.5" customHeight="1" x14ac:dyDescent="0.4">
      <c r="B1668" s="41" t="s">
        <v>64</v>
      </c>
      <c r="C1668" s="158" t="s">
        <v>24</v>
      </c>
      <c r="D1668" s="159"/>
      <c r="E1668" s="39">
        <v>107.45454545454545</v>
      </c>
      <c r="F1668" s="33">
        <f t="shared" ref="F1668" si="7590">E1668/E1671</f>
        <v>2.1339433600320312E-3</v>
      </c>
      <c r="G1668" s="39">
        <v>0</v>
      </c>
      <c r="H1668" s="33">
        <f t="shared" ref="H1668" si="7591">G1668/G1671</f>
        <v>0</v>
      </c>
      <c r="I1668" s="138" t="s">
        <v>119</v>
      </c>
      <c r="J1668" s="133" t="s">
        <v>119</v>
      </c>
      <c r="K1668" s="39">
        <v>0</v>
      </c>
      <c r="L1668" s="33">
        <f t="shared" ref="L1668" si="7592">K1668/K1671</f>
        <v>0</v>
      </c>
      <c r="M1668" s="39">
        <v>2.5714285714285716</v>
      </c>
      <c r="N1668" s="33">
        <f t="shared" ref="N1668" si="7593">M1668/M1671</f>
        <v>1.1486990982712078E-4</v>
      </c>
      <c r="O1668" s="39">
        <v>48.279069767441861</v>
      </c>
      <c r="P1668" s="33">
        <f t="shared" ref="P1668" si="7594">O1668/O1671</f>
        <v>1.5344542635063018E-3</v>
      </c>
      <c r="Q1668" s="39">
        <v>19.75</v>
      </c>
      <c r="R1668" s="33">
        <f t="shared" ref="R1668" si="7595">Q1668/Q1671</f>
        <v>4.5492237527065002E-4</v>
      </c>
      <c r="S1668" s="39">
        <v>96.75</v>
      </c>
      <c r="T1668" s="33">
        <f t="shared" ref="T1668" si="7596">S1668/S1671</f>
        <v>2.1545324979957837E-3</v>
      </c>
      <c r="U1668" s="39">
        <v>143.70754716981133</v>
      </c>
      <c r="V1668" s="33">
        <f t="shared" ref="V1668" si="7597">U1668/U1671</f>
        <v>2.3842605309796565E-3</v>
      </c>
      <c r="W1668" s="39">
        <v>360.33333333333331</v>
      </c>
      <c r="X1668" s="33">
        <f t="shared" ref="X1668" si="7598">W1668/W1671</f>
        <v>6.7067874426107446E-3</v>
      </c>
      <c r="Y1668" s="39">
        <v>50</v>
      </c>
      <c r="Z1668" s="33">
        <f t="shared" ref="Z1668" si="7599">Y1668/Y1671</f>
        <v>3.9855033956488929E-4</v>
      </c>
      <c r="AA1668" s="113"/>
      <c r="AB1668" s="113"/>
      <c r="AC1668" s="113"/>
      <c r="AD1668" s="113"/>
      <c r="AE1668" s="113"/>
      <c r="AF1668" s="113"/>
    </row>
    <row r="1669" spans="2:32" s="88" customFormat="1" ht="13.5" customHeight="1" x14ac:dyDescent="0.4">
      <c r="B1669" s="31" t="s">
        <v>65</v>
      </c>
      <c r="C1669" s="158" t="s">
        <v>66</v>
      </c>
      <c r="D1669" s="159"/>
      <c r="E1669" s="39">
        <v>105.67676767676768</v>
      </c>
      <c r="F1669" s="33">
        <f t="shared" ref="F1669" si="7600">E1669/E1671</f>
        <v>2.0986384125451316E-3</v>
      </c>
      <c r="G1669" s="39">
        <v>0</v>
      </c>
      <c r="H1669" s="33">
        <f t="shared" ref="H1669" si="7601">G1669/G1671</f>
        <v>0</v>
      </c>
      <c r="I1669" s="138" t="s">
        <v>119</v>
      </c>
      <c r="J1669" s="133" t="s">
        <v>119</v>
      </c>
      <c r="K1669" s="39">
        <v>0</v>
      </c>
      <c r="L1669" s="33">
        <f t="shared" ref="L1669" si="7602">K1669/K1671</f>
        <v>0</v>
      </c>
      <c r="M1669" s="39">
        <v>114.14285714285714</v>
      </c>
      <c r="N1669" s="33">
        <f t="shared" ref="N1669" si="7603">M1669/M1671</f>
        <v>5.09894766399275E-3</v>
      </c>
      <c r="O1669" s="39">
        <v>140.93023255813952</v>
      </c>
      <c r="P1669" s="33">
        <f t="shared" ref="P1669" si="7604">O1669/O1671</f>
        <v>4.4791873009866028E-3</v>
      </c>
      <c r="Q1669" s="39">
        <v>9.25</v>
      </c>
      <c r="R1669" s="33">
        <f t="shared" ref="R1669" si="7605">Q1669/Q1671</f>
        <v>2.1306490993688672E-4</v>
      </c>
      <c r="S1669" s="39">
        <v>2.5833333333333335</v>
      </c>
      <c r="T1669" s="33">
        <f t="shared" ref="T1669" si="7606">S1669/S1671</f>
        <v>5.7528430179043322E-5</v>
      </c>
      <c r="U1669" s="39">
        <v>73.70754716981132</v>
      </c>
      <c r="V1669" s="33">
        <f t="shared" ref="V1669" si="7607">U1669/U1671</f>
        <v>1.2228863341786946E-3</v>
      </c>
      <c r="W1669" s="39">
        <v>803.5</v>
      </c>
      <c r="X1669" s="33">
        <f t="shared" ref="X1669" si="7608">W1669/W1671</f>
        <v>1.4955329445340611E-2</v>
      </c>
      <c r="Y1669" s="39">
        <v>442</v>
      </c>
      <c r="Z1669" s="33">
        <f t="shared" ref="Z1669" si="7609">Y1669/Y1671</f>
        <v>3.5231850017536214E-3</v>
      </c>
      <c r="AA1669" s="113"/>
      <c r="AB1669" s="113"/>
      <c r="AC1669" s="113"/>
      <c r="AD1669" s="113"/>
      <c r="AE1669" s="113"/>
      <c r="AF1669" s="113"/>
    </row>
    <row r="1670" spans="2:32" s="88" customFormat="1" ht="13.5" customHeight="1" x14ac:dyDescent="0.4">
      <c r="B1670" s="41" t="s">
        <v>67</v>
      </c>
      <c r="C1670" s="158" t="s">
        <v>68</v>
      </c>
      <c r="D1670" s="159"/>
      <c r="E1670" s="39">
        <v>394.48989898989902</v>
      </c>
      <c r="F1670" s="33">
        <f t="shared" ref="F1670" si="7610">E1670/E1671</f>
        <v>7.8341879069722658E-3</v>
      </c>
      <c r="G1670" s="39">
        <v>0</v>
      </c>
      <c r="H1670" s="33">
        <f t="shared" ref="H1670" si="7611">G1670/G1671</f>
        <v>0</v>
      </c>
      <c r="I1670" s="138" t="s">
        <v>119</v>
      </c>
      <c r="J1670" s="133" t="s">
        <v>119</v>
      </c>
      <c r="K1670" s="39">
        <v>19</v>
      </c>
      <c r="L1670" s="33">
        <f t="shared" ref="L1670" si="7612">K1670/K1671</f>
        <v>9.4555588732955114E-4</v>
      </c>
      <c r="M1670" s="39">
        <v>8</v>
      </c>
      <c r="N1670" s="33">
        <f t="shared" ref="N1670" si="7613">M1670/M1671</f>
        <v>3.5737305279548686E-4</v>
      </c>
      <c r="O1670" s="39">
        <v>266.09302325581393</v>
      </c>
      <c r="P1670" s="33">
        <f t="shared" ref="P1670" si="7614">O1670/O1671</f>
        <v>8.4572378049321308E-3</v>
      </c>
      <c r="Q1670" s="39">
        <v>201.375</v>
      </c>
      <c r="R1670" s="33">
        <f t="shared" ref="R1670" si="7615">Q1670/Q1671</f>
        <v>4.6384806744368175E-3</v>
      </c>
      <c r="S1670" s="39">
        <v>3.5</v>
      </c>
      <c r="T1670" s="33">
        <f t="shared" ref="T1670" si="7616">S1670/S1671</f>
        <v>7.7941744113542557E-5</v>
      </c>
      <c r="U1670" s="39">
        <v>570.40566037735846</v>
      </c>
      <c r="V1670" s="33">
        <f t="shared" ref="V1670" si="7617">U1670/U1671</f>
        <v>9.4636345095925264E-3</v>
      </c>
      <c r="W1670" s="39">
        <v>494.66666666666669</v>
      </c>
      <c r="X1670" s="33">
        <f t="shared" ref="X1670" si="7618">W1670/W1671</f>
        <v>9.2070976547958799E-3</v>
      </c>
      <c r="Y1670" s="39">
        <v>0</v>
      </c>
      <c r="Z1670" s="33">
        <f t="shared" ref="Z1670" si="7619">Y1670/Y1671</f>
        <v>0</v>
      </c>
      <c r="AA1670" s="113"/>
      <c r="AB1670" s="113"/>
      <c r="AC1670" s="113"/>
      <c r="AD1670" s="113"/>
      <c r="AE1670" s="113"/>
      <c r="AF1670" s="113"/>
    </row>
    <row r="1671" spans="2:32" s="88" customFormat="1" ht="13.5" customHeight="1" x14ac:dyDescent="0.4">
      <c r="B1671" s="160" t="s">
        <v>69</v>
      </c>
      <c r="C1671" s="161"/>
      <c r="D1671" s="162"/>
      <c r="E1671" s="42">
        <f t="shared" ref="E1671" si="7620">SUM(E1658:E1661,E1667,E1669)</f>
        <v>50354.919191919194</v>
      </c>
      <c r="F1671" s="33">
        <f t="shared" ref="F1671" si="7621">E1671/E1671</f>
        <v>1</v>
      </c>
      <c r="G1671" s="42">
        <f t="shared" ref="G1671" si="7622">SUM(G1658:G1661,G1667,G1669)</f>
        <v>18164</v>
      </c>
      <c r="H1671" s="33">
        <f t="shared" ref="H1671" si="7623">G1671/G1671</f>
        <v>1</v>
      </c>
      <c r="I1671" s="139" t="s">
        <v>119</v>
      </c>
      <c r="J1671" s="133" t="s">
        <v>119</v>
      </c>
      <c r="K1671" s="42">
        <f t="shared" ref="K1671" si="7624">SUM(K1658:K1661,K1667,K1669)</f>
        <v>20094</v>
      </c>
      <c r="L1671" s="33">
        <f t="shared" ref="L1671" si="7625">K1671/K1671</f>
        <v>1</v>
      </c>
      <c r="M1671" s="42">
        <f t="shared" ref="M1671" si="7626">SUM(M1658:M1661,M1667,M1669)</f>
        <v>22385.571428571431</v>
      </c>
      <c r="N1671" s="33">
        <f t="shared" ref="N1671" si="7627">M1671/M1671</f>
        <v>1</v>
      </c>
      <c r="O1671" s="42">
        <f t="shared" ref="O1671" si="7628">SUM(O1658:O1661,O1667,O1669)</f>
        <v>31463.348837209305</v>
      </c>
      <c r="P1671" s="33">
        <f t="shared" ref="P1671" si="7629">O1671/O1671</f>
        <v>1</v>
      </c>
      <c r="Q1671" s="42">
        <f t="shared" ref="Q1671" si="7630">SUM(Q1658:Q1661,Q1667,Q1669)</f>
        <v>43414</v>
      </c>
      <c r="R1671" s="33">
        <f t="shared" ref="R1671" si="7631">Q1671/Q1671</f>
        <v>1</v>
      </c>
      <c r="S1671" s="42">
        <f t="shared" ref="S1671" si="7632">SUM(S1658:S1661,S1667,S1669)</f>
        <v>44905.333333333336</v>
      </c>
      <c r="T1671" s="33">
        <f t="shared" ref="T1671" si="7633">S1671/S1671</f>
        <v>1</v>
      </c>
      <c r="U1671" s="42">
        <f t="shared" ref="U1671" si="7634">SUM(U1658:U1661,U1667,U1669)</f>
        <v>60273.424528301897</v>
      </c>
      <c r="V1671" s="33">
        <f t="shared" ref="V1671" si="7635">U1671/U1671</f>
        <v>1</v>
      </c>
      <c r="W1671" s="42">
        <f t="shared" ref="W1671" si="7636">SUM(W1658:W1661,W1667,W1669)</f>
        <v>53726.666666666672</v>
      </c>
      <c r="X1671" s="33">
        <f t="shared" ref="X1671" si="7637">W1671/W1671</f>
        <v>1</v>
      </c>
      <c r="Y1671" s="42">
        <f t="shared" ref="Y1671" si="7638">SUM(Y1658:Y1661,Y1667,Y1669)</f>
        <v>125454.66666666667</v>
      </c>
      <c r="Z1671" s="33">
        <f t="shared" ref="Z1671" si="7639">Y1671/Y1671</f>
        <v>1</v>
      </c>
      <c r="AA1671" s="113"/>
      <c r="AB1671" s="113"/>
      <c r="AC1671" s="113"/>
      <c r="AD1671" s="113"/>
      <c r="AE1671" s="113"/>
      <c r="AF1671" s="113"/>
    </row>
    <row r="1672" spans="2:32" s="88" customFormat="1" ht="13.5" customHeight="1" x14ac:dyDescent="0.4">
      <c r="B1672" s="160" t="s">
        <v>70</v>
      </c>
      <c r="C1672" s="161"/>
      <c r="D1672" s="162"/>
      <c r="E1672" s="42">
        <f t="shared" ref="E1672" si="7640">SUM(E1662:E1666,E1668,E1670)</f>
        <v>46876.919191919202</v>
      </c>
      <c r="F1672" s="33">
        <f t="shared" ref="F1672" si="7641">E1672/E1671</f>
        <v>0.93093028336031702</v>
      </c>
      <c r="G1672" s="42">
        <f t="shared" ref="G1672" si="7642">SUM(G1662:G1666,G1668,G1670)</f>
        <v>14893</v>
      </c>
      <c r="H1672" s="33">
        <f t="shared" ref="H1672" si="7643">G1672/G1671</f>
        <v>0.81991852014974675</v>
      </c>
      <c r="I1672" s="139" t="s">
        <v>119</v>
      </c>
      <c r="J1672" s="133" t="s">
        <v>119</v>
      </c>
      <c r="K1672" s="42">
        <f t="shared" ref="K1672" si="7644">SUM(K1662:K1666,K1668,K1670)</f>
        <v>20264</v>
      </c>
      <c r="L1672" s="33">
        <f t="shared" ref="L1672" si="7645">K1672/K1671</f>
        <v>1.0084602368866329</v>
      </c>
      <c r="M1672" s="42">
        <f t="shared" ref="M1672" si="7646">SUM(M1662:M1666,M1668,M1670)</f>
        <v>12918.571428571429</v>
      </c>
      <c r="N1672" s="33">
        <f t="shared" ref="N1672" si="7647">M1672/M1671</f>
        <v>0.57709366364814063</v>
      </c>
      <c r="O1672" s="42">
        <f t="shared" ref="O1672" si="7648">SUM(O1662:O1666,O1668,O1670)</f>
        <v>29526.255813953489</v>
      </c>
      <c r="P1672" s="33">
        <f t="shared" ref="P1672" si="7649">O1672/O1671</f>
        <v>0.93843334880599349</v>
      </c>
      <c r="Q1672" s="42">
        <f t="shared" ref="Q1672" si="7650">SUM(Q1662:Q1666,Q1668,Q1670)</f>
        <v>37129.125</v>
      </c>
      <c r="R1672" s="33">
        <f t="shared" ref="R1672" si="7651">Q1672/Q1671</f>
        <v>0.85523391072004418</v>
      </c>
      <c r="S1672" s="42">
        <f t="shared" ref="S1672" si="7652">SUM(S1662:S1666,S1668,S1670)</f>
        <v>41546.166666666664</v>
      </c>
      <c r="T1672" s="33">
        <f t="shared" ref="T1672" si="7653">S1672/S1671</f>
        <v>0.92519448320912134</v>
      </c>
      <c r="U1672" s="42">
        <f t="shared" ref="U1672" si="7654">SUM(U1662:U1666,U1668,U1670)</f>
        <v>58179.40566037735</v>
      </c>
      <c r="V1672" s="33">
        <f t="shared" ref="V1672" si="7655">U1672/U1671</f>
        <v>0.96525800741682954</v>
      </c>
      <c r="W1672" s="42">
        <f t="shared" ref="W1672" si="7656">SUM(W1662:W1666,W1668,W1670)</f>
        <v>44169</v>
      </c>
      <c r="X1672" s="33">
        <f t="shared" ref="X1672" si="7657">W1672/W1671</f>
        <v>0.8221057203126938</v>
      </c>
      <c r="Y1672" s="42">
        <f t="shared" ref="Y1672" si="7658">SUM(Y1662:Y1666,Y1668,Y1670)</f>
        <v>109495.66666666667</v>
      </c>
      <c r="Z1672" s="33">
        <f t="shared" ref="Z1672" si="7659">Y1672/Y1671</f>
        <v>0.87279070261767866</v>
      </c>
      <c r="AA1672" s="113"/>
      <c r="AB1672" s="113"/>
      <c r="AC1672" s="113"/>
      <c r="AD1672" s="113"/>
      <c r="AE1672" s="113"/>
      <c r="AF1672" s="113"/>
    </row>
    <row r="1673" spans="2:32" s="88" customFormat="1" ht="13.5" customHeight="1" x14ac:dyDescent="0.4">
      <c r="B1673" s="160" t="s">
        <v>71</v>
      </c>
      <c r="C1673" s="161"/>
      <c r="D1673" s="162"/>
      <c r="E1673" s="42">
        <f t="shared" ref="E1673" si="7660">E1671-E1672</f>
        <v>3477.9999999999927</v>
      </c>
      <c r="F1673" s="33">
        <f t="shared" ref="F1673" si="7661">E1673/E1671</f>
        <v>6.9069716639682976E-2</v>
      </c>
      <c r="G1673" s="42">
        <f t="shared" ref="G1673" si="7662">G1671-G1672</f>
        <v>3271</v>
      </c>
      <c r="H1673" s="33">
        <f t="shared" ref="H1673" si="7663">G1673/G1671</f>
        <v>0.18008147985025325</v>
      </c>
      <c r="I1673" s="139" t="s">
        <v>119</v>
      </c>
      <c r="J1673" s="133" t="s">
        <v>119</v>
      </c>
      <c r="K1673" s="42">
        <f t="shared" ref="K1673" si="7664">K1671-K1672</f>
        <v>-170</v>
      </c>
      <c r="L1673" s="33">
        <f t="shared" ref="L1673" si="7665">K1673/K1671</f>
        <v>-8.4602368866328256E-3</v>
      </c>
      <c r="M1673" s="42">
        <f t="shared" ref="M1673" si="7666">M1671-M1672</f>
        <v>9467.0000000000018</v>
      </c>
      <c r="N1673" s="33">
        <f t="shared" ref="N1673" si="7667">M1673/M1671</f>
        <v>0.42290633635185931</v>
      </c>
      <c r="O1673" s="42">
        <f t="shared" ref="O1673" si="7668">O1671-O1672</f>
        <v>1937.0930232558167</v>
      </c>
      <c r="P1673" s="33">
        <f t="shared" ref="P1673" si="7669">O1673/O1671</f>
        <v>6.156665119400654E-2</v>
      </c>
      <c r="Q1673" s="42">
        <f t="shared" ref="Q1673" si="7670">Q1671-Q1672</f>
        <v>6284.875</v>
      </c>
      <c r="R1673" s="33">
        <f t="shared" ref="R1673" si="7671">Q1673/Q1671</f>
        <v>0.14476608927995577</v>
      </c>
      <c r="S1673" s="42">
        <f t="shared" ref="S1673" si="7672">S1671-S1672</f>
        <v>3359.1666666666715</v>
      </c>
      <c r="T1673" s="33">
        <f t="shared" ref="T1673" si="7673">S1673/S1671</f>
        <v>7.4805516790878698E-2</v>
      </c>
      <c r="U1673" s="42">
        <f t="shared" ref="U1673" si="7674">U1671-U1672</f>
        <v>2094.0188679245475</v>
      </c>
      <c r="V1673" s="33">
        <f t="shared" ref="V1673" si="7675">U1673/U1671</f>
        <v>3.4741992583170435E-2</v>
      </c>
      <c r="W1673" s="42">
        <f t="shared" ref="W1673" si="7676">W1671-W1672</f>
        <v>9557.6666666666715</v>
      </c>
      <c r="X1673" s="33">
        <f t="shared" ref="X1673" si="7677">W1673/W1671</f>
        <v>0.1778942796873062</v>
      </c>
      <c r="Y1673" s="42">
        <f t="shared" ref="Y1673" si="7678">Y1671-Y1672</f>
        <v>15959</v>
      </c>
      <c r="Z1673" s="33">
        <f t="shared" ref="Z1673" si="7679">Y1673/Y1671</f>
        <v>0.12720929738232137</v>
      </c>
      <c r="AA1673" s="113"/>
      <c r="AB1673" s="113"/>
      <c r="AC1673" s="113"/>
      <c r="AD1673" s="113"/>
      <c r="AE1673" s="113"/>
      <c r="AF1673" s="113"/>
    </row>
    <row r="1674" spans="2:32" s="88" customFormat="1" ht="13.5" customHeight="1" x14ac:dyDescent="0.4">
      <c r="B1674" s="160" t="s">
        <v>72</v>
      </c>
      <c r="C1674" s="161"/>
      <c r="D1674" s="162"/>
      <c r="E1674" s="42">
        <v>198</v>
      </c>
      <c r="F1674" s="43"/>
      <c r="G1674" s="42">
        <v>1</v>
      </c>
      <c r="H1674" s="43"/>
      <c r="I1674" s="42">
        <v>0</v>
      </c>
      <c r="J1674" s="43"/>
      <c r="K1674" s="42">
        <v>1</v>
      </c>
      <c r="L1674" s="43"/>
      <c r="M1674" s="42">
        <v>7</v>
      </c>
      <c r="N1674" s="43"/>
      <c r="O1674" s="42">
        <v>43</v>
      </c>
      <c r="P1674" s="43"/>
      <c r="Q1674" s="42">
        <v>8</v>
      </c>
      <c r="R1674" s="43"/>
      <c r="S1674" s="42">
        <v>12</v>
      </c>
      <c r="T1674" s="43"/>
      <c r="U1674" s="42">
        <v>106</v>
      </c>
      <c r="V1674" s="43"/>
      <c r="W1674" s="42">
        <v>6</v>
      </c>
      <c r="X1674" s="43"/>
      <c r="Y1674" s="42">
        <v>3</v>
      </c>
      <c r="Z1674" s="43"/>
      <c r="AA1674" s="113"/>
      <c r="AB1674" s="113"/>
      <c r="AC1674" s="113"/>
      <c r="AD1674" s="113"/>
      <c r="AE1674" s="113"/>
      <c r="AF1674" s="113"/>
    </row>
    <row r="1675" spans="2:32" s="88" customFormat="1" ht="13.5" customHeight="1" x14ac:dyDescent="0.4">
      <c r="B1675" s="45"/>
      <c r="C1675" s="46"/>
      <c r="D1675" s="47"/>
      <c r="E1675" s="48"/>
      <c r="F1675" s="49"/>
      <c r="G1675" s="48"/>
      <c r="H1675" s="49"/>
      <c r="I1675" s="48"/>
      <c r="J1675" s="49"/>
      <c r="K1675" s="48"/>
      <c r="L1675" s="49"/>
      <c r="M1675" s="48"/>
      <c r="N1675" s="49"/>
      <c r="O1675" s="48"/>
      <c r="P1675" s="49"/>
      <c r="Q1675" s="48"/>
      <c r="R1675" s="49"/>
      <c r="S1675" s="48"/>
      <c r="T1675" s="49"/>
      <c r="U1675" s="48"/>
      <c r="V1675" s="49"/>
      <c r="W1675" s="48"/>
      <c r="X1675" s="49"/>
      <c r="Y1675" s="48"/>
      <c r="Z1675" s="49"/>
      <c r="AA1675" s="113"/>
      <c r="AB1675" s="113"/>
      <c r="AC1675" s="113"/>
      <c r="AD1675" s="113"/>
      <c r="AE1675" s="113"/>
      <c r="AF1675" s="113"/>
    </row>
    <row r="1676" spans="2:32" s="88" customFormat="1" ht="13.5" customHeight="1" x14ac:dyDescent="0.4">
      <c r="B1676" s="50" t="s">
        <v>73</v>
      </c>
      <c r="C1676" s="51"/>
      <c r="D1676" s="52"/>
      <c r="E1676" s="42">
        <v>472.15151515151513</v>
      </c>
      <c r="F1676" s="43"/>
      <c r="G1676" s="42">
        <v>0</v>
      </c>
      <c r="H1676" s="43"/>
      <c r="I1676" s="139" t="s">
        <v>119</v>
      </c>
      <c r="J1676" s="43"/>
      <c r="K1676" s="42">
        <v>0</v>
      </c>
      <c r="L1676" s="43"/>
      <c r="M1676" s="42">
        <v>371.28571428571428</v>
      </c>
      <c r="N1676" s="43"/>
      <c r="O1676" s="42">
        <v>454.25581395348837</v>
      </c>
      <c r="P1676" s="43"/>
      <c r="Q1676" s="42">
        <v>102</v>
      </c>
      <c r="R1676" s="43"/>
      <c r="S1676" s="42">
        <v>403.16666666666669</v>
      </c>
      <c r="T1676" s="43"/>
      <c r="U1676" s="42">
        <v>270.89622641509436</v>
      </c>
      <c r="V1676" s="43"/>
      <c r="W1676" s="42">
        <v>5726.166666666667</v>
      </c>
      <c r="X1676" s="43"/>
      <c r="Y1676" s="42">
        <v>876</v>
      </c>
      <c r="Z1676" s="43"/>
      <c r="AA1676" s="113"/>
      <c r="AB1676" s="113"/>
      <c r="AC1676" s="113"/>
      <c r="AD1676" s="113"/>
      <c r="AE1676" s="113"/>
      <c r="AF1676" s="113"/>
    </row>
    <row r="1677" spans="2:32" s="88" customFormat="1" ht="13.5" customHeight="1" x14ac:dyDescent="0.4">
      <c r="B1677" s="53" t="s">
        <v>74</v>
      </c>
      <c r="C1677" s="54"/>
      <c r="D1677" s="55"/>
      <c r="E1677" s="42">
        <v>81.974747474747474</v>
      </c>
      <c r="F1677" s="43"/>
      <c r="G1677" s="42">
        <v>0</v>
      </c>
      <c r="H1677" s="43"/>
      <c r="I1677" s="139" t="s">
        <v>119</v>
      </c>
      <c r="J1677" s="43"/>
      <c r="K1677" s="42">
        <v>0</v>
      </c>
      <c r="L1677" s="43"/>
      <c r="M1677" s="42">
        <v>147</v>
      </c>
      <c r="N1677" s="43"/>
      <c r="O1677" s="42">
        <v>13.534883720930232</v>
      </c>
      <c r="P1677" s="43"/>
      <c r="Q1677" s="42">
        <v>9.5</v>
      </c>
      <c r="R1677" s="43"/>
      <c r="S1677" s="42">
        <v>101.25</v>
      </c>
      <c r="T1677" s="43"/>
      <c r="U1677" s="42">
        <v>74.943396226415089</v>
      </c>
      <c r="V1677" s="43"/>
      <c r="W1677" s="42">
        <v>872</v>
      </c>
      <c r="X1677" s="43"/>
      <c r="Y1677" s="42">
        <v>0</v>
      </c>
      <c r="Z1677" s="43"/>
      <c r="AA1677" s="113"/>
      <c r="AB1677" s="113"/>
      <c r="AC1677" s="113"/>
      <c r="AD1677" s="113"/>
      <c r="AE1677" s="113"/>
      <c r="AF1677" s="113"/>
    </row>
    <row r="1678" spans="2:32" s="88" customFormat="1" ht="13.5" customHeight="1" x14ac:dyDescent="0.4">
      <c r="B1678" s="50" t="s">
        <v>75</v>
      </c>
      <c r="C1678" s="51"/>
      <c r="D1678" s="52"/>
      <c r="E1678" s="42">
        <v>69.570707070707073</v>
      </c>
      <c r="F1678" s="43"/>
      <c r="G1678" s="42">
        <v>0</v>
      </c>
      <c r="H1678" s="43"/>
      <c r="I1678" s="139" t="s">
        <v>119</v>
      </c>
      <c r="J1678" s="43"/>
      <c r="K1678" s="42">
        <v>0</v>
      </c>
      <c r="L1678" s="43"/>
      <c r="M1678" s="42">
        <v>121.71428571428571</v>
      </c>
      <c r="N1678" s="43"/>
      <c r="O1678" s="42">
        <v>23.86046511627907</v>
      </c>
      <c r="P1678" s="43"/>
      <c r="Q1678" s="42">
        <v>0</v>
      </c>
      <c r="R1678" s="43"/>
      <c r="S1678" s="42">
        <v>0</v>
      </c>
      <c r="T1678" s="43"/>
      <c r="U1678" s="42">
        <v>112.23584905660377</v>
      </c>
      <c r="V1678" s="43"/>
      <c r="W1678" s="42">
        <v>0</v>
      </c>
      <c r="X1678" s="43"/>
      <c r="Y1678" s="42">
        <v>0</v>
      </c>
      <c r="Z1678" s="43"/>
      <c r="AA1678" s="113"/>
      <c r="AB1678" s="113"/>
      <c r="AC1678" s="113"/>
      <c r="AD1678" s="113"/>
      <c r="AE1678" s="113"/>
      <c r="AF1678" s="113"/>
    </row>
    <row r="1679" spans="2:32" s="88" customFormat="1" ht="13.5" customHeight="1" x14ac:dyDescent="0.4">
      <c r="B1679" s="50" t="s">
        <v>76</v>
      </c>
      <c r="C1679" s="51"/>
      <c r="D1679" s="52"/>
      <c r="E1679" s="42">
        <f t="shared" ref="E1679" si="7680">E1673+E1663+E1664-SUM(E1676:E1678)</f>
        <v>4420.3282828282754</v>
      </c>
      <c r="F1679" s="43"/>
      <c r="G1679" s="42">
        <f t="shared" ref="G1679" si="7681">G1673+G1663+G1664-SUM(G1676:G1678)</f>
        <v>3271</v>
      </c>
      <c r="H1679" s="43"/>
      <c r="I1679" s="139" t="s">
        <v>119</v>
      </c>
      <c r="J1679" s="43"/>
      <c r="K1679" s="42">
        <f t="shared" ref="K1679" si="7682">K1673+K1663+K1664-SUM(K1676:K1678)</f>
        <v>943</v>
      </c>
      <c r="L1679" s="43"/>
      <c r="M1679" s="42">
        <f t="shared" ref="M1679" si="7683">M1673+M1663+M1664-SUM(M1676:M1678)</f>
        <v>9572.4285714285743</v>
      </c>
      <c r="N1679" s="43"/>
      <c r="O1679" s="42">
        <f t="shared" ref="O1679" si="7684">O1673+O1663+O1664-SUM(O1676:O1678)</f>
        <v>3208.5581395348868</v>
      </c>
      <c r="P1679" s="43"/>
      <c r="Q1679" s="42">
        <f t="shared" ref="Q1679" si="7685">Q1673+Q1663+Q1664-SUM(Q1676:Q1678)</f>
        <v>7447.125</v>
      </c>
      <c r="R1679" s="43"/>
      <c r="S1679" s="42">
        <f t="shared" ref="S1679" si="7686">S1673+S1663+S1664-SUM(S1676:S1678)</f>
        <v>5791.3333333333376</v>
      </c>
      <c r="T1679" s="43"/>
      <c r="U1679" s="42">
        <f t="shared" ref="U1679" si="7687">U1673+U1663+U1664-SUM(U1676:U1678)</f>
        <v>3242.9528301886985</v>
      </c>
      <c r="V1679" s="43"/>
      <c r="W1679" s="150">
        <f t="shared" ref="W1679" si="7688">W1673+W1663+W1664-SUM(W1676:W1678)</f>
        <v>4279.1666666666706</v>
      </c>
      <c r="X1679" s="43"/>
      <c r="Y1679" s="150">
        <f t="shared" ref="Y1679" si="7689">Y1673+Y1663+Y1664-SUM(Y1676:Y1678)</f>
        <v>16301</v>
      </c>
      <c r="Z1679" s="43"/>
      <c r="AA1679" s="113"/>
      <c r="AB1679" s="113"/>
      <c r="AC1679" s="113"/>
      <c r="AD1679" s="113"/>
      <c r="AE1679" s="113"/>
      <c r="AF1679" s="113"/>
    </row>
    <row r="1680" spans="2:32" s="88" customFormat="1" ht="13.5" customHeight="1" x14ac:dyDescent="0.4">
      <c r="C1680" s="105"/>
      <c r="D1680" s="47"/>
      <c r="E1680" s="58"/>
      <c r="F1680" s="58"/>
      <c r="G1680" s="58"/>
      <c r="H1680" s="58"/>
      <c r="I1680" s="58"/>
      <c r="J1680" s="58"/>
      <c r="K1680" s="58"/>
      <c r="L1680" s="58"/>
      <c r="M1680" s="58"/>
      <c r="N1680" s="58"/>
      <c r="O1680" s="58"/>
      <c r="P1680" s="58"/>
      <c r="Q1680" s="58"/>
      <c r="R1680" s="58"/>
      <c r="S1680" s="58"/>
      <c r="T1680" s="58"/>
      <c r="U1680" s="58"/>
      <c r="V1680" s="58"/>
      <c r="W1680" s="58"/>
      <c r="X1680" s="58"/>
      <c r="Y1680" s="58"/>
      <c r="Z1680" s="58"/>
      <c r="AA1680" s="113"/>
      <c r="AB1680" s="113"/>
      <c r="AC1680" s="113"/>
      <c r="AD1680" s="113"/>
      <c r="AE1680" s="113"/>
      <c r="AF1680" s="113"/>
    </row>
    <row r="1681" spans="2:35" s="128" customFormat="1" ht="13.5" customHeight="1" x14ac:dyDescent="0.4">
      <c r="B1681" s="50" t="s">
        <v>97</v>
      </c>
      <c r="C1681" s="125"/>
      <c r="D1681" s="126"/>
      <c r="E1681" s="62">
        <v>16.572192513368982</v>
      </c>
      <c r="F1681" s="43"/>
      <c r="G1681" s="62">
        <v>4</v>
      </c>
      <c r="H1681" s="43"/>
      <c r="I1681" s="62" t="s">
        <v>119</v>
      </c>
      <c r="J1681" s="43"/>
      <c r="K1681" s="62">
        <v>6</v>
      </c>
      <c r="L1681" s="43"/>
      <c r="M1681" s="62">
        <v>7</v>
      </c>
      <c r="N1681" s="43"/>
      <c r="O1681" s="62">
        <v>9.3488372093023262</v>
      </c>
      <c r="P1681" s="43"/>
      <c r="Q1681" s="62">
        <v>11.875</v>
      </c>
      <c r="R1681" s="43"/>
      <c r="S1681" s="62">
        <v>15</v>
      </c>
      <c r="T1681" s="43"/>
      <c r="U1681" s="62">
        <v>19.79245283018868</v>
      </c>
      <c r="V1681" s="43"/>
      <c r="W1681" s="62">
        <v>24.833333333333332</v>
      </c>
      <c r="X1681" s="43"/>
      <c r="Y1681" s="62">
        <v>38.666666666666664</v>
      </c>
      <c r="Z1681" s="43"/>
      <c r="AA1681" s="116"/>
      <c r="AB1681" s="116"/>
      <c r="AC1681" s="116"/>
      <c r="AD1681" s="116"/>
      <c r="AE1681" s="116"/>
      <c r="AF1681" s="116"/>
      <c r="AG1681" s="117"/>
      <c r="AH1681" s="117"/>
      <c r="AI1681" s="117"/>
    </row>
    <row r="1682" spans="2:35" ht="13.5" customHeight="1" x14ac:dyDescent="0.4">
      <c r="B1682" s="50" t="s">
        <v>98</v>
      </c>
      <c r="C1682" s="51"/>
      <c r="D1682" s="52"/>
      <c r="E1682" s="62">
        <f t="shared" ref="E1682" si="7690">E1671/E1681</f>
        <v>3038.5188412032562</v>
      </c>
      <c r="F1682" s="43"/>
      <c r="G1682" s="62">
        <f t="shared" ref="G1682" si="7691">G1671/G1681</f>
        <v>4541</v>
      </c>
      <c r="H1682" s="43"/>
      <c r="I1682" s="62" t="s">
        <v>119</v>
      </c>
      <c r="J1682" s="43"/>
      <c r="K1682" s="62">
        <f t="shared" ref="K1682" si="7692">K1671/K1681</f>
        <v>3349</v>
      </c>
      <c r="L1682" s="43"/>
      <c r="M1682" s="62">
        <f t="shared" ref="M1682" si="7693">M1671/M1681</f>
        <v>3197.9387755102043</v>
      </c>
      <c r="N1682" s="43"/>
      <c r="O1682" s="62">
        <f t="shared" ref="O1682" si="7694">O1671/O1681</f>
        <v>3365.4825870646769</v>
      </c>
      <c r="P1682" s="43"/>
      <c r="Q1682" s="62">
        <f t="shared" ref="Q1682" si="7695">Q1671/Q1681</f>
        <v>3655.9157894736841</v>
      </c>
      <c r="R1682" s="43"/>
      <c r="S1682" s="62">
        <f t="shared" ref="S1682" si="7696">S1671/S1681</f>
        <v>2993.6888888888889</v>
      </c>
      <c r="T1682" s="43"/>
      <c r="U1682" s="62">
        <f t="shared" ref="U1682" si="7697">U1671/U1681</f>
        <v>3045.2731172545286</v>
      </c>
      <c r="V1682" s="43"/>
      <c r="W1682" s="62">
        <f t="shared" ref="W1682" si="7698">W1671/W1681</f>
        <v>2163.4899328859065</v>
      </c>
      <c r="X1682" s="43"/>
      <c r="Y1682" s="62">
        <f t="shared" ref="Y1682" si="7699">Y1671/Y1681</f>
        <v>3244.5172413793107</v>
      </c>
      <c r="Z1682" s="43"/>
    </row>
    <row r="1683" spans="2:35" ht="13.5" customHeight="1" x14ac:dyDescent="0.4">
      <c r="B1683" s="50" t="s">
        <v>99</v>
      </c>
      <c r="C1683" s="51"/>
      <c r="D1683" s="52"/>
      <c r="E1683" s="62">
        <f t="shared" ref="E1683" si="7700">E1672/E1681</f>
        <v>2828.649205837009</v>
      </c>
      <c r="F1683" s="43"/>
      <c r="G1683" s="62">
        <f t="shared" ref="G1683" si="7701">G1672/G1681</f>
        <v>3723.25</v>
      </c>
      <c r="H1683" s="43"/>
      <c r="I1683" s="62" t="s">
        <v>119</v>
      </c>
      <c r="J1683" s="43"/>
      <c r="K1683" s="62">
        <f t="shared" ref="K1683" si="7702">K1672/K1681</f>
        <v>3377.3333333333335</v>
      </c>
      <c r="L1683" s="43"/>
      <c r="M1683" s="62">
        <f t="shared" ref="M1683" si="7703">M1672/M1681</f>
        <v>1845.5102040816328</v>
      </c>
      <c r="N1683" s="43"/>
      <c r="O1683" s="62">
        <f t="shared" ref="O1683" si="7704">O1672/O1681</f>
        <v>3158.2810945273632</v>
      </c>
      <c r="P1683" s="43"/>
      <c r="Q1683" s="62">
        <f t="shared" ref="Q1683" si="7705">Q1672/Q1681</f>
        <v>3126.6631578947367</v>
      </c>
      <c r="R1683" s="43"/>
      <c r="S1683" s="62">
        <f t="shared" ref="S1683" si="7706">S1672/S1681</f>
        <v>2769.7444444444441</v>
      </c>
      <c r="T1683" s="43"/>
      <c r="U1683" s="62">
        <f t="shared" ref="U1683" si="7707">U1672/U1681</f>
        <v>2939.4742612011432</v>
      </c>
      <c r="V1683" s="43"/>
      <c r="W1683" s="62">
        <f t="shared" ref="W1683" si="7708">W1672/W1681</f>
        <v>1778.6174496644296</v>
      </c>
      <c r="X1683" s="43"/>
      <c r="Y1683" s="62">
        <f t="shared" ref="Y1683" si="7709">Y1672/Y1681</f>
        <v>2831.7844827586209</v>
      </c>
      <c r="Z1683" s="43"/>
    </row>
    <row r="1684" spans="2:35" ht="13.5" customHeight="1" x14ac:dyDescent="0.4">
      <c r="B1684" s="50" t="s">
        <v>40</v>
      </c>
      <c r="C1684" s="51"/>
      <c r="D1684" s="52"/>
      <c r="E1684" s="62">
        <v>9.8867403314917119</v>
      </c>
      <c r="F1684" s="43"/>
      <c r="G1684" s="62">
        <v>4.9000000000000004</v>
      </c>
      <c r="H1684" s="43"/>
      <c r="I1684" s="62" t="s">
        <v>119</v>
      </c>
      <c r="J1684" s="43"/>
      <c r="K1684" s="62">
        <v>5.3</v>
      </c>
      <c r="L1684" s="43"/>
      <c r="M1684" s="62">
        <v>5.5460000000000003</v>
      </c>
      <c r="N1684" s="43"/>
      <c r="O1684" s="62">
        <v>8.4138095238095243</v>
      </c>
      <c r="P1684" s="43"/>
      <c r="Q1684" s="62">
        <v>9.8571428571428577</v>
      </c>
      <c r="R1684" s="43"/>
      <c r="S1684" s="62">
        <v>10.041666666666666</v>
      </c>
      <c r="T1684" s="43"/>
      <c r="U1684" s="62">
        <v>10.13692307692307</v>
      </c>
      <c r="V1684" s="43"/>
      <c r="W1684" s="62">
        <v>12.525</v>
      </c>
      <c r="X1684" s="43"/>
      <c r="Y1684" s="62">
        <v>26.433333333333337</v>
      </c>
      <c r="Z1684" s="43"/>
    </row>
    <row r="1685" spans="2:35" ht="13.5" customHeight="1" x14ac:dyDescent="0.4">
      <c r="B1685" s="50" t="s">
        <v>41</v>
      </c>
      <c r="C1685" s="51"/>
      <c r="D1685" s="52"/>
      <c r="E1685" s="62">
        <f t="shared" ref="E1685" si="7710">E1662/E1684</f>
        <v>3258.9031584354302</v>
      </c>
      <c r="F1685" s="43"/>
      <c r="G1685" s="62">
        <f t="shared" ref="G1685" si="7711">G1662/G1684</f>
        <v>2196.1224489795918</v>
      </c>
      <c r="H1685" s="43"/>
      <c r="I1685" s="62" t="s">
        <v>119</v>
      </c>
      <c r="J1685" s="43"/>
      <c r="K1685" s="62">
        <f t="shared" ref="K1685" si="7712">K1662/K1684</f>
        <v>2849.0566037735848</v>
      </c>
      <c r="L1685" s="43"/>
      <c r="M1685" s="62">
        <f t="shared" ref="M1685" si="7713">M1662/M1684</f>
        <v>1776.132090052032</v>
      </c>
      <c r="N1685" s="43"/>
      <c r="O1685" s="62">
        <f t="shared" ref="O1685" si="7714">O1662/O1684</f>
        <v>2336.327979498978</v>
      </c>
      <c r="P1685" s="43"/>
      <c r="Q1685" s="62">
        <f t="shared" ref="Q1685" si="7715">Q1662/Q1684</f>
        <v>2874.0452898550725</v>
      </c>
      <c r="R1685" s="43"/>
      <c r="S1685" s="62">
        <f t="shared" ref="S1685" si="7716">S1662/S1684</f>
        <v>2748.6224066390041</v>
      </c>
      <c r="T1685" s="43"/>
      <c r="U1685" s="62">
        <f t="shared" ref="U1685" si="7717">U1662/U1684</f>
        <v>3901.2535901745932</v>
      </c>
      <c r="V1685" s="43"/>
      <c r="W1685" s="62">
        <f t="shared" ref="W1685" si="7718">W1662/W1684</f>
        <v>2447.1324018629407</v>
      </c>
      <c r="X1685" s="43"/>
      <c r="Y1685" s="62">
        <f t="shared" ref="Y1685" si="7719">Y1662/Y1684</f>
        <v>2893.1651954602771</v>
      </c>
      <c r="Z1685" s="43"/>
    </row>
    <row r="1686" spans="2:35" s="88" customFormat="1" ht="13.5" customHeight="1" x14ac:dyDescent="0.4">
      <c r="B1686" s="108" t="s">
        <v>42</v>
      </c>
      <c r="C1686" s="105"/>
      <c r="D1686" s="47"/>
      <c r="E1686" s="109"/>
      <c r="F1686" s="58"/>
      <c r="G1686" s="109"/>
      <c r="H1686" s="58"/>
      <c r="I1686" s="109"/>
      <c r="J1686" s="58"/>
      <c r="K1686" s="109"/>
      <c r="L1686" s="58"/>
      <c r="M1686" s="109"/>
      <c r="N1686" s="58"/>
      <c r="O1686" s="109"/>
      <c r="P1686" s="58"/>
      <c r="Q1686" s="109"/>
      <c r="R1686" s="58"/>
      <c r="S1686" s="109"/>
      <c r="T1686" s="58"/>
      <c r="U1686" s="109"/>
      <c r="V1686" s="58"/>
      <c r="W1686" s="109"/>
      <c r="X1686" s="58"/>
      <c r="Y1686" s="92"/>
      <c r="Z1686" s="91"/>
    </row>
    <row r="1687" spans="2:35" s="88" customFormat="1" ht="13.5" customHeight="1" x14ac:dyDescent="0.4">
      <c r="B1687" s="110"/>
      <c r="C1687" s="84"/>
      <c r="D1687" s="85"/>
      <c r="E1687" s="86"/>
      <c r="F1687" s="87"/>
      <c r="G1687" s="86"/>
      <c r="H1687" s="87"/>
      <c r="I1687" s="86"/>
      <c r="J1687" s="87"/>
      <c r="K1687" s="86"/>
      <c r="L1687" s="87"/>
      <c r="M1687" s="86"/>
      <c r="N1687" s="87"/>
      <c r="O1687" s="86"/>
      <c r="P1687" s="89"/>
      <c r="Q1687" s="90"/>
      <c r="R1687" s="91"/>
      <c r="S1687" s="92"/>
      <c r="T1687" s="91"/>
      <c r="U1687" s="92"/>
      <c r="V1687" s="91"/>
      <c r="W1687" s="92"/>
      <c r="X1687" s="91"/>
      <c r="Y1687" s="92"/>
      <c r="Z1687" s="91"/>
    </row>
    <row r="1688" spans="2:35" s="88" customFormat="1" ht="13.5" customHeight="1" x14ac:dyDescent="0.4">
      <c r="B1688" s="83" t="s">
        <v>168</v>
      </c>
      <c r="C1688" s="84"/>
      <c r="D1688" s="85"/>
      <c r="E1688" s="86"/>
      <c r="F1688" s="87"/>
      <c r="G1688" s="86"/>
      <c r="H1688" s="87"/>
      <c r="I1688" s="86"/>
      <c r="J1688" s="87"/>
      <c r="K1688" s="86"/>
      <c r="L1688" s="87"/>
      <c r="M1688" s="86"/>
      <c r="N1688" s="87"/>
      <c r="O1688" s="86"/>
      <c r="P1688" s="89"/>
      <c r="Q1688" s="90"/>
      <c r="R1688" s="91"/>
      <c r="S1688" s="92"/>
      <c r="T1688" s="91"/>
      <c r="U1688" s="92"/>
      <c r="V1688" s="91"/>
      <c r="W1688" s="92"/>
      <c r="X1688" s="91"/>
      <c r="Y1688" s="92"/>
      <c r="Z1688" s="91"/>
    </row>
    <row r="1689" spans="2:35" s="88" customFormat="1" ht="13.5" customHeight="1" x14ac:dyDescent="0.4">
      <c r="C1689" s="84"/>
      <c r="D1689" s="85"/>
      <c r="E1689" s="86"/>
      <c r="F1689" s="87"/>
      <c r="G1689" s="86"/>
      <c r="H1689" s="87"/>
      <c r="I1689" s="86"/>
      <c r="J1689" s="87"/>
      <c r="K1689" s="86"/>
      <c r="L1689" s="87"/>
      <c r="M1689" s="86"/>
      <c r="N1689" s="87"/>
      <c r="O1689" s="86"/>
      <c r="P1689" s="89"/>
      <c r="Q1689" s="90"/>
      <c r="R1689" s="91"/>
      <c r="S1689" s="92"/>
      <c r="T1689" s="91"/>
      <c r="U1689" s="92"/>
      <c r="V1689" s="21" t="s">
        <v>4</v>
      </c>
      <c r="W1689" s="118"/>
      <c r="X1689" s="91"/>
      <c r="Y1689" s="92"/>
      <c r="Z1689" s="91"/>
    </row>
    <row r="1690" spans="2:35" s="88" customFormat="1" ht="13.5" customHeight="1" x14ac:dyDescent="0.4">
      <c r="B1690" s="119"/>
      <c r="C1690" s="120"/>
      <c r="D1690" s="121"/>
      <c r="E1690" s="163" t="s">
        <v>5</v>
      </c>
      <c r="F1690" s="164"/>
      <c r="G1690" s="163" t="s">
        <v>78</v>
      </c>
      <c r="H1690" s="164"/>
      <c r="I1690" s="163" t="s">
        <v>79</v>
      </c>
      <c r="J1690" s="165"/>
      <c r="K1690" s="163" t="s">
        <v>80</v>
      </c>
      <c r="L1690" s="164"/>
      <c r="M1690" s="163" t="s">
        <v>81</v>
      </c>
      <c r="N1690" s="164"/>
      <c r="O1690" s="163" t="s">
        <v>82</v>
      </c>
      <c r="P1690" s="165"/>
      <c r="Q1690" s="163" t="s">
        <v>83</v>
      </c>
      <c r="R1690" s="164"/>
      <c r="S1690" s="172" t="s">
        <v>84</v>
      </c>
      <c r="T1690" s="173"/>
      <c r="U1690" s="163" t="s">
        <v>9</v>
      </c>
      <c r="V1690" s="164"/>
      <c r="W1690" s="92"/>
      <c r="X1690" s="91"/>
      <c r="Y1690" s="92"/>
      <c r="Z1690" s="91"/>
    </row>
    <row r="1691" spans="2:35" s="88" customFormat="1" ht="13.5" customHeight="1" x14ac:dyDescent="0.4">
      <c r="B1691" s="31" t="s">
        <v>52</v>
      </c>
      <c r="C1691" s="158" t="s">
        <v>53</v>
      </c>
      <c r="D1691" s="159"/>
      <c r="E1691" s="32">
        <v>43199.474747474749</v>
      </c>
      <c r="F1691" s="33">
        <f t="shared" ref="F1691" si="7720">E1691/E1704</f>
        <v>0.85789979292444718</v>
      </c>
      <c r="G1691" s="132" t="s">
        <v>118</v>
      </c>
      <c r="H1691" s="133" t="s">
        <v>119</v>
      </c>
      <c r="I1691" s="32">
        <v>15104</v>
      </c>
      <c r="J1691" s="33">
        <f t="shared" ref="J1691" si="7721">I1691/I1704</f>
        <v>0.83153490420612197</v>
      </c>
      <c r="K1691" s="32">
        <v>49541.26666666667</v>
      </c>
      <c r="L1691" s="33">
        <f t="shared" ref="L1691" si="7722">K1691/K1704</f>
        <v>0.86287580758280191</v>
      </c>
      <c r="M1691" s="32">
        <v>45073</v>
      </c>
      <c r="N1691" s="33">
        <f t="shared" ref="N1691" si="7723">M1691/M1704</f>
        <v>0.87366436812800741</v>
      </c>
      <c r="O1691" s="32">
        <v>55209.222222222219</v>
      </c>
      <c r="P1691" s="33">
        <f t="shared" ref="P1691" si="7724">O1691/O1704</f>
        <v>0.86353611803859898</v>
      </c>
      <c r="Q1691" s="32">
        <v>45435.777777777781</v>
      </c>
      <c r="R1691" s="33">
        <f t="shared" ref="R1691" si="7725">Q1691/Q1704</f>
        <v>0.84633458427783703</v>
      </c>
      <c r="S1691" s="32">
        <v>42342.588235294119</v>
      </c>
      <c r="T1691" s="33">
        <f t="shared" ref="T1691" si="7726">S1691/S1704</f>
        <v>0.85136231564090536</v>
      </c>
      <c r="U1691" s="32">
        <v>37930.323076923079</v>
      </c>
      <c r="V1691" s="33">
        <f t="shared" ref="V1691" si="7727">U1691/U1704</f>
        <v>0.86452061058209539</v>
      </c>
      <c r="W1691" s="111"/>
      <c r="X1691" s="112"/>
      <c r="Y1691" s="92"/>
      <c r="Z1691" s="91"/>
    </row>
    <row r="1692" spans="2:35" s="88" customFormat="1" ht="13.5" customHeight="1" x14ac:dyDescent="0.4">
      <c r="B1692" s="36"/>
      <c r="C1692" s="158" t="s">
        <v>54</v>
      </c>
      <c r="D1692" s="159"/>
      <c r="E1692" s="32">
        <v>6601.7979797979797</v>
      </c>
      <c r="F1692" s="33">
        <f t="shared" ref="F1692" si="7728">E1692/E1704</f>
        <v>0.13110532368518657</v>
      </c>
      <c r="G1692" s="132" t="s">
        <v>119</v>
      </c>
      <c r="H1692" s="133" t="s">
        <v>119</v>
      </c>
      <c r="I1692" s="32">
        <v>2733</v>
      </c>
      <c r="J1692" s="33">
        <f t="shared" ref="J1692" si="7729">I1692/I1704</f>
        <v>0.15046245320414006</v>
      </c>
      <c r="K1692" s="32">
        <v>7610.5333333333338</v>
      </c>
      <c r="L1692" s="33">
        <f t="shared" ref="L1692" si="7730">K1692/K1704</f>
        <v>0.13255505032442649</v>
      </c>
      <c r="M1692" s="32">
        <v>6263.916666666667</v>
      </c>
      <c r="N1692" s="33">
        <f t="shared" ref="N1692" si="7731">M1692/M1704</f>
        <v>0.12141549922547486</v>
      </c>
      <c r="O1692" s="32">
        <v>8089.7222222222226</v>
      </c>
      <c r="P1692" s="33">
        <f t="shared" ref="P1692" si="7732">O1692/O1704</f>
        <v>0.12653261615731531</v>
      </c>
      <c r="Q1692" s="32">
        <v>7728.333333333333</v>
      </c>
      <c r="R1692" s="33">
        <f t="shared" ref="R1692" si="7733">Q1692/Q1704</f>
        <v>0.14395606499392291</v>
      </c>
      <c r="S1692" s="32">
        <v>7005.5490196078435</v>
      </c>
      <c r="T1692" s="33">
        <f t="shared" ref="T1692" si="7734">S1692/S1704</f>
        <v>0.14085724761382856</v>
      </c>
      <c r="U1692" s="32">
        <v>5138.1538461538457</v>
      </c>
      <c r="V1692" s="33">
        <f t="shared" ref="V1692" si="7735">U1692/U1704</f>
        <v>0.11711052108185745</v>
      </c>
      <c r="W1692" s="111"/>
      <c r="X1692" s="112"/>
      <c r="Y1692" s="92"/>
      <c r="Z1692" s="91"/>
    </row>
    <row r="1693" spans="2:35" s="88" customFormat="1" ht="13.5" customHeight="1" x14ac:dyDescent="0.4">
      <c r="B1693" s="36"/>
      <c r="C1693" s="158" t="s">
        <v>55</v>
      </c>
      <c r="D1693" s="159"/>
      <c r="E1693" s="32">
        <v>208.05050505050505</v>
      </c>
      <c r="F1693" s="33">
        <f t="shared" ref="F1693" si="7736">E1693/E1704</f>
        <v>4.1316818374299439E-3</v>
      </c>
      <c r="G1693" s="132" t="s">
        <v>119</v>
      </c>
      <c r="H1693" s="133" t="s">
        <v>119</v>
      </c>
      <c r="I1693" s="32">
        <v>0</v>
      </c>
      <c r="J1693" s="33">
        <f t="shared" ref="J1693" si="7737">I1693/I1704</f>
        <v>0</v>
      </c>
      <c r="K1693" s="32">
        <v>0</v>
      </c>
      <c r="L1693" s="33">
        <f t="shared" ref="L1693" si="7738">K1693/K1704</f>
        <v>0</v>
      </c>
      <c r="M1693" s="32">
        <v>0</v>
      </c>
      <c r="N1693" s="33">
        <f t="shared" ref="N1693" si="7739">M1693/M1704</f>
        <v>0</v>
      </c>
      <c r="O1693" s="32">
        <v>272.16666666666669</v>
      </c>
      <c r="P1693" s="33">
        <f t="shared" ref="P1693" si="7740">O1693/O1704</f>
        <v>4.2570015901843058E-3</v>
      </c>
      <c r="Q1693" s="32">
        <v>37.444444444444443</v>
      </c>
      <c r="R1693" s="33">
        <f t="shared" ref="R1693" si="7741">Q1693/Q1704</f>
        <v>6.9747960467187158E-4</v>
      </c>
      <c r="S1693" s="32">
        <v>124.92156862745098</v>
      </c>
      <c r="T1693" s="33">
        <f t="shared" ref="T1693" si="7742">S1693/S1704</f>
        <v>2.5117386624824069E-3</v>
      </c>
      <c r="U1693" s="32">
        <v>439.6307692307692</v>
      </c>
      <c r="V1693" s="33">
        <f t="shared" ref="V1693" si="7743">U1693/U1704</f>
        <v>1.0020211540916098E-2</v>
      </c>
      <c r="W1693" s="111"/>
      <c r="X1693" s="112"/>
      <c r="Y1693" s="92"/>
      <c r="Z1693" s="91"/>
    </row>
    <row r="1694" spans="2:35" s="88" customFormat="1" ht="13.5" customHeight="1" x14ac:dyDescent="0.4">
      <c r="B1694" s="37"/>
      <c r="C1694" s="158" t="s">
        <v>56</v>
      </c>
      <c r="D1694" s="159"/>
      <c r="E1694" s="32">
        <v>238.6919191919192</v>
      </c>
      <c r="F1694" s="33">
        <f t="shared" ref="F1694" si="7744">E1694/E1704</f>
        <v>4.7401906908476135E-3</v>
      </c>
      <c r="G1694" s="132" t="s">
        <v>119</v>
      </c>
      <c r="H1694" s="133" t="s">
        <v>119</v>
      </c>
      <c r="I1694" s="32">
        <v>327</v>
      </c>
      <c r="J1694" s="33">
        <f t="shared" ref="J1694" si="7745">I1694/I1704</f>
        <v>1.8002642589737942E-2</v>
      </c>
      <c r="K1694" s="32">
        <v>259.8</v>
      </c>
      <c r="L1694" s="33">
        <f t="shared" ref="L1694" si="7746">K1694/K1704</f>
        <v>4.5250182301221995E-3</v>
      </c>
      <c r="M1694" s="32">
        <v>253.83333333333334</v>
      </c>
      <c r="N1694" s="33">
        <f t="shared" ref="N1694" si="7747">M1694/M1704</f>
        <v>4.9201326465177064E-3</v>
      </c>
      <c r="O1694" s="32">
        <v>317.16666666666669</v>
      </c>
      <c r="P1694" s="33">
        <f t="shared" ref="P1694" si="7748">O1694/O1704</f>
        <v>4.9608536595962859E-3</v>
      </c>
      <c r="Q1694" s="32">
        <v>343.41666666666669</v>
      </c>
      <c r="R1694" s="33">
        <f t="shared" ref="R1694" si="7749">Q1694/Q1704</f>
        <v>6.396840024153078E-3</v>
      </c>
      <c r="S1694" s="32">
        <v>253.21568627450981</v>
      </c>
      <c r="T1694" s="33">
        <f t="shared" ref="T1694" si="7750">S1694/S1704</f>
        <v>5.0912875666767861E-3</v>
      </c>
      <c r="U1694" s="32">
        <v>138.53846153846155</v>
      </c>
      <c r="V1694" s="33">
        <f t="shared" ref="V1694" si="7751">U1694/U1704</f>
        <v>3.1576149540155892E-3</v>
      </c>
      <c r="W1694" s="111"/>
      <c r="X1694" s="112"/>
      <c r="Y1694" s="92"/>
      <c r="Z1694" s="91"/>
    </row>
    <row r="1695" spans="2:35" s="88" customFormat="1" ht="13.5" customHeight="1" x14ac:dyDescent="0.4">
      <c r="B1695" s="31" t="s">
        <v>57</v>
      </c>
      <c r="C1695" s="158" t="s">
        <v>58</v>
      </c>
      <c r="D1695" s="159"/>
      <c r="E1695" s="32">
        <v>32219.929292929293</v>
      </c>
      <c r="F1695" s="33">
        <f t="shared" ref="F1695" si="7752">E1695/E1704</f>
        <v>0.63985663784164803</v>
      </c>
      <c r="G1695" s="132" t="s">
        <v>119</v>
      </c>
      <c r="H1695" s="133" t="s">
        <v>119</v>
      </c>
      <c r="I1695" s="32">
        <v>10761</v>
      </c>
      <c r="J1695" s="33">
        <f t="shared" ref="J1695" si="7753">I1695/I1704</f>
        <v>0.59243558687513764</v>
      </c>
      <c r="K1695" s="32">
        <v>38163.866666666669</v>
      </c>
      <c r="L1695" s="33">
        <f t="shared" ref="L1695" si="7754">K1695/K1704</f>
        <v>0.66471205696158431</v>
      </c>
      <c r="M1695" s="32">
        <v>31597.5</v>
      </c>
      <c r="N1695" s="33">
        <f t="shared" ref="N1695" si="7755">M1695/M1704</f>
        <v>0.61246444372295417</v>
      </c>
      <c r="O1695" s="32">
        <v>40277.166666666664</v>
      </c>
      <c r="P1695" s="33">
        <f t="shared" ref="P1695" si="7756">O1695/O1704</f>
        <v>0.62998149129743408</v>
      </c>
      <c r="Q1695" s="32">
        <v>35045.638888888891</v>
      </c>
      <c r="R1695" s="33">
        <f t="shared" ref="R1695" si="7757">Q1695/Q1704</f>
        <v>0.65279692943400158</v>
      </c>
      <c r="S1695" s="32">
        <v>32046.019607843136</v>
      </c>
      <c r="T1695" s="33">
        <f t="shared" ref="T1695" si="7758">S1695/S1704</f>
        <v>0.6443340994839325</v>
      </c>
      <c r="U1695" s="32">
        <v>27633.507692307692</v>
      </c>
      <c r="V1695" s="33">
        <f t="shared" ref="V1695" si="7759">U1695/U1704</f>
        <v>0.62983215023584815</v>
      </c>
      <c r="W1695" s="111"/>
      <c r="X1695" s="112"/>
      <c r="Y1695" s="92"/>
      <c r="Z1695" s="91"/>
    </row>
    <row r="1696" spans="2:35" s="88" customFormat="1" ht="13.5" customHeight="1" x14ac:dyDescent="0.4">
      <c r="B1696" s="36"/>
      <c r="C1696" s="158" t="s">
        <v>17</v>
      </c>
      <c r="D1696" s="159"/>
      <c r="E1696" s="32">
        <v>1721.3636363636363</v>
      </c>
      <c r="F1696" s="33">
        <f t="shared" ref="F1696" si="7760">E1696/E1704</f>
        <v>3.4184617193068111E-2</v>
      </c>
      <c r="G1696" s="132" t="s">
        <v>119</v>
      </c>
      <c r="H1696" s="133" t="s">
        <v>119</v>
      </c>
      <c r="I1696" s="32">
        <v>0</v>
      </c>
      <c r="J1696" s="33">
        <f t="shared" ref="J1696" si="7761">I1696/I1704</f>
        <v>0</v>
      </c>
      <c r="K1696" s="32">
        <v>1124.3333333333333</v>
      </c>
      <c r="L1696" s="33">
        <f t="shared" ref="L1696" si="7762">K1696/K1704</f>
        <v>1.9582866936364098E-2</v>
      </c>
      <c r="M1696" s="32">
        <v>555.66666666666663</v>
      </c>
      <c r="N1696" s="33">
        <f t="shared" ref="N1696" si="7763">M1696/M1704</f>
        <v>1.0770664637879205E-2</v>
      </c>
      <c r="O1696" s="32">
        <v>1844.6111111111111</v>
      </c>
      <c r="P1696" s="33">
        <f t="shared" ref="P1696" si="7764">O1696/O1704</f>
        <v>2.8851852173686365E-2</v>
      </c>
      <c r="Q1696" s="32">
        <v>879.5</v>
      </c>
      <c r="R1696" s="33">
        <f t="shared" ref="R1696" si="7765">Q1696/Q1704</f>
        <v>1.6382492020119287E-2</v>
      </c>
      <c r="S1696" s="32">
        <v>1550.0196078431372</v>
      </c>
      <c r="T1696" s="33">
        <f t="shared" ref="T1696" si="7766">S1696/S1704</f>
        <v>3.1165508241704089E-2</v>
      </c>
      <c r="U1696" s="32">
        <v>2667.4</v>
      </c>
      <c r="V1696" s="33">
        <f t="shared" ref="V1696" si="7767">U1696/U1704</f>
        <v>6.0796272997465504E-2</v>
      </c>
      <c r="W1696" s="111"/>
      <c r="X1696" s="112"/>
      <c r="Y1696" s="92"/>
      <c r="Z1696" s="91"/>
    </row>
    <row r="1697" spans="2:26" s="88" customFormat="1" ht="13.5" customHeight="1" x14ac:dyDescent="0.4">
      <c r="B1697" s="36"/>
      <c r="C1697" s="158" t="s">
        <v>59</v>
      </c>
      <c r="D1697" s="159"/>
      <c r="E1697" s="38">
        <v>-155.33838383838383</v>
      </c>
      <c r="F1697" s="33">
        <f t="shared" ref="F1697" si="7768">E1697/E1704</f>
        <v>-3.0848700848141184E-3</v>
      </c>
      <c r="G1697" s="137" t="s">
        <v>119</v>
      </c>
      <c r="H1697" s="133" t="s">
        <v>119</v>
      </c>
      <c r="I1697" s="38">
        <v>0</v>
      </c>
      <c r="J1697" s="33">
        <f t="shared" ref="J1697" si="7769">I1697/I1704</f>
        <v>0</v>
      </c>
      <c r="K1697" s="38">
        <v>-126.33333333333333</v>
      </c>
      <c r="L1697" s="33">
        <f t="shared" ref="L1697" si="7770">K1697/K1704</f>
        <v>-2.2003873610678903E-3</v>
      </c>
      <c r="M1697" s="38">
        <v>-78.583333333333329</v>
      </c>
      <c r="N1697" s="33">
        <f t="shared" ref="N1697" si="7771">M1697/M1704</f>
        <v>-1.523205871853643E-3</v>
      </c>
      <c r="O1697" s="38">
        <v>-22.111111111111111</v>
      </c>
      <c r="P1697" s="33">
        <f t="shared" ref="P1697" si="7772">O1697/O1704</f>
        <v>-3.4584336250119489E-4</v>
      </c>
      <c r="Q1697" s="38">
        <v>-57.888888888888886</v>
      </c>
      <c r="R1697" s="33">
        <f t="shared" ref="R1697" si="7773">Q1697/Q1704</f>
        <v>-1.0782993294778786E-3</v>
      </c>
      <c r="S1697" s="38">
        <v>-125.01960784313725</v>
      </c>
      <c r="T1697" s="33">
        <f t="shared" ref="T1697" si="7774">S1697/S1704</f>
        <v>-2.5137098904391502E-3</v>
      </c>
      <c r="U1697" s="38">
        <v>-293.24615384615385</v>
      </c>
      <c r="V1697" s="33">
        <f t="shared" ref="V1697" si="7775">U1697/U1704</f>
        <v>-6.6837644240412154E-3</v>
      </c>
      <c r="W1697" s="111"/>
      <c r="X1697" s="112"/>
      <c r="Y1697" s="92"/>
      <c r="Z1697" s="91"/>
    </row>
    <row r="1698" spans="2:26" s="88" customFormat="1" ht="13.5" customHeight="1" x14ac:dyDescent="0.4">
      <c r="B1698" s="36"/>
      <c r="C1698" s="158" t="s">
        <v>60</v>
      </c>
      <c r="D1698" s="159"/>
      <c r="E1698" s="39">
        <v>884.72727272727275</v>
      </c>
      <c r="F1698" s="33">
        <f t="shared" ref="F1698" si="7776">E1698/E1704</f>
        <v>1.7569828070923627E-2</v>
      </c>
      <c r="G1698" s="138" t="s">
        <v>119</v>
      </c>
      <c r="H1698" s="133" t="s">
        <v>119</v>
      </c>
      <c r="I1698" s="39">
        <v>1112</v>
      </c>
      <c r="J1698" s="33">
        <f t="shared" ref="J1698" si="7777">I1698/I1704</f>
        <v>6.1219995595683772E-2</v>
      </c>
      <c r="K1698" s="39">
        <v>1444.5333333333333</v>
      </c>
      <c r="L1698" s="33">
        <f t="shared" ref="L1698" si="7778">K1698/K1704</f>
        <v>2.5159890944389997E-2</v>
      </c>
      <c r="M1698" s="39">
        <v>1768.25</v>
      </c>
      <c r="N1698" s="33">
        <f t="shared" ref="N1698" si="7779">M1698/M1704</f>
        <v>3.42745550316675E-2</v>
      </c>
      <c r="O1698" s="39">
        <v>545.5</v>
      </c>
      <c r="P1698" s="33">
        <f t="shared" ref="P1698" si="7780">O1698/O1704</f>
        <v>8.532251196982997E-3</v>
      </c>
      <c r="Q1698" s="39">
        <v>1083.8055555555557</v>
      </c>
      <c r="R1698" s="33">
        <f t="shared" ref="R1698" si="7781">Q1698/Q1704</f>
        <v>2.0188102177657579E-2</v>
      </c>
      <c r="S1698" s="39">
        <v>926.17647058823525</v>
      </c>
      <c r="T1698" s="33">
        <f t="shared" ref="T1698" si="7782">S1698/S1704</f>
        <v>1.8622190507354652E-2</v>
      </c>
      <c r="U1698" s="39">
        <v>540.09230769230771</v>
      </c>
      <c r="V1698" s="33">
        <f t="shared" ref="V1698" si="7783">U1698/U1704</f>
        <v>1.2309964528114522E-2</v>
      </c>
      <c r="W1698" s="111"/>
      <c r="X1698" s="112"/>
      <c r="Y1698" s="92"/>
      <c r="Z1698" s="91"/>
    </row>
    <row r="1699" spans="2:26" s="88" customFormat="1" ht="13.5" customHeight="1" x14ac:dyDescent="0.4">
      <c r="B1699" s="37"/>
      <c r="C1699" s="158" t="s">
        <v>61</v>
      </c>
      <c r="D1699" s="159"/>
      <c r="E1699" s="39">
        <v>11704.292929292929</v>
      </c>
      <c r="F1699" s="33">
        <f t="shared" ref="F1699" si="7784">E1699/E1704</f>
        <v>0.23243593907248686</v>
      </c>
      <c r="G1699" s="138" t="s">
        <v>119</v>
      </c>
      <c r="H1699" s="133" t="s">
        <v>119</v>
      </c>
      <c r="I1699" s="39">
        <v>3020</v>
      </c>
      <c r="J1699" s="33">
        <f t="shared" ref="J1699" si="7785">I1699/I1704</f>
        <v>0.16626293767892536</v>
      </c>
      <c r="K1699" s="39">
        <v>13206.466666666667</v>
      </c>
      <c r="L1699" s="33">
        <f t="shared" ref="L1699" si="7786">K1699/K1704</f>
        <v>0.23002117945407169</v>
      </c>
      <c r="M1699" s="39">
        <v>11921.25</v>
      </c>
      <c r="N1699" s="33">
        <f t="shared" ref="N1699" si="7787">M1699/M1704</f>
        <v>0.23107339978581432</v>
      </c>
      <c r="O1699" s="39">
        <v>18611.888888888891</v>
      </c>
      <c r="P1699" s="33">
        <f t="shared" ref="P1699" si="7788">O1699/O1704</f>
        <v>0.29111147800245052</v>
      </c>
      <c r="Q1699" s="39">
        <v>14257.666666666666</v>
      </c>
      <c r="R1699" s="33">
        <f t="shared" ref="R1699" si="7789">Q1699/Q1704</f>
        <v>0.26557829493142399</v>
      </c>
      <c r="S1699" s="39">
        <v>11131.215686274511</v>
      </c>
      <c r="T1699" s="33">
        <f t="shared" ref="T1699" si="7790">S1699/S1704</f>
        <v>0.22381006824391189</v>
      </c>
      <c r="U1699" s="39">
        <v>8573.7846153846149</v>
      </c>
      <c r="V1699" s="33">
        <f t="shared" ref="V1699" si="7791">U1699/U1704</f>
        <v>0.19541656673104627</v>
      </c>
      <c r="W1699" s="111"/>
      <c r="X1699" s="112"/>
      <c r="Y1699" s="92"/>
      <c r="Z1699" s="91"/>
    </row>
    <row r="1700" spans="2:26" s="88" customFormat="1" ht="13.5" customHeight="1" x14ac:dyDescent="0.4">
      <c r="B1700" s="31" t="s">
        <v>62</v>
      </c>
      <c r="C1700" s="158" t="s">
        <v>63</v>
      </c>
      <c r="D1700" s="159"/>
      <c r="E1700" s="39">
        <v>1.2272727272727273</v>
      </c>
      <c r="F1700" s="33">
        <f t="shared" ref="F1700" si="7792">E1700/E1704</f>
        <v>2.4372449543513047E-5</v>
      </c>
      <c r="G1700" s="138" t="s">
        <v>119</v>
      </c>
      <c r="H1700" s="133" t="s">
        <v>119</v>
      </c>
      <c r="I1700" s="39">
        <v>0</v>
      </c>
      <c r="J1700" s="33">
        <f t="shared" ref="J1700" si="7793">I1700/I1704</f>
        <v>0</v>
      </c>
      <c r="K1700" s="39">
        <v>2.5333333333333332</v>
      </c>
      <c r="L1700" s="33">
        <f t="shared" ref="L1700" si="7794">K1700/K1704</f>
        <v>4.4123862649382494E-5</v>
      </c>
      <c r="M1700" s="39">
        <v>0</v>
      </c>
      <c r="N1700" s="33">
        <f t="shared" ref="N1700" si="7795">M1700/M1704</f>
        <v>0</v>
      </c>
      <c r="O1700" s="39">
        <v>4.5</v>
      </c>
      <c r="P1700" s="33">
        <f t="shared" ref="P1700" si="7796">O1700/O1704</f>
        <v>7.0385206941197954E-5</v>
      </c>
      <c r="Q1700" s="39">
        <v>0.72222222222222221</v>
      </c>
      <c r="R1700" s="33">
        <f t="shared" ref="R1700" si="7797">Q1700/Q1704</f>
        <v>1.3452870713255683E-5</v>
      </c>
      <c r="S1700" s="39">
        <v>1.6666666666666667</v>
      </c>
      <c r="T1700" s="33">
        <f t="shared" ref="T1700" si="7798">S1700/S1704</f>
        <v>3.3510875264637355E-5</v>
      </c>
      <c r="U1700" s="39">
        <v>0.2</v>
      </c>
      <c r="V1700" s="33">
        <f t="shared" ref="V1700" si="7799">U1700/U1704</f>
        <v>4.5584668964133993E-6</v>
      </c>
      <c r="W1700" s="111"/>
      <c r="X1700" s="112"/>
      <c r="Y1700" s="92"/>
      <c r="Z1700" s="91"/>
    </row>
    <row r="1701" spans="2:26" s="88" customFormat="1" ht="13.5" customHeight="1" x14ac:dyDescent="0.4">
      <c r="B1701" s="41" t="s">
        <v>64</v>
      </c>
      <c r="C1701" s="158" t="s">
        <v>24</v>
      </c>
      <c r="D1701" s="159"/>
      <c r="E1701" s="39">
        <v>107.45454545454545</v>
      </c>
      <c r="F1701" s="33">
        <f t="shared" ref="F1701" si="7800">E1701/E1704</f>
        <v>2.1339433600320312E-3</v>
      </c>
      <c r="G1701" s="138" t="s">
        <v>119</v>
      </c>
      <c r="H1701" s="133" t="s">
        <v>119</v>
      </c>
      <c r="I1701" s="39">
        <v>0</v>
      </c>
      <c r="J1701" s="33">
        <f t="shared" ref="J1701" si="7801">I1701/I1704</f>
        <v>0</v>
      </c>
      <c r="K1701" s="39">
        <v>80.333333333333329</v>
      </c>
      <c r="L1701" s="33">
        <f t="shared" ref="L1701" si="7802">K1701/K1704</f>
        <v>1.3991909076975237E-3</v>
      </c>
      <c r="M1701" s="39">
        <v>63.25</v>
      </c>
      <c r="N1701" s="33">
        <f t="shared" ref="N1701" si="7803">M1701/M1704</f>
        <v>1.2259949700285419E-3</v>
      </c>
      <c r="O1701" s="39">
        <v>194.22222222222223</v>
      </c>
      <c r="P1701" s="33">
        <f t="shared" ref="P1701" si="7804">O1701/O1704</f>
        <v>3.0378602897089884E-3</v>
      </c>
      <c r="Q1701" s="39">
        <v>122.41666666666667</v>
      </c>
      <c r="R1701" s="33">
        <f t="shared" ref="R1701" si="7805">Q1701/Q1704</f>
        <v>2.2802615858968384E-3</v>
      </c>
      <c r="S1701" s="39">
        <v>113.29411764705883</v>
      </c>
      <c r="T1701" s="33">
        <f t="shared" ref="T1701" si="7806">S1701/S1704</f>
        <v>2.2779510268126427E-3</v>
      </c>
      <c r="U1701" s="39">
        <v>86.630769230769232</v>
      </c>
      <c r="V1701" s="33">
        <f t="shared" ref="V1701" si="7807">U1701/U1704</f>
        <v>1.9745174687464499E-3</v>
      </c>
      <c r="W1701" s="111"/>
      <c r="X1701" s="112"/>
      <c r="Y1701" s="92"/>
      <c r="Z1701" s="91"/>
    </row>
    <row r="1702" spans="2:26" s="88" customFormat="1" ht="13.5" customHeight="1" x14ac:dyDescent="0.4">
      <c r="B1702" s="31" t="s">
        <v>65</v>
      </c>
      <c r="C1702" s="158" t="s">
        <v>66</v>
      </c>
      <c r="D1702" s="159"/>
      <c r="E1702" s="39">
        <v>105.67676767676768</v>
      </c>
      <c r="F1702" s="33">
        <f t="shared" ref="F1702" si="7808">E1702/E1704</f>
        <v>2.0986384125451316E-3</v>
      </c>
      <c r="G1702" s="138" t="s">
        <v>119</v>
      </c>
      <c r="H1702" s="133" t="s">
        <v>119</v>
      </c>
      <c r="I1702" s="39">
        <v>0</v>
      </c>
      <c r="J1702" s="33">
        <f t="shared" ref="J1702" si="7809">I1702/I1704</f>
        <v>0</v>
      </c>
      <c r="K1702" s="39">
        <v>0</v>
      </c>
      <c r="L1702" s="33">
        <f t="shared" ref="L1702" si="7810">K1702/K1704</f>
        <v>0</v>
      </c>
      <c r="M1702" s="39">
        <v>0</v>
      </c>
      <c r="N1702" s="33">
        <f t="shared" ref="N1702" si="7811">M1702/M1704</f>
        <v>0</v>
      </c>
      <c r="O1702" s="39">
        <v>41.111111111111114</v>
      </c>
      <c r="P1702" s="33">
        <f t="shared" ref="P1702" si="7812">O1702/O1704</f>
        <v>6.4302534736403075E-4</v>
      </c>
      <c r="Q1702" s="39">
        <v>139.66666666666666</v>
      </c>
      <c r="R1702" s="33">
        <f t="shared" ref="R1702" si="7813">Q1702/Q1704</f>
        <v>2.6015782287019066E-3</v>
      </c>
      <c r="S1702" s="39">
        <v>7.1568627450980395</v>
      </c>
      <c r="T1702" s="33">
        <f t="shared" ref="T1702" si="7814">S1702/S1704</f>
        <v>1.4389964084226628E-4</v>
      </c>
      <c r="U1702" s="39">
        <v>227.55384615384617</v>
      </c>
      <c r="V1702" s="33">
        <f t="shared" ref="V1702" si="7815">U1702/U1704</f>
        <v>5.1864833742192758E-3</v>
      </c>
      <c r="W1702" s="111"/>
      <c r="X1702" s="112"/>
      <c r="Y1702" s="92"/>
      <c r="Z1702" s="91"/>
    </row>
    <row r="1703" spans="2:26" s="88" customFormat="1" ht="13.5" customHeight="1" x14ac:dyDescent="0.4">
      <c r="B1703" s="41" t="s">
        <v>67</v>
      </c>
      <c r="C1703" s="158" t="s">
        <v>68</v>
      </c>
      <c r="D1703" s="159"/>
      <c r="E1703" s="39">
        <v>394.48989898989902</v>
      </c>
      <c r="F1703" s="33">
        <f t="shared" ref="F1703" si="7816">E1703/E1704</f>
        <v>7.8341879069722658E-3</v>
      </c>
      <c r="G1703" s="138" t="s">
        <v>119</v>
      </c>
      <c r="H1703" s="133" t="s">
        <v>119</v>
      </c>
      <c r="I1703" s="39">
        <v>0</v>
      </c>
      <c r="J1703" s="33">
        <f t="shared" ref="J1703" si="7817">I1703/I1704</f>
        <v>0</v>
      </c>
      <c r="K1703" s="39">
        <v>305.13333333333333</v>
      </c>
      <c r="L1703" s="33">
        <f t="shared" ref="L1703" si="7818">K1703/K1704</f>
        <v>5.3146031406900969E-3</v>
      </c>
      <c r="M1703" s="39">
        <v>325.25</v>
      </c>
      <c r="N1703" s="33">
        <f t="shared" ref="N1703" si="7819">M1703/M1704</f>
        <v>6.3044247273009212E-3</v>
      </c>
      <c r="O1703" s="39">
        <v>869.27777777777783</v>
      </c>
      <c r="P1703" s="33">
        <f t="shared" ref="P1703" si="7820">O1703/O1704</f>
        <v>1.3596510284060795E-2</v>
      </c>
      <c r="Q1703" s="39">
        <v>523.19444444444446</v>
      </c>
      <c r="R1703" s="33">
        <f t="shared" ref="R1703" si="7821">Q1703/Q1704</f>
        <v>9.7455699955450309E-3</v>
      </c>
      <c r="S1703" s="39">
        <v>328.41176470588238</v>
      </c>
      <c r="T1703" s="33">
        <f t="shared" ref="T1703" si="7822">S1703/S1704</f>
        <v>6.6032194094989543E-3</v>
      </c>
      <c r="U1703" s="39">
        <v>283.04615384615386</v>
      </c>
      <c r="V1703" s="33">
        <f t="shared" ref="V1703" si="7823">U1703/U1704</f>
        <v>6.4512826123241315E-3</v>
      </c>
      <c r="W1703" s="111"/>
      <c r="X1703" s="112"/>
      <c r="Y1703" s="92"/>
      <c r="Z1703" s="91"/>
    </row>
    <row r="1704" spans="2:26" s="88" customFormat="1" ht="13.5" customHeight="1" x14ac:dyDescent="0.4">
      <c r="B1704" s="160" t="s">
        <v>69</v>
      </c>
      <c r="C1704" s="161"/>
      <c r="D1704" s="162"/>
      <c r="E1704" s="42">
        <f t="shared" ref="E1704" si="7824">SUM(E1691:E1694,E1700,E1702)</f>
        <v>50354.919191919194</v>
      </c>
      <c r="F1704" s="33">
        <f t="shared" ref="F1704" si="7825">E1704/E1704</f>
        <v>1</v>
      </c>
      <c r="G1704" s="139" t="s">
        <v>119</v>
      </c>
      <c r="H1704" s="133" t="s">
        <v>119</v>
      </c>
      <c r="I1704" s="42">
        <f t="shared" ref="I1704" si="7826">SUM(I1691:I1694,I1700,I1702)</f>
        <v>18164</v>
      </c>
      <c r="J1704" s="33">
        <f t="shared" ref="J1704" si="7827">I1704/I1704</f>
        <v>1</v>
      </c>
      <c r="K1704" s="42">
        <f t="shared" ref="K1704" si="7828">SUM(K1691:K1694,K1700,K1702)</f>
        <v>57414.133333333339</v>
      </c>
      <c r="L1704" s="33">
        <f t="shared" ref="L1704" si="7829">K1704/K1704</f>
        <v>1</v>
      </c>
      <c r="M1704" s="42">
        <f t="shared" ref="M1704" si="7830">SUM(M1691:M1694,M1700,M1702)</f>
        <v>51590.75</v>
      </c>
      <c r="N1704" s="33">
        <f t="shared" ref="N1704" si="7831">M1704/M1704</f>
        <v>1</v>
      </c>
      <c r="O1704" s="42">
        <f t="shared" ref="O1704" si="7832">SUM(O1691:O1694,O1700,O1702)</f>
        <v>63933.888888888876</v>
      </c>
      <c r="P1704" s="33">
        <f t="shared" ref="P1704" si="7833">O1704/O1704</f>
        <v>1</v>
      </c>
      <c r="Q1704" s="42">
        <f t="shared" ref="Q1704" si="7834">SUM(Q1691:Q1694,Q1700,Q1702)</f>
        <v>53685.361111111109</v>
      </c>
      <c r="R1704" s="33">
        <f t="shared" ref="R1704" si="7835">Q1704/Q1704</f>
        <v>1</v>
      </c>
      <c r="S1704" s="42">
        <f t="shared" ref="S1704" si="7836">SUM(S1691:S1694,S1700,S1702)</f>
        <v>49735.098039215685</v>
      </c>
      <c r="T1704" s="33">
        <f t="shared" ref="T1704" si="7837">S1704/S1704</f>
        <v>1</v>
      </c>
      <c r="U1704" s="42">
        <f t="shared" ref="U1704" si="7838">SUM(U1691:U1694,U1700,U1702)</f>
        <v>43874.399999999994</v>
      </c>
      <c r="V1704" s="33">
        <f t="shared" ref="V1704" si="7839">U1704/U1704</f>
        <v>1</v>
      </c>
      <c r="W1704" s="111"/>
      <c r="X1704" s="112"/>
      <c r="Y1704" s="92"/>
      <c r="Z1704" s="91"/>
    </row>
    <row r="1705" spans="2:26" s="88" customFormat="1" ht="13.5" customHeight="1" x14ac:dyDescent="0.4">
      <c r="B1705" s="160" t="s">
        <v>70</v>
      </c>
      <c r="C1705" s="161"/>
      <c r="D1705" s="162"/>
      <c r="E1705" s="42">
        <f t="shared" ref="E1705" si="7840">SUM(E1695:E1699,E1701,E1703)</f>
        <v>46876.919191919202</v>
      </c>
      <c r="F1705" s="33">
        <f t="shared" ref="F1705" si="7841">E1705/E1704</f>
        <v>0.93093028336031702</v>
      </c>
      <c r="G1705" s="139" t="s">
        <v>119</v>
      </c>
      <c r="H1705" s="133" t="s">
        <v>119</v>
      </c>
      <c r="I1705" s="42">
        <f t="shared" ref="I1705" si="7842">SUM(I1695:I1699,I1701,I1703)</f>
        <v>14893</v>
      </c>
      <c r="J1705" s="33">
        <f t="shared" ref="J1705" si="7843">I1705/I1704</f>
        <v>0.81991852014974675</v>
      </c>
      <c r="K1705" s="42">
        <f t="shared" ref="K1705" si="7844">SUM(K1695:K1699,K1701,K1703)</f>
        <v>54198.333333333336</v>
      </c>
      <c r="L1705" s="33">
        <f t="shared" ref="L1705" si="7845">K1705/K1704</f>
        <v>0.94398940098372985</v>
      </c>
      <c r="M1705" s="42">
        <f t="shared" ref="M1705" si="7846">SUM(M1695:M1699,M1701,M1703)</f>
        <v>46152.583333333336</v>
      </c>
      <c r="N1705" s="33">
        <f t="shared" ref="N1705" si="7847">M1705/M1704</f>
        <v>0.89459027700379112</v>
      </c>
      <c r="O1705" s="42">
        <f t="shared" ref="O1705" si="7848">SUM(O1695:O1699,O1701,O1703)</f>
        <v>62320.555555555555</v>
      </c>
      <c r="P1705" s="33">
        <f t="shared" ref="P1705" si="7849">O1705/O1704</f>
        <v>0.97476559988182254</v>
      </c>
      <c r="Q1705" s="42">
        <f t="shared" ref="Q1705" si="7850">SUM(Q1695:Q1699,Q1701,Q1703)</f>
        <v>51854.333333333328</v>
      </c>
      <c r="R1705" s="33">
        <f t="shared" ref="R1705" si="7851">Q1705/Q1704</f>
        <v>0.96589335081516625</v>
      </c>
      <c r="S1705" s="42">
        <f t="shared" ref="S1705" si="7852">SUM(S1695:S1699,S1701,S1703)</f>
        <v>45970.117647058818</v>
      </c>
      <c r="T1705" s="33">
        <f t="shared" ref="T1705" si="7853">S1705/S1704</f>
        <v>0.92429932702277551</v>
      </c>
      <c r="U1705" s="42">
        <f t="shared" ref="U1705" si="7854">SUM(U1695:U1699,U1701,U1703)</f>
        <v>39491.215384615381</v>
      </c>
      <c r="V1705" s="33">
        <f t="shared" ref="V1705" si="7855">U1705/U1704</f>
        <v>0.90009699014950373</v>
      </c>
      <c r="W1705" s="111"/>
      <c r="X1705" s="112"/>
      <c r="Y1705" s="92"/>
      <c r="Z1705" s="91"/>
    </row>
    <row r="1706" spans="2:26" s="88" customFormat="1" ht="13.5" customHeight="1" x14ac:dyDescent="0.4">
      <c r="B1706" s="160" t="s">
        <v>71</v>
      </c>
      <c r="C1706" s="161"/>
      <c r="D1706" s="162"/>
      <c r="E1706" s="42">
        <f t="shared" ref="E1706" si="7856">E1704-E1705</f>
        <v>3477.9999999999927</v>
      </c>
      <c r="F1706" s="33">
        <f t="shared" ref="F1706" si="7857">E1706/E1704</f>
        <v>6.9069716639682976E-2</v>
      </c>
      <c r="G1706" s="139" t="s">
        <v>119</v>
      </c>
      <c r="H1706" s="133" t="s">
        <v>119</v>
      </c>
      <c r="I1706" s="42">
        <f t="shared" ref="I1706" si="7858">I1704-I1705</f>
        <v>3271</v>
      </c>
      <c r="J1706" s="33">
        <f t="shared" ref="J1706" si="7859">I1706/I1704</f>
        <v>0.18008147985025325</v>
      </c>
      <c r="K1706" s="42">
        <f t="shared" ref="K1706" si="7860">K1704-K1705</f>
        <v>3215.8000000000029</v>
      </c>
      <c r="L1706" s="33">
        <f t="shared" ref="L1706" si="7861">K1706/K1704</f>
        <v>5.6010599016270139E-2</v>
      </c>
      <c r="M1706" s="42">
        <f t="shared" ref="M1706" si="7862">M1704-M1705</f>
        <v>5438.1666666666642</v>
      </c>
      <c r="N1706" s="33">
        <f t="shared" ref="N1706" si="7863">M1706/M1704</f>
        <v>0.1054097229962089</v>
      </c>
      <c r="O1706" s="42">
        <f t="shared" ref="O1706" si="7864">O1704-O1705</f>
        <v>1613.3333333333212</v>
      </c>
      <c r="P1706" s="33">
        <f t="shared" ref="P1706" si="7865">O1706/O1704</f>
        <v>2.5234400118177448E-2</v>
      </c>
      <c r="Q1706" s="42">
        <f t="shared" ref="Q1706" si="7866">Q1704-Q1705</f>
        <v>1831.027777777781</v>
      </c>
      <c r="R1706" s="33">
        <f t="shared" ref="R1706" si="7867">Q1706/Q1704</f>
        <v>3.4106649184833707E-2</v>
      </c>
      <c r="S1706" s="42">
        <f t="shared" ref="S1706" si="7868">S1704-S1705</f>
        <v>3764.9803921568673</v>
      </c>
      <c r="T1706" s="33">
        <f t="shared" ref="T1706" si="7869">S1706/S1704</f>
        <v>7.570067297722452E-2</v>
      </c>
      <c r="U1706" s="42">
        <f t="shared" ref="U1706" si="7870">U1704-U1705</f>
        <v>4383.1846153846127</v>
      </c>
      <c r="V1706" s="33">
        <f t="shared" ref="V1706" si="7871">U1706/U1704</f>
        <v>9.9903009850496258E-2</v>
      </c>
      <c r="W1706" s="111"/>
      <c r="X1706" s="112"/>
      <c r="Y1706" s="92"/>
      <c r="Z1706" s="91"/>
    </row>
    <row r="1707" spans="2:26" s="88" customFormat="1" ht="13.5" customHeight="1" x14ac:dyDescent="0.4">
      <c r="B1707" s="160" t="s">
        <v>72</v>
      </c>
      <c r="C1707" s="161"/>
      <c r="D1707" s="162"/>
      <c r="E1707" s="42">
        <v>198</v>
      </c>
      <c r="F1707" s="43"/>
      <c r="G1707" s="42">
        <v>0</v>
      </c>
      <c r="H1707" s="43"/>
      <c r="I1707" s="42">
        <v>1</v>
      </c>
      <c r="J1707" s="43"/>
      <c r="K1707" s="42">
        <v>15</v>
      </c>
      <c r="L1707" s="43"/>
      <c r="M1707" s="42">
        <v>12</v>
      </c>
      <c r="N1707" s="43"/>
      <c r="O1707" s="42">
        <v>18</v>
      </c>
      <c r="P1707" s="43"/>
      <c r="Q1707" s="42">
        <v>36</v>
      </c>
      <c r="R1707" s="43"/>
      <c r="S1707" s="42">
        <v>51</v>
      </c>
      <c r="T1707" s="43"/>
      <c r="U1707" s="42">
        <v>65</v>
      </c>
      <c r="V1707" s="43"/>
      <c r="W1707" s="111"/>
      <c r="X1707" s="112"/>
      <c r="Y1707" s="92"/>
      <c r="Z1707" s="91"/>
    </row>
    <row r="1708" spans="2:26" s="88" customFormat="1" ht="13.5" customHeight="1" x14ac:dyDescent="0.4">
      <c r="B1708" s="45"/>
      <c r="C1708" s="46"/>
      <c r="D1708" s="47"/>
      <c r="E1708" s="48"/>
      <c r="F1708" s="49"/>
      <c r="G1708" s="48"/>
      <c r="H1708" s="49"/>
      <c r="I1708" s="48"/>
      <c r="J1708" s="49"/>
      <c r="K1708" s="48"/>
      <c r="L1708" s="49"/>
      <c r="M1708" s="48"/>
      <c r="N1708" s="49"/>
      <c r="O1708" s="48"/>
      <c r="P1708" s="49"/>
      <c r="Q1708" s="48"/>
      <c r="R1708" s="49"/>
      <c r="S1708" s="48"/>
      <c r="T1708" s="49"/>
      <c r="U1708" s="48"/>
      <c r="V1708" s="49"/>
      <c r="W1708" s="111"/>
      <c r="X1708" s="112"/>
      <c r="Y1708" s="92"/>
      <c r="Z1708" s="91"/>
    </row>
    <row r="1709" spans="2:26" s="88" customFormat="1" ht="13.5" customHeight="1" x14ac:dyDescent="0.4">
      <c r="B1709" s="50" t="s">
        <v>73</v>
      </c>
      <c r="C1709" s="51"/>
      <c r="D1709" s="52"/>
      <c r="E1709" s="42">
        <v>472.15151515151513</v>
      </c>
      <c r="F1709" s="43"/>
      <c r="G1709" s="139" t="s">
        <v>119</v>
      </c>
      <c r="H1709" s="43"/>
      <c r="I1709" s="42">
        <v>0</v>
      </c>
      <c r="J1709" s="43"/>
      <c r="K1709" s="42">
        <v>306.60000000000002</v>
      </c>
      <c r="L1709" s="43"/>
      <c r="M1709" s="42">
        <v>68</v>
      </c>
      <c r="N1709" s="43"/>
      <c r="O1709" s="42">
        <v>1027.4444444444443</v>
      </c>
      <c r="P1709" s="43"/>
      <c r="Q1709" s="42">
        <v>153.08333333333334</v>
      </c>
      <c r="R1709" s="43"/>
      <c r="S1709" s="42">
        <v>583.47058823529414</v>
      </c>
      <c r="T1709" s="43"/>
      <c r="U1709" s="42">
        <v>527.83076923076919</v>
      </c>
      <c r="V1709" s="43"/>
      <c r="W1709" s="111"/>
      <c r="X1709" s="112"/>
      <c r="Y1709" s="92"/>
      <c r="Z1709" s="91"/>
    </row>
    <row r="1710" spans="2:26" s="88" customFormat="1" ht="13.5" customHeight="1" x14ac:dyDescent="0.4">
      <c r="B1710" s="53" t="s">
        <v>74</v>
      </c>
      <c r="C1710" s="54"/>
      <c r="D1710" s="55"/>
      <c r="E1710" s="42">
        <v>81.974747474747474</v>
      </c>
      <c r="F1710" s="43"/>
      <c r="G1710" s="139" t="s">
        <v>119</v>
      </c>
      <c r="H1710" s="43"/>
      <c r="I1710" s="42">
        <v>0</v>
      </c>
      <c r="J1710" s="43"/>
      <c r="K1710" s="42">
        <v>30.733333333333334</v>
      </c>
      <c r="L1710" s="43"/>
      <c r="M1710" s="42">
        <v>27.416666666666668</v>
      </c>
      <c r="N1710" s="43"/>
      <c r="O1710" s="42">
        <v>281.11111111111109</v>
      </c>
      <c r="P1710" s="43"/>
      <c r="Q1710" s="42">
        <v>46.444444444444443</v>
      </c>
      <c r="R1710" s="43"/>
      <c r="S1710" s="42">
        <v>107.90196078431373</v>
      </c>
      <c r="T1710" s="43"/>
      <c r="U1710" s="42">
        <v>49.323076923076925</v>
      </c>
      <c r="V1710" s="43"/>
      <c r="W1710" s="111"/>
      <c r="X1710" s="112"/>
      <c r="Y1710" s="92"/>
      <c r="Z1710" s="91"/>
    </row>
    <row r="1711" spans="2:26" s="88" customFormat="1" ht="13.5" customHeight="1" x14ac:dyDescent="0.4">
      <c r="B1711" s="50" t="s">
        <v>75</v>
      </c>
      <c r="C1711" s="51"/>
      <c r="D1711" s="52"/>
      <c r="E1711" s="42">
        <v>69.570707070707073</v>
      </c>
      <c r="F1711" s="43"/>
      <c r="G1711" s="139" t="s">
        <v>119</v>
      </c>
      <c r="H1711" s="43"/>
      <c r="I1711" s="42">
        <v>0</v>
      </c>
      <c r="J1711" s="43"/>
      <c r="K1711" s="42">
        <v>605.6</v>
      </c>
      <c r="L1711" s="43"/>
      <c r="M1711" s="42">
        <v>0</v>
      </c>
      <c r="N1711" s="43"/>
      <c r="O1711" s="42">
        <v>0</v>
      </c>
      <c r="P1711" s="43"/>
      <c r="Q1711" s="42">
        <v>0</v>
      </c>
      <c r="R1711" s="43"/>
      <c r="S1711" s="42">
        <v>0</v>
      </c>
      <c r="T1711" s="43"/>
      <c r="U1711" s="42">
        <v>72.169230769230765</v>
      </c>
      <c r="V1711" s="43"/>
      <c r="W1711" s="111"/>
      <c r="X1711" s="112"/>
      <c r="Y1711" s="92"/>
      <c r="Z1711" s="91"/>
    </row>
    <row r="1712" spans="2:26" s="88" customFormat="1" ht="13.5" customHeight="1" x14ac:dyDescent="0.4">
      <c r="B1712" s="50" t="s">
        <v>76</v>
      </c>
      <c r="C1712" s="51"/>
      <c r="D1712" s="52"/>
      <c r="E1712" s="42">
        <f t="shared" ref="E1712" si="7872">E1706+E1696+E1697-SUM(E1709:E1711)</f>
        <v>4420.3282828282754</v>
      </c>
      <c r="F1712" s="43"/>
      <c r="G1712" s="139" t="s">
        <v>119</v>
      </c>
      <c r="H1712" s="43"/>
      <c r="I1712" s="42">
        <f t="shared" ref="I1712" si="7873">I1706+I1696+I1697-SUM(I1709:I1711)</f>
        <v>3271</v>
      </c>
      <c r="J1712" s="43"/>
      <c r="K1712" s="42">
        <f t="shared" ref="K1712" si="7874">K1706+K1696+K1697-SUM(K1709:K1711)</f>
        <v>3270.8666666666695</v>
      </c>
      <c r="L1712" s="43"/>
      <c r="M1712" s="42">
        <f t="shared" ref="M1712" si="7875">M1706+M1696+M1697-SUM(M1709:M1711)</f>
        <v>5819.8333333333312</v>
      </c>
      <c r="N1712" s="43"/>
      <c r="O1712" s="42">
        <f t="shared" ref="O1712" si="7876">O1706+O1696+O1697-SUM(O1709:O1711)</f>
        <v>2127.2777777777656</v>
      </c>
      <c r="P1712" s="43"/>
      <c r="Q1712" s="42">
        <f t="shared" ref="Q1712" si="7877">Q1706+Q1696+Q1697-SUM(Q1709:Q1711)</f>
        <v>2453.1111111111145</v>
      </c>
      <c r="R1712" s="43"/>
      <c r="S1712" s="42">
        <f t="shared" ref="S1712" si="7878">S1706+S1696+S1697-SUM(S1709:S1711)</f>
        <v>4498.6078431372598</v>
      </c>
      <c r="T1712" s="43"/>
      <c r="U1712" s="42">
        <f t="shared" ref="U1712" si="7879">U1706+U1696+U1697-SUM(U1709:U1711)</f>
        <v>6108.0153846153817</v>
      </c>
      <c r="V1712" s="43"/>
      <c r="W1712" s="111"/>
      <c r="X1712" s="112"/>
      <c r="Y1712" s="92"/>
      <c r="Z1712" s="91"/>
    </row>
    <row r="1713" spans="2:29" s="88" customFormat="1" ht="13.5" customHeight="1" x14ac:dyDescent="0.4">
      <c r="C1713" s="105"/>
      <c r="D1713" s="47"/>
      <c r="E1713" s="58"/>
      <c r="F1713" s="58"/>
      <c r="G1713" s="58"/>
      <c r="H1713" s="58"/>
      <c r="I1713" s="58"/>
      <c r="J1713" s="58"/>
      <c r="K1713" s="58"/>
      <c r="L1713" s="58"/>
      <c r="M1713" s="58"/>
      <c r="N1713" s="58"/>
      <c r="O1713" s="58"/>
      <c r="P1713" s="58"/>
      <c r="Q1713" s="58"/>
      <c r="R1713" s="58"/>
      <c r="S1713" s="58"/>
      <c r="T1713" s="58"/>
      <c r="U1713" s="58"/>
      <c r="V1713" s="58"/>
      <c r="W1713" s="111"/>
      <c r="X1713" s="112"/>
      <c r="Y1713" s="92"/>
      <c r="Z1713" s="91"/>
    </row>
    <row r="1714" spans="2:29" s="128" customFormat="1" ht="13.5" customHeight="1" x14ac:dyDescent="0.4">
      <c r="B1714" s="50" t="s">
        <v>97</v>
      </c>
      <c r="C1714" s="125"/>
      <c r="D1714" s="126"/>
      <c r="E1714" s="62">
        <v>16.572192513368982</v>
      </c>
      <c r="F1714" s="43"/>
      <c r="G1714" s="62" t="s">
        <v>119</v>
      </c>
      <c r="H1714" s="43"/>
      <c r="I1714" s="62">
        <v>4</v>
      </c>
      <c r="J1714" s="43"/>
      <c r="K1714" s="62">
        <v>18.23076923076923</v>
      </c>
      <c r="L1714" s="43"/>
      <c r="M1714" s="62">
        <v>14.166666666666666</v>
      </c>
      <c r="N1714" s="43"/>
      <c r="O1714" s="62">
        <v>19.666666666666668</v>
      </c>
      <c r="P1714" s="43"/>
      <c r="Q1714" s="62">
        <v>17.942857142857143</v>
      </c>
      <c r="R1714" s="43"/>
      <c r="S1714" s="62">
        <v>16.723404255319149</v>
      </c>
      <c r="T1714" s="43"/>
      <c r="U1714" s="62">
        <v>15.081967213114755</v>
      </c>
      <c r="V1714" s="43"/>
      <c r="W1714" s="114"/>
      <c r="X1714" s="115"/>
      <c r="Y1714" s="106"/>
      <c r="Z1714" s="107"/>
      <c r="AA1714" s="117"/>
      <c r="AB1714" s="117"/>
      <c r="AC1714" s="117"/>
    </row>
    <row r="1715" spans="2:29" ht="13.5" customHeight="1" x14ac:dyDescent="0.4">
      <c r="B1715" s="50" t="s">
        <v>98</v>
      </c>
      <c r="C1715" s="51"/>
      <c r="D1715" s="52"/>
      <c r="E1715" s="62">
        <f t="shared" ref="E1715" si="7880">E1704/E1714</f>
        <v>3038.5188412032562</v>
      </c>
      <c r="F1715" s="43"/>
      <c r="G1715" s="62" t="s">
        <v>119</v>
      </c>
      <c r="H1715" s="43"/>
      <c r="I1715" s="62">
        <f t="shared" ref="I1715" si="7881">I1704/I1714</f>
        <v>4541</v>
      </c>
      <c r="J1715" s="43"/>
      <c r="K1715" s="62">
        <f t="shared" ref="K1715" si="7882">K1704/K1714</f>
        <v>3149.2984528832635</v>
      </c>
      <c r="L1715" s="43"/>
      <c r="M1715" s="62">
        <f t="shared" ref="M1715" si="7883">M1704/M1714</f>
        <v>3641.7000000000003</v>
      </c>
      <c r="N1715" s="43"/>
      <c r="O1715" s="62">
        <f t="shared" ref="O1715" si="7884">O1704/O1714</f>
        <v>3250.8757062146883</v>
      </c>
      <c r="P1715" s="43"/>
      <c r="Q1715" s="62">
        <f t="shared" ref="Q1715" si="7885">Q1704/Q1714</f>
        <v>2992.018533262562</v>
      </c>
      <c r="R1715" s="43"/>
      <c r="S1715" s="62">
        <f t="shared" ref="S1715" si="7886">S1704/S1714</f>
        <v>2973.981689367859</v>
      </c>
      <c r="T1715" s="43"/>
      <c r="U1715" s="62">
        <f t="shared" ref="U1715" si="7887">U1704/U1714</f>
        <v>2909.063478260869</v>
      </c>
      <c r="V1715" s="43"/>
    </row>
    <row r="1716" spans="2:29" ht="13.5" customHeight="1" x14ac:dyDescent="0.4">
      <c r="B1716" s="50" t="s">
        <v>99</v>
      </c>
      <c r="C1716" s="51"/>
      <c r="D1716" s="52"/>
      <c r="E1716" s="62">
        <f t="shared" ref="E1716" si="7888">E1705/E1714</f>
        <v>2828.649205837009</v>
      </c>
      <c r="F1716" s="43"/>
      <c r="G1716" s="62" t="s">
        <v>119</v>
      </c>
      <c r="H1716" s="43"/>
      <c r="I1716" s="62">
        <f t="shared" ref="I1716" si="7889">I1705/I1714</f>
        <v>3723.25</v>
      </c>
      <c r="J1716" s="43"/>
      <c r="K1716" s="62">
        <f t="shared" ref="K1716" si="7890">K1705/K1714</f>
        <v>2972.9043600562591</v>
      </c>
      <c r="L1716" s="43"/>
      <c r="M1716" s="62">
        <f t="shared" ref="M1716" si="7891">M1705/M1714</f>
        <v>3257.829411764706</v>
      </c>
      <c r="N1716" s="43"/>
      <c r="O1716" s="62">
        <f t="shared" ref="O1716" si="7892">O1705/O1714</f>
        <v>3168.8418079096041</v>
      </c>
      <c r="P1716" s="43"/>
      <c r="Q1716" s="62">
        <f t="shared" ref="Q1716" si="7893">Q1705/Q1714</f>
        <v>2889.9708067940551</v>
      </c>
      <c r="R1716" s="43"/>
      <c r="S1716" s="62">
        <f t="shared" ref="S1716" si="7894">S1705/S1714</f>
        <v>2748.8492740607689</v>
      </c>
      <c r="T1716" s="43"/>
      <c r="U1716" s="62">
        <f t="shared" ref="U1716" si="7895">U1705/U1714</f>
        <v>2618.4392809364545</v>
      </c>
      <c r="V1716" s="43"/>
    </row>
    <row r="1717" spans="2:29" ht="13.5" customHeight="1" x14ac:dyDescent="0.4">
      <c r="B1717" s="50" t="s">
        <v>40</v>
      </c>
      <c r="C1717" s="51"/>
      <c r="D1717" s="52"/>
      <c r="E1717" s="62">
        <v>9.8867403314917119</v>
      </c>
      <c r="F1717" s="43"/>
      <c r="G1717" s="62" t="s">
        <v>119</v>
      </c>
      <c r="H1717" s="43"/>
      <c r="I1717" s="62">
        <v>4.9000000000000004</v>
      </c>
      <c r="J1717" s="43"/>
      <c r="K1717" s="62">
        <v>11.5</v>
      </c>
      <c r="L1717" s="43"/>
      <c r="M1717" s="62">
        <v>9.8454545454545457</v>
      </c>
      <c r="N1717" s="43"/>
      <c r="O1717" s="62">
        <v>10.740588235294117</v>
      </c>
      <c r="P1717" s="43"/>
      <c r="Q1717" s="62">
        <v>8.1928571428571448</v>
      </c>
      <c r="R1717" s="43"/>
      <c r="S1717" s="62">
        <v>9.1513333333333353</v>
      </c>
      <c r="T1717" s="43"/>
      <c r="U1717" s="62">
        <v>10.943220338983048</v>
      </c>
      <c r="V1717" s="43"/>
    </row>
    <row r="1718" spans="2:29" ht="13.5" customHeight="1" x14ac:dyDescent="0.4">
      <c r="B1718" s="50" t="s">
        <v>41</v>
      </c>
      <c r="C1718" s="51"/>
      <c r="D1718" s="52"/>
      <c r="E1718" s="62">
        <f t="shared" ref="E1718" si="7896">E1695/E1717</f>
        <v>3258.9031584354302</v>
      </c>
      <c r="F1718" s="43"/>
      <c r="G1718" s="62" t="s">
        <v>119</v>
      </c>
      <c r="H1718" s="43"/>
      <c r="I1718" s="62">
        <f t="shared" ref="I1718" si="7897">I1695/I1717</f>
        <v>2196.1224489795918</v>
      </c>
      <c r="J1718" s="43"/>
      <c r="K1718" s="62">
        <f t="shared" ref="K1718" si="7898">K1695/K1717</f>
        <v>3318.5971014492757</v>
      </c>
      <c r="L1718" s="43"/>
      <c r="M1718" s="62">
        <f t="shared" ref="M1718" si="7899">M1695/M1717</f>
        <v>3209.3490304709139</v>
      </c>
      <c r="N1718" s="43"/>
      <c r="O1718" s="62">
        <f t="shared" ref="O1718" si="7900">O1695/O1717</f>
        <v>3749.9963488325393</v>
      </c>
      <c r="P1718" s="43"/>
      <c r="Q1718" s="62">
        <f t="shared" ref="Q1718" si="7901">Q1695/Q1717</f>
        <v>4277.5845200038739</v>
      </c>
      <c r="R1718" s="43"/>
      <c r="S1718" s="62">
        <f t="shared" ref="S1718" si="7902">S1695/S1717</f>
        <v>3501.7869462930498</v>
      </c>
      <c r="T1718" s="43"/>
      <c r="U1718" s="62">
        <f t="shared" ref="U1718" si="7903">U1695/U1717</f>
        <v>2525.1714610797712</v>
      </c>
      <c r="V1718" s="43"/>
    </row>
    <row r="1719" spans="2:29" s="88" customFormat="1" ht="13.5" customHeight="1" x14ac:dyDescent="0.4">
      <c r="B1719" s="108" t="s">
        <v>42</v>
      </c>
      <c r="C1719" s="105"/>
      <c r="D1719" s="47"/>
      <c r="E1719" s="109"/>
      <c r="F1719" s="58"/>
      <c r="G1719" s="109"/>
      <c r="H1719" s="58"/>
      <c r="I1719" s="109"/>
      <c r="J1719" s="58"/>
      <c r="K1719" s="109"/>
      <c r="L1719" s="58"/>
      <c r="M1719" s="109"/>
      <c r="N1719" s="58"/>
      <c r="O1719" s="109"/>
      <c r="P1719" s="91"/>
      <c r="Q1719" s="92"/>
      <c r="R1719" s="91"/>
      <c r="S1719" s="92"/>
      <c r="T1719" s="91"/>
      <c r="U1719" s="92"/>
      <c r="V1719" s="91"/>
      <c r="W1719" s="92"/>
      <c r="X1719" s="91"/>
      <c r="Y1719" s="92"/>
      <c r="Z1719" s="91"/>
    </row>
    <row r="1720" spans="2:29" ht="13.5" customHeight="1" x14ac:dyDescent="0.4"/>
    <row r="1721" spans="2:29" s="88" customFormat="1" ht="13.5" customHeight="1" x14ac:dyDescent="0.4">
      <c r="B1721" s="83" t="s">
        <v>169</v>
      </c>
      <c r="C1721" s="84"/>
      <c r="D1721" s="85"/>
      <c r="E1721" s="86"/>
      <c r="F1721" s="87"/>
      <c r="G1721" s="86"/>
      <c r="H1721" s="87"/>
      <c r="I1721" s="86"/>
      <c r="J1721" s="87"/>
      <c r="K1721" s="86"/>
      <c r="L1721" s="87"/>
      <c r="M1721" s="86"/>
      <c r="P1721" s="89"/>
      <c r="Q1721" s="90"/>
      <c r="R1721" s="91"/>
      <c r="S1721" s="92"/>
      <c r="T1721" s="91"/>
      <c r="U1721" s="92"/>
      <c r="V1721" s="91"/>
      <c r="W1721" s="92"/>
      <c r="X1721" s="91"/>
      <c r="Y1721" s="92"/>
      <c r="Z1721" s="91"/>
      <c r="AB1721" s="93"/>
    </row>
    <row r="1722" spans="2:29" ht="13.5" customHeight="1" x14ac:dyDescent="0.4">
      <c r="N1722" s="21" t="s">
        <v>4</v>
      </c>
    </row>
    <row r="1723" spans="2:29" s="88" customFormat="1" ht="13.5" customHeight="1" x14ac:dyDescent="0.4">
      <c r="B1723" s="94"/>
      <c r="C1723" s="95"/>
      <c r="D1723" s="96"/>
      <c r="E1723" s="166" t="s">
        <v>5</v>
      </c>
      <c r="F1723" s="167"/>
      <c r="G1723" s="166" t="s">
        <v>6</v>
      </c>
      <c r="H1723" s="167"/>
      <c r="I1723" s="166" t="s">
        <v>114</v>
      </c>
      <c r="J1723" s="167"/>
      <c r="K1723" s="166" t="s">
        <v>8</v>
      </c>
      <c r="L1723" s="167"/>
      <c r="M1723" s="166" t="s">
        <v>9</v>
      </c>
      <c r="N1723" s="167"/>
      <c r="O1723" s="92"/>
      <c r="P1723" s="91"/>
      <c r="Q1723" s="92"/>
      <c r="R1723" s="91"/>
      <c r="S1723" s="92"/>
      <c r="T1723" s="91"/>
      <c r="U1723" s="97"/>
      <c r="V1723" s="98"/>
      <c r="W1723" s="97"/>
      <c r="X1723" s="91"/>
      <c r="Y1723" s="92"/>
      <c r="Z1723" s="91"/>
    </row>
    <row r="1724" spans="2:29" s="88" customFormat="1" ht="13.5" customHeight="1" x14ac:dyDescent="0.4">
      <c r="B1724" s="99"/>
      <c r="C1724" s="100"/>
      <c r="D1724" s="101"/>
      <c r="E1724" s="168"/>
      <c r="F1724" s="169"/>
      <c r="G1724" s="168"/>
      <c r="H1724" s="169"/>
      <c r="I1724" s="168"/>
      <c r="J1724" s="169"/>
      <c r="K1724" s="168"/>
      <c r="L1724" s="169"/>
      <c r="M1724" s="168"/>
      <c r="N1724" s="169"/>
      <c r="O1724" s="92"/>
      <c r="P1724" s="91"/>
      <c r="Q1724" s="92"/>
      <c r="R1724" s="91"/>
      <c r="S1724" s="92"/>
      <c r="T1724" s="91"/>
      <c r="U1724" s="97"/>
      <c r="V1724" s="98"/>
      <c r="W1724" s="97"/>
      <c r="X1724" s="91"/>
      <c r="Y1724" s="92"/>
      <c r="Z1724" s="91"/>
    </row>
    <row r="1725" spans="2:29" s="88" customFormat="1" ht="13.5" customHeight="1" x14ac:dyDescent="0.4">
      <c r="B1725" s="31" t="s">
        <v>52</v>
      </c>
      <c r="C1725" s="158" t="s">
        <v>53</v>
      </c>
      <c r="D1725" s="159"/>
      <c r="E1725" s="32">
        <v>16611.546610169491</v>
      </c>
      <c r="F1725" s="33">
        <f t="shared" ref="F1725" si="7904">E1725/E1738</f>
        <v>0.79227278762523978</v>
      </c>
      <c r="G1725" s="32">
        <v>17136.02</v>
      </c>
      <c r="H1725" s="33">
        <f t="shared" ref="H1725" si="7905">G1725/G1738</f>
        <v>0.7620035654396925</v>
      </c>
      <c r="I1725" s="32">
        <v>20429.341463414636</v>
      </c>
      <c r="J1725" s="33">
        <f t="shared" ref="J1725" si="7906">I1725/I1738</f>
        <v>0.79798617819722073</v>
      </c>
      <c r="K1725" s="32">
        <v>12014.357142857143</v>
      </c>
      <c r="L1725" s="33">
        <f t="shared" ref="L1725" si="7907">K1725/K1738</f>
        <v>0.82503844352174538</v>
      </c>
      <c r="M1725" s="32">
        <v>17854.25641025641</v>
      </c>
      <c r="N1725" s="33">
        <f t="shared" ref="N1725" si="7908">M1725/M1738</f>
        <v>0.83464906707964637</v>
      </c>
      <c r="O1725" s="92"/>
      <c r="P1725" s="91"/>
      <c r="Q1725" s="92"/>
      <c r="R1725" s="91"/>
      <c r="S1725" s="92"/>
      <c r="T1725" s="91"/>
      <c r="U1725" s="34"/>
      <c r="V1725" s="102"/>
      <c r="W1725" s="34"/>
      <c r="X1725" s="91"/>
      <c r="Y1725" s="92"/>
      <c r="Z1725" s="91"/>
    </row>
    <row r="1726" spans="2:29" s="88" customFormat="1" ht="13.5" customHeight="1" x14ac:dyDescent="0.4">
      <c r="B1726" s="36"/>
      <c r="C1726" s="158" t="s">
        <v>54</v>
      </c>
      <c r="D1726" s="159"/>
      <c r="E1726" s="32">
        <v>3870.7118644067796</v>
      </c>
      <c r="F1726" s="33">
        <f t="shared" ref="F1726" si="7909">E1726/E1738</f>
        <v>0.18461012396222382</v>
      </c>
      <c r="G1726" s="32">
        <v>4646.08</v>
      </c>
      <c r="H1726" s="33">
        <f t="shared" ref="H1726" si="7910">G1726/G1738</f>
        <v>0.2066016219237633</v>
      </c>
      <c r="I1726" s="32">
        <v>4657.5609756097565</v>
      </c>
      <c r="J1726" s="33">
        <f t="shared" ref="J1726" si="7911">I1726/I1738</f>
        <v>0.18192800239318779</v>
      </c>
      <c r="K1726" s="32">
        <v>2417.0714285714284</v>
      </c>
      <c r="L1726" s="33">
        <f t="shared" ref="L1726" si="7912">K1726/K1738</f>
        <v>0.16598281752386929</v>
      </c>
      <c r="M1726" s="32">
        <v>3142.6666666666665</v>
      </c>
      <c r="N1726" s="33">
        <f t="shared" ref="N1726" si="7913">M1726/M1738</f>
        <v>0.14691308006357712</v>
      </c>
      <c r="O1726" s="92"/>
      <c r="P1726" s="91"/>
      <c r="Q1726" s="92"/>
      <c r="R1726" s="91"/>
      <c r="S1726" s="92"/>
      <c r="T1726" s="91"/>
      <c r="U1726" s="34"/>
      <c r="V1726" s="102"/>
      <c r="W1726" s="34"/>
      <c r="X1726" s="91"/>
      <c r="Y1726" s="92"/>
      <c r="Z1726" s="91"/>
    </row>
    <row r="1727" spans="2:29" s="88" customFormat="1" ht="13.5" customHeight="1" x14ac:dyDescent="0.4">
      <c r="B1727" s="36"/>
      <c r="C1727" s="158" t="s">
        <v>55</v>
      </c>
      <c r="D1727" s="159"/>
      <c r="E1727" s="32">
        <v>138.19491525423729</v>
      </c>
      <c r="F1727" s="33">
        <f t="shared" ref="F1727" si="7914">E1727/E1738</f>
        <v>6.5910822943530374E-3</v>
      </c>
      <c r="G1727" s="32">
        <v>137.32</v>
      </c>
      <c r="H1727" s="33">
        <f t="shared" ref="H1727" si="7915">G1727/G1738</f>
        <v>6.1063379714880444E-3</v>
      </c>
      <c r="I1727" s="32">
        <v>350.53658536585368</v>
      </c>
      <c r="J1727" s="33">
        <f t="shared" ref="J1727" si="7916">I1727/I1738</f>
        <v>1.3692235286944359E-2</v>
      </c>
      <c r="K1727" s="32">
        <v>39.357142857142854</v>
      </c>
      <c r="L1727" s="33">
        <f t="shared" ref="L1727" si="7917">K1727/K1738</f>
        <v>2.7026960742235874E-3</v>
      </c>
      <c r="M1727" s="32">
        <v>59.128205128205131</v>
      </c>
      <c r="N1727" s="33">
        <f t="shared" ref="N1727" si="7918">M1727/M1738</f>
        <v>2.7641196650452734E-3</v>
      </c>
      <c r="O1727" s="92"/>
      <c r="P1727" s="91"/>
      <c r="Q1727" s="92"/>
      <c r="R1727" s="91"/>
      <c r="S1727" s="92"/>
      <c r="T1727" s="91"/>
      <c r="U1727" s="34"/>
      <c r="V1727" s="102"/>
      <c r="W1727" s="34"/>
      <c r="X1727" s="91"/>
      <c r="Y1727" s="92"/>
      <c r="Z1727" s="91"/>
    </row>
    <row r="1728" spans="2:29" s="88" customFormat="1" ht="13.5" customHeight="1" x14ac:dyDescent="0.4">
      <c r="B1728" s="37"/>
      <c r="C1728" s="158" t="s">
        <v>56</v>
      </c>
      <c r="D1728" s="159"/>
      <c r="E1728" s="32">
        <v>229.88135593220338</v>
      </c>
      <c r="F1728" s="33">
        <f t="shared" ref="F1728" si="7919">E1728/E1738</f>
        <v>1.0963984688576714E-2</v>
      </c>
      <c r="G1728" s="32">
        <v>295.55</v>
      </c>
      <c r="H1728" s="33">
        <f t="shared" ref="H1728" si="7920">G1728/G1738</f>
        <v>1.314250063700329E-2</v>
      </c>
      <c r="I1728" s="32">
        <v>160.26829268292684</v>
      </c>
      <c r="J1728" s="33">
        <f t="shared" ref="J1728" si="7921">I1728/I1738</f>
        <v>6.2602058217722922E-3</v>
      </c>
      <c r="K1728" s="32">
        <v>91.035714285714292</v>
      </c>
      <c r="L1728" s="33">
        <f t="shared" ref="L1728" si="7922">K1728/K1738</f>
        <v>6.2515175074373194E-3</v>
      </c>
      <c r="M1728" s="32">
        <v>334.05128205128204</v>
      </c>
      <c r="N1728" s="33">
        <f t="shared" ref="N1728" si="7923">M1728/M1738</f>
        <v>1.5616197309718048E-2</v>
      </c>
      <c r="O1728" s="92"/>
      <c r="P1728" s="91"/>
      <c r="Q1728" s="92"/>
      <c r="R1728" s="91"/>
      <c r="S1728" s="92"/>
      <c r="T1728" s="91"/>
      <c r="U1728" s="34"/>
      <c r="V1728" s="102"/>
      <c r="W1728" s="34"/>
      <c r="X1728" s="91"/>
      <c r="Y1728" s="92"/>
      <c r="Z1728" s="91"/>
    </row>
    <row r="1729" spans="2:26" s="88" customFormat="1" ht="13.5" customHeight="1" x14ac:dyDescent="0.4">
      <c r="B1729" s="31" t="s">
        <v>57</v>
      </c>
      <c r="C1729" s="158" t="s">
        <v>58</v>
      </c>
      <c r="D1729" s="159"/>
      <c r="E1729" s="32">
        <v>11146.838983050848</v>
      </c>
      <c r="F1729" s="33">
        <f t="shared" ref="F1729" si="7924">E1729/E1738</f>
        <v>0.53163846820288818</v>
      </c>
      <c r="G1729" s="32">
        <v>11180.97</v>
      </c>
      <c r="H1729" s="33">
        <f t="shared" ref="H1729" si="7925">G1729/G1738</f>
        <v>0.49719473979805334</v>
      </c>
      <c r="I1729" s="32">
        <v>16381.487804878048</v>
      </c>
      <c r="J1729" s="33">
        <f t="shared" ref="J1729" si="7926">I1729/I1738</f>
        <v>0.63987382412737237</v>
      </c>
      <c r="K1729" s="32">
        <v>6982.3392857142853</v>
      </c>
      <c r="L1729" s="33">
        <f t="shared" ref="L1729" si="7927">K1729/K1738</f>
        <v>0.47948452571607952</v>
      </c>
      <c r="M1729" s="32">
        <v>11536.025641025641</v>
      </c>
      <c r="N1729" s="33">
        <f t="shared" ref="N1729" si="7928">M1729/M1738</f>
        <v>0.53928502077285068</v>
      </c>
      <c r="O1729" s="92"/>
      <c r="P1729" s="91"/>
      <c r="Q1729" s="92"/>
      <c r="R1729" s="91"/>
      <c r="S1729" s="92"/>
      <c r="T1729" s="91"/>
      <c r="U1729" s="34"/>
      <c r="V1729" s="102"/>
      <c r="W1729" s="34"/>
      <c r="X1729" s="91"/>
      <c r="Y1729" s="92"/>
      <c r="Z1729" s="91"/>
    </row>
    <row r="1730" spans="2:26" s="88" customFormat="1" ht="13.5" customHeight="1" x14ac:dyDescent="0.4">
      <c r="B1730" s="36"/>
      <c r="C1730" s="158" t="s">
        <v>17</v>
      </c>
      <c r="D1730" s="159"/>
      <c r="E1730" s="32">
        <v>838.11440677966107</v>
      </c>
      <c r="F1730" s="33">
        <f t="shared" ref="F1730" si="7929">E1730/E1738</f>
        <v>3.9973113460831516E-2</v>
      </c>
      <c r="G1730" s="32">
        <v>1005.79</v>
      </c>
      <c r="H1730" s="33">
        <f t="shared" ref="H1730" si="7930">G1730/G1738</f>
        <v>4.472541267363065E-2</v>
      </c>
      <c r="I1730" s="32">
        <v>1851.439024390244</v>
      </c>
      <c r="J1730" s="33">
        <f t="shared" ref="J1730" si="7931">I1730/I1738</f>
        <v>7.231866743644999E-2</v>
      </c>
      <c r="K1730" s="32">
        <v>158.35714285714286</v>
      </c>
      <c r="L1730" s="33">
        <f t="shared" ref="L1730" si="7932">K1730/K1738</f>
        <v>1.0874550265977667E-2</v>
      </c>
      <c r="M1730" s="32">
        <v>318.94871794871796</v>
      </c>
      <c r="N1730" s="33">
        <f t="shared" ref="N1730" si="7933">M1730/M1738</f>
        <v>1.4910184090849156E-2</v>
      </c>
      <c r="O1730" s="92"/>
      <c r="P1730" s="91"/>
      <c r="Q1730" s="92"/>
      <c r="R1730" s="91"/>
      <c r="S1730" s="92"/>
      <c r="T1730" s="91"/>
      <c r="U1730" s="34"/>
      <c r="V1730" s="102"/>
      <c r="W1730" s="34"/>
      <c r="X1730" s="91"/>
      <c r="Y1730" s="92"/>
      <c r="Z1730" s="91"/>
    </row>
    <row r="1731" spans="2:26" s="88" customFormat="1" ht="13.5" customHeight="1" x14ac:dyDescent="0.4">
      <c r="B1731" s="36"/>
      <c r="C1731" s="158" t="s">
        <v>59</v>
      </c>
      <c r="D1731" s="159"/>
      <c r="E1731" s="38">
        <v>-196.62711864406779</v>
      </c>
      <c r="F1731" s="33">
        <f t="shared" ref="F1731" si="7934">E1731/E1738</f>
        <v>-9.3779537250002556E-3</v>
      </c>
      <c r="G1731" s="38">
        <v>-464.04</v>
      </c>
      <c r="H1731" s="33">
        <f t="shared" ref="H1731" si="7935">G1731/G1738</f>
        <v>-2.0634904400592138E-2</v>
      </c>
      <c r="I1731" s="38">
        <v>0</v>
      </c>
      <c r="J1731" s="33">
        <f t="shared" ref="J1731" si="7936">I1731/I1738</f>
        <v>0</v>
      </c>
      <c r="K1731" s="38">
        <v>0</v>
      </c>
      <c r="L1731" s="33">
        <f t="shared" ref="L1731" si="7937">K1731/K1738</f>
        <v>0</v>
      </c>
      <c r="M1731" s="38">
        <v>0</v>
      </c>
      <c r="N1731" s="33">
        <f t="shared" ref="N1731" si="7938">M1731/M1738</f>
        <v>0</v>
      </c>
      <c r="O1731" s="92"/>
      <c r="P1731" s="91"/>
      <c r="Q1731" s="92"/>
      <c r="R1731" s="91"/>
      <c r="S1731" s="92"/>
      <c r="T1731" s="91"/>
      <c r="U1731" s="34"/>
      <c r="V1731" s="102"/>
      <c r="W1731" s="34"/>
      <c r="X1731" s="91"/>
      <c r="Y1731" s="92"/>
      <c r="Z1731" s="91"/>
    </row>
    <row r="1732" spans="2:26" s="88" customFormat="1" ht="13.5" customHeight="1" x14ac:dyDescent="0.4">
      <c r="B1732" s="36"/>
      <c r="C1732" s="158" t="s">
        <v>60</v>
      </c>
      <c r="D1732" s="159"/>
      <c r="E1732" s="39">
        <v>929.63135593220341</v>
      </c>
      <c r="F1732" s="33">
        <f t="shared" ref="F1732" si="7939">E1732/E1738</f>
        <v>4.433793210906347E-2</v>
      </c>
      <c r="G1732" s="39">
        <v>1337.17</v>
      </c>
      <c r="H1732" s="33">
        <f t="shared" ref="H1732" si="7940">G1732/G1738</f>
        <v>5.9461199718428996E-2</v>
      </c>
      <c r="I1732" s="39">
        <v>1494.3658536585365</v>
      </c>
      <c r="J1732" s="33">
        <f t="shared" ref="J1732" si="7941">I1732/I1738</f>
        <v>5.8371107973545354E-2</v>
      </c>
      <c r="K1732" s="39">
        <v>161.625</v>
      </c>
      <c r="L1732" s="33">
        <f t="shared" ref="L1732" si="7942">K1732/K1738</f>
        <v>1.1098957426405487E-2</v>
      </c>
      <c r="M1732" s="39">
        <v>393.74358974358972</v>
      </c>
      <c r="N1732" s="33">
        <f t="shared" ref="N1732" si="7943">M1732/M1738</f>
        <v>1.8406687587352651E-2</v>
      </c>
      <c r="O1732" s="92"/>
      <c r="P1732" s="91"/>
      <c r="Q1732" s="92"/>
      <c r="R1732" s="91"/>
      <c r="S1732" s="92"/>
      <c r="T1732" s="91"/>
      <c r="U1732" s="34"/>
      <c r="V1732" s="103"/>
      <c r="W1732" s="34"/>
      <c r="X1732" s="91"/>
      <c r="Y1732" s="92"/>
      <c r="Z1732" s="91"/>
    </row>
    <row r="1733" spans="2:26" s="88" customFormat="1" ht="13.5" customHeight="1" x14ac:dyDescent="0.4">
      <c r="B1733" s="37"/>
      <c r="C1733" s="158" t="s">
        <v>61</v>
      </c>
      <c r="D1733" s="159"/>
      <c r="E1733" s="39">
        <v>6356.1610169491523</v>
      </c>
      <c r="F1733" s="33">
        <f t="shared" ref="F1733" si="7944">E1733/E1738</f>
        <v>0.30315138774677902</v>
      </c>
      <c r="G1733" s="39">
        <v>7032.02</v>
      </c>
      <c r="H1733" s="33">
        <f t="shared" ref="H1733" si="7945">G1733/G1738</f>
        <v>0.3126994665180845</v>
      </c>
      <c r="I1733" s="39">
        <v>6535.0243902439024</v>
      </c>
      <c r="J1733" s="33">
        <f t="shared" ref="J1733" si="7946">I1733/I1738</f>
        <v>0.25526320302273331</v>
      </c>
      <c r="K1733" s="39">
        <v>5734.2857142857147</v>
      </c>
      <c r="L1733" s="33">
        <f t="shared" ref="L1733" si="7947">K1733/K1738</f>
        <v>0.39377938446219535</v>
      </c>
      <c r="M1733" s="39">
        <v>5328.1025641025644</v>
      </c>
      <c r="N1733" s="33">
        <f t="shared" ref="N1733" si="7948">M1733/M1738</f>
        <v>0.24907762789147772</v>
      </c>
      <c r="O1733" s="92"/>
      <c r="P1733" s="91"/>
      <c r="Q1733" s="92"/>
      <c r="R1733" s="91"/>
      <c r="S1733" s="92"/>
      <c r="T1733" s="91"/>
      <c r="U1733" s="34"/>
      <c r="V1733" s="103"/>
      <c r="W1733" s="34"/>
      <c r="X1733" s="91"/>
      <c r="Y1733" s="92"/>
      <c r="Z1733" s="91"/>
    </row>
    <row r="1734" spans="2:26" s="88" customFormat="1" ht="13.5" customHeight="1" x14ac:dyDescent="0.4">
      <c r="B1734" s="31" t="s">
        <v>62</v>
      </c>
      <c r="C1734" s="158" t="s">
        <v>63</v>
      </c>
      <c r="D1734" s="159"/>
      <c r="E1734" s="39">
        <v>0.88135593220338981</v>
      </c>
      <c r="F1734" s="33">
        <f t="shared" ref="F1734" si="7949">E1734/E1738</f>
        <v>4.2035479156970374E-5</v>
      </c>
      <c r="G1734" s="39">
        <v>0</v>
      </c>
      <c r="H1734" s="33">
        <f t="shared" ref="H1734" si="7950">G1734/G1738</f>
        <v>0</v>
      </c>
      <c r="I1734" s="39">
        <v>3.4146341463414633</v>
      </c>
      <c r="J1734" s="33">
        <f t="shared" ref="J1734" si="7951">I1734/I1738</f>
        <v>1.3337830087477108E-4</v>
      </c>
      <c r="K1734" s="39">
        <v>0.35714285714285715</v>
      </c>
      <c r="L1734" s="33">
        <f t="shared" ref="L1734" si="7952">K1734/K1738</f>
        <v>2.4525372724351976E-5</v>
      </c>
      <c r="M1734" s="39">
        <v>1.2307692307692308</v>
      </c>
      <c r="N1734" s="33">
        <f t="shared" ref="N1734" si="7953">M1734/M1738</f>
        <v>5.7535882013084616E-5</v>
      </c>
      <c r="O1734" s="92"/>
      <c r="P1734" s="91"/>
      <c r="Q1734" s="92"/>
      <c r="R1734" s="91"/>
      <c r="S1734" s="92"/>
      <c r="T1734" s="91"/>
      <c r="U1734" s="34"/>
      <c r="V1734" s="103"/>
      <c r="W1734" s="34"/>
      <c r="X1734" s="91"/>
      <c r="Y1734" s="92"/>
      <c r="Z1734" s="91"/>
    </row>
    <row r="1735" spans="2:26" s="88" customFormat="1" ht="13.5" customHeight="1" x14ac:dyDescent="0.4">
      <c r="B1735" s="41" t="s">
        <v>64</v>
      </c>
      <c r="C1735" s="158" t="s">
        <v>24</v>
      </c>
      <c r="D1735" s="159"/>
      <c r="E1735" s="39">
        <v>16</v>
      </c>
      <c r="F1735" s="33">
        <f t="shared" ref="F1735" si="7954">E1735/E1738</f>
        <v>7.6310562161884682E-4</v>
      </c>
      <c r="G1735" s="39">
        <v>21</v>
      </c>
      <c r="H1735" s="33">
        <f t="shared" ref="H1735" si="7955">G1735/G1738</f>
        <v>9.3382680892258193E-4</v>
      </c>
      <c r="I1735" s="39">
        <v>11.048780487804878</v>
      </c>
      <c r="J1735" s="33">
        <f t="shared" ref="J1735" si="7956">I1735/I1738</f>
        <v>4.3157407354479504E-4</v>
      </c>
      <c r="K1735" s="39">
        <v>10.428571428571429</v>
      </c>
      <c r="L1735" s="33">
        <f t="shared" ref="L1735" si="7957">K1735/K1738</f>
        <v>7.1614088355107777E-4</v>
      </c>
      <c r="M1735" s="39">
        <v>16.384615384615383</v>
      </c>
      <c r="N1735" s="33">
        <f t="shared" ref="N1735" si="7958">M1735/M1738</f>
        <v>7.6594642929918885E-4</v>
      </c>
      <c r="O1735" s="92"/>
      <c r="P1735" s="91"/>
      <c r="Q1735" s="92"/>
      <c r="R1735" s="91"/>
      <c r="S1735" s="92"/>
      <c r="T1735" s="91"/>
      <c r="U1735" s="34"/>
      <c r="V1735" s="103"/>
      <c r="W1735" s="34"/>
      <c r="X1735" s="91"/>
      <c r="Y1735" s="92"/>
      <c r="Z1735" s="91"/>
    </row>
    <row r="1736" spans="2:26" s="88" customFormat="1" ht="13.5" customHeight="1" x14ac:dyDescent="0.4">
      <c r="B1736" s="31" t="s">
        <v>65</v>
      </c>
      <c r="C1736" s="158" t="s">
        <v>66</v>
      </c>
      <c r="D1736" s="159"/>
      <c r="E1736" s="39">
        <v>115.73728813559322</v>
      </c>
      <c r="F1736" s="33">
        <f t="shared" ref="F1736" si="7959">E1736/E1738</f>
        <v>5.5199859504494655E-3</v>
      </c>
      <c r="G1736" s="39">
        <v>273.14</v>
      </c>
      <c r="H1736" s="33">
        <f t="shared" ref="H1736" si="7960">G1736/G1738</f>
        <v>1.2145974028053048E-2</v>
      </c>
      <c r="I1736" s="39">
        <v>0</v>
      </c>
      <c r="J1736" s="33">
        <f t="shared" ref="J1736" si="7961">I1736/I1738</f>
        <v>0</v>
      </c>
      <c r="K1736" s="39">
        <v>0</v>
      </c>
      <c r="L1736" s="33">
        <f t="shared" ref="L1736" si="7962">K1736/K1738</f>
        <v>0</v>
      </c>
      <c r="M1736" s="39">
        <v>0</v>
      </c>
      <c r="N1736" s="33">
        <f t="shared" ref="N1736" si="7963">M1736/M1738</f>
        <v>0</v>
      </c>
      <c r="O1736" s="92"/>
      <c r="P1736" s="91"/>
      <c r="Q1736" s="92"/>
      <c r="R1736" s="91"/>
      <c r="S1736" s="92"/>
      <c r="T1736" s="91"/>
      <c r="U1736" s="34"/>
      <c r="V1736" s="103"/>
      <c r="W1736" s="34"/>
      <c r="X1736" s="91"/>
      <c r="Y1736" s="92"/>
      <c r="Z1736" s="91"/>
    </row>
    <row r="1737" spans="2:26" s="88" customFormat="1" ht="13.5" customHeight="1" x14ac:dyDescent="0.4">
      <c r="B1737" s="41" t="s">
        <v>67</v>
      </c>
      <c r="C1737" s="158" t="s">
        <v>68</v>
      </c>
      <c r="D1737" s="159"/>
      <c r="E1737" s="39">
        <v>190.32203389830508</v>
      </c>
      <c r="F1737" s="33">
        <f t="shared" ref="F1737" si="7964">E1737/E1738</f>
        <v>9.0772383741080827E-3</v>
      </c>
      <c r="G1737" s="39">
        <v>401.42</v>
      </c>
      <c r="H1737" s="33">
        <f t="shared" ref="H1737" si="7965">G1737/G1738</f>
        <v>1.7850321792271563E-2</v>
      </c>
      <c r="I1737" s="39">
        <v>37.048780487804876</v>
      </c>
      <c r="J1737" s="33">
        <f t="shared" ref="J1737" si="7966">I1737/I1738</f>
        <v>1.4471545644912662E-3</v>
      </c>
      <c r="K1737" s="39">
        <v>40.375</v>
      </c>
      <c r="L1737" s="33">
        <f t="shared" ref="L1737" si="7967">K1737/K1738</f>
        <v>2.7725933864879908E-3</v>
      </c>
      <c r="M1737" s="39">
        <v>25.487179487179485</v>
      </c>
      <c r="N1737" s="33">
        <f t="shared" ref="N1737" si="7968">M1737/M1738</f>
        <v>1.1914722233542937E-3</v>
      </c>
      <c r="O1737" s="92"/>
      <c r="P1737" s="91"/>
      <c r="Q1737" s="92"/>
      <c r="R1737" s="91"/>
      <c r="S1737" s="92"/>
      <c r="T1737" s="91"/>
      <c r="U1737" s="34"/>
      <c r="V1737" s="103"/>
      <c r="W1737" s="34"/>
      <c r="X1737" s="91"/>
      <c r="Y1737" s="92"/>
      <c r="Z1737" s="91"/>
    </row>
    <row r="1738" spans="2:26" s="88" customFormat="1" ht="13.5" customHeight="1" x14ac:dyDescent="0.4">
      <c r="B1738" s="160" t="s">
        <v>69</v>
      </c>
      <c r="C1738" s="161"/>
      <c r="D1738" s="162"/>
      <c r="E1738" s="42">
        <f t="shared" ref="E1738" si="7969">SUM(E1725:E1728,E1734,E1736)</f>
        <v>20966.953389830513</v>
      </c>
      <c r="F1738" s="33">
        <f t="shared" ref="F1738" si="7970">E1738/E1738</f>
        <v>1</v>
      </c>
      <c r="G1738" s="42">
        <f t="shared" ref="G1738" si="7971">SUM(G1725:G1728,G1734,G1736)</f>
        <v>22488.109999999997</v>
      </c>
      <c r="H1738" s="33">
        <f t="shared" ref="H1738" si="7972">G1738/G1738</f>
        <v>1</v>
      </c>
      <c r="I1738" s="42">
        <f t="shared" ref="I1738" si="7973">SUM(I1725:I1728,I1734,I1736)</f>
        <v>25601.121951219517</v>
      </c>
      <c r="J1738" s="33">
        <f t="shared" ref="J1738" si="7974">I1738/I1738</f>
        <v>1</v>
      </c>
      <c r="K1738" s="42">
        <f t="shared" ref="K1738" si="7975">SUM(K1725:K1728,K1734,K1736)</f>
        <v>14562.178571428572</v>
      </c>
      <c r="L1738" s="33">
        <f t="shared" ref="L1738" si="7976">K1738/K1738</f>
        <v>1</v>
      </c>
      <c r="M1738" s="42">
        <f t="shared" ref="M1738" si="7977">SUM(M1725:M1728,M1734,M1736)</f>
        <v>21391.333333333336</v>
      </c>
      <c r="N1738" s="33">
        <f t="shared" ref="N1738" si="7978">M1738/M1738</f>
        <v>1</v>
      </c>
      <c r="O1738" s="92"/>
      <c r="P1738" s="91"/>
      <c r="Q1738" s="92"/>
      <c r="R1738" s="91"/>
      <c r="S1738" s="92"/>
      <c r="T1738" s="91"/>
      <c r="U1738" s="34"/>
      <c r="V1738" s="102"/>
      <c r="W1738" s="34"/>
      <c r="X1738" s="91"/>
      <c r="Y1738" s="92"/>
      <c r="Z1738" s="91"/>
    </row>
    <row r="1739" spans="2:26" s="88" customFormat="1" ht="13.5" customHeight="1" x14ac:dyDescent="0.4">
      <c r="B1739" s="160" t="s">
        <v>70</v>
      </c>
      <c r="C1739" s="161"/>
      <c r="D1739" s="162"/>
      <c r="E1739" s="42">
        <f t="shared" ref="E1739" si="7979">SUM(E1729:E1733,E1735,E1737)</f>
        <v>19280.440677966104</v>
      </c>
      <c r="F1739" s="33">
        <f t="shared" ref="F1739" si="7980">E1739/E1738</f>
        <v>0.91956329179028895</v>
      </c>
      <c r="G1739" s="42">
        <f t="shared" ref="G1739" si="7981">SUM(G1729:G1733,G1735,G1737)</f>
        <v>20514.329999999994</v>
      </c>
      <c r="H1739" s="33">
        <f t="shared" ref="H1739" si="7982">G1739/G1738</f>
        <v>0.91223006290879927</v>
      </c>
      <c r="I1739" s="42">
        <f t="shared" ref="I1739" si="7983">SUM(I1729:I1733,I1735,I1737)</f>
        <v>26310.414634146346</v>
      </c>
      <c r="J1739" s="33">
        <f t="shared" ref="J1739" si="7984">I1739/I1738</f>
        <v>1.0277055311981373</v>
      </c>
      <c r="K1739" s="42">
        <f t="shared" ref="K1739" si="7985">SUM(K1729:K1733,K1735,K1737)</f>
        <v>13087.410714285714</v>
      </c>
      <c r="L1739" s="33">
        <f t="shared" ref="L1739" si="7986">K1739/K1738</f>
        <v>0.89872615214069707</v>
      </c>
      <c r="M1739" s="42">
        <f t="shared" ref="M1739" si="7987">SUM(M1729:M1733,M1735,M1737)</f>
        <v>17618.692307692312</v>
      </c>
      <c r="N1739" s="33">
        <f t="shared" ref="N1739" si="7988">M1739/M1738</f>
        <v>0.82363693899518386</v>
      </c>
      <c r="O1739" s="92"/>
      <c r="P1739" s="91"/>
      <c r="Q1739" s="92"/>
      <c r="R1739" s="91"/>
      <c r="S1739" s="92"/>
      <c r="T1739" s="91"/>
      <c r="U1739" s="34"/>
      <c r="V1739" s="102"/>
      <c r="W1739" s="34"/>
      <c r="X1739" s="91"/>
      <c r="Y1739" s="92"/>
      <c r="Z1739" s="91"/>
    </row>
    <row r="1740" spans="2:26" s="88" customFormat="1" ht="13.5" customHeight="1" x14ac:dyDescent="0.4">
      <c r="B1740" s="160" t="s">
        <v>71</v>
      </c>
      <c r="C1740" s="161"/>
      <c r="D1740" s="162"/>
      <c r="E1740" s="42">
        <f t="shared" ref="E1740" si="7989">E1738-E1739</f>
        <v>1686.5127118644086</v>
      </c>
      <c r="F1740" s="33">
        <f t="shared" ref="F1740" si="7990">E1740/E1738</f>
        <v>8.0436708209711036E-2</v>
      </c>
      <c r="G1740" s="42">
        <f t="shared" ref="G1740" si="7991">G1738-G1739</f>
        <v>1973.7800000000025</v>
      </c>
      <c r="H1740" s="33">
        <f t="shared" ref="H1740" si="7992">G1740/G1738</f>
        <v>8.7769937091200761E-2</v>
      </c>
      <c r="I1740" s="42">
        <f t="shared" ref="I1740" si="7993">I1738-I1739</f>
        <v>-709.292682926829</v>
      </c>
      <c r="J1740" s="33">
        <f t="shared" ref="J1740" si="7994">I1740/I1738</f>
        <v>-2.7705531198137262E-2</v>
      </c>
      <c r="K1740" s="42">
        <f t="shared" ref="K1740" si="7995">K1738-K1739</f>
        <v>1474.7678571428587</v>
      </c>
      <c r="L1740" s="33">
        <f t="shared" ref="L1740" si="7996">K1740/K1738</f>
        <v>0.10127384785930295</v>
      </c>
      <c r="M1740" s="42">
        <f t="shared" ref="M1740" si="7997">M1738-M1739</f>
        <v>3772.6410256410236</v>
      </c>
      <c r="N1740" s="33">
        <f t="shared" ref="N1740" si="7998">M1740/M1738</f>
        <v>0.17636306100481611</v>
      </c>
      <c r="O1740" s="92"/>
      <c r="P1740" s="91"/>
      <c r="Q1740" s="92"/>
      <c r="R1740" s="91"/>
      <c r="S1740" s="92"/>
      <c r="T1740" s="91"/>
      <c r="U1740" s="34"/>
      <c r="V1740" s="102"/>
      <c r="W1740" s="34"/>
      <c r="X1740" s="91"/>
      <c r="Y1740" s="92"/>
      <c r="Z1740" s="91"/>
    </row>
    <row r="1741" spans="2:26" s="88" customFormat="1" ht="13.5" customHeight="1" x14ac:dyDescent="0.4">
      <c r="B1741" s="160" t="s">
        <v>72</v>
      </c>
      <c r="C1741" s="161"/>
      <c r="D1741" s="162"/>
      <c r="E1741" s="42">
        <v>236</v>
      </c>
      <c r="F1741" s="43"/>
      <c r="G1741" s="42">
        <v>100</v>
      </c>
      <c r="H1741" s="43"/>
      <c r="I1741" s="42">
        <v>41</v>
      </c>
      <c r="J1741" s="43"/>
      <c r="K1741" s="42">
        <v>56</v>
      </c>
      <c r="L1741" s="43"/>
      <c r="M1741" s="42">
        <v>39</v>
      </c>
      <c r="N1741" s="43"/>
      <c r="O1741" s="92"/>
      <c r="P1741" s="91"/>
      <c r="Q1741" s="92"/>
      <c r="R1741" s="91"/>
      <c r="S1741" s="92"/>
      <c r="T1741" s="91"/>
      <c r="U1741" s="104"/>
      <c r="V1741" s="102"/>
      <c r="W1741" s="104"/>
      <c r="X1741" s="91"/>
      <c r="Y1741" s="92"/>
      <c r="Z1741" s="91"/>
    </row>
    <row r="1742" spans="2:26" s="88" customFormat="1" ht="13.5" customHeight="1" x14ac:dyDescent="0.4">
      <c r="B1742" s="45"/>
      <c r="C1742" s="46"/>
      <c r="D1742" s="47"/>
      <c r="E1742" s="48"/>
      <c r="F1742" s="49"/>
      <c r="G1742" s="48"/>
      <c r="H1742" s="49"/>
      <c r="I1742" s="48"/>
      <c r="J1742" s="49"/>
      <c r="K1742" s="48"/>
      <c r="L1742" s="49"/>
      <c r="M1742" s="48"/>
      <c r="N1742" s="49"/>
      <c r="O1742" s="92"/>
      <c r="P1742" s="91"/>
      <c r="Q1742" s="92"/>
      <c r="R1742" s="91"/>
      <c r="S1742" s="92"/>
      <c r="T1742" s="91"/>
      <c r="U1742" s="92"/>
      <c r="V1742" s="91"/>
      <c r="W1742" s="92"/>
      <c r="X1742" s="91"/>
      <c r="Y1742" s="92"/>
      <c r="Z1742" s="91"/>
    </row>
    <row r="1743" spans="2:26" s="88" customFormat="1" ht="13.5" customHeight="1" x14ac:dyDescent="0.4">
      <c r="B1743" s="50" t="s">
        <v>73</v>
      </c>
      <c r="C1743" s="51"/>
      <c r="D1743" s="52"/>
      <c r="E1743" s="42">
        <v>158.55508474576271</v>
      </c>
      <c r="F1743" s="43"/>
      <c r="G1743" s="42">
        <v>146.57</v>
      </c>
      <c r="H1743" s="43"/>
      <c r="I1743" s="42">
        <v>366.7560975609756</v>
      </c>
      <c r="J1743" s="43"/>
      <c r="K1743" s="42">
        <v>73.696428571428569</v>
      </c>
      <c r="L1743" s="43"/>
      <c r="M1743" s="42">
        <v>92.256410256410263</v>
      </c>
      <c r="N1743" s="43"/>
      <c r="O1743" s="92"/>
      <c r="P1743" s="91"/>
      <c r="Q1743" s="92"/>
      <c r="R1743" s="91"/>
      <c r="S1743" s="92"/>
      <c r="T1743" s="91"/>
      <c r="U1743" s="92"/>
      <c r="V1743" s="91"/>
      <c r="W1743" s="92"/>
      <c r="X1743" s="91"/>
      <c r="Y1743" s="92"/>
      <c r="Z1743" s="91"/>
    </row>
    <row r="1744" spans="2:26" s="88" customFormat="1" ht="13.5" customHeight="1" x14ac:dyDescent="0.4">
      <c r="B1744" s="53" t="s">
        <v>74</v>
      </c>
      <c r="C1744" s="54"/>
      <c r="D1744" s="55"/>
      <c r="E1744" s="42">
        <v>19.182203389830509</v>
      </c>
      <c r="F1744" s="43"/>
      <c r="G1744" s="42">
        <v>11</v>
      </c>
      <c r="H1744" s="43"/>
      <c r="I1744" s="42">
        <v>22.292682926829269</v>
      </c>
      <c r="J1744" s="43"/>
      <c r="K1744" s="42">
        <v>17.678571428571427</v>
      </c>
      <c r="L1744" s="43"/>
      <c r="M1744" s="42">
        <v>39.051282051282051</v>
      </c>
      <c r="N1744" s="43"/>
      <c r="O1744" s="92"/>
      <c r="P1744" s="91"/>
      <c r="Q1744" s="92"/>
      <c r="R1744" s="91"/>
      <c r="S1744" s="92"/>
      <c r="T1744" s="91"/>
      <c r="U1744" s="92"/>
      <c r="V1744" s="91"/>
      <c r="W1744" s="92"/>
      <c r="X1744" s="91"/>
      <c r="Y1744" s="92"/>
      <c r="Z1744" s="91"/>
    </row>
    <row r="1745" spans="2:39" s="88" customFormat="1" ht="13.5" customHeight="1" x14ac:dyDescent="0.4">
      <c r="B1745" s="50" t="s">
        <v>75</v>
      </c>
      <c r="C1745" s="51"/>
      <c r="D1745" s="52"/>
      <c r="E1745" s="42">
        <v>3.5084745762711864</v>
      </c>
      <c r="F1745" s="43"/>
      <c r="G1745" s="42">
        <v>0</v>
      </c>
      <c r="H1745" s="43"/>
      <c r="I1745" s="42">
        <v>0</v>
      </c>
      <c r="J1745" s="43"/>
      <c r="K1745" s="42">
        <v>9.9285714285714288</v>
      </c>
      <c r="L1745" s="43"/>
      <c r="M1745" s="42">
        <v>6.9743589743589745</v>
      </c>
      <c r="N1745" s="43"/>
      <c r="O1745" s="92"/>
      <c r="P1745" s="91"/>
      <c r="Q1745" s="92"/>
      <c r="R1745" s="91"/>
      <c r="S1745" s="92"/>
      <c r="T1745" s="91"/>
      <c r="U1745" s="92"/>
      <c r="V1745" s="91"/>
      <c r="W1745" s="92"/>
      <c r="X1745" s="91"/>
      <c r="Y1745" s="92"/>
      <c r="Z1745" s="91"/>
    </row>
    <row r="1746" spans="2:39" s="88" customFormat="1" ht="13.5" customHeight="1" x14ac:dyDescent="0.4">
      <c r="B1746" s="50" t="s">
        <v>76</v>
      </c>
      <c r="C1746" s="51"/>
      <c r="D1746" s="52"/>
      <c r="E1746" s="42">
        <f t="shared" ref="E1746" si="7999">E1740+E1730+E1731-SUM(E1743:E1745)</f>
        <v>2146.754237288138</v>
      </c>
      <c r="F1746" s="43"/>
      <c r="G1746" s="42">
        <f t="shared" ref="G1746" si="8000">G1740+G1730+G1731-SUM(G1743:G1745)</f>
        <v>2357.9600000000023</v>
      </c>
      <c r="H1746" s="43"/>
      <c r="I1746" s="42">
        <f t="shared" ref="I1746" si="8001">I1740+I1730+I1731-SUM(I1743:I1745)</f>
        <v>753.09756097561012</v>
      </c>
      <c r="J1746" s="43"/>
      <c r="K1746" s="42">
        <f t="shared" ref="K1746" si="8002">K1740+K1730+K1731-SUM(K1743:K1745)</f>
        <v>1531.8214285714303</v>
      </c>
      <c r="L1746" s="43"/>
      <c r="M1746" s="42">
        <f t="shared" ref="M1746" si="8003">M1740+M1730+M1731-SUM(M1743:M1745)</f>
        <v>3953.3076923076901</v>
      </c>
      <c r="N1746" s="43"/>
      <c r="O1746" s="92"/>
      <c r="P1746" s="91"/>
      <c r="Q1746" s="92"/>
      <c r="R1746" s="91"/>
    </row>
    <row r="1747" spans="2:39" s="88" customFormat="1" ht="13.5" customHeight="1" x14ac:dyDescent="0.4">
      <c r="C1747" s="105"/>
      <c r="D1747" s="47"/>
      <c r="E1747" s="58"/>
      <c r="F1747" s="58"/>
      <c r="G1747" s="58"/>
      <c r="H1747" s="58"/>
      <c r="I1747" s="58"/>
      <c r="J1747" s="58"/>
      <c r="K1747" s="58"/>
      <c r="L1747" s="58"/>
      <c r="M1747" s="58"/>
      <c r="N1747" s="58"/>
      <c r="O1747" s="92"/>
      <c r="P1747" s="91"/>
      <c r="Q1747" s="92"/>
      <c r="R1747" s="91"/>
      <c r="S1747" s="92"/>
      <c r="T1747" s="91"/>
      <c r="U1747" s="92"/>
      <c r="V1747" s="91"/>
      <c r="W1747" s="92"/>
      <c r="X1747" s="91"/>
      <c r="Y1747" s="92"/>
      <c r="Z1747" s="91"/>
    </row>
    <row r="1748" spans="2:39" s="128" customFormat="1" ht="13.5" customHeight="1" x14ac:dyDescent="0.4">
      <c r="B1748" s="50" t="s">
        <v>97</v>
      </c>
      <c r="C1748" s="125"/>
      <c r="D1748" s="126"/>
      <c r="E1748" s="62">
        <v>13.892241379310345</v>
      </c>
      <c r="F1748" s="43"/>
      <c r="G1748" s="62">
        <v>14.489795918367347</v>
      </c>
      <c r="H1748" s="43"/>
      <c r="I1748" s="62">
        <v>20.804878048780488</v>
      </c>
      <c r="J1748" s="43"/>
      <c r="K1748" s="62">
        <v>8.963636363636363</v>
      </c>
      <c r="L1748" s="43"/>
      <c r="M1748" s="62">
        <v>12.026315789473685</v>
      </c>
      <c r="N1748" s="43"/>
      <c r="O1748" s="106"/>
      <c r="P1748" s="107"/>
      <c r="Q1748" s="106"/>
      <c r="R1748" s="107"/>
      <c r="S1748" s="106"/>
      <c r="T1748" s="107"/>
      <c r="U1748" s="106"/>
      <c r="V1748" s="127"/>
      <c r="W1748" s="106"/>
      <c r="X1748" s="127"/>
      <c r="Y1748" s="106"/>
      <c r="Z1748" s="127"/>
    </row>
    <row r="1749" spans="2:39" ht="13.5" customHeight="1" x14ac:dyDescent="0.4">
      <c r="B1749" s="50" t="s">
        <v>98</v>
      </c>
      <c r="C1749" s="51"/>
      <c r="D1749" s="52"/>
      <c r="E1749" s="62">
        <f t="shared" ref="E1749" si="8004">E1738/E1748</f>
        <v>1509.2563408131177</v>
      </c>
      <c r="F1749" s="43"/>
      <c r="G1749" s="62">
        <f t="shared" ref="G1749" si="8005">G1738/G1748</f>
        <v>1551.9963239436618</v>
      </c>
      <c r="H1749" s="43"/>
      <c r="I1749" s="62">
        <f t="shared" ref="I1749" si="8006">I1738/I1748</f>
        <v>1230.5345838218057</v>
      </c>
      <c r="J1749" s="43"/>
      <c r="K1749" s="62">
        <f t="shared" ref="K1749" si="8007">K1738/K1748</f>
        <v>1624.5838162851351</v>
      </c>
      <c r="L1749" s="43"/>
      <c r="M1749" s="62">
        <f t="shared" ref="M1749" si="8008">M1738/M1748</f>
        <v>1778.7104303428155</v>
      </c>
      <c r="N1749" s="43"/>
    </row>
    <row r="1750" spans="2:39" ht="13.5" customHeight="1" x14ac:dyDescent="0.4">
      <c r="B1750" s="50" t="s">
        <v>99</v>
      </c>
      <c r="C1750" s="51"/>
      <c r="D1750" s="52"/>
      <c r="E1750" s="62">
        <f t="shared" ref="E1750" si="8009">E1739/E1748</f>
        <v>1387.8567289134769</v>
      </c>
      <c r="F1750" s="43"/>
      <c r="G1750" s="62">
        <f t="shared" ref="G1750" si="8010">G1739/G1748</f>
        <v>1415.7777042253517</v>
      </c>
      <c r="H1750" s="43"/>
      <c r="I1750" s="62">
        <f t="shared" ref="I1750" si="8011">I1739/I1748</f>
        <v>1264.6271981242676</v>
      </c>
      <c r="J1750" s="43"/>
      <c r="K1750" s="62">
        <f t="shared" ref="K1750" si="8012">K1739/K1748</f>
        <v>1460.0559620399886</v>
      </c>
      <c r="L1750" s="43"/>
      <c r="M1750" s="62">
        <f t="shared" ref="M1750" si="8013">M1739/M1748</f>
        <v>1465.0116142063628</v>
      </c>
      <c r="N1750" s="43"/>
    </row>
    <row r="1751" spans="2:39" ht="13.5" customHeight="1" x14ac:dyDescent="0.4">
      <c r="B1751" s="50" t="s">
        <v>40</v>
      </c>
      <c r="C1751" s="51"/>
      <c r="D1751" s="52"/>
      <c r="E1751" s="62">
        <v>3.1299144144144146</v>
      </c>
      <c r="F1751" s="43"/>
      <c r="G1751" s="62">
        <v>3.1357999999999997</v>
      </c>
      <c r="H1751" s="43"/>
      <c r="I1751" s="62">
        <v>3.9634146341463414</v>
      </c>
      <c r="J1751" s="43"/>
      <c r="K1751" s="62">
        <v>2.4201923076923078</v>
      </c>
      <c r="L1751" s="43"/>
      <c r="M1751" s="62">
        <v>3.1938235294117652</v>
      </c>
      <c r="N1751" s="43"/>
    </row>
    <row r="1752" spans="2:39" ht="13.5" customHeight="1" x14ac:dyDescent="0.4">
      <c r="B1752" s="50" t="s">
        <v>41</v>
      </c>
      <c r="C1752" s="51"/>
      <c r="D1752" s="52"/>
      <c r="E1752" s="62">
        <f t="shared" ref="E1752" si="8014">E1729/E1751</f>
        <v>3561.387791217398</v>
      </c>
      <c r="F1752" s="43"/>
      <c r="G1752" s="62">
        <f t="shared" ref="G1752" si="8015">G1729/G1751</f>
        <v>3565.5877288092356</v>
      </c>
      <c r="H1752" s="43"/>
      <c r="I1752" s="62">
        <f t="shared" ref="I1752" si="8016">I1729/I1751</f>
        <v>4133.1753846153842</v>
      </c>
      <c r="J1752" s="43"/>
      <c r="K1752" s="62">
        <f t="shared" ref="K1752" si="8017">K1729/K1751</f>
        <v>2885.0349054997446</v>
      </c>
      <c r="L1752" s="43"/>
      <c r="M1752" s="62">
        <f t="shared" ref="M1752" si="8018">M1729/M1751</f>
        <v>3611.9796647469539</v>
      </c>
      <c r="N1752" s="43"/>
    </row>
    <row r="1753" spans="2:39" s="88" customFormat="1" ht="13.5" customHeight="1" x14ac:dyDescent="0.4">
      <c r="B1753" s="108" t="s">
        <v>42</v>
      </c>
      <c r="C1753" s="105"/>
      <c r="D1753" s="47"/>
      <c r="E1753" s="109"/>
      <c r="F1753" s="58"/>
      <c r="G1753" s="109"/>
      <c r="H1753" s="58"/>
      <c r="I1753" s="109"/>
      <c r="J1753" s="58"/>
      <c r="K1753" s="109"/>
      <c r="L1753" s="58"/>
      <c r="M1753" s="109"/>
      <c r="N1753" s="58"/>
      <c r="O1753" s="109"/>
      <c r="P1753" s="58"/>
      <c r="Q1753" s="109"/>
      <c r="R1753" s="58"/>
      <c r="S1753" s="109"/>
      <c r="T1753" s="58"/>
      <c r="U1753" s="109"/>
      <c r="V1753" s="58"/>
      <c r="W1753" s="109"/>
      <c r="X1753" s="58"/>
      <c r="Y1753" s="92"/>
      <c r="Z1753" s="91"/>
    </row>
    <row r="1754" spans="2:39" s="88" customFormat="1" ht="13.5" customHeight="1" x14ac:dyDescent="0.4">
      <c r="B1754" s="110"/>
      <c r="C1754" s="84"/>
      <c r="D1754" s="85"/>
      <c r="E1754" s="86"/>
      <c r="F1754" s="87"/>
      <c r="G1754" s="86"/>
      <c r="H1754" s="87"/>
      <c r="I1754" s="86"/>
      <c r="J1754" s="87"/>
      <c r="K1754" s="86"/>
      <c r="L1754" s="87"/>
      <c r="M1754" s="86"/>
      <c r="N1754" s="87"/>
      <c r="O1754" s="86"/>
      <c r="P1754" s="89"/>
      <c r="Q1754" s="86"/>
      <c r="R1754" s="91"/>
      <c r="S1754" s="92"/>
      <c r="T1754" s="91"/>
      <c r="U1754" s="92"/>
      <c r="V1754" s="91"/>
      <c r="W1754" s="92"/>
      <c r="X1754" s="91"/>
      <c r="Y1754" s="92"/>
      <c r="Z1754" s="91"/>
      <c r="AM1754" s="85"/>
    </row>
    <row r="1755" spans="2:39" s="88" customFormat="1" ht="13.5" customHeight="1" x14ac:dyDescent="0.4">
      <c r="B1755" s="83" t="s">
        <v>170</v>
      </c>
      <c r="C1755" s="84"/>
      <c r="D1755" s="85"/>
      <c r="E1755" s="86"/>
      <c r="F1755" s="87"/>
      <c r="G1755" s="86"/>
      <c r="H1755" s="87"/>
      <c r="I1755" s="86"/>
      <c r="J1755" s="87"/>
      <c r="K1755" s="86"/>
      <c r="L1755" s="87"/>
      <c r="M1755" s="86"/>
      <c r="N1755" s="87"/>
      <c r="O1755" s="86"/>
      <c r="P1755" s="89"/>
      <c r="Q1755" s="86"/>
      <c r="R1755" s="91"/>
      <c r="S1755" s="92"/>
      <c r="T1755" s="91"/>
      <c r="U1755" s="92"/>
      <c r="V1755" s="91"/>
      <c r="W1755" s="92"/>
      <c r="X1755" s="91"/>
      <c r="Y1755" s="92"/>
      <c r="Z1755" s="91"/>
      <c r="AM1755" s="85"/>
    </row>
    <row r="1756" spans="2:39" s="88" customFormat="1" ht="13.5" customHeight="1" x14ac:dyDescent="0.4">
      <c r="C1756" s="84"/>
      <c r="D1756" s="85"/>
      <c r="E1756" s="86"/>
      <c r="F1756" s="87"/>
      <c r="G1756" s="86"/>
      <c r="H1756" s="87"/>
      <c r="I1756" s="86"/>
      <c r="J1756" s="87"/>
      <c r="K1756" s="86"/>
      <c r="L1756" s="87"/>
      <c r="M1756" s="86"/>
      <c r="N1756" s="87"/>
      <c r="O1756" s="86"/>
      <c r="P1756" s="89"/>
      <c r="Q1756" s="90"/>
      <c r="R1756" s="91"/>
      <c r="S1756" s="92"/>
      <c r="T1756" s="91"/>
      <c r="U1756" s="92"/>
      <c r="V1756" s="91"/>
      <c r="W1756" s="92"/>
      <c r="X1756" s="91"/>
      <c r="Y1756" s="92"/>
      <c r="Z1756" s="21" t="s">
        <v>4</v>
      </c>
    </row>
    <row r="1757" spans="2:39" s="88" customFormat="1" ht="13.5" customHeight="1" x14ac:dyDescent="0.4">
      <c r="B1757" s="94"/>
      <c r="C1757" s="95"/>
      <c r="D1757" s="96"/>
      <c r="E1757" s="166" t="s">
        <v>5</v>
      </c>
      <c r="F1757" s="167"/>
      <c r="G1757" s="163" t="s">
        <v>101</v>
      </c>
      <c r="H1757" s="165"/>
      <c r="I1757" s="165"/>
      <c r="J1757" s="165"/>
      <c r="K1757" s="165"/>
      <c r="L1757" s="165"/>
      <c r="M1757" s="165"/>
      <c r="N1757" s="165"/>
      <c r="O1757" s="165"/>
      <c r="P1757" s="165"/>
      <c r="Q1757" s="165"/>
      <c r="R1757" s="165"/>
      <c r="S1757" s="165"/>
      <c r="T1757" s="165"/>
      <c r="U1757" s="165"/>
      <c r="V1757" s="165"/>
      <c r="W1757" s="165"/>
      <c r="X1757" s="165"/>
      <c r="Y1757" s="165"/>
      <c r="Z1757" s="164"/>
    </row>
    <row r="1758" spans="2:39" s="88" customFormat="1" ht="23.25" customHeight="1" x14ac:dyDescent="0.4">
      <c r="B1758" s="99"/>
      <c r="C1758" s="100"/>
      <c r="D1758" s="101"/>
      <c r="E1758" s="168"/>
      <c r="F1758" s="169"/>
      <c r="G1758" s="163" t="s">
        <v>155</v>
      </c>
      <c r="H1758" s="164"/>
      <c r="I1758" s="163" t="s">
        <v>156</v>
      </c>
      <c r="J1758" s="164"/>
      <c r="K1758" s="163" t="s">
        <v>157</v>
      </c>
      <c r="L1758" s="164"/>
      <c r="M1758" s="163" t="s">
        <v>158</v>
      </c>
      <c r="N1758" s="164"/>
      <c r="O1758" s="163" t="s">
        <v>159</v>
      </c>
      <c r="P1758" s="164"/>
      <c r="Q1758" s="163" t="s">
        <v>160</v>
      </c>
      <c r="R1758" s="164"/>
      <c r="S1758" s="163" t="s">
        <v>161</v>
      </c>
      <c r="T1758" s="164"/>
      <c r="U1758" s="163" t="s">
        <v>162</v>
      </c>
      <c r="V1758" s="164"/>
      <c r="W1758" s="163" t="s">
        <v>163</v>
      </c>
      <c r="X1758" s="164"/>
      <c r="Y1758" s="163" t="s">
        <v>164</v>
      </c>
      <c r="Z1758" s="164"/>
    </row>
    <row r="1759" spans="2:39" s="88" customFormat="1" ht="13.5" customHeight="1" x14ac:dyDescent="0.4">
      <c r="B1759" s="31" t="s">
        <v>52</v>
      </c>
      <c r="C1759" s="158" t="s">
        <v>53</v>
      </c>
      <c r="D1759" s="159"/>
      <c r="E1759" s="32">
        <v>16611.546610169491</v>
      </c>
      <c r="F1759" s="33">
        <f t="shared" ref="F1759" si="8019">E1759/E1772</f>
        <v>0.79227278762523978</v>
      </c>
      <c r="G1759" s="32">
        <v>6556.260869565217</v>
      </c>
      <c r="H1759" s="33">
        <f t="shared" ref="H1759" si="8020">G1759/G1772</f>
        <v>0.74036577881428745</v>
      </c>
      <c r="I1759" s="32">
        <v>6436.166666666667</v>
      </c>
      <c r="J1759" s="33">
        <f t="shared" ref="J1759" si="8021">I1759/I1772</f>
        <v>0.79736119427639318</v>
      </c>
      <c r="K1759" s="32">
        <v>7289.9285714285716</v>
      </c>
      <c r="L1759" s="33">
        <f t="shared" ref="L1759" si="8022">K1759/K1772</f>
        <v>0.83063262499084367</v>
      </c>
      <c r="M1759" s="32">
        <v>9622.5833333333339</v>
      </c>
      <c r="N1759" s="33">
        <f t="shared" ref="N1759" si="8023">M1759/M1772</f>
        <v>0.83467481070531457</v>
      </c>
      <c r="O1759" s="32">
        <v>10949.388888888889</v>
      </c>
      <c r="P1759" s="33">
        <f t="shared" ref="P1759" si="8024">O1759/O1772</f>
        <v>0.7803913261255625</v>
      </c>
      <c r="Q1759" s="32">
        <v>14241.08695652174</v>
      </c>
      <c r="R1759" s="33">
        <f t="shared" ref="R1759" si="8025">Q1759/Q1772</f>
        <v>0.8065107872926135</v>
      </c>
      <c r="S1759" s="32">
        <v>19293.533333333333</v>
      </c>
      <c r="T1759" s="33">
        <f t="shared" ref="T1759" si="8026">S1759/S1772</f>
        <v>0.7710730700059949</v>
      </c>
      <c r="U1759" s="32">
        <v>18504.206896551725</v>
      </c>
      <c r="V1759" s="33">
        <f t="shared" ref="V1759" si="8027">U1759/U1772</f>
        <v>0.76410097224516293</v>
      </c>
      <c r="W1759" s="32">
        <v>35175.523809523809</v>
      </c>
      <c r="X1759" s="33">
        <f t="shared" ref="X1759" si="8028">W1759/W1772</f>
        <v>0.83657061834012281</v>
      </c>
      <c r="Y1759" s="32">
        <v>56224.066666666666</v>
      </c>
      <c r="Z1759" s="33">
        <f t="shared" ref="Z1759" si="8029">Y1759/Y1772</f>
        <v>0.76059804493634198</v>
      </c>
      <c r="AA1759" s="113"/>
      <c r="AB1759" s="113"/>
      <c r="AC1759" s="113"/>
      <c r="AD1759" s="113"/>
      <c r="AE1759" s="113"/>
      <c r="AF1759" s="113"/>
      <c r="AG1759" s="113"/>
      <c r="AH1759" s="113"/>
    </row>
    <row r="1760" spans="2:39" s="88" customFormat="1" ht="13.5" customHeight="1" x14ac:dyDescent="0.4">
      <c r="B1760" s="36"/>
      <c r="C1760" s="158" t="s">
        <v>54</v>
      </c>
      <c r="D1760" s="159"/>
      <c r="E1760" s="32">
        <v>3870.7118644067796</v>
      </c>
      <c r="F1760" s="33">
        <f t="shared" ref="F1760" si="8030">E1760/E1772</f>
        <v>0.18461012396222382</v>
      </c>
      <c r="G1760" s="32">
        <v>2094.2608695652175</v>
      </c>
      <c r="H1760" s="33">
        <f t="shared" ref="H1760" si="8031">G1760/G1772</f>
        <v>0.23649441512213085</v>
      </c>
      <c r="I1760" s="32">
        <v>1309.8888888888889</v>
      </c>
      <c r="J1760" s="33">
        <f t="shared" ref="J1760" si="8032">I1760/I1772</f>
        <v>0.16227898109337682</v>
      </c>
      <c r="K1760" s="32">
        <v>1375</v>
      </c>
      <c r="L1760" s="33">
        <f t="shared" ref="L1760" si="8033">K1760/K1772</f>
        <v>0.15667092594551918</v>
      </c>
      <c r="M1760" s="32">
        <v>1744.8333333333333</v>
      </c>
      <c r="N1760" s="33">
        <f t="shared" ref="N1760" si="8034">M1760/M1772</f>
        <v>0.15134900699351242</v>
      </c>
      <c r="O1760" s="32">
        <v>2872.7222222222222</v>
      </c>
      <c r="P1760" s="33">
        <f t="shared" ref="P1760" si="8035">O1760/O1772</f>
        <v>0.20474635866348051</v>
      </c>
      <c r="Q1760" s="32">
        <v>2974.8695652173915</v>
      </c>
      <c r="R1760" s="33">
        <f t="shared" ref="R1760" si="8036">Q1760/Q1772</f>
        <v>0.16847480831072129</v>
      </c>
      <c r="S1760" s="32">
        <v>5428.2666666666664</v>
      </c>
      <c r="T1760" s="33">
        <f t="shared" ref="T1760" si="8037">S1760/S1772</f>
        <v>0.21694264970359023</v>
      </c>
      <c r="U1760" s="32">
        <v>4711.4482758620688</v>
      </c>
      <c r="V1760" s="33">
        <f t="shared" ref="V1760" si="8038">U1760/U1772</f>
        <v>0.19455155405443889</v>
      </c>
      <c r="W1760" s="32">
        <v>5944.7619047619046</v>
      </c>
      <c r="X1760" s="33">
        <f t="shared" ref="X1760" si="8039">W1760/W1772</f>
        <v>0.14138277426887869</v>
      </c>
      <c r="Y1760" s="32">
        <v>15993.333333333334</v>
      </c>
      <c r="Z1760" s="33">
        <f t="shared" ref="Z1760" si="8040">Y1760/Y1772</f>
        <v>0.21635749220111963</v>
      </c>
      <c r="AA1760" s="113"/>
      <c r="AB1760" s="113"/>
      <c r="AC1760" s="113"/>
      <c r="AD1760" s="113"/>
      <c r="AE1760" s="113"/>
      <c r="AF1760" s="113"/>
      <c r="AG1760" s="113"/>
      <c r="AH1760" s="113"/>
    </row>
    <row r="1761" spans="2:34" s="88" customFormat="1" ht="13.5" customHeight="1" x14ac:dyDescent="0.4">
      <c r="B1761" s="36"/>
      <c r="C1761" s="158" t="s">
        <v>55</v>
      </c>
      <c r="D1761" s="159"/>
      <c r="E1761" s="32">
        <v>138.19491525423729</v>
      </c>
      <c r="F1761" s="33">
        <f t="shared" ref="F1761" si="8041">E1761/E1772</f>
        <v>6.5910822943530374E-3</v>
      </c>
      <c r="G1761" s="32">
        <v>155.82608695652175</v>
      </c>
      <c r="H1761" s="33">
        <f t="shared" ref="H1761" si="8042">G1761/G1772</f>
        <v>1.7596661347735364E-2</v>
      </c>
      <c r="I1761" s="32">
        <v>222.22222222222223</v>
      </c>
      <c r="J1761" s="33">
        <f t="shared" ref="J1761" si="8043">I1761/I1772</f>
        <v>2.7530576146132298E-2</v>
      </c>
      <c r="K1761" s="32">
        <v>20.214285714285715</v>
      </c>
      <c r="L1761" s="33">
        <f t="shared" ref="L1761" si="8044">K1761/K1772</f>
        <v>2.3032660801341263E-3</v>
      </c>
      <c r="M1761" s="32">
        <v>3.3333333333333335</v>
      </c>
      <c r="N1761" s="33">
        <f t="shared" ref="N1761" si="8045">M1761/M1772</f>
        <v>2.8913746679436897E-4</v>
      </c>
      <c r="O1761" s="32">
        <v>16.166666666666668</v>
      </c>
      <c r="P1761" s="33">
        <f t="shared" ref="P1761" si="8046">O1761/O1772</f>
        <v>1.1522402361498548E-3</v>
      </c>
      <c r="Q1761" s="32">
        <v>242.34782608695653</v>
      </c>
      <c r="R1761" s="33">
        <f t="shared" ref="R1761" si="8047">Q1761/Q1772</f>
        <v>1.3724804617286259E-2</v>
      </c>
      <c r="S1761" s="32">
        <v>0</v>
      </c>
      <c r="T1761" s="33">
        <f t="shared" ref="T1761" si="8048">S1761/S1772</f>
        <v>0</v>
      </c>
      <c r="U1761" s="32">
        <v>212.82758620689654</v>
      </c>
      <c r="V1761" s="33">
        <f t="shared" ref="V1761" si="8049">U1761/U1772</f>
        <v>8.7883672318636689E-3</v>
      </c>
      <c r="W1761" s="32">
        <v>500.95238095238096</v>
      </c>
      <c r="X1761" s="33">
        <f t="shared" ref="X1761" si="8050">W1761/W1772</f>
        <v>1.1914024233487697E-2</v>
      </c>
      <c r="Y1761" s="32">
        <v>102.4</v>
      </c>
      <c r="Z1761" s="33">
        <f t="shared" ref="Z1761" si="8051">Y1761/Y1772</f>
        <v>1.3852651438971226E-3</v>
      </c>
      <c r="AA1761" s="113"/>
      <c r="AB1761" s="113"/>
      <c r="AC1761" s="113"/>
      <c r="AD1761" s="113"/>
      <c r="AE1761" s="113"/>
      <c r="AF1761" s="113"/>
      <c r="AG1761" s="113"/>
      <c r="AH1761" s="113"/>
    </row>
    <row r="1762" spans="2:34" s="88" customFormat="1" ht="13.5" customHeight="1" x14ac:dyDescent="0.4">
      <c r="B1762" s="37"/>
      <c r="C1762" s="158" t="s">
        <v>56</v>
      </c>
      <c r="D1762" s="159"/>
      <c r="E1762" s="32">
        <v>229.88135593220338</v>
      </c>
      <c r="F1762" s="33">
        <f t="shared" ref="F1762" si="8052">E1762/E1772</f>
        <v>1.0963984688576714E-2</v>
      </c>
      <c r="G1762" s="32">
        <v>48.695652173913047</v>
      </c>
      <c r="H1762" s="33">
        <f t="shared" ref="H1762" si="8053">G1762/G1772</f>
        <v>5.4989566711673007E-3</v>
      </c>
      <c r="I1762" s="32">
        <v>97.444444444444443</v>
      </c>
      <c r="J1762" s="33">
        <f t="shared" ref="J1762" si="8054">I1762/I1772</f>
        <v>1.2072157640079012E-2</v>
      </c>
      <c r="K1762" s="32">
        <v>69.607142857142861</v>
      </c>
      <c r="L1762" s="33">
        <f t="shared" ref="L1762" si="8055">K1762/K1772</f>
        <v>7.9312112900731657E-3</v>
      </c>
      <c r="M1762" s="32">
        <v>157.58333333333334</v>
      </c>
      <c r="N1762" s="33">
        <f t="shared" ref="N1762" si="8056">M1762/M1772</f>
        <v>1.3668973742703793E-2</v>
      </c>
      <c r="O1762" s="32">
        <v>188.91666666666666</v>
      </c>
      <c r="P1762" s="33">
        <f t="shared" ref="P1762" si="8057">O1762/O1772</f>
        <v>1.3464580491503713E-2</v>
      </c>
      <c r="Q1762" s="32">
        <v>157.52173913043478</v>
      </c>
      <c r="R1762" s="33">
        <f t="shared" ref="R1762" si="8058">Q1762/Q1772</f>
        <v>8.9208767722332456E-3</v>
      </c>
      <c r="S1762" s="32">
        <v>113.33333333333333</v>
      </c>
      <c r="T1762" s="33">
        <f t="shared" ref="T1762" si="8059">S1762/S1772</f>
        <v>4.5294078465330052E-3</v>
      </c>
      <c r="U1762" s="32">
        <v>291.51724137931035</v>
      </c>
      <c r="V1762" s="33">
        <f t="shared" ref="V1762" si="8060">U1762/U1772</f>
        <v>1.2037727896658369E-2</v>
      </c>
      <c r="W1762" s="32">
        <v>225.9047619047619</v>
      </c>
      <c r="X1762" s="33">
        <f t="shared" ref="X1762" si="8061">W1762/W1772</f>
        <v>5.372636023162132E-3</v>
      </c>
      <c r="Y1762" s="32">
        <v>1314.8</v>
      </c>
      <c r="Z1762" s="33">
        <f t="shared" ref="Z1762" si="8062">Y1762/Y1772</f>
        <v>1.7786587999960319E-2</v>
      </c>
      <c r="AA1762" s="113"/>
      <c r="AB1762" s="113"/>
      <c r="AC1762" s="113"/>
      <c r="AD1762" s="113"/>
      <c r="AE1762" s="113"/>
      <c r="AF1762" s="113"/>
      <c r="AG1762" s="113"/>
      <c r="AH1762" s="113"/>
    </row>
    <row r="1763" spans="2:34" s="88" customFormat="1" ht="13.5" customHeight="1" x14ac:dyDescent="0.4">
      <c r="B1763" s="31" t="s">
        <v>57</v>
      </c>
      <c r="C1763" s="158" t="s">
        <v>58</v>
      </c>
      <c r="D1763" s="159"/>
      <c r="E1763" s="32">
        <v>11146.838983050848</v>
      </c>
      <c r="F1763" s="33">
        <f t="shared" ref="F1763" si="8063">E1763/E1772</f>
        <v>0.53163846820288818</v>
      </c>
      <c r="G1763" s="32">
        <v>3927.478260869565</v>
      </c>
      <c r="H1763" s="33">
        <f t="shared" ref="H1763" si="8064">G1763/G1772</f>
        <v>0.44351049466061121</v>
      </c>
      <c r="I1763" s="32">
        <v>3917.2777777777778</v>
      </c>
      <c r="J1763" s="33">
        <f t="shared" ref="J1763" si="8065">I1763/I1772</f>
        <v>0.4853021136599836</v>
      </c>
      <c r="K1763" s="32">
        <v>4437.1071428571431</v>
      </c>
      <c r="L1763" s="33">
        <f t="shared" ref="L1763" si="8066">K1763/K1772</f>
        <v>0.50557504333884051</v>
      </c>
      <c r="M1763" s="32">
        <v>6382.75</v>
      </c>
      <c r="N1763" s="33">
        <f t="shared" ref="N1763" si="8067">M1763/M1772</f>
        <v>0.55364764985452752</v>
      </c>
      <c r="O1763" s="32">
        <v>7789.0555555555557</v>
      </c>
      <c r="P1763" s="33">
        <f t="shared" ref="P1763" si="8068">O1763/O1772</f>
        <v>0.55514617810624767</v>
      </c>
      <c r="Q1763" s="32">
        <v>8981.173913043478</v>
      </c>
      <c r="R1763" s="33">
        <f t="shared" ref="R1763" si="8069">Q1763/Q1772</f>
        <v>0.50862786425887518</v>
      </c>
      <c r="S1763" s="32">
        <v>12211.133333333333</v>
      </c>
      <c r="T1763" s="33">
        <f t="shared" ref="T1763" si="8070">S1763/S1772</f>
        <v>0.48802238060347702</v>
      </c>
      <c r="U1763" s="32">
        <v>13518.068965517241</v>
      </c>
      <c r="V1763" s="33">
        <f t="shared" ref="V1763" si="8071">U1763/U1772</f>
        <v>0.55820655795594987</v>
      </c>
      <c r="W1763" s="32">
        <v>23497.904761904763</v>
      </c>
      <c r="X1763" s="33">
        <f t="shared" ref="X1763" si="8072">W1763/W1772</f>
        <v>0.55884474735360312</v>
      </c>
      <c r="Y1763" s="32">
        <v>39251.466666666667</v>
      </c>
      <c r="Z1763" s="33">
        <f t="shared" ref="Z1763" si="8073">Y1763/Y1772</f>
        <v>0.53099305293137811</v>
      </c>
      <c r="AA1763" s="113"/>
      <c r="AB1763" s="113"/>
      <c r="AC1763" s="113"/>
      <c r="AD1763" s="113"/>
      <c r="AE1763" s="113"/>
      <c r="AF1763" s="113"/>
      <c r="AG1763" s="113"/>
      <c r="AH1763" s="113"/>
    </row>
    <row r="1764" spans="2:34" s="88" customFormat="1" ht="13.5" customHeight="1" x14ac:dyDescent="0.4">
      <c r="B1764" s="36"/>
      <c r="C1764" s="158" t="s">
        <v>17</v>
      </c>
      <c r="D1764" s="159"/>
      <c r="E1764" s="32">
        <v>838.11440677966107</v>
      </c>
      <c r="F1764" s="33">
        <f t="shared" ref="F1764" si="8074">E1764/E1772</f>
        <v>3.9973113460831516E-2</v>
      </c>
      <c r="G1764" s="32">
        <v>223.30434782608697</v>
      </c>
      <c r="H1764" s="33">
        <f t="shared" ref="H1764" si="8075">G1764/G1772</f>
        <v>2.5216644163495765E-2</v>
      </c>
      <c r="I1764" s="32">
        <v>130.22222222222223</v>
      </c>
      <c r="J1764" s="33">
        <f t="shared" ref="J1764" si="8076">I1764/I1772</f>
        <v>1.6132917621633526E-2</v>
      </c>
      <c r="K1764" s="32">
        <v>228.53571428571428</v>
      </c>
      <c r="L1764" s="33">
        <f t="shared" ref="L1764" si="8077">K1764/K1772</f>
        <v>2.6039928704555251E-2</v>
      </c>
      <c r="M1764" s="32">
        <v>410.66666666666669</v>
      </c>
      <c r="N1764" s="33">
        <f t="shared" ref="N1764" si="8078">M1764/M1772</f>
        <v>3.5621735909066261E-2</v>
      </c>
      <c r="O1764" s="32">
        <v>458.72222222222223</v>
      </c>
      <c r="P1764" s="33">
        <f t="shared" ref="P1764" si="8079">O1764/O1772</f>
        <v>3.2694321752197081E-2</v>
      </c>
      <c r="Q1764" s="32">
        <v>475.47826086956519</v>
      </c>
      <c r="R1764" s="33">
        <f t="shared" ref="R1764" si="8080">Q1764/Q1772</f>
        <v>2.692760374859033E-2</v>
      </c>
      <c r="S1764" s="32">
        <v>696</v>
      </c>
      <c r="T1764" s="33">
        <f t="shared" ref="T1764" si="8081">S1764/S1772</f>
        <v>2.7815892892826221E-2</v>
      </c>
      <c r="U1764" s="32">
        <v>1118.655172413793</v>
      </c>
      <c r="V1764" s="33">
        <f t="shared" ref="V1764" si="8082">U1764/U1772</f>
        <v>4.619303651472606E-2</v>
      </c>
      <c r="W1764" s="32">
        <v>1852.0952380952381</v>
      </c>
      <c r="X1764" s="33">
        <f t="shared" ref="X1764" si="8083">W1764/W1772</f>
        <v>4.4047914309626471E-2</v>
      </c>
      <c r="Y1764" s="32">
        <v>4322.333333333333</v>
      </c>
      <c r="Z1764" s="33">
        <f t="shared" ref="Z1764" si="8084">Y1764/Y1772</f>
        <v>5.8472438544641889E-2</v>
      </c>
      <c r="AA1764" s="113"/>
      <c r="AB1764" s="113"/>
      <c r="AC1764" s="113"/>
      <c r="AD1764" s="113"/>
      <c r="AE1764" s="113"/>
      <c r="AF1764" s="113"/>
      <c r="AG1764" s="113"/>
      <c r="AH1764" s="113"/>
    </row>
    <row r="1765" spans="2:34" s="88" customFormat="1" ht="13.5" customHeight="1" x14ac:dyDescent="0.4">
      <c r="B1765" s="36"/>
      <c r="C1765" s="158" t="s">
        <v>59</v>
      </c>
      <c r="D1765" s="159"/>
      <c r="E1765" s="38">
        <v>-196.62711864406779</v>
      </c>
      <c r="F1765" s="33">
        <f t="shared" ref="F1765" si="8085">E1765/E1772</f>
        <v>-9.3779537250002556E-3</v>
      </c>
      <c r="G1765" s="38">
        <v>-72.217391304347828</v>
      </c>
      <c r="H1765" s="33">
        <f t="shared" ref="H1765" si="8086">G1765/G1772</f>
        <v>-8.1551491346507909E-3</v>
      </c>
      <c r="I1765" s="38">
        <v>-76.222222222222229</v>
      </c>
      <c r="J1765" s="33">
        <f t="shared" ref="J1765" si="8087">I1765/I1772</f>
        <v>-9.4429876181233788E-3</v>
      </c>
      <c r="K1765" s="38">
        <v>-35.785714285714285</v>
      </c>
      <c r="L1765" s="33">
        <f t="shared" ref="L1765" si="8088">K1765/K1772</f>
        <v>-4.0775134492833818E-3</v>
      </c>
      <c r="M1765" s="38">
        <v>-148.41666666666666</v>
      </c>
      <c r="N1765" s="33">
        <f t="shared" ref="N1765" si="8089">M1765/M1772</f>
        <v>-1.2873845709019277E-2</v>
      </c>
      <c r="O1765" s="38">
        <v>-111.08333333333333</v>
      </c>
      <c r="P1765" s="33">
        <f t="shared" ref="P1765" si="8090">O1765/O1772</f>
        <v>-7.9171970865348253E-3</v>
      </c>
      <c r="Q1765" s="38">
        <v>-25.782608695652176</v>
      </c>
      <c r="R1765" s="33">
        <f t="shared" ref="R1765" si="8091">Q1765/Q1772</f>
        <v>-1.4601379867331811E-3</v>
      </c>
      <c r="S1765" s="38">
        <v>-406.4</v>
      </c>
      <c r="T1765" s="33">
        <f t="shared" ref="T1765" si="8092">S1765/S1772</f>
        <v>-1.6241923666156E-2</v>
      </c>
      <c r="U1765" s="38">
        <v>-214.10344827586206</v>
      </c>
      <c r="V1765" s="33">
        <f t="shared" ref="V1765" si="8093">U1765/U1772</f>
        <v>-8.8410518701622677E-3</v>
      </c>
      <c r="W1765" s="38">
        <v>-446.71428571428572</v>
      </c>
      <c r="X1765" s="33">
        <f t="shared" ref="X1765" si="8094">W1765/W1772</f>
        <v>-1.0624093282732706E-2</v>
      </c>
      <c r="Y1765" s="38">
        <v>-835.26666666666665</v>
      </c>
      <c r="Z1765" s="33">
        <f t="shared" ref="Z1765" si="8095">Y1765/Y1772</f>
        <v>-1.1299470695238964E-2</v>
      </c>
      <c r="AA1765" s="113"/>
      <c r="AB1765" s="113"/>
      <c r="AC1765" s="113"/>
      <c r="AD1765" s="113"/>
      <c r="AE1765" s="113"/>
      <c r="AF1765" s="113"/>
      <c r="AG1765" s="113"/>
      <c r="AH1765" s="113"/>
    </row>
    <row r="1766" spans="2:34" s="88" customFormat="1" ht="13.5" customHeight="1" x14ac:dyDescent="0.4">
      <c r="B1766" s="36"/>
      <c r="C1766" s="158" t="s">
        <v>60</v>
      </c>
      <c r="D1766" s="159"/>
      <c r="E1766" s="39">
        <v>929.63135593220341</v>
      </c>
      <c r="F1766" s="33">
        <f t="shared" ref="F1766" si="8096">E1766/E1772</f>
        <v>4.433793210906347E-2</v>
      </c>
      <c r="G1766" s="39">
        <v>263.13043478260869</v>
      </c>
      <c r="H1766" s="33">
        <f t="shared" ref="H1766" si="8097">G1766/G1772</f>
        <v>2.9714005155271877E-2</v>
      </c>
      <c r="I1766" s="39">
        <v>319.94444444444446</v>
      </c>
      <c r="J1766" s="33">
        <f t="shared" ref="J1766" si="8098">I1766/I1772</f>
        <v>3.9637147006393973E-2</v>
      </c>
      <c r="K1766" s="39">
        <v>311.14285714285717</v>
      </c>
      <c r="L1766" s="33">
        <f t="shared" ref="L1766" si="8099">K1766/K1772</f>
        <v>3.5452392385386056E-2</v>
      </c>
      <c r="M1766" s="39">
        <v>292.5</v>
      </c>
      <c r="N1766" s="33">
        <f t="shared" ref="N1766" si="8100">M1766/M1772</f>
        <v>2.5371812711205876E-2</v>
      </c>
      <c r="O1766" s="39">
        <v>509.88888888888891</v>
      </c>
      <c r="P1766" s="33">
        <f t="shared" ref="P1766" si="8101">O1766/O1772</f>
        <v>3.6341102705784764E-2</v>
      </c>
      <c r="Q1766" s="39">
        <v>735.39130434782612</v>
      </c>
      <c r="R1766" s="33">
        <f t="shared" ref="R1766" si="8102">Q1766/Q1772</f>
        <v>4.1647173537276601E-2</v>
      </c>
      <c r="S1766" s="39">
        <v>655.13333333333333</v>
      </c>
      <c r="T1766" s="33">
        <f t="shared" ref="T1766" si="8103">S1766/S1772</f>
        <v>2.6182641710517554E-2</v>
      </c>
      <c r="U1766" s="39">
        <v>557.72413793103453</v>
      </c>
      <c r="V1766" s="33">
        <f t="shared" ref="V1766" si="8104">U1766/U1772</f>
        <v>2.3030306482203985E-2</v>
      </c>
      <c r="W1766" s="39">
        <v>3251.8571428571427</v>
      </c>
      <c r="X1766" s="33">
        <f t="shared" ref="X1766" si="8105">W1766/W1772</f>
        <v>7.7338098943026734E-2</v>
      </c>
      <c r="Y1766" s="39">
        <v>4152.666666666667</v>
      </c>
      <c r="Z1766" s="33">
        <f t="shared" ref="Z1766" si="8106">Y1766/Y1772</f>
        <v>5.6177191284734231E-2</v>
      </c>
      <c r="AA1766" s="113"/>
      <c r="AB1766" s="113"/>
      <c r="AC1766" s="113"/>
      <c r="AD1766" s="113"/>
      <c r="AE1766" s="113"/>
      <c r="AF1766" s="113"/>
      <c r="AG1766" s="113"/>
      <c r="AH1766" s="113"/>
    </row>
    <row r="1767" spans="2:34" s="88" customFormat="1" ht="13.5" customHeight="1" x14ac:dyDescent="0.4">
      <c r="B1767" s="37"/>
      <c r="C1767" s="158" t="s">
        <v>61</v>
      </c>
      <c r="D1767" s="159"/>
      <c r="E1767" s="39">
        <v>6356.1610169491523</v>
      </c>
      <c r="F1767" s="33">
        <f t="shared" ref="F1767" si="8107">E1767/E1772</f>
        <v>0.30315138774677902</v>
      </c>
      <c r="G1767" s="39">
        <v>3343.1304347826085</v>
      </c>
      <c r="H1767" s="33">
        <f t="shared" ref="H1767" si="8108">G1767/G1772</f>
        <v>0.37752301460660365</v>
      </c>
      <c r="I1767" s="39">
        <v>3684.7222222222222</v>
      </c>
      <c r="J1767" s="33">
        <f t="shared" ref="J1767" si="8109">I1767/I1772</f>
        <v>0.45649136572305615</v>
      </c>
      <c r="K1767" s="39">
        <v>2941.1785714285716</v>
      </c>
      <c r="L1767" s="33">
        <f t="shared" ref="L1767" si="8110">K1767/K1772</f>
        <v>0.33512521465951534</v>
      </c>
      <c r="M1767" s="39">
        <v>3649.5</v>
      </c>
      <c r="N1767" s="33">
        <f t="shared" ref="N1767" si="8111">M1767/M1772</f>
        <v>0.31656215551981487</v>
      </c>
      <c r="O1767" s="39">
        <v>5049.4444444444443</v>
      </c>
      <c r="P1767" s="33">
        <f t="shared" ref="P1767" si="8112">O1767/O1772</f>
        <v>0.35988699334591162</v>
      </c>
      <c r="Q1767" s="39">
        <v>5892.913043478261</v>
      </c>
      <c r="R1767" s="33">
        <f t="shared" ref="R1767" si="8113">Q1767/Q1772</f>
        <v>0.33373140355456182</v>
      </c>
      <c r="S1767" s="39">
        <v>7401.5333333333338</v>
      </c>
      <c r="T1767" s="33">
        <f t="shared" ref="T1767" si="8114">S1767/S1772</f>
        <v>0.29580496902684345</v>
      </c>
      <c r="U1767" s="39">
        <v>7670.2413793103451</v>
      </c>
      <c r="V1767" s="33">
        <f t="shared" ref="V1767" si="8115">U1767/U1772</f>
        <v>0.3167300780871774</v>
      </c>
      <c r="W1767" s="39">
        <v>11910</v>
      </c>
      <c r="X1767" s="33">
        <f t="shared" ref="X1767" si="8116">W1767/W1772</f>
        <v>0.28325252861574218</v>
      </c>
      <c r="Y1767" s="39">
        <v>18697.133333333335</v>
      </c>
      <c r="Z1767" s="33">
        <f t="shared" ref="Z1767" si="8117">Y1767/Y1772</f>
        <v>0.25293444431116885</v>
      </c>
      <c r="AA1767" s="113"/>
      <c r="AB1767" s="113"/>
      <c r="AC1767" s="113"/>
      <c r="AD1767" s="113"/>
      <c r="AE1767" s="113"/>
      <c r="AF1767" s="113"/>
      <c r="AG1767" s="113"/>
      <c r="AH1767" s="113"/>
    </row>
    <row r="1768" spans="2:34" s="88" customFormat="1" ht="13.5" customHeight="1" x14ac:dyDescent="0.4">
      <c r="B1768" s="31" t="s">
        <v>62</v>
      </c>
      <c r="C1768" s="158" t="s">
        <v>63</v>
      </c>
      <c r="D1768" s="159"/>
      <c r="E1768" s="39">
        <v>0.88135593220338981</v>
      </c>
      <c r="F1768" s="33">
        <f t="shared" ref="F1768" si="8118">E1768/E1772</f>
        <v>4.2035479156970374E-5</v>
      </c>
      <c r="G1768" s="39">
        <v>0.39130434782608697</v>
      </c>
      <c r="H1768" s="33">
        <f t="shared" ref="H1768" si="8119">G1768/G1772</f>
        <v>4.4188044679022951E-5</v>
      </c>
      <c r="I1768" s="39">
        <v>0</v>
      </c>
      <c r="J1768" s="33">
        <f t="shared" ref="J1768" si="8120">I1768/I1772</f>
        <v>0</v>
      </c>
      <c r="K1768" s="39">
        <v>0.8214285714285714</v>
      </c>
      <c r="L1768" s="33">
        <f t="shared" ref="L1768" si="8121">K1768/K1772</f>
        <v>9.3595618097323135E-5</v>
      </c>
      <c r="M1768" s="39">
        <v>0.20833333333333334</v>
      </c>
      <c r="N1768" s="33">
        <f t="shared" ref="N1768" si="8122">M1768/M1772</f>
        <v>1.807109167464806E-5</v>
      </c>
      <c r="O1768" s="39">
        <v>0.58333333333333337</v>
      </c>
      <c r="P1768" s="33">
        <f t="shared" ref="P1768" si="8123">O1768/O1772</f>
        <v>4.1575678623963828E-5</v>
      </c>
      <c r="Q1768" s="39">
        <v>8.6956521739130432E-2</v>
      </c>
      <c r="R1768" s="33">
        <f t="shared" ref="R1768" si="8124">Q1768/Q1772</f>
        <v>4.9245800564356865E-6</v>
      </c>
      <c r="S1768" s="39">
        <v>2.2000000000000002</v>
      </c>
      <c r="T1768" s="33">
        <f t="shared" ref="T1768" si="8125">S1768/S1772</f>
        <v>8.792379937387599E-5</v>
      </c>
      <c r="U1768" s="39">
        <v>3.3448275862068964</v>
      </c>
      <c r="V1768" s="33">
        <f t="shared" ref="V1768" si="8126">U1768/U1772</f>
        <v>1.3811918689092285E-4</v>
      </c>
      <c r="W1768" s="39">
        <v>0</v>
      </c>
      <c r="X1768" s="33">
        <f t="shared" ref="X1768" si="8127">W1768/W1772</f>
        <v>0</v>
      </c>
      <c r="Y1768" s="39">
        <v>1.2</v>
      </c>
      <c r="Z1768" s="33">
        <f t="shared" ref="Z1768" si="8128">Y1768/Y1772</f>
        <v>1.6233575905044406E-5</v>
      </c>
      <c r="AA1768" s="113"/>
      <c r="AB1768" s="113"/>
      <c r="AC1768" s="113"/>
      <c r="AD1768" s="113"/>
      <c r="AE1768" s="113"/>
      <c r="AF1768" s="113"/>
      <c r="AG1768" s="113"/>
      <c r="AH1768" s="113"/>
    </row>
    <row r="1769" spans="2:34" s="88" customFormat="1" ht="13.5" customHeight="1" x14ac:dyDescent="0.4">
      <c r="B1769" s="41" t="s">
        <v>64</v>
      </c>
      <c r="C1769" s="158" t="s">
        <v>24</v>
      </c>
      <c r="D1769" s="159"/>
      <c r="E1769" s="39">
        <v>16</v>
      </c>
      <c r="F1769" s="33">
        <f t="shared" ref="F1769" si="8129">E1769/E1772</f>
        <v>7.6310562161884682E-4</v>
      </c>
      <c r="G1769" s="39">
        <v>0.21739130434782608</v>
      </c>
      <c r="H1769" s="33">
        <f t="shared" ref="H1769" si="8130">G1769/G1772</f>
        <v>2.4548913710568306E-5</v>
      </c>
      <c r="I1769" s="39">
        <v>2.2222222222222223</v>
      </c>
      <c r="J1769" s="33">
        <f t="shared" ref="J1769" si="8131">I1769/I1772</f>
        <v>2.7530576146132297E-4</v>
      </c>
      <c r="K1769" s="39">
        <v>5.4642857142857144</v>
      </c>
      <c r="L1769" s="33">
        <f t="shared" ref="L1769" si="8132">K1769/K1772</f>
        <v>6.2261432908219309E-4</v>
      </c>
      <c r="M1769" s="39">
        <v>14.875</v>
      </c>
      <c r="N1769" s="33">
        <f t="shared" ref="N1769" si="8133">M1769/M1772</f>
        <v>1.2902759455698715E-3</v>
      </c>
      <c r="O1769" s="39">
        <v>12.472222222222221</v>
      </c>
      <c r="P1769" s="33">
        <f t="shared" ref="P1769" si="8134">O1769/O1772</f>
        <v>8.8892760486475027E-4</v>
      </c>
      <c r="Q1769" s="39">
        <v>3.8695652173913042</v>
      </c>
      <c r="R1769" s="33">
        <f t="shared" ref="R1769" si="8135">Q1769/Q1772</f>
        <v>2.1914381251138804E-4</v>
      </c>
      <c r="S1769" s="39">
        <v>25.133333333333333</v>
      </c>
      <c r="T1769" s="33">
        <f t="shared" ref="T1769" si="8136">S1769/S1772</f>
        <v>1.0044627989076135E-3</v>
      </c>
      <c r="U1769" s="39">
        <v>54.103448275862071</v>
      </c>
      <c r="V1769" s="33">
        <f t="shared" ref="V1769" si="8137">U1769/U1772</f>
        <v>2.2341134456892574E-3</v>
      </c>
      <c r="W1769" s="39">
        <v>6.7619047619047619</v>
      </c>
      <c r="X1769" s="33">
        <f t="shared" ref="X1769" si="8138">W1769/W1772</f>
        <v>1.6081667691589856E-4</v>
      </c>
      <c r="Y1769" s="39">
        <v>39.666666666666664</v>
      </c>
      <c r="Z1769" s="33">
        <f t="shared" ref="Z1769" si="8139">Y1769/Y1772</f>
        <v>5.3660987019452338E-4</v>
      </c>
      <c r="AA1769" s="113"/>
      <c r="AB1769" s="113"/>
      <c r="AC1769" s="113"/>
      <c r="AD1769" s="113"/>
      <c r="AE1769" s="113"/>
      <c r="AF1769" s="113"/>
      <c r="AG1769" s="113"/>
      <c r="AH1769" s="113"/>
    </row>
    <row r="1770" spans="2:34" s="88" customFormat="1" ht="13.5" customHeight="1" x14ac:dyDescent="0.4">
      <c r="B1770" s="31" t="s">
        <v>65</v>
      </c>
      <c r="C1770" s="158" t="s">
        <v>66</v>
      </c>
      <c r="D1770" s="159"/>
      <c r="E1770" s="39">
        <v>115.73728813559322</v>
      </c>
      <c r="F1770" s="33">
        <f t="shared" ref="F1770" si="8140">E1770/E1772</f>
        <v>5.5199859504494655E-3</v>
      </c>
      <c r="G1770" s="39">
        <v>0</v>
      </c>
      <c r="H1770" s="33">
        <f t="shared" ref="H1770" si="8141">G1770/G1772</f>
        <v>0</v>
      </c>
      <c r="I1770" s="39">
        <v>6.1111111111111107</v>
      </c>
      <c r="J1770" s="33">
        <f t="shared" ref="J1770" si="8142">I1770/I1772</f>
        <v>7.5709084401863805E-4</v>
      </c>
      <c r="K1770" s="39">
        <v>20.785714285714285</v>
      </c>
      <c r="L1770" s="33">
        <f t="shared" ref="L1770" si="8143">K1770/K1772</f>
        <v>2.3683760753322636E-3</v>
      </c>
      <c r="M1770" s="39">
        <v>0</v>
      </c>
      <c r="N1770" s="33">
        <f t="shared" ref="N1770" si="8144">M1770/M1772</f>
        <v>0</v>
      </c>
      <c r="O1770" s="39">
        <v>2.8611111111111112</v>
      </c>
      <c r="P1770" s="33">
        <f t="shared" ref="P1770" si="8145">O1770/O1772</f>
        <v>2.0391880467944163E-4</v>
      </c>
      <c r="Q1770" s="39">
        <v>41.739130434782609</v>
      </c>
      <c r="R1770" s="33">
        <f t="shared" ref="R1770" si="8146">Q1770/Q1772</f>
        <v>2.3637984270891295E-3</v>
      </c>
      <c r="S1770" s="39">
        <v>184.33333333333334</v>
      </c>
      <c r="T1770" s="33">
        <f t="shared" ref="T1770" si="8147">S1770/S1772</f>
        <v>7.3669486445080944E-3</v>
      </c>
      <c r="U1770" s="39">
        <v>493.62068965517244</v>
      </c>
      <c r="V1770" s="33">
        <f t="shared" ref="V1770" si="8148">U1770/U1772</f>
        <v>2.0383259384985163E-2</v>
      </c>
      <c r="W1770" s="39">
        <v>200.14285714285714</v>
      </c>
      <c r="X1770" s="33">
        <f t="shared" ref="X1770" si="8149">W1770/W1772</f>
        <v>4.7599471343487436E-3</v>
      </c>
      <c r="Y1770" s="39">
        <v>285.06666666666666</v>
      </c>
      <c r="Z1770" s="33">
        <f t="shared" ref="Z1770" si="8150">Y1770/Y1772</f>
        <v>3.8563761427761042E-3</v>
      </c>
      <c r="AA1770" s="113"/>
      <c r="AB1770" s="113"/>
      <c r="AC1770" s="113"/>
      <c r="AD1770" s="113"/>
      <c r="AE1770" s="113"/>
      <c r="AF1770" s="113"/>
      <c r="AG1770" s="113"/>
      <c r="AH1770" s="113"/>
    </row>
    <row r="1771" spans="2:34" s="88" customFormat="1" ht="13.5" customHeight="1" x14ac:dyDescent="0.4">
      <c r="B1771" s="41" t="s">
        <v>67</v>
      </c>
      <c r="C1771" s="158" t="s">
        <v>68</v>
      </c>
      <c r="D1771" s="159"/>
      <c r="E1771" s="39">
        <v>190.32203389830508</v>
      </c>
      <c r="F1771" s="33">
        <f t="shared" ref="F1771" si="8151">E1771/E1772</f>
        <v>9.0772383741080827E-3</v>
      </c>
      <c r="G1771" s="39">
        <v>0</v>
      </c>
      <c r="H1771" s="33">
        <f t="shared" ref="H1771" si="8152">G1771/G1772</f>
        <v>0</v>
      </c>
      <c r="I1771" s="39">
        <v>48.333333333333336</v>
      </c>
      <c r="J1771" s="33">
        <f t="shared" ref="J1771" si="8153">I1771/I1772</f>
        <v>5.987900311783775E-3</v>
      </c>
      <c r="K1771" s="39">
        <v>15.392857142857142</v>
      </c>
      <c r="L1771" s="33">
        <f t="shared" ref="L1771" si="8154">K1771/K1772</f>
        <v>1.7539004956498379E-3</v>
      </c>
      <c r="M1771" s="39">
        <v>27.75</v>
      </c>
      <c r="N1771" s="33">
        <f t="shared" ref="N1771" si="8155">M1771/M1772</f>
        <v>2.4070694110631219E-3</v>
      </c>
      <c r="O1771" s="39">
        <v>40.333333333333336</v>
      </c>
      <c r="P1771" s="33">
        <f t="shared" ref="P1771" si="8156">O1771/O1772</f>
        <v>2.8746612077140705E-3</v>
      </c>
      <c r="Q1771" s="39">
        <v>179.34782608695653</v>
      </c>
      <c r="R1771" s="33">
        <f t="shared" ref="R1771" si="8157">Q1771/Q1772</f>
        <v>1.0156946366398604E-2</v>
      </c>
      <c r="S1771" s="39">
        <v>321</v>
      </c>
      <c r="T1771" s="33">
        <f t="shared" ref="T1771" si="8158">S1771/S1772</f>
        <v>1.2828881635915541E-2</v>
      </c>
      <c r="U1771" s="39">
        <v>508.89655172413791</v>
      </c>
      <c r="V1771" s="33">
        <f t="shared" ref="V1771" si="8159">U1771/U1772</f>
        <v>2.1014051135425149E-2</v>
      </c>
      <c r="W1771" s="39">
        <v>190.57142857142858</v>
      </c>
      <c r="X1771" s="33">
        <f t="shared" ref="X1771" si="8160">W1771/W1772</f>
        <v>4.5323122606860987E-3</v>
      </c>
      <c r="Y1771" s="39">
        <v>919.8</v>
      </c>
      <c r="Z1771" s="33">
        <f t="shared" ref="Z1771" si="8161">Y1771/Y1772</f>
        <v>1.2443035931216536E-2</v>
      </c>
      <c r="AA1771" s="113"/>
      <c r="AB1771" s="113"/>
      <c r="AC1771" s="113"/>
      <c r="AD1771" s="113"/>
      <c r="AE1771" s="113"/>
      <c r="AF1771" s="113"/>
      <c r="AG1771" s="113"/>
      <c r="AH1771" s="113"/>
    </row>
    <row r="1772" spans="2:34" s="88" customFormat="1" ht="13.5" customHeight="1" x14ac:dyDescent="0.4">
      <c r="B1772" s="160" t="s">
        <v>69</v>
      </c>
      <c r="C1772" s="161"/>
      <c r="D1772" s="162"/>
      <c r="E1772" s="42">
        <f t="shared" ref="E1772" si="8162">SUM(E1759:E1762,E1768,E1770)</f>
        <v>20966.953389830513</v>
      </c>
      <c r="F1772" s="33">
        <f t="shared" ref="F1772" si="8163">E1772/E1772</f>
        <v>1</v>
      </c>
      <c r="G1772" s="42">
        <f t="shared" ref="G1772" si="8164">SUM(G1759:G1762,G1768,G1770)</f>
        <v>8855.434782608696</v>
      </c>
      <c r="H1772" s="33">
        <f t="shared" ref="H1772" si="8165">G1772/G1772</f>
        <v>1</v>
      </c>
      <c r="I1772" s="42">
        <f t="shared" ref="I1772" si="8166">SUM(I1759:I1762,I1768,I1770)</f>
        <v>8071.8333333333339</v>
      </c>
      <c r="J1772" s="33">
        <f t="shared" ref="J1772" si="8167">I1772/I1772</f>
        <v>1</v>
      </c>
      <c r="K1772" s="42">
        <f t="shared" ref="K1772" si="8168">SUM(K1759:K1762,K1768,K1770)</f>
        <v>8776.3571428571449</v>
      </c>
      <c r="L1772" s="33">
        <f t="shared" ref="L1772" si="8169">K1772/K1772</f>
        <v>1</v>
      </c>
      <c r="M1772" s="42">
        <f t="shared" ref="M1772" si="8170">SUM(M1759:M1762,M1768,M1770)</f>
        <v>11528.54166666667</v>
      </c>
      <c r="N1772" s="33">
        <f t="shared" ref="N1772" si="8171">M1772/M1772</f>
        <v>1</v>
      </c>
      <c r="O1772" s="42">
        <f t="shared" ref="O1772" si="8172">SUM(O1759:O1762,O1768,O1770)</f>
        <v>14030.638888888889</v>
      </c>
      <c r="P1772" s="33">
        <f t="shared" ref="P1772" si="8173">O1772/O1772</f>
        <v>1</v>
      </c>
      <c r="Q1772" s="42">
        <f t="shared" ref="Q1772" si="8174">SUM(Q1759:Q1762,Q1768,Q1770)</f>
        <v>17657.652173913048</v>
      </c>
      <c r="R1772" s="33">
        <f t="shared" ref="R1772" si="8175">Q1772/Q1772</f>
        <v>1</v>
      </c>
      <c r="S1772" s="42">
        <f t="shared" ref="S1772" si="8176">SUM(S1759:S1762,S1768,S1770)</f>
        <v>25021.666666666664</v>
      </c>
      <c r="T1772" s="33">
        <f t="shared" ref="T1772" si="8177">S1772/S1772</f>
        <v>1</v>
      </c>
      <c r="U1772" s="42">
        <f t="shared" ref="U1772" si="8178">SUM(U1759:U1762,U1768,U1770)</f>
        <v>24216.96551724138</v>
      </c>
      <c r="V1772" s="33">
        <f t="shared" ref="V1772" si="8179">U1772/U1772</f>
        <v>1</v>
      </c>
      <c r="W1772" s="42">
        <f t="shared" ref="W1772" si="8180">SUM(W1759:W1762,W1768,W1770)</f>
        <v>42047.28571428571</v>
      </c>
      <c r="X1772" s="33">
        <f t="shared" ref="X1772" si="8181">W1772/W1772</f>
        <v>1</v>
      </c>
      <c r="Y1772" s="42">
        <f t="shared" ref="Y1772" si="8182">SUM(Y1759:Y1762,Y1768,Y1770)</f>
        <v>73920.866666666654</v>
      </c>
      <c r="Z1772" s="33">
        <f t="shared" ref="Z1772" si="8183">Y1772/Y1772</f>
        <v>1</v>
      </c>
      <c r="AA1772" s="113"/>
      <c r="AB1772" s="113"/>
      <c r="AC1772" s="113"/>
      <c r="AD1772" s="113"/>
      <c r="AE1772" s="113"/>
      <c r="AF1772" s="113"/>
      <c r="AG1772" s="113"/>
      <c r="AH1772" s="113"/>
    </row>
    <row r="1773" spans="2:34" s="88" customFormat="1" ht="13.5" customHeight="1" x14ac:dyDescent="0.4">
      <c r="B1773" s="160" t="s">
        <v>70</v>
      </c>
      <c r="C1773" s="161"/>
      <c r="D1773" s="162"/>
      <c r="E1773" s="42">
        <f t="shared" ref="E1773" si="8184">SUM(E1763:E1767,E1769,E1771)</f>
        <v>19280.440677966104</v>
      </c>
      <c r="F1773" s="33">
        <f t="shared" ref="F1773" si="8185">E1773/E1772</f>
        <v>0.91956329179028895</v>
      </c>
      <c r="G1773" s="42">
        <f t="shared" ref="G1773" si="8186">SUM(G1763:G1767,G1769,G1771)</f>
        <v>7685.04347826087</v>
      </c>
      <c r="H1773" s="33">
        <f t="shared" ref="H1773" si="8187">G1773/G1772</f>
        <v>0.86783355836504239</v>
      </c>
      <c r="I1773" s="42">
        <f t="shared" ref="I1773" si="8188">SUM(I1763:I1767,I1769,I1771)</f>
        <v>8026.5000000000009</v>
      </c>
      <c r="J1773" s="33">
        <f t="shared" ref="J1773" si="8189">I1773/I1772</f>
        <v>0.99438376246618909</v>
      </c>
      <c r="K1773" s="42">
        <f t="shared" ref="K1773" si="8190">SUM(K1763:K1767,K1769,K1771)</f>
        <v>7903.0357142857138</v>
      </c>
      <c r="L1773" s="33">
        <f t="shared" ref="L1773" si="8191">K1773/K1772</f>
        <v>0.90049158046374567</v>
      </c>
      <c r="M1773" s="42">
        <f t="shared" ref="M1773" si="8192">SUM(M1763:M1767,M1769,M1771)</f>
        <v>10629.625</v>
      </c>
      <c r="N1773" s="33">
        <f t="shared" ref="N1773" si="8193">M1773/M1772</f>
        <v>0.92202685364222825</v>
      </c>
      <c r="O1773" s="42">
        <f t="shared" ref="O1773" si="8194">SUM(O1763:O1767,O1769,O1771)</f>
        <v>13748.833333333334</v>
      </c>
      <c r="P1773" s="33">
        <f t="shared" ref="P1773" si="8195">O1773/O1772</f>
        <v>0.97991498763618512</v>
      </c>
      <c r="Q1773" s="42">
        <f t="shared" ref="Q1773" si="8196">SUM(Q1763:Q1767,Q1769,Q1771)</f>
        <v>16242.391304347828</v>
      </c>
      <c r="R1773" s="33">
        <f t="shared" ref="R1773" si="8197">Q1773/Q1772</f>
        <v>0.91984999729148087</v>
      </c>
      <c r="S1773" s="42">
        <f t="shared" ref="S1773" si="8198">SUM(S1763:S1767,S1769,S1771)</f>
        <v>20903.533333333336</v>
      </c>
      <c r="T1773" s="33">
        <f t="shared" ref="T1773" si="8199">S1773/S1772</f>
        <v>0.83541730500233147</v>
      </c>
      <c r="U1773" s="42">
        <f t="shared" ref="U1773" si="8200">SUM(U1763:U1767,U1769,U1771)</f>
        <v>23213.586206896551</v>
      </c>
      <c r="V1773" s="33">
        <f t="shared" ref="V1773" si="8201">U1773/U1772</f>
        <v>0.95856709175100951</v>
      </c>
      <c r="W1773" s="42">
        <f t="shared" ref="W1773" si="8202">SUM(W1763:W1767,W1769,W1771)</f>
        <v>40262.476190476191</v>
      </c>
      <c r="X1773" s="33">
        <f t="shared" ref="X1773" si="8203">W1773/W1772</f>
        <v>0.95755232487686781</v>
      </c>
      <c r="Y1773" s="42">
        <f t="shared" ref="Y1773" si="8204">SUM(Y1763:Y1767,Y1769,Y1771)</f>
        <v>66547.8</v>
      </c>
      <c r="Z1773" s="33">
        <f t="shared" ref="Z1773" si="8205">Y1773/Y1772</f>
        <v>0.90025730217809519</v>
      </c>
      <c r="AA1773" s="113"/>
      <c r="AB1773" s="113"/>
      <c r="AC1773" s="113"/>
      <c r="AD1773" s="113"/>
      <c r="AE1773" s="113"/>
      <c r="AF1773" s="113"/>
      <c r="AG1773" s="113"/>
      <c r="AH1773" s="113"/>
    </row>
    <row r="1774" spans="2:34" s="88" customFormat="1" ht="13.5" customHeight="1" x14ac:dyDescent="0.4">
      <c r="B1774" s="160" t="s">
        <v>71</v>
      </c>
      <c r="C1774" s="161"/>
      <c r="D1774" s="162"/>
      <c r="E1774" s="42">
        <f t="shared" ref="E1774" si="8206">E1772-E1773</f>
        <v>1686.5127118644086</v>
      </c>
      <c r="F1774" s="33">
        <f t="shared" ref="F1774" si="8207">E1774/E1772</f>
        <v>8.0436708209711036E-2</v>
      </c>
      <c r="G1774" s="42">
        <f t="shared" ref="G1774" si="8208">G1772-G1773</f>
        <v>1170.391304347826</v>
      </c>
      <c r="H1774" s="33">
        <f t="shared" ref="H1774" si="8209">G1774/G1772</f>
        <v>0.13216644163495764</v>
      </c>
      <c r="I1774" s="42">
        <f t="shared" ref="I1774" si="8210">I1772-I1773</f>
        <v>45.33333333333303</v>
      </c>
      <c r="J1774" s="33">
        <f t="shared" ref="J1774" si="8211">I1774/I1772</f>
        <v>5.6162375338109508E-3</v>
      </c>
      <c r="K1774" s="42">
        <f t="shared" ref="K1774" si="8212">K1772-K1773</f>
        <v>873.32142857143117</v>
      </c>
      <c r="L1774" s="33">
        <f t="shared" ref="L1774" si="8213">K1774/K1772</f>
        <v>9.9508419536254333E-2</v>
      </c>
      <c r="M1774" s="42">
        <f t="shared" ref="M1774" si="8214">M1772-M1773</f>
        <v>898.9166666666697</v>
      </c>
      <c r="N1774" s="33">
        <f t="shared" ref="N1774" si="8215">M1774/M1772</f>
        <v>7.7973146357771722E-2</v>
      </c>
      <c r="O1774" s="42">
        <f t="shared" ref="O1774" si="8216">O1772-O1773</f>
        <v>281.80555555555475</v>
      </c>
      <c r="P1774" s="33">
        <f t="shared" ref="P1774" si="8217">O1774/O1772</f>
        <v>2.0085012363814849E-2</v>
      </c>
      <c r="Q1774" s="42">
        <f t="shared" ref="Q1774" si="8218">Q1772-Q1773</f>
        <v>1415.2608695652198</v>
      </c>
      <c r="R1774" s="33">
        <f t="shared" ref="R1774" si="8219">Q1774/Q1772</f>
        <v>8.0150002708519144E-2</v>
      </c>
      <c r="S1774" s="42">
        <f t="shared" ref="S1774" si="8220">S1772-S1773</f>
        <v>4118.1333333333278</v>
      </c>
      <c r="T1774" s="33">
        <f t="shared" ref="T1774" si="8221">S1774/S1772</f>
        <v>0.16458269499766848</v>
      </c>
      <c r="U1774" s="42">
        <f t="shared" ref="U1774" si="8222">U1772-U1773</f>
        <v>1003.3793103448297</v>
      </c>
      <c r="V1774" s="33">
        <f t="shared" ref="V1774" si="8223">U1774/U1772</f>
        <v>4.1432908248990534E-2</v>
      </c>
      <c r="W1774" s="42">
        <f t="shared" ref="W1774" si="8224">W1772-W1773</f>
        <v>1784.8095238095193</v>
      </c>
      <c r="X1774" s="33">
        <f t="shared" ref="X1774" si="8225">W1774/W1772</f>
        <v>4.2447675123132245E-2</v>
      </c>
      <c r="Y1774" s="42">
        <f t="shared" ref="Y1774" si="8226">Y1772-Y1773</f>
        <v>7373.0666666666511</v>
      </c>
      <c r="Z1774" s="33">
        <f t="shared" ref="Z1774" si="8227">Y1774/Y1772</f>
        <v>9.9742697821904855E-2</v>
      </c>
      <c r="AA1774" s="113"/>
      <c r="AB1774" s="113"/>
      <c r="AC1774" s="113"/>
      <c r="AD1774" s="113"/>
      <c r="AE1774" s="113"/>
      <c r="AF1774" s="113"/>
      <c r="AG1774" s="113"/>
      <c r="AH1774" s="113"/>
    </row>
    <row r="1775" spans="2:34" s="88" customFormat="1" ht="13.5" customHeight="1" x14ac:dyDescent="0.4">
      <c r="B1775" s="160" t="s">
        <v>72</v>
      </c>
      <c r="C1775" s="161"/>
      <c r="D1775" s="162"/>
      <c r="E1775" s="42">
        <v>236</v>
      </c>
      <c r="F1775" s="43"/>
      <c r="G1775" s="42">
        <v>23</v>
      </c>
      <c r="H1775" s="43"/>
      <c r="I1775" s="42">
        <v>18</v>
      </c>
      <c r="J1775" s="43"/>
      <c r="K1775" s="42">
        <v>28</v>
      </c>
      <c r="L1775" s="43"/>
      <c r="M1775" s="42">
        <v>24</v>
      </c>
      <c r="N1775" s="43"/>
      <c r="O1775" s="42">
        <v>36</v>
      </c>
      <c r="P1775" s="43"/>
      <c r="Q1775" s="42">
        <v>23</v>
      </c>
      <c r="R1775" s="43"/>
      <c r="S1775" s="42">
        <v>15</v>
      </c>
      <c r="T1775" s="43"/>
      <c r="U1775" s="42">
        <v>29</v>
      </c>
      <c r="V1775" s="43"/>
      <c r="W1775" s="42">
        <v>21</v>
      </c>
      <c r="X1775" s="43"/>
      <c r="Y1775" s="42">
        <v>15</v>
      </c>
      <c r="Z1775" s="43"/>
      <c r="AA1775" s="113"/>
      <c r="AB1775" s="113"/>
      <c r="AC1775" s="113"/>
      <c r="AD1775" s="113"/>
      <c r="AE1775" s="113"/>
      <c r="AF1775" s="113"/>
      <c r="AG1775" s="113"/>
      <c r="AH1775" s="113"/>
    </row>
    <row r="1776" spans="2:34" s="88" customFormat="1" ht="13.5" customHeight="1" x14ac:dyDescent="0.4">
      <c r="B1776" s="45"/>
      <c r="C1776" s="46"/>
      <c r="D1776" s="47"/>
      <c r="E1776" s="48"/>
      <c r="F1776" s="49"/>
      <c r="G1776" s="48"/>
      <c r="H1776" s="49"/>
      <c r="I1776" s="48"/>
      <c r="J1776" s="49"/>
      <c r="K1776" s="48"/>
      <c r="L1776" s="49"/>
      <c r="M1776" s="48"/>
      <c r="N1776" s="49"/>
      <c r="O1776" s="48"/>
      <c r="P1776" s="49"/>
      <c r="Q1776" s="48"/>
      <c r="R1776" s="49"/>
      <c r="S1776" s="48"/>
      <c r="T1776" s="49"/>
      <c r="U1776" s="48"/>
      <c r="V1776" s="49"/>
      <c r="W1776" s="48"/>
      <c r="X1776" s="49"/>
      <c r="Y1776" s="48"/>
      <c r="Z1776" s="49"/>
      <c r="AA1776" s="113"/>
      <c r="AB1776" s="113"/>
      <c r="AC1776" s="113"/>
      <c r="AD1776" s="113"/>
      <c r="AE1776" s="113"/>
      <c r="AF1776" s="113"/>
      <c r="AG1776" s="113"/>
      <c r="AH1776" s="113"/>
    </row>
    <row r="1777" spans="2:37" s="88" customFormat="1" ht="13.5" customHeight="1" x14ac:dyDescent="0.4">
      <c r="B1777" s="50" t="s">
        <v>73</v>
      </c>
      <c r="C1777" s="51"/>
      <c r="D1777" s="52"/>
      <c r="E1777" s="42">
        <v>158.55508474576271</v>
      </c>
      <c r="F1777" s="43"/>
      <c r="G1777" s="42">
        <v>16</v>
      </c>
      <c r="H1777" s="43"/>
      <c r="I1777" s="42">
        <v>5.833333333333333</v>
      </c>
      <c r="J1777" s="43"/>
      <c r="K1777" s="42">
        <v>129.17857142857142</v>
      </c>
      <c r="L1777" s="43"/>
      <c r="M1777" s="42">
        <v>11.875</v>
      </c>
      <c r="N1777" s="43"/>
      <c r="O1777" s="42">
        <v>48.777777777777779</v>
      </c>
      <c r="P1777" s="43"/>
      <c r="Q1777" s="42">
        <v>118.56521739130434</v>
      </c>
      <c r="R1777" s="43"/>
      <c r="S1777" s="42">
        <v>359.6</v>
      </c>
      <c r="T1777" s="43"/>
      <c r="U1777" s="42">
        <v>263.79310344827587</v>
      </c>
      <c r="V1777" s="43"/>
      <c r="W1777" s="42">
        <v>161.33333333333334</v>
      </c>
      <c r="X1777" s="43"/>
      <c r="Y1777" s="42">
        <v>808.6</v>
      </c>
      <c r="Z1777" s="43"/>
      <c r="AA1777" s="113"/>
      <c r="AB1777" s="113"/>
      <c r="AC1777" s="113"/>
      <c r="AD1777" s="113"/>
      <c r="AE1777" s="113"/>
      <c r="AF1777" s="113"/>
      <c r="AG1777" s="113"/>
      <c r="AH1777" s="113"/>
    </row>
    <row r="1778" spans="2:37" s="88" customFormat="1" ht="13.5" customHeight="1" x14ac:dyDescent="0.4">
      <c r="B1778" s="53" t="s">
        <v>74</v>
      </c>
      <c r="C1778" s="54"/>
      <c r="D1778" s="55"/>
      <c r="E1778" s="42">
        <v>19.182203389830509</v>
      </c>
      <c r="F1778" s="43"/>
      <c r="G1778" s="42">
        <v>3.1304347826086958</v>
      </c>
      <c r="H1778" s="43"/>
      <c r="I1778" s="42">
        <v>0</v>
      </c>
      <c r="J1778" s="43"/>
      <c r="K1778" s="42">
        <v>3.6071428571428572</v>
      </c>
      <c r="L1778" s="43"/>
      <c r="M1778" s="42">
        <v>0</v>
      </c>
      <c r="N1778" s="43"/>
      <c r="O1778" s="42">
        <v>40.277777777777779</v>
      </c>
      <c r="P1778" s="43"/>
      <c r="Q1778" s="42">
        <v>0.78260869565217395</v>
      </c>
      <c r="R1778" s="43"/>
      <c r="S1778" s="42">
        <v>29.533333333333335</v>
      </c>
      <c r="T1778" s="43"/>
      <c r="U1778" s="42">
        <v>25.551724137931036</v>
      </c>
      <c r="V1778" s="43"/>
      <c r="W1778" s="42">
        <v>72.80952380952381</v>
      </c>
      <c r="X1778" s="43"/>
      <c r="Y1778" s="42">
        <v>11.533333333333333</v>
      </c>
      <c r="Z1778" s="43"/>
      <c r="AA1778" s="113"/>
      <c r="AB1778" s="113"/>
      <c r="AC1778" s="113"/>
      <c r="AD1778" s="113"/>
      <c r="AE1778" s="113"/>
      <c r="AF1778" s="113"/>
      <c r="AG1778" s="113"/>
      <c r="AH1778" s="113"/>
    </row>
    <row r="1779" spans="2:37" s="88" customFormat="1" ht="13.5" customHeight="1" x14ac:dyDescent="0.4">
      <c r="B1779" s="50" t="s">
        <v>75</v>
      </c>
      <c r="C1779" s="51"/>
      <c r="D1779" s="52"/>
      <c r="E1779" s="42">
        <v>3.5084745762711864</v>
      </c>
      <c r="F1779" s="43"/>
      <c r="G1779" s="42">
        <v>0</v>
      </c>
      <c r="H1779" s="43"/>
      <c r="I1779" s="42">
        <v>0</v>
      </c>
      <c r="J1779" s="43"/>
      <c r="K1779" s="42">
        <v>5.3214285714285712</v>
      </c>
      <c r="L1779" s="43"/>
      <c r="M1779" s="42">
        <v>0</v>
      </c>
      <c r="N1779" s="43"/>
      <c r="O1779" s="42">
        <v>18.861111111111111</v>
      </c>
      <c r="P1779" s="43"/>
      <c r="Q1779" s="42">
        <v>0</v>
      </c>
      <c r="R1779" s="43"/>
      <c r="S1779" s="42">
        <v>0</v>
      </c>
      <c r="T1779" s="43"/>
      <c r="U1779" s="42">
        <v>0</v>
      </c>
      <c r="V1779" s="43"/>
      <c r="W1779" s="42">
        <v>0</v>
      </c>
      <c r="X1779" s="43"/>
      <c r="Y1779" s="42">
        <v>0</v>
      </c>
      <c r="Z1779" s="43"/>
      <c r="AA1779" s="113"/>
      <c r="AB1779" s="113"/>
      <c r="AC1779" s="113"/>
      <c r="AD1779" s="113"/>
      <c r="AE1779" s="113"/>
      <c r="AF1779" s="113"/>
      <c r="AG1779" s="113"/>
      <c r="AH1779" s="113"/>
    </row>
    <row r="1780" spans="2:37" s="88" customFormat="1" ht="13.5" customHeight="1" x14ac:dyDescent="0.4">
      <c r="B1780" s="50" t="s">
        <v>76</v>
      </c>
      <c r="C1780" s="51"/>
      <c r="D1780" s="52"/>
      <c r="E1780" s="42">
        <f t="shared" ref="E1780" si="8228">E1774+E1764+E1765-SUM(E1777:E1779)</f>
        <v>2146.754237288138</v>
      </c>
      <c r="F1780" s="43"/>
      <c r="G1780" s="42">
        <f t="shared" ref="G1780" si="8229">G1774+G1764+G1765-SUM(G1777:G1779)</f>
        <v>1302.3478260869565</v>
      </c>
      <c r="H1780" s="43"/>
      <c r="I1780" s="42">
        <f t="shared" ref="I1780" si="8230">I1774+I1764+I1765-SUM(I1777:I1779)</f>
        <v>93.499999999999702</v>
      </c>
      <c r="J1780" s="43"/>
      <c r="K1780" s="42">
        <f t="shared" ref="K1780" si="8231">K1774+K1764+K1765-SUM(K1777:K1779)</f>
        <v>927.96428571428828</v>
      </c>
      <c r="L1780" s="43"/>
      <c r="M1780" s="42">
        <f t="shared" ref="M1780" si="8232">M1774+M1764+M1765-SUM(M1777:M1779)</f>
        <v>1149.2916666666697</v>
      </c>
      <c r="N1780" s="43"/>
      <c r="O1780" s="42">
        <f t="shared" ref="O1780" si="8233">O1774+O1764+O1765-SUM(O1777:O1779)</f>
        <v>521.52777777777692</v>
      </c>
      <c r="P1780" s="43"/>
      <c r="Q1780" s="42">
        <f t="shared" ref="Q1780" si="8234">Q1774+Q1764+Q1765-SUM(Q1777:Q1779)</f>
        <v>1745.6086956521763</v>
      </c>
      <c r="R1780" s="43"/>
      <c r="S1780" s="42">
        <f t="shared" ref="S1780" si="8235">S1774+S1764+S1765-SUM(S1777:S1779)</f>
        <v>4018.5999999999949</v>
      </c>
      <c r="T1780" s="43"/>
      <c r="U1780" s="42">
        <f t="shared" ref="U1780" si="8236">U1774+U1764+U1765-SUM(U1777:U1779)</f>
        <v>1618.5862068965537</v>
      </c>
      <c r="V1780" s="43"/>
      <c r="W1780" s="150">
        <f t="shared" ref="W1780" si="8237">W1774+W1764+W1765-SUM(W1777:W1779)</f>
        <v>2956.0476190476143</v>
      </c>
      <c r="X1780" s="43"/>
      <c r="Y1780" s="150">
        <f t="shared" ref="Y1780" si="8238">Y1774+Y1764+Y1765-SUM(Y1777:Y1779)</f>
        <v>10039.999999999984</v>
      </c>
      <c r="Z1780" s="43"/>
      <c r="AA1780" s="113"/>
      <c r="AB1780" s="113"/>
      <c r="AC1780" s="113"/>
      <c r="AD1780" s="113"/>
      <c r="AE1780" s="113"/>
      <c r="AF1780" s="113"/>
      <c r="AG1780" s="113"/>
      <c r="AH1780" s="113"/>
    </row>
    <row r="1781" spans="2:37" s="88" customFormat="1" ht="13.5" customHeight="1" x14ac:dyDescent="0.4">
      <c r="C1781" s="105"/>
      <c r="D1781" s="47"/>
      <c r="E1781" s="58"/>
      <c r="F1781" s="58"/>
      <c r="G1781" s="58"/>
      <c r="H1781" s="58"/>
      <c r="I1781" s="58"/>
      <c r="J1781" s="58"/>
      <c r="K1781" s="58"/>
      <c r="L1781" s="58"/>
      <c r="M1781" s="58"/>
      <c r="N1781" s="58"/>
      <c r="O1781" s="58"/>
      <c r="P1781" s="58"/>
      <c r="Q1781" s="58"/>
      <c r="R1781" s="58"/>
      <c r="S1781" s="58"/>
      <c r="T1781" s="58"/>
      <c r="U1781" s="58"/>
      <c r="V1781" s="58"/>
      <c r="W1781" s="58"/>
      <c r="X1781" s="58"/>
      <c r="Y1781" s="58"/>
      <c r="Z1781" s="58"/>
      <c r="AA1781" s="113"/>
      <c r="AB1781" s="113"/>
      <c r="AC1781" s="113"/>
      <c r="AD1781" s="113"/>
      <c r="AE1781" s="113"/>
      <c r="AF1781" s="113"/>
      <c r="AG1781" s="113"/>
      <c r="AH1781" s="113"/>
    </row>
    <row r="1782" spans="2:37" s="128" customFormat="1" ht="13.5" customHeight="1" x14ac:dyDescent="0.4">
      <c r="B1782" s="50" t="s">
        <v>97</v>
      </c>
      <c r="C1782" s="125"/>
      <c r="D1782" s="126"/>
      <c r="E1782" s="62">
        <v>13.892241379310345</v>
      </c>
      <c r="F1782" s="43"/>
      <c r="G1782" s="62">
        <v>4</v>
      </c>
      <c r="H1782" s="43"/>
      <c r="I1782" s="62">
        <v>5</v>
      </c>
      <c r="J1782" s="43"/>
      <c r="K1782" s="62">
        <v>6</v>
      </c>
      <c r="L1782" s="43"/>
      <c r="M1782" s="62">
        <v>7</v>
      </c>
      <c r="N1782" s="43"/>
      <c r="O1782" s="62">
        <v>9.25</v>
      </c>
      <c r="P1782" s="43"/>
      <c r="Q1782" s="62">
        <v>11.913043478260869</v>
      </c>
      <c r="R1782" s="43"/>
      <c r="S1782" s="62">
        <v>15.2</v>
      </c>
      <c r="T1782" s="43"/>
      <c r="U1782" s="62">
        <v>19.241379310344829</v>
      </c>
      <c r="V1782" s="43"/>
      <c r="W1782" s="62">
        <v>26.19047619047619</v>
      </c>
      <c r="X1782" s="43"/>
      <c r="Y1782" s="62">
        <v>50.8</v>
      </c>
      <c r="Z1782" s="43"/>
      <c r="AA1782" s="116"/>
      <c r="AB1782" s="116"/>
      <c r="AC1782" s="116"/>
      <c r="AD1782" s="116"/>
      <c r="AE1782" s="116"/>
      <c r="AF1782" s="116"/>
      <c r="AG1782" s="116"/>
      <c r="AH1782" s="116"/>
      <c r="AI1782" s="117"/>
      <c r="AJ1782" s="117"/>
      <c r="AK1782" s="117"/>
    </row>
    <row r="1783" spans="2:37" ht="13.5" customHeight="1" x14ac:dyDescent="0.4">
      <c r="B1783" s="50" t="s">
        <v>98</v>
      </c>
      <c r="C1783" s="51"/>
      <c r="D1783" s="52"/>
      <c r="E1783" s="62">
        <f t="shared" ref="E1783" si="8239">E1772/E1782</f>
        <v>1509.2563408131177</v>
      </c>
      <c r="F1783" s="43"/>
      <c r="G1783" s="62">
        <f t="shared" ref="G1783" si="8240">G1772/G1782</f>
        <v>2213.858695652174</v>
      </c>
      <c r="H1783" s="43"/>
      <c r="I1783" s="62">
        <f t="shared" ref="I1783" si="8241">I1772/I1782</f>
        <v>1614.3666666666668</v>
      </c>
      <c r="J1783" s="43"/>
      <c r="K1783" s="62">
        <f t="shared" ref="K1783" si="8242">K1772/K1782</f>
        <v>1462.7261904761908</v>
      </c>
      <c r="L1783" s="43"/>
      <c r="M1783" s="62">
        <f t="shared" ref="M1783" si="8243">M1772/M1782</f>
        <v>1646.9345238095243</v>
      </c>
      <c r="N1783" s="43"/>
      <c r="O1783" s="62">
        <f t="shared" ref="O1783" si="8244">O1772/O1782</f>
        <v>1516.8258258258259</v>
      </c>
      <c r="P1783" s="43"/>
      <c r="Q1783" s="62">
        <f t="shared" ref="Q1783" si="8245">Q1772/Q1782</f>
        <v>1482.2116788321173</v>
      </c>
      <c r="R1783" s="43"/>
      <c r="S1783" s="62">
        <f t="shared" ref="S1783" si="8246">S1772/S1782</f>
        <v>1646.1622807017543</v>
      </c>
      <c r="T1783" s="43"/>
      <c r="U1783" s="62">
        <f t="shared" ref="U1783" si="8247">U1772/U1782</f>
        <v>1258.5878136200715</v>
      </c>
      <c r="V1783" s="43"/>
      <c r="W1783" s="62">
        <f t="shared" ref="W1783" si="8248">W1772/W1782</f>
        <v>1605.441818181818</v>
      </c>
      <c r="X1783" s="43"/>
      <c r="Y1783" s="62">
        <f t="shared" ref="Y1783" si="8249">Y1772/Y1782</f>
        <v>1455.1351706036744</v>
      </c>
      <c r="Z1783" s="43"/>
    </row>
    <row r="1784" spans="2:37" ht="13.5" customHeight="1" x14ac:dyDescent="0.4">
      <c r="B1784" s="50" t="s">
        <v>99</v>
      </c>
      <c r="C1784" s="51"/>
      <c r="D1784" s="52"/>
      <c r="E1784" s="62">
        <f t="shared" ref="E1784" si="8250">E1773/E1782</f>
        <v>1387.8567289134769</v>
      </c>
      <c r="F1784" s="43"/>
      <c r="G1784" s="62">
        <f t="shared" ref="G1784" si="8251">G1773/G1782</f>
        <v>1921.2608695652175</v>
      </c>
      <c r="H1784" s="43"/>
      <c r="I1784" s="62">
        <f t="shared" ref="I1784" si="8252">I1773/I1782</f>
        <v>1605.3000000000002</v>
      </c>
      <c r="J1784" s="43"/>
      <c r="K1784" s="62">
        <f t="shared" ref="K1784" si="8253">K1773/K1782</f>
        <v>1317.172619047619</v>
      </c>
      <c r="L1784" s="43"/>
      <c r="M1784" s="62">
        <f t="shared" ref="M1784" si="8254">M1773/M1782</f>
        <v>1518.5178571428571</v>
      </c>
      <c r="N1784" s="43"/>
      <c r="O1784" s="62">
        <f t="shared" ref="O1784" si="8255">O1773/O1782</f>
        <v>1486.3603603603603</v>
      </c>
      <c r="P1784" s="43"/>
      <c r="Q1784" s="62">
        <f t="shared" ref="Q1784" si="8256">Q1773/Q1782</f>
        <v>1363.4124087591242</v>
      </c>
      <c r="R1784" s="43"/>
      <c r="S1784" s="62">
        <f t="shared" ref="S1784" si="8257">S1773/S1782</f>
        <v>1375.2324561403511</v>
      </c>
      <c r="T1784" s="43"/>
      <c r="U1784" s="62">
        <f t="shared" ref="U1784" si="8258">U1773/U1782</f>
        <v>1206.4408602150536</v>
      </c>
      <c r="V1784" s="43"/>
      <c r="W1784" s="62">
        <f t="shared" ref="W1784" si="8259">W1773/W1782</f>
        <v>1537.2945454545454</v>
      </c>
      <c r="X1784" s="43"/>
      <c r="Y1784" s="62">
        <f t="shared" ref="Y1784" si="8260">Y1773/Y1782</f>
        <v>1309.9960629921261</v>
      </c>
      <c r="Z1784" s="43"/>
    </row>
    <row r="1785" spans="2:37" ht="13.5" customHeight="1" x14ac:dyDescent="0.4">
      <c r="B1785" s="50" t="s">
        <v>40</v>
      </c>
      <c r="C1785" s="51"/>
      <c r="D1785" s="52"/>
      <c r="E1785" s="62">
        <v>3.1299144144144146</v>
      </c>
      <c r="F1785" s="43"/>
      <c r="G1785" s="62">
        <v>1.1112500000000001</v>
      </c>
      <c r="H1785" s="43"/>
      <c r="I1785" s="62">
        <v>1.5441176470588236</v>
      </c>
      <c r="J1785" s="43"/>
      <c r="K1785" s="62">
        <v>1.514</v>
      </c>
      <c r="L1785" s="43"/>
      <c r="M1785" s="62">
        <v>1.8836363636363636</v>
      </c>
      <c r="N1785" s="43"/>
      <c r="O1785" s="62">
        <v>2.3838857142857144</v>
      </c>
      <c r="P1785" s="43"/>
      <c r="Q1785" s="62">
        <v>2.8434782608695648</v>
      </c>
      <c r="R1785" s="43"/>
      <c r="S1785" s="62">
        <v>3.2133333333333329</v>
      </c>
      <c r="T1785" s="43"/>
      <c r="U1785" s="62">
        <v>4.9482758620689653</v>
      </c>
      <c r="V1785" s="43"/>
      <c r="W1785" s="62">
        <v>4.3809523809523814</v>
      </c>
      <c r="X1785" s="43"/>
      <c r="Y1785" s="62">
        <v>8.9693333333333332</v>
      </c>
      <c r="Z1785" s="43"/>
    </row>
    <row r="1786" spans="2:37" ht="13.5" customHeight="1" x14ac:dyDescent="0.4">
      <c r="B1786" s="50" t="s">
        <v>41</v>
      </c>
      <c r="C1786" s="51"/>
      <c r="D1786" s="52"/>
      <c r="E1786" s="62">
        <f t="shared" ref="E1786" si="8261">E1763/E1785</f>
        <v>3561.387791217398</v>
      </c>
      <c r="F1786" s="43"/>
      <c r="G1786" s="62">
        <f t="shared" ref="G1786" si="8262">G1763/G1785</f>
        <v>3534.2886487015207</v>
      </c>
      <c r="H1786" s="43"/>
      <c r="I1786" s="62">
        <f t="shared" ref="I1786" si="8263">I1763/I1785</f>
        <v>2536.9037037037037</v>
      </c>
      <c r="J1786" s="43"/>
      <c r="K1786" s="62">
        <f t="shared" ref="K1786" si="8264">K1763/K1785</f>
        <v>2930.7180600113229</v>
      </c>
      <c r="L1786" s="43"/>
      <c r="M1786" s="62">
        <f t="shared" ref="M1786" si="8265">M1763/M1785</f>
        <v>3388.5255791505792</v>
      </c>
      <c r="N1786" s="43"/>
      <c r="O1786" s="62">
        <f t="shared" ref="O1786" si="8266">O1763/O1785</f>
        <v>3267.3779237312965</v>
      </c>
      <c r="P1786" s="43"/>
      <c r="Q1786" s="62">
        <f t="shared" ref="Q1786" si="8267">Q1763/Q1785</f>
        <v>3158.5168195718657</v>
      </c>
      <c r="R1786" s="43"/>
      <c r="S1786" s="62">
        <f t="shared" ref="S1786" si="8268">S1763/S1785</f>
        <v>3800.1452282157679</v>
      </c>
      <c r="T1786" s="43"/>
      <c r="U1786" s="62">
        <f t="shared" ref="U1786" si="8269">U1763/U1785</f>
        <v>2731.8745644599303</v>
      </c>
      <c r="V1786" s="43"/>
      <c r="W1786" s="62">
        <f t="shared" ref="W1786" si="8270">W1763/W1785</f>
        <v>5363.652173913043</v>
      </c>
      <c r="X1786" s="43"/>
      <c r="Y1786" s="62">
        <f t="shared" ref="Y1786" si="8271">Y1763/Y1785</f>
        <v>4376.1855210346366</v>
      </c>
      <c r="Z1786" s="43"/>
    </row>
    <row r="1787" spans="2:37" s="88" customFormat="1" ht="13.5" customHeight="1" x14ac:dyDescent="0.4">
      <c r="B1787" s="108" t="s">
        <v>42</v>
      </c>
      <c r="C1787" s="105"/>
      <c r="D1787" s="47"/>
      <c r="E1787" s="109"/>
      <c r="F1787" s="58"/>
      <c r="G1787" s="109"/>
      <c r="H1787" s="58"/>
      <c r="I1787" s="109"/>
      <c r="J1787" s="58"/>
      <c r="K1787" s="109"/>
      <c r="L1787" s="58"/>
      <c r="M1787" s="109"/>
      <c r="N1787" s="58"/>
      <c r="O1787" s="109"/>
      <c r="P1787" s="58"/>
      <c r="Q1787" s="109"/>
      <c r="R1787" s="58"/>
      <c r="S1787" s="109"/>
      <c r="T1787" s="58"/>
      <c r="U1787" s="109"/>
      <c r="V1787" s="58"/>
      <c r="W1787" s="109"/>
      <c r="X1787" s="58"/>
      <c r="Y1787" s="92"/>
      <c r="Z1787" s="91"/>
    </row>
    <row r="1788" spans="2:37" s="88" customFormat="1" ht="13.5" customHeight="1" x14ac:dyDescent="0.4">
      <c r="B1788" s="110"/>
      <c r="C1788" s="84"/>
      <c r="D1788" s="85"/>
      <c r="E1788" s="86"/>
      <c r="F1788" s="87"/>
      <c r="G1788" s="86"/>
      <c r="H1788" s="87"/>
      <c r="I1788" s="86"/>
      <c r="J1788" s="87"/>
      <c r="K1788" s="86"/>
      <c r="L1788" s="87"/>
      <c r="M1788" s="86"/>
      <c r="N1788" s="87"/>
      <c r="O1788" s="86"/>
      <c r="P1788" s="89"/>
      <c r="Q1788" s="90"/>
      <c r="R1788" s="91"/>
      <c r="S1788" s="92"/>
      <c r="T1788" s="91"/>
      <c r="U1788" s="92"/>
      <c r="V1788" s="91"/>
      <c r="W1788" s="92"/>
      <c r="X1788" s="91"/>
      <c r="Y1788" s="92"/>
      <c r="Z1788" s="91"/>
    </row>
    <row r="1789" spans="2:37" s="88" customFormat="1" ht="13.5" customHeight="1" x14ac:dyDescent="0.4">
      <c r="B1789" s="83" t="s">
        <v>171</v>
      </c>
      <c r="C1789" s="84"/>
      <c r="D1789" s="85"/>
      <c r="E1789" s="86"/>
      <c r="F1789" s="87"/>
      <c r="G1789" s="86"/>
      <c r="H1789" s="87"/>
      <c r="I1789" s="86"/>
      <c r="J1789" s="87"/>
      <c r="K1789" s="86"/>
      <c r="L1789" s="87"/>
      <c r="M1789" s="86"/>
      <c r="N1789" s="87"/>
      <c r="O1789" s="86"/>
      <c r="P1789" s="89"/>
      <c r="Q1789" s="90"/>
      <c r="R1789" s="91"/>
      <c r="S1789" s="92"/>
      <c r="T1789" s="91"/>
      <c r="U1789" s="92"/>
      <c r="V1789" s="91"/>
      <c r="W1789" s="92"/>
      <c r="X1789" s="91"/>
      <c r="Y1789" s="92"/>
      <c r="Z1789" s="91"/>
    </row>
    <row r="1790" spans="2:37" s="88" customFormat="1" ht="13.5" customHeight="1" x14ac:dyDescent="0.4">
      <c r="C1790" s="84"/>
      <c r="D1790" s="85"/>
      <c r="E1790" s="86"/>
      <c r="F1790" s="87"/>
      <c r="G1790" s="86"/>
      <c r="H1790" s="87"/>
      <c r="I1790" s="86"/>
      <c r="J1790" s="87"/>
      <c r="K1790" s="86"/>
      <c r="L1790" s="87"/>
      <c r="M1790" s="86"/>
      <c r="N1790" s="87"/>
      <c r="O1790" s="86"/>
      <c r="P1790" s="89"/>
      <c r="Q1790" s="90"/>
      <c r="R1790" s="91"/>
      <c r="S1790" s="92"/>
      <c r="T1790" s="91"/>
      <c r="U1790" s="92"/>
      <c r="V1790" s="21" t="s">
        <v>4</v>
      </c>
      <c r="W1790" s="118"/>
      <c r="X1790" s="91"/>
      <c r="Y1790" s="92"/>
      <c r="Z1790" s="91"/>
    </row>
    <row r="1791" spans="2:37" s="88" customFormat="1" ht="13.5" customHeight="1" x14ac:dyDescent="0.4">
      <c r="B1791" s="119"/>
      <c r="C1791" s="120"/>
      <c r="D1791" s="121"/>
      <c r="E1791" s="163" t="s">
        <v>5</v>
      </c>
      <c r="F1791" s="164"/>
      <c r="G1791" s="163" t="s">
        <v>78</v>
      </c>
      <c r="H1791" s="164"/>
      <c r="I1791" s="163" t="s">
        <v>79</v>
      </c>
      <c r="J1791" s="165"/>
      <c r="K1791" s="163" t="s">
        <v>80</v>
      </c>
      <c r="L1791" s="164"/>
      <c r="M1791" s="163" t="s">
        <v>81</v>
      </c>
      <c r="N1791" s="164"/>
      <c r="O1791" s="163" t="s">
        <v>82</v>
      </c>
      <c r="P1791" s="165"/>
      <c r="Q1791" s="163" t="s">
        <v>83</v>
      </c>
      <c r="R1791" s="164"/>
      <c r="S1791" s="172" t="s">
        <v>84</v>
      </c>
      <c r="T1791" s="173"/>
      <c r="U1791" s="163" t="s">
        <v>9</v>
      </c>
      <c r="V1791" s="164"/>
      <c r="W1791" s="92"/>
      <c r="X1791" s="91"/>
      <c r="Y1791" s="92"/>
      <c r="Z1791" s="91"/>
    </row>
    <row r="1792" spans="2:37" s="88" customFormat="1" ht="13.5" customHeight="1" x14ac:dyDescent="0.4">
      <c r="B1792" s="31" t="s">
        <v>52</v>
      </c>
      <c r="C1792" s="158" t="s">
        <v>53</v>
      </c>
      <c r="D1792" s="159"/>
      <c r="E1792" s="32">
        <v>16611.546610169491</v>
      </c>
      <c r="F1792" s="33">
        <f t="shared" ref="F1792" si="8272">E1792/E1805</f>
        <v>0.79227278762523978</v>
      </c>
      <c r="G1792" s="32">
        <v>12823.75</v>
      </c>
      <c r="H1792" s="33">
        <f t="shared" ref="H1792" si="8273">G1792/G1805</f>
        <v>0.84855954143541301</v>
      </c>
      <c r="I1792" s="32">
        <v>5382</v>
      </c>
      <c r="J1792" s="33">
        <f t="shared" ref="J1792" si="8274">I1792/I1805</f>
        <v>0.81311376340836983</v>
      </c>
      <c r="K1792" s="32">
        <v>9185</v>
      </c>
      <c r="L1792" s="33">
        <f t="shared" ref="L1792" si="8275">K1792/K1805</f>
        <v>0.92367256637168138</v>
      </c>
      <c r="M1792" s="32">
        <v>10139.5</v>
      </c>
      <c r="N1792" s="33">
        <f t="shared" ref="N1792" si="8276">M1792/M1805</f>
        <v>0.92152140325365806</v>
      </c>
      <c r="O1792" s="32">
        <v>8615.7999999999993</v>
      </c>
      <c r="P1792" s="33">
        <f t="shared" ref="P1792" si="8277">O1792/O1805</f>
        <v>0.80747891283973749</v>
      </c>
      <c r="Q1792" s="32">
        <v>23212.428571428572</v>
      </c>
      <c r="R1792" s="33">
        <f t="shared" ref="R1792" si="8278">Q1792/Q1805</f>
        <v>0.81584113674591419</v>
      </c>
      <c r="S1792" s="32">
        <v>20481.418604651164</v>
      </c>
      <c r="T1792" s="33">
        <f t="shared" ref="T1792" si="8279">S1792/S1805</f>
        <v>0.81632632253148929</v>
      </c>
      <c r="U1792" s="32">
        <v>15866.598726114649</v>
      </c>
      <c r="V1792" s="33">
        <f t="shared" ref="V1792" si="8280">U1792/U1805</f>
        <v>0.77727839482982641</v>
      </c>
      <c r="W1792" s="111"/>
      <c r="X1792" s="112"/>
      <c r="Y1792" s="92"/>
      <c r="Z1792" s="91"/>
    </row>
    <row r="1793" spans="2:26" s="88" customFormat="1" ht="13.5" customHeight="1" x14ac:dyDescent="0.4">
      <c r="B1793" s="36"/>
      <c r="C1793" s="158" t="s">
        <v>54</v>
      </c>
      <c r="D1793" s="159"/>
      <c r="E1793" s="32">
        <v>3870.7118644067796</v>
      </c>
      <c r="F1793" s="33">
        <f t="shared" ref="F1793" si="8281">E1793/E1805</f>
        <v>0.18461012396222382</v>
      </c>
      <c r="G1793" s="32">
        <v>2201.5</v>
      </c>
      <c r="H1793" s="33">
        <f t="shared" ref="H1793" si="8282">G1793/G1805</f>
        <v>0.14567531575943557</v>
      </c>
      <c r="I1793" s="32">
        <v>1200</v>
      </c>
      <c r="J1793" s="33">
        <f t="shared" ref="J1793" si="8283">I1793/I1805</f>
        <v>0.18129626831847712</v>
      </c>
      <c r="K1793" s="32">
        <v>696</v>
      </c>
      <c r="L1793" s="33">
        <f t="shared" ref="L1793" si="8284">K1793/K1805</f>
        <v>6.9991954947707158E-2</v>
      </c>
      <c r="M1793" s="32">
        <v>794</v>
      </c>
      <c r="N1793" s="33">
        <f t="shared" ref="N1793" si="8285">M1793/M1805</f>
        <v>7.2162137598836676E-2</v>
      </c>
      <c r="O1793" s="32">
        <v>1768.2</v>
      </c>
      <c r="P1793" s="33">
        <f t="shared" ref="P1793" si="8286">O1793/O1805</f>
        <v>0.16571696344892223</v>
      </c>
      <c r="Q1793" s="32">
        <v>4957.7142857142853</v>
      </c>
      <c r="R1793" s="33">
        <f t="shared" ref="R1793" si="8287">Q1793/Q1805</f>
        <v>0.17424748324253758</v>
      </c>
      <c r="S1793" s="32">
        <v>4160.0930232558139</v>
      </c>
      <c r="T1793" s="33">
        <f t="shared" ref="T1793" si="8288">S1793/S1805</f>
        <v>0.16580850695039853</v>
      </c>
      <c r="U1793" s="32">
        <v>3989.9235668789811</v>
      </c>
      <c r="V1793" s="33">
        <f t="shared" ref="V1793" si="8289">U1793/U1805</f>
        <v>0.19545974780675757</v>
      </c>
      <c r="W1793" s="111"/>
      <c r="X1793" s="112"/>
      <c r="Y1793" s="92"/>
      <c r="Z1793" s="91"/>
    </row>
    <row r="1794" spans="2:26" s="88" customFormat="1" ht="13.5" customHeight="1" x14ac:dyDescent="0.4">
      <c r="B1794" s="36"/>
      <c r="C1794" s="158" t="s">
        <v>55</v>
      </c>
      <c r="D1794" s="159"/>
      <c r="E1794" s="32">
        <v>138.19491525423729</v>
      </c>
      <c r="F1794" s="33">
        <f t="shared" ref="F1794" si="8290">E1794/E1805</f>
        <v>6.5910822943530374E-3</v>
      </c>
      <c r="G1794" s="32">
        <v>0</v>
      </c>
      <c r="H1794" s="33">
        <f t="shared" ref="H1794" si="8291">G1794/G1805</f>
        <v>0</v>
      </c>
      <c r="I1794" s="32">
        <v>0</v>
      </c>
      <c r="J1794" s="33">
        <f t="shared" ref="J1794" si="8292">I1794/I1805</f>
        <v>0</v>
      </c>
      <c r="K1794" s="32">
        <v>0</v>
      </c>
      <c r="L1794" s="33">
        <f t="shared" ref="L1794" si="8293">K1794/K1805</f>
        <v>0</v>
      </c>
      <c r="M1794" s="32">
        <v>0</v>
      </c>
      <c r="N1794" s="33">
        <f t="shared" ref="N1794" si="8294">M1794/M1805</f>
        <v>0</v>
      </c>
      <c r="O1794" s="32">
        <v>223.6</v>
      </c>
      <c r="P1794" s="33">
        <f t="shared" ref="P1794" si="8295">O1794/O1805</f>
        <v>2.0955951265229616E-2</v>
      </c>
      <c r="Q1794" s="32">
        <v>0</v>
      </c>
      <c r="R1794" s="33">
        <f t="shared" ref="R1794" si="8296">Q1794/Q1805</f>
        <v>0</v>
      </c>
      <c r="S1794" s="32">
        <v>95.534883720930239</v>
      </c>
      <c r="T1794" s="33">
        <f t="shared" ref="T1794" si="8297">S1794/S1805</f>
        <v>3.8077264962335208E-3</v>
      </c>
      <c r="U1794" s="32">
        <v>167.32484076433121</v>
      </c>
      <c r="V1794" s="33">
        <f t="shared" ref="V1794" si="8298">U1794/U1805</f>
        <v>8.1969668414437653E-3</v>
      </c>
      <c r="W1794" s="111"/>
      <c r="X1794" s="112"/>
      <c r="Y1794" s="92"/>
      <c r="Z1794" s="91"/>
    </row>
    <row r="1795" spans="2:26" s="88" customFormat="1" ht="13.5" customHeight="1" x14ac:dyDescent="0.4">
      <c r="B1795" s="37"/>
      <c r="C1795" s="158" t="s">
        <v>56</v>
      </c>
      <c r="D1795" s="159"/>
      <c r="E1795" s="32">
        <v>229.88135593220338</v>
      </c>
      <c r="F1795" s="33">
        <f t="shared" ref="F1795" si="8299">E1795/E1805</f>
        <v>1.0963984688576714E-2</v>
      </c>
      <c r="G1795" s="32">
        <v>85.25</v>
      </c>
      <c r="H1795" s="33">
        <f t="shared" ref="H1795" si="8300">G1795/G1805</f>
        <v>5.641072300019024E-3</v>
      </c>
      <c r="I1795" s="32">
        <v>37</v>
      </c>
      <c r="J1795" s="33">
        <f t="shared" ref="J1795" si="8301">I1795/I1805</f>
        <v>5.5899682731530443E-3</v>
      </c>
      <c r="K1795" s="32">
        <v>63</v>
      </c>
      <c r="L1795" s="33">
        <f t="shared" ref="L1795" si="8302">K1795/K1805</f>
        <v>6.3354786806114243E-3</v>
      </c>
      <c r="M1795" s="32">
        <v>69.5</v>
      </c>
      <c r="N1795" s="33">
        <f t="shared" ref="N1795" si="8303">M1795/M1805</f>
        <v>6.3164591475052259E-3</v>
      </c>
      <c r="O1795" s="32">
        <v>61.6</v>
      </c>
      <c r="P1795" s="33">
        <f t="shared" ref="P1795" si="8304">O1795/O1805</f>
        <v>5.7731958762886598E-3</v>
      </c>
      <c r="Q1795" s="32">
        <v>151.78571428571428</v>
      </c>
      <c r="R1795" s="33">
        <f t="shared" ref="R1795" si="8305">Q1795/Q1805</f>
        <v>5.3347726759219736E-3</v>
      </c>
      <c r="S1795" s="32">
        <v>303.72093023255815</v>
      </c>
      <c r="T1795" s="33">
        <f t="shared" ref="T1795" si="8306">S1795/S1805</f>
        <v>1.2105381704189334E-2</v>
      </c>
      <c r="U1795" s="32">
        <v>239.04458598726114</v>
      </c>
      <c r="V1795" s="33">
        <f t="shared" ref="V1795" si="8307">U1795/U1805</f>
        <v>1.1710398384445547E-2</v>
      </c>
      <c r="W1795" s="111"/>
      <c r="X1795" s="112"/>
      <c r="Y1795" s="92"/>
      <c r="Z1795" s="91"/>
    </row>
    <row r="1796" spans="2:26" s="88" customFormat="1" ht="13.5" customHeight="1" x14ac:dyDescent="0.4">
      <c r="B1796" s="31" t="s">
        <v>57</v>
      </c>
      <c r="C1796" s="158" t="s">
        <v>58</v>
      </c>
      <c r="D1796" s="159"/>
      <c r="E1796" s="32">
        <v>11146.838983050848</v>
      </c>
      <c r="F1796" s="33">
        <f t="shared" ref="F1796" si="8308">E1796/E1805</f>
        <v>0.53163846820288818</v>
      </c>
      <c r="G1796" s="32">
        <v>7480.5</v>
      </c>
      <c r="H1796" s="33">
        <f t="shared" ref="H1796" si="8309">G1796/G1805</f>
        <v>0.49499168727615611</v>
      </c>
      <c r="I1796" s="32">
        <v>5032</v>
      </c>
      <c r="J1796" s="33">
        <f t="shared" ref="J1796" si="8310">I1796/I1805</f>
        <v>0.76023568514881401</v>
      </c>
      <c r="K1796" s="32">
        <v>4102</v>
      </c>
      <c r="L1796" s="33">
        <f t="shared" ref="L1796" si="8311">K1796/K1805</f>
        <v>0.41251005631536602</v>
      </c>
      <c r="M1796" s="32">
        <v>6333</v>
      </c>
      <c r="N1796" s="33">
        <f t="shared" ref="N1796" si="8312">M1796/M1805</f>
        <v>0.57557029900936107</v>
      </c>
      <c r="O1796" s="32">
        <v>6842</v>
      </c>
      <c r="P1796" s="33">
        <f t="shared" ref="P1796" si="8313">O1796/O1805</f>
        <v>0.64123711340206191</v>
      </c>
      <c r="Q1796" s="32">
        <v>15548.5</v>
      </c>
      <c r="R1796" s="33">
        <f t="shared" ref="R1796" si="8314">Q1796/Q1805</f>
        <v>0.54647905003389152</v>
      </c>
      <c r="S1796" s="32">
        <v>14324.883720930233</v>
      </c>
      <c r="T1796" s="33">
        <f t="shared" ref="T1796" si="8315">S1796/S1805</f>
        <v>0.57094578624268788</v>
      </c>
      <c r="U1796" s="32">
        <v>10490.070063694267</v>
      </c>
      <c r="V1796" s="33">
        <f t="shared" ref="V1796" si="8316">U1796/U1805</f>
        <v>0.51389115975691801</v>
      </c>
      <c r="W1796" s="111"/>
      <c r="X1796" s="112"/>
      <c r="Y1796" s="92"/>
      <c r="Z1796" s="91"/>
    </row>
    <row r="1797" spans="2:26" s="88" customFormat="1" ht="13.5" customHeight="1" x14ac:dyDescent="0.4">
      <c r="B1797" s="36"/>
      <c r="C1797" s="158" t="s">
        <v>17</v>
      </c>
      <c r="D1797" s="159"/>
      <c r="E1797" s="32">
        <v>838.11440677966107</v>
      </c>
      <c r="F1797" s="33">
        <f t="shared" ref="F1797" si="8317">E1797/E1805</f>
        <v>3.9973113460831516E-2</v>
      </c>
      <c r="G1797" s="32">
        <v>46</v>
      </c>
      <c r="H1797" s="33">
        <f t="shared" ref="H1797" si="8318">G1797/G1805</f>
        <v>3.0438630592478019E-3</v>
      </c>
      <c r="I1797" s="32">
        <v>0</v>
      </c>
      <c r="J1797" s="33">
        <f t="shared" ref="J1797" si="8319">I1797/I1805</f>
        <v>0</v>
      </c>
      <c r="K1797" s="32">
        <v>0</v>
      </c>
      <c r="L1797" s="33">
        <f t="shared" ref="L1797" si="8320">K1797/K1805</f>
        <v>0</v>
      </c>
      <c r="M1797" s="32">
        <v>0</v>
      </c>
      <c r="N1797" s="33">
        <f t="shared" ref="N1797" si="8321">M1797/M1805</f>
        <v>0</v>
      </c>
      <c r="O1797" s="32">
        <v>569.5</v>
      </c>
      <c r="P1797" s="33">
        <f t="shared" ref="P1797" si="8322">O1797/O1805</f>
        <v>5.3373945641986879E-2</v>
      </c>
      <c r="Q1797" s="32">
        <v>1556.0714285714287</v>
      </c>
      <c r="R1797" s="33">
        <f t="shared" ref="R1797" si="8323">Q1797/Q1805</f>
        <v>5.4690834232922453E-2</v>
      </c>
      <c r="S1797" s="32">
        <v>1033.3255813953488</v>
      </c>
      <c r="T1797" s="33">
        <f t="shared" ref="T1797" si="8324">S1797/S1805</f>
        <v>4.1185178044582285E-2</v>
      </c>
      <c r="U1797" s="32">
        <v>799.45222929936301</v>
      </c>
      <c r="V1797" s="33">
        <f t="shared" ref="V1797" si="8325">U1797/U1805</f>
        <v>3.9163840736085753E-2</v>
      </c>
      <c r="W1797" s="111"/>
      <c r="X1797" s="112"/>
      <c r="Y1797" s="92"/>
      <c r="Z1797" s="91"/>
    </row>
    <row r="1798" spans="2:26" s="88" customFormat="1" ht="13.5" customHeight="1" x14ac:dyDescent="0.4">
      <c r="B1798" s="36"/>
      <c r="C1798" s="158" t="s">
        <v>59</v>
      </c>
      <c r="D1798" s="159"/>
      <c r="E1798" s="38">
        <v>-196.62711864406779</v>
      </c>
      <c r="F1798" s="33">
        <f t="shared" ref="F1798" si="8326">E1798/E1805</f>
        <v>-9.3779537250002556E-3</v>
      </c>
      <c r="G1798" s="38">
        <v>-9.375</v>
      </c>
      <c r="H1798" s="33">
        <f t="shared" ref="H1798" si="8327">G1798/G1805</f>
        <v>-6.2035252566191613E-4</v>
      </c>
      <c r="I1798" s="38">
        <v>-12</v>
      </c>
      <c r="J1798" s="33">
        <f t="shared" ref="J1798" si="8328">I1798/I1805</f>
        <v>-1.8129626831847711E-3</v>
      </c>
      <c r="K1798" s="38">
        <v>0</v>
      </c>
      <c r="L1798" s="33">
        <f t="shared" ref="L1798" si="8329">K1798/K1805</f>
        <v>0</v>
      </c>
      <c r="M1798" s="38">
        <v>-646.5</v>
      </c>
      <c r="N1798" s="33">
        <f t="shared" ref="N1798" si="8330">M1798/M1805</f>
        <v>-5.8756702717440698E-2</v>
      </c>
      <c r="O1798" s="38">
        <v>-68.099999999999994</v>
      </c>
      <c r="P1798" s="33">
        <f t="shared" ref="P1798" si="8331">O1798/O1805</f>
        <v>-6.3823805060918455E-3</v>
      </c>
      <c r="Q1798" s="38">
        <v>0</v>
      </c>
      <c r="R1798" s="33">
        <f t="shared" ref="R1798" si="8332">Q1798/Q1805</f>
        <v>0</v>
      </c>
      <c r="S1798" s="38">
        <v>-145.90697674418604</v>
      </c>
      <c r="T1798" s="33">
        <f t="shared" ref="T1798" si="8333">S1798/S1805</f>
        <v>-5.8154031249681376E-3</v>
      </c>
      <c r="U1798" s="38">
        <v>-242.47770700636943</v>
      </c>
      <c r="V1798" s="33">
        <f t="shared" ref="V1798" si="8334">U1798/U1805</f>
        <v>-1.1878581297560819E-2</v>
      </c>
      <c r="W1798" s="111"/>
      <c r="X1798" s="112"/>
      <c r="Y1798" s="92"/>
      <c r="Z1798" s="91"/>
    </row>
    <row r="1799" spans="2:26" s="88" customFormat="1" ht="13.5" customHeight="1" x14ac:dyDescent="0.4">
      <c r="B1799" s="36"/>
      <c r="C1799" s="158" t="s">
        <v>60</v>
      </c>
      <c r="D1799" s="159"/>
      <c r="E1799" s="39">
        <v>929.63135593220341</v>
      </c>
      <c r="F1799" s="33">
        <f t="shared" ref="F1799" si="8335">E1799/E1805</f>
        <v>4.433793210906347E-2</v>
      </c>
      <c r="G1799" s="39">
        <v>312.25</v>
      </c>
      <c r="H1799" s="33">
        <f t="shared" ref="H1799" si="8336">G1799/G1805</f>
        <v>2.0661874788046219E-2</v>
      </c>
      <c r="I1799" s="39">
        <v>183</v>
      </c>
      <c r="J1799" s="33">
        <f t="shared" ref="J1799" si="8337">I1799/I1805</f>
        <v>2.7647680918567761E-2</v>
      </c>
      <c r="K1799" s="39">
        <v>0</v>
      </c>
      <c r="L1799" s="33">
        <f t="shared" ref="L1799" si="8338">K1799/K1805</f>
        <v>0</v>
      </c>
      <c r="M1799" s="39">
        <v>0</v>
      </c>
      <c r="N1799" s="33">
        <f t="shared" ref="N1799" si="8339">M1799/M1805</f>
        <v>0</v>
      </c>
      <c r="O1799" s="39">
        <v>926.9</v>
      </c>
      <c r="P1799" s="33">
        <f t="shared" ref="P1799" si="8340">O1799/O1805</f>
        <v>8.6869728209934396E-2</v>
      </c>
      <c r="Q1799" s="39">
        <v>558.71428571428567</v>
      </c>
      <c r="R1799" s="33">
        <f t="shared" ref="R1799" si="8341">Q1799/Q1805</f>
        <v>1.9636984409911379E-2</v>
      </c>
      <c r="S1799" s="39">
        <v>513.62790697674416</v>
      </c>
      <c r="T1799" s="33">
        <f t="shared" ref="T1799" si="8342">S1799/S1805</f>
        <v>2.0471627895767657E-2</v>
      </c>
      <c r="U1799" s="39">
        <v>1130.7961783439491</v>
      </c>
      <c r="V1799" s="33">
        <f t="shared" ref="V1799" si="8343">U1799/U1805</f>
        <v>5.5395832059220364E-2</v>
      </c>
      <c r="W1799" s="111"/>
      <c r="X1799" s="112"/>
      <c r="Y1799" s="92"/>
      <c r="Z1799" s="91"/>
    </row>
    <row r="1800" spans="2:26" s="88" customFormat="1" ht="13.5" customHeight="1" x14ac:dyDescent="0.4">
      <c r="B1800" s="37"/>
      <c r="C1800" s="158" t="s">
        <v>61</v>
      </c>
      <c r="D1800" s="159"/>
      <c r="E1800" s="39">
        <v>6356.1610169491523</v>
      </c>
      <c r="F1800" s="33">
        <f t="shared" ref="F1800" si="8344">E1800/E1805</f>
        <v>0.30315138774677902</v>
      </c>
      <c r="G1800" s="39">
        <v>7247.125</v>
      </c>
      <c r="H1800" s="33">
        <f t="shared" ref="H1800" si="8345">G1800/G1805</f>
        <v>0.47954904507067886</v>
      </c>
      <c r="I1800" s="39">
        <v>2474</v>
      </c>
      <c r="J1800" s="33">
        <f t="shared" ref="J1800" si="8346">I1800/I1805</f>
        <v>0.37377247318326029</v>
      </c>
      <c r="K1800" s="39">
        <v>573</v>
      </c>
      <c r="L1800" s="33">
        <f t="shared" ref="L1800" si="8347">K1800/K1805</f>
        <v>5.7622687047465808E-2</v>
      </c>
      <c r="M1800" s="39">
        <v>3342</v>
      </c>
      <c r="N1800" s="33">
        <f t="shared" ref="N1800" si="8348">M1800/M1805</f>
        <v>0.30373534490593473</v>
      </c>
      <c r="O1800" s="39">
        <v>4014.4</v>
      </c>
      <c r="P1800" s="33">
        <f t="shared" ref="P1800" si="8349">O1800/O1805</f>
        <v>0.37623242736644802</v>
      </c>
      <c r="Q1800" s="39">
        <v>8494.5</v>
      </c>
      <c r="R1800" s="33">
        <f t="shared" ref="R1800" si="8350">Q1800/Q1805</f>
        <v>0.29855396279466773</v>
      </c>
      <c r="S1800" s="39">
        <v>6018.5813953488368</v>
      </c>
      <c r="T1800" s="33">
        <f t="shared" ref="T1800" si="8351">S1800/S1805</f>
        <v>0.23988213473679135</v>
      </c>
      <c r="U1800" s="39">
        <v>6461.6560509554138</v>
      </c>
      <c r="V1800" s="33">
        <f t="shared" ref="V1800" si="8352">U1800/U1805</f>
        <v>0.3165458287517271</v>
      </c>
      <c r="W1800" s="111"/>
      <c r="X1800" s="112"/>
      <c r="Y1800" s="92"/>
      <c r="Z1800" s="91"/>
    </row>
    <row r="1801" spans="2:26" s="88" customFormat="1" ht="13.5" customHeight="1" x14ac:dyDescent="0.4">
      <c r="B1801" s="31" t="s">
        <v>62</v>
      </c>
      <c r="C1801" s="158" t="s">
        <v>63</v>
      </c>
      <c r="D1801" s="159"/>
      <c r="E1801" s="39">
        <v>0.88135593220338981</v>
      </c>
      <c r="F1801" s="33">
        <f t="shared" ref="F1801" si="8353">E1801/E1805</f>
        <v>4.2035479156970374E-5</v>
      </c>
      <c r="G1801" s="39">
        <v>1.875</v>
      </c>
      <c r="H1801" s="33">
        <f t="shared" ref="H1801" si="8354">G1801/G1805</f>
        <v>1.2407050513238324E-4</v>
      </c>
      <c r="I1801" s="39">
        <v>0</v>
      </c>
      <c r="J1801" s="33">
        <f t="shared" ref="J1801" si="8355">I1801/I1805</f>
        <v>0</v>
      </c>
      <c r="K1801" s="39">
        <v>0</v>
      </c>
      <c r="L1801" s="33">
        <f t="shared" ref="L1801" si="8356">K1801/K1805</f>
        <v>0</v>
      </c>
      <c r="M1801" s="39">
        <v>0</v>
      </c>
      <c r="N1801" s="33">
        <f t="shared" ref="N1801" si="8357">M1801/M1805</f>
        <v>0</v>
      </c>
      <c r="O1801" s="39">
        <v>0.8</v>
      </c>
      <c r="P1801" s="33">
        <f t="shared" ref="P1801" si="8358">O1801/O1805</f>
        <v>7.4976569821930657E-5</v>
      </c>
      <c r="Q1801" s="39">
        <v>0.7857142857142857</v>
      </c>
      <c r="R1801" s="33">
        <f t="shared" ref="R1801" si="8359">Q1801/Q1805</f>
        <v>2.7615293851831393E-5</v>
      </c>
      <c r="S1801" s="39">
        <v>1.7441860465116279</v>
      </c>
      <c r="T1801" s="33">
        <f t="shared" ref="T1801" si="8360">S1801/S1805</f>
        <v>6.9517888806600305E-5</v>
      </c>
      <c r="U1801" s="39">
        <v>0.63057324840764328</v>
      </c>
      <c r="V1801" s="33">
        <f t="shared" ref="V1801" si="8361">U1801/U1805</f>
        <v>3.0890739143621347E-5</v>
      </c>
      <c r="W1801" s="111"/>
      <c r="X1801" s="112"/>
      <c r="Y1801" s="92"/>
      <c r="Z1801" s="91"/>
    </row>
    <row r="1802" spans="2:26" s="88" customFormat="1" ht="13.5" customHeight="1" x14ac:dyDescent="0.4">
      <c r="B1802" s="41" t="s">
        <v>64</v>
      </c>
      <c r="C1802" s="158" t="s">
        <v>24</v>
      </c>
      <c r="D1802" s="159"/>
      <c r="E1802" s="39">
        <v>16</v>
      </c>
      <c r="F1802" s="33">
        <f t="shared" ref="F1802" si="8362">E1802/E1805</f>
        <v>7.6310562161884682E-4</v>
      </c>
      <c r="G1802" s="39">
        <v>0</v>
      </c>
      <c r="H1802" s="33">
        <f t="shared" ref="H1802" si="8363">G1802/G1805</f>
        <v>0</v>
      </c>
      <c r="I1802" s="39">
        <v>0</v>
      </c>
      <c r="J1802" s="33">
        <f t="shared" ref="J1802" si="8364">I1802/I1805</f>
        <v>0</v>
      </c>
      <c r="K1802" s="39">
        <v>0</v>
      </c>
      <c r="L1802" s="33">
        <f t="shared" ref="L1802" si="8365">K1802/K1805</f>
        <v>0</v>
      </c>
      <c r="M1802" s="39">
        <v>0</v>
      </c>
      <c r="N1802" s="33">
        <f t="shared" ref="N1802" si="8366">M1802/M1805</f>
        <v>0</v>
      </c>
      <c r="O1802" s="39">
        <v>0.2</v>
      </c>
      <c r="P1802" s="33">
        <f t="shared" ref="P1802" si="8367">O1802/O1805</f>
        <v>1.8744142455482664E-5</v>
      </c>
      <c r="Q1802" s="39">
        <v>15.071428571428571</v>
      </c>
      <c r="R1802" s="33">
        <f t="shared" ref="R1802" si="8368">Q1802/Q1805</f>
        <v>5.297115457033113E-4</v>
      </c>
      <c r="S1802" s="39">
        <v>16.069767441860463</v>
      </c>
      <c r="T1802" s="33">
        <f t="shared" ref="T1802" si="8369">S1802/S1805</f>
        <v>6.4049148220481078E-4</v>
      </c>
      <c r="U1802" s="39">
        <v>18.29299363057325</v>
      </c>
      <c r="V1802" s="33">
        <f t="shared" ref="V1802" si="8370">U1802/U1805</f>
        <v>8.9614346283313647E-4</v>
      </c>
      <c r="W1802" s="111"/>
      <c r="X1802" s="112"/>
      <c r="Y1802" s="92"/>
      <c r="Z1802" s="91"/>
    </row>
    <row r="1803" spans="2:26" s="88" customFormat="1" ht="13.5" customHeight="1" x14ac:dyDescent="0.4">
      <c r="B1803" s="31" t="s">
        <v>65</v>
      </c>
      <c r="C1803" s="158" t="s">
        <v>66</v>
      </c>
      <c r="D1803" s="159"/>
      <c r="E1803" s="39">
        <v>115.73728813559322</v>
      </c>
      <c r="F1803" s="33">
        <f t="shared" ref="F1803" si="8371">E1803/E1805</f>
        <v>5.5199859504494655E-3</v>
      </c>
      <c r="G1803" s="39">
        <v>0</v>
      </c>
      <c r="H1803" s="33">
        <f t="shared" ref="H1803" si="8372">G1803/G1805</f>
        <v>0</v>
      </c>
      <c r="I1803" s="39">
        <v>0</v>
      </c>
      <c r="J1803" s="33">
        <f t="shared" ref="J1803" si="8373">I1803/I1805</f>
        <v>0</v>
      </c>
      <c r="K1803" s="39">
        <v>0</v>
      </c>
      <c r="L1803" s="33">
        <f t="shared" ref="L1803" si="8374">K1803/K1805</f>
        <v>0</v>
      </c>
      <c r="M1803" s="39">
        <v>0</v>
      </c>
      <c r="N1803" s="33">
        <f t="shared" ref="N1803" si="8375">M1803/M1805</f>
        <v>0</v>
      </c>
      <c r="O1803" s="39">
        <v>0</v>
      </c>
      <c r="P1803" s="33">
        <f t="shared" ref="P1803" si="8376">O1803/O1805</f>
        <v>0</v>
      </c>
      <c r="Q1803" s="39">
        <v>129.42857142857142</v>
      </c>
      <c r="R1803" s="33">
        <f t="shared" ref="R1803" si="8377">Q1803/Q1805</f>
        <v>4.5489920417744077E-3</v>
      </c>
      <c r="S1803" s="39">
        <v>47.232558139534881</v>
      </c>
      <c r="T1803" s="33">
        <f t="shared" ref="T1803" si="8378">S1803/S1805</f>
        <v>1.8825444288827363E-3</v>
      </c>
      <c r="U1803" s="39">
        <v>149.49681528662421</v>
      </c>
      <c r="V1803" s="33">
        <f t="shared" ref="V1803" si="8379">U1803/U1805</f>
        <v>7.3236013983831987E-3</v>
      </c>
      <c r="W1803" s="111"/>
      <c r="X1803" s="112"/>
      <c r="Y1803" s="92"/>
      <c r="Z1803" s="91"/>
    </row>
    <row r="1804" spans="2:26" s="88" customFormat="1" ht="13.5" customHeight="1" x14ac:dyDescent="0.4">
      <c r="B1804" s="41" t="s">
        <v>67</v>
      </c>
      <c r="C1804" s="158" t="s">
        <v>68</v>
      </c>
      <c r="D1804" s="159"/>
      <c r="E1804" s="39">
        <v>190.32203389830508</v>
      </c>
      <c r="F1804" s="33">
        <f t="shared" ref="F1804" si="8380">E1804/E1805</f>
        <v>9.0772383741080827E-3</v>
      </c>
      <c r="G1804" s="39">
        <v>155.125</v>
      </c>
      <c r="H1804" s="33">
        <f t="shared" ref="H1804" si="8381">G1804/G1805</f>
        <v>1.0264766457952506E-2</v>
      </c>
      <c r="I1804" s="39">
        <v>0</v>
      </c>
      <c r="J1804" s="33">
        <f t="shared" ref="J1804" si="8382">I1804/I1805</f>
        <v>0</v>
      </c>
      <c r="K1804" s="39">
        <v>0</v>
      </c>
      <c r="L1804" s="33">
        <f t="shared" ref="L1804" si="8383">K1804/K1805</f>
        <v>0</v>
      </c>
      <c r="M1804" s="39">
        <v>0</v>
      </c>
      <c r="N1804" s="33">
        <f t="shared" ref="N1804" si="8384">M1804/M1805</f>
        <v>0</v>
      </c>
      <c r="O1804" s="39">
        <v>0</v>
      </c>
      <c r="P1804" s="33">
        <f t="shared" ref="P1804" si="8385">O1804/O1805</f>
        <v>0</v>
      </c>
      <c r="Q1804" s="39">
        <v>32.214285714285715</v>
      </c>
      <c r="R1804" s="33">
        <f t="shared" ref="R1804" si="8386">Q1804/Q1805</f>
        <v>1.1322270479250873E-3</v>
      </c>
      <c r="S1804" s="39">
        <v>135.72093023255815</v>
      </c>
      <c r="T1804" s="33">
        <f t="shared" ref="T1804" si="8387">S1804/S1805</f>
        <v>5.409418654337592E-3</v>
      </c>
      <c r="U1804" s="39">
        <v>238.14012738853503</v>
      </c>
      <c r="V1804" s="33">
        <f t="shared" ref="V1804" si="8388">U1804/U1805</f>
        <v>1.1666090455572879E-2</v>
      </c>
      <c r="W1804" s="111"/>
      <c r="X1804" s="112"/>
      <c r="Y1804" s="92"/>
      <c r="Z1804" s="91"/>
    </row>
    <row r="1805" spans="2:26" s="88" customFormat="1" ht="13.5" customHeight="1" x14ac:dyDescent="0.4">
      <c r="B1805" s="160" t="s">
        <v>69</v>
      </c>
      <c r="C1805" s="161"/>
      <c r="D1805" s="162"/>
      <c r="E1805" s="42">
        <f t="shared" ref="E1805" si="8389">SUM(E1792:E1795,E1801,E1803)</f>
        <v>20966.953389830513</v>
      </c>
      <c r="F1805" s="33">
        <f t="shared" ref="F1805" si="8390">E1805/E1805</f>
        <v>1</v>
      </c>
      <c r="G1805" s="42">
        <f t="shared" ref="G1805" si="8391">SUM(G1792:G1795,G1801,G1803)</f>
        <v>15112.375</v>
      </c>
      <c r="H1805" s="33">
        <f t="shared" ref="H1805" si="8392">G1805/G1805</f>
        <v>1</v>
      </c>
      <c r="I1805" s="42">
        <f t="shared" ref="I1805" si="8393">SUM(I1792:I1795,I1801,I1803)</f>
        <v>6619</v>
      </c>
      <c r="J1805" s="33">
        <f t="shared" ref="J1805" si="8394">I1805/I1805</f>
        <v>1</v>
      </c>
      <c r="K1805" s="42">
        <f t="shared" ref="K1805" si="8395">SUM(K1792:K1795,K1801,K1803)</f>
        <v>9944</v>
      </c>
      <c r="L1805" s="33">
        <f t="shared" ref="L1805" si="8396">K1805/K1805</f>
        <v>1</v>
      </c>
      <c r="M1805" s="42">
        <f t="shared" ref="M1805" si="8397">SUM(M1792:M1795,M1801,M1803)</f>
        <v>11003</v>
      </c>
      <c r="N1805" s="33">
        <f t="shared" ref="N1805" si="8398">M1805/M1805</f>
        <v>1</v>
      </c>
      <c r="O1805" s="42">
        <f t="shared" ref="O1805" si="8399">SUM(O1792:O1795,O1801,O1803)</f>
        <v>10670</v>
      </c>
      <c r="P1805" s="33">
        <f t="shared" ref="P1805" si="8400">O1805/O1805</f>
        <v>1</v>
      </c>
      <c r="Q1805" s="42">
        <f t="shared" ref="Q1805" si="8401">SUM(Q1792:Q1795,Q1801,Q1803)</f>
        <v>28452.142857142859</v>
      </c>
      <c r="R1805" s="33">
        <f t="shared" ref="R1805" si="8402">Q1805/Q1805</f>
        <v>1</v>
      </c>
      <c r="S1805" s="42">
        <f t="shared" ref="S1805" si="8403">SUM(S1792:S1795,S1801,S1803)</f>
        <v>25089.744186046511</v>
      </c>
      <c r="T1805" s="33">
        <f t="shared" ref="T1805" si="8404">S1805/S1805</f>
        <v>1</v>
      </c>
      <c r="U1805" s="42">
        <f t="shared" ref="U1805" si="8405">SUM(U1792:U1795,U1801,U1803)</f>
        <v>20413.019108280252</v>
      </c>
      <c r="V1805" s="33">
        <f t="shared" ref="V1805" si="8406">U1805/U1805</f>
        <v>1</v>
      </c>
      <c r="W1805" s="111"/>
      <c r="X1805" s="112"/>
      <c r="Y1805" s="92"/>
      <c r="Z1805" s="91"/>
    </row>
    <row r="1806" spans="2:26" s="88" customFormat="1" ht="13.5" customHeight="1" x14ac:dyDescent="0.4">
      <c r="B1806" s="160" t="s">
        <v>70</v>
      </c>
      <c r="C1806" s="161"/>
      <c r="D1806" s="162"/>
      <c r="E1806" s="42">
        <f t="shared" ref="E1806" si="8407">SUM(E1796:E1800,E1802,E1804)</f>
        <v>19280.440677966104</v>
      </c>
      <c r="F1806" s="33">
        <f t="shared" ref="F1806" si="8408">E1806/E1805</f>
        <v>0.91956329179028895</v>
      </c>
      <c r="G1806" s="42">
        <f t="shared" ref="G1806" si="8409">SUM(G1796:G1800,G1802,G1804)</f>
        <v>15231.625</v>
      </c>
      <c r="H1806" s="33">
        <f t="shared" ref="H1806" si="8410">G1806/G1805</f>
        <v>1.0078908841264196</v>
      </c>
      <c r="I1806" s="42">
        <f t="shared" ref="I1806" si="8411">SUM(I1796:I1800,I1802,I1804)</f>
        <v>7677</v>
      </c>
      <c r="J1806" s="33">
        <f t="shared" ref="J1806" si="8412">I1806/I1805</f>
        <v>1.1598428765674573</v>
      </c>
      <c r="K1806" s="42">
        <f t="shared" ref="K1806" si="8413">SUM(K1796:K1800,K1802,K1804)</f>
        <v>4675</v>
      </c>
      <c r="L1806" s="33">
        <f t="shared" ref="L1806" si="8414">K1806/K1805</f>
        <v>0.47013274336283184</v>
      </c>
      <c r="M1806" s="42">
        <f t="shared" ref="M1806" si="8415">SUM(M1796:M1800,M1802,M1804)</f>
        <v>9028.5</v>
      </c>
      <c r="N1806" s="33">
        <f t="shared" ref="N1806" si="8416">M1806/M1805</f>
        <v>0.82054894119785515</v>
      </c>
      <c r="O1806" s="42">
        <f t="shared" ref="O1806" si="8417">SUM(O1796:O1800,O1802,O1804)</f>
        <v>12284.9</v>
      </c>
      <c r="P1806" s="33">
        <f t="shared" ref="P1806" si="8418">O1806/O1805</f>
        <v>1.1513495782567946</v>
      </c>
      <c r="Q1806" s="42">
        <f t="shared" ref="Q1806" si="8419">SUM(Q1796:Q1800,Q1802,Q1804)</f>
        <v>26205.071428571428</v>
      </c>
      <c r="R1806" s="33">
        <f t="shared" ref="R1806" si="8420">Q1806/Q1805</f>
        <v>0.92102277006502142</v>
      </c>
      <c r="S1806" s="42">
        <f t="shared" ref="S1806" si="8421">SUM(S1796:S1800,S1802,S1804)</f>
        <v>21896.302325581393</v>
      </c>
      <c r="T1806" s="33">
        <f t="shared" ref="T1806" si="8422">S1806/S1805</f>
        <v>0.87271923393140338</v>
      </c>
      <c r="U1806" s="42">
        <f t="shared" ref="U1806" si="8423">SUM(U1796:U1800,U1802,U1804)</f>
        <v>18895.929936305733</v>
      </c>
      <c r="V1806" s="33">
        <f t="shared" ref="V1806" si="8424">U1806/U1805</f>
        <v>0.92568031392479644</v>
      </c>
      <c r="W1806" s="111"/>
      <c r="X1806" s="112"/>
      <c r="Y1806" s="92"/>
      <c r="Z1806" s="91"/>
    </row>
    <row r="1807" spans="2:26" s="88" customFormat="1" ht="13.5" customHeight="1" x14ac:dyDescent="0.4">
      <c r="B1807" s="160" t="s">
        <v>71</v>
      </c>
      <c r="C1807" s="161"/>
      <c r="D1807" s="162"/>
      <c r="E1807" s="42">
        <f t="shared" ref="E1807" si="8425">E1805-E1806</f>
        <v>1686.5127118644086</v>
      </c>
      <c r="F1807" s="33">
        <f t="shared" ref="F1807" si="8426">E1807/E1805</f>
        <v>8.0436708209711036E-2</v>
      </c>
      <c r="G1807" s="42">
        <f t="shared" ref="G1807" si="8427">G1805-G1806</f>
        <v>-119.25</v>
      </c>
      <c r="H1807" s="33">
        <f t="shared" ref="H1807" si="8428">G1807/G1805</f>
        <v>-7.8908841264195735E-3</v>
      </c>
      <c r="I1807" s="42">
        <f t="shared" ref="I1807" si="8429">I1805-I1806</f>
        <v>-1058</v>
      </c>
      <c r="J1807" s="33">
        <f t="shared" ref="J1807" si="8430">I1807/I1805</f>
        <v>-0.15984287656745733</v>
      </c>
      <c r="K1807" s="42">
        <f t="shared" ref="K1807" si="8431">K1805-K1806</f>
        <v>5269</v>
      </c>
      <c r="L1807" s="33">
        <f t="shared" ref="L1807" si="8432">K1807/K1805</f>
        <v>0.52986725663716816</v>
      </c>
      <c r="M1807" s="42">
        <f t="shared" ref="M1807" si="8433">M1805-M1806</f>
        <v>1974.5</v>
      </c>
      <c r="N1807" s="33">
        <f t="shared" ref="N1807" si="8434">M1807/M1805</f>
        <v>0.17945105880214487</v>
      </c>
      <c r="O1807" s="42">
        <f t="shared" ref="O1807" si="8435">O1805-O1806</f>
        <v>-1614.8999999999996</v>
      </c>
      <c r="P1807" s="33">
        <f t="shared" ref="P1807" si="8436">O1807/O1805</f>
        <v>-0.15134957825679471</v>
      </c>
      <c r="Q1807" s="42">
        <f t="shared" ref="Q1807" si="8437">Q1805-Q1806</f>
        <v>2247.0714285714312</v>
      </c>
      <c r="R1807" s="33">
        <f t="shared" ref="R1807" si="8438">Q1807/Q1805</f>
        <v>7.8977229934978618E-2</v>
      </c>
      <c r="S1807" s="42">
        <f t="shared" ref="S1807" si="8439">S1805-S1806</f>
        <v>3193.4418604651182</v>
      </c>
      <c r="T1807" s="33">
        <f t="shared" ref="T1807" si="8440">S1807/S1805</f>
        <v>0.12728076606859662</v>
      </c>
      <c r="U1807" s="42">
        <f t="shared" ref="U1807" si="8441">U1805-U1806</f>
        <v>1517.0891719745196</v>
      </c>
      <c r="V1807" s="33">
        <f t="shared" ref="V1807" si="8442">U1807/U1805</f>
        <v>7.4319686075203534E-2</v>
      </c>
      <c r="W1807" s="111"/>
      <c r="X1807" s="112"/>
      <c r="Y1807" s="92"/>
      <c r="Z1807" s="91"/>
    </row>
    <row r="1808" spans="2:26" s="88" customFormat="1" ht="13.5" customHeight="1" x14ac:dyDescent="0.4">
      <c r="B1808" s="160" t="s">
        <v>72</v>
      </c>
      <c r="C1808" s="161"/>
      <c r="D1808" s="162"/>
      <c r="E1808" s="42">
        <v>236</v>
      </c>
      <c r="F1808" s="43"/>
      <c r="G1808" s="42">
        <v>8</v>
      </c>
      <c r="H1808" s="43"/>
      <c r="I1808" s="42">
        <v>1</v>
      </c>
      <c r="J1808" s="43"/>
      <c r="K1808" s="42">
        <v>1</v>
      </c>
      <c r="L1808" s="43"/>
      <c r="M1808" s="42">
        <v>2</v>
      </c>
      <c r="N1808" s="43"/>
      <c r="O1808" s="42">
        <v>10</v>
      </c>
      <c r="P1808" s="43"/>
      <c r="Q1808" s="42">
        <v>14</v>
      </c>
      <c r="R1808" s="43"/>
      <c r="S1808" s="42">
        <v>43</v>
      </c>
      <c r="T1808" s="43"/>
      <c r="U1808" s="42">
        <v>157</v>
      </c>
      <c r="V1808" s="43"/>
      <c r="W1808" s="111"/>
      <c r="X1808" s="112"/>
      <c r="Y1808" s="92"/>
      <c r="Z1808" s="91"/>
    </row>
    <row r="1809" spans="2:29" s="88" customFormat="1" ht="13.5" customHeight="1" x14ac:dyDescent="0.4">
      <c r="B1809" s="45"/>
      <c r="C1809" s="46"/>
      <c r="D1809" s="47"/>
      <c r="E1809" s="48"/>
      <c r="F1809" s="49"/>
      <c r="G1809" s="48"/>
      <c r="H1809" s="49"/>
      <c r="I1809" s="48"/>
      <c r="J1809" s="49"/>
      <c r="K1809" s="48"/>
      <c r="L1809" s="49"/>
      <c r="M1809" s="48"/>
      <c r="N1809" s="49"/>
      <c r="O1809" s="48"/>
      <c r="P1809" s="49"/>
      <c r="Q1809" s="48"/>
      <c r="R1809" s="49"/>
      <c r="S1809" s="48"/>
      <c r="T1809" s="49"/>
      <c r="U1809" s="48"/>
      <c r="V1809" s="49"/>
      <c r="W1809" s="111"/>
      <c r="X1809" s="112"/>
      <c r="Y1809" s="92"/>
      <c r="Z1809" s="91"/>
    </row>
    <row r="1810" spans="2:29" s="88" customFormat="1" ht="13.5" customHeight="1" x14ac:dyDescent="0.4">
      <c r="B1810" s="50" t="s">
        <v>73</v>
      </c>
      <c r="C1810" s="51"/>
      <c r="D1810" s="52"/>
      <c r="E1810" s="42">
        <v>158.55508474576271</v>
      </c>
      <c r="F1810" s="43"/>
      <c r="G1810" s="42">
        <v>0</v>
      </c>
      <c r="H1810" s="43"/>
      <c r="I1810" s="42">
        <v>0</v>
      </c>
      <c r="J1810" s="43"/>
      <c r="K1810" s="42">
        <v>0</v>
      </c>
      <c r="L1810" s="43"/>
      <c r="M1810" s="42">
        <v>0</v>
      </c>
      <c r="N1810" s="43"/>
      <c r="O1810" s="42">
        <v>16</v>
      </c>
      <c r="P1810" s="43"/>
      <c r="Q1810" s="42">
        <v>502</v>
      </c>
      <c r="R1810" s="43"/>
      <c r="S1810" s="42">
        <v>138.93023255813952</v>
      </c>
      <c r="T1810" s="43"/>
      <c r="U1810" s="42">
        <v>154.50318471337579</v>
      </c>
      <c r="V1810" s="43"/>
      <c r="W1810" s="111"/>
      <c r="X1810" s="112"/>
      <c r="Y1810" s="92"/>
      <c r="Z1810" s="91"/>
    </row>
    <row r="1811" spans="2:29" s="88" customFormat="1" ht="13.5" customHeight="1" x14ac:dyDescent="0.4">
      <c r="B1811" s="53" t="s">
        <v>74</v>
      </c>
      <c r="C1811" s="54"/>
      <c r="D1811" s="55"/>
      <c r="E1811" s="42">
        <v>19.182203389830509</v>
      </c>
      <c r="F1811" s="43"/>
      <c r="G1811" s="42">
        <v>0</v>
      </c>
      <c r="H1811" s="43"/>
      <c r="I1811" s="42">
        <v>0</v>
      </c>
      <c r="J1811" s="43"/>
      <c r="K1811" s="42">
        <v>0</v>
      </c>
      <c r="L1811" s="43"/>
      <c r="M1811" s="42">
        <v>0</v>
      </c>
      <c r="N1811" s="43"/>
      <c r="O1811" s="42">
        <v>0</v>
      </c>
      <c r="P1811" s="43"/>
      <c r="Q1811" s="42">
        <v>30.785714285714285</v>
      </c>
      <c r="R1811" s="43"/>
      <c r="S1811" s="42">
        <v>2.2790697674418605</v>
      </c>
      <c r="T1811" s="43"/>
      <c r="U1811" s="42">
        <v>25.464968152866241</v>
      </c>
      <c r="V1811" s="43"/>
      <c r="W1811" s="111"/>
      <c r="X1811" s="112"/>
      <c r="Y1811" s="92"/>
      <c r="Z1811" s="91"/>
    </row>
    <row r="1812" spans="2:29" s="88" customFormat="1" ht="13.5" customHeight="1" x14ac:dyDescent="0.4">
      <c r="B1812" s="50" t="s">
        <v>75</v>
      </c>
      <c r="C1812" s="51"/>
      <c r="D1812" s="52"/>
      <c r="E1812" s="42">
        <v>3.5084745762711864</v>
      </c>
      <c r="F1812" s="43"/>
      <c r="G1812" s="42">
        <v>0</v>
      </c>
      <c r="H1812" s="43"/>
      <c r="I1812" s="42">
        <v>0</v>
      </c>
      <c r="J1812" s="43"/>
      <c r="K1812" s="42">
        <v>0</v>
      </c>
      <c r="L1812" s="43"/>
      <c r="M1812" s="42">
        <v>0</v>
      </c>
      <c r="N1812" s="43"/>
      <c r="O1812" s="42">
        <v>0</v>
      </c>
      <c r="P1812" s="43"/>
      <c r="Q1812" s="42">
        <v>0</v>
      </c>
      <c r="R1812" s="43"/>
      <c r="S1812" s="42">
        <v>0</v>
      </c>
      <c r="T1812" s="43"/>
      <c r="U1812" s="42">
        <v>5.2738853503184711</v>
      </c>
      <c r="V1812" s="43"/>
      <c r="W1812" s="111"/>
      <c r="X1812" s="112"/>
      <c r="Y1812" s="92"/>
      <c r="Z1812" s="91"/>
    </row>
    <row r="1813" spans="2:29" s="88" customFormat="1" ht="13.5" customHeight="1" x14ac:dyDescent="0.4">
      <c r="B1813" s="50" t="s">
        <v>76</v>
      </c>
      <c r="C1813" s="51"/>
      <c r="D1813" s="52"/>
      <c r="E1813" s="42">
        <f t="shared" ref="E1813" si="8443">E1807+E1797+E1798-SUM(E1810:E1812)</f>
        <v>2146.754237288138</v>
      </c>
      <c r="F1813" s="43"/>
      <c r="G1813" s="42">
        <f t="shared" ref="G1813" si="8444">G1807+G1797+G1798-SUM(G1810:G1812)</f>
        <v>-82.625</v>
      </c>
      <c r="H1813" s="43"/>
      <c r="I1813" s="42">
        <f t="shared" ref="I1813" si="8445">I1807+I1797+I1798-SUM(I1810:I1812)</f>
        <v>-1070</v>
      </c>
      <c r="J1813" s="43"/>
      <c r="K1813" s="42">
        <f t="shared" ref="K1813" si="8446">K1807+K1797+K1798-SUM(K1810:K1812)</f>
        <v>5269</v>
      </c>
      <c r="L1813" s="43"/>
      <c r="M1813" s="42">
        <f t="shared" ref="M1813" si="8447">M1807+M1797+M1798-SUM(M1810:M1812)</f>
        <v>1328</v>
      </c>
      <c r="N1813" s="43"/>
      <c r="O1813" s="42">
        <f t="shared" ref="O1813" si="8448">O1807+O1797+O1798-SUM(O1810:O1812)</f>
        <v>-1129.4999999999995</v>
      </c>
      <c r="P1813" s="43"/>
      <c r="Q1813" s="42">
        <f t="shared" ref="Q1813" si="8449">Q1807+Q1797+Q1798-SUM(Q1810:Q1812)</f>
        <v>3270.3571428571454</v>
      </c>
      <c r="R1813" s="43"/>
      <c r="S1813" s="42">
        <f t="shared" ref="S1813" si="8450">S1807+S1797+S1798-SUM(S1810:S1812)</f>
        <v>3939.6511627906998</v>
      </c>
      <c r="T1813" s="43"/>
      <c r="U1813" s="42">
        <f t="shared" ref="U1813" si="8451">U1807+U1797+U1798-SUM(U1810:U1812)</f>
        <v>1888.8216560509522</v>
      </c>
      <c r="V1813" s="43"/>
      <c r="W1813" s="111"/>
      <c r="X1813" s="112"/>
      <c r="Y1813" s="92"/>
      <c r="Z1813" s="91"/>
    </row>
    <row r="1814" spans="2:29" s="88" customFormat="1" ht="13.5" customHeight="1" x14ac:dyDescent="0.4">
      <c r="C1814" s="105"/>
      <c r="D1814" s="47"/>
      <c r="E1814" s="58"/>
      <c r="F1814" s="58"/>
      <c r="G1814" s="58"/>
      <c r="H1814" s="58"/>
      <c r="I1814" s="58"/>
      <c r="J1814" s="58"/>
      <c r="K1814" s="58"/>
      <c r="L1814" s="58"/>
      <c r="M1814" s="58"/>
      <c r="N1814" s="58"/>
      <c r="O1814" s="58"/>
      <c r="P1814" s="58"/>
      <c r="Q1814" s="58"/>
      <c r="R1814" s="58"/>
      <c r="S1814" s="58"/>
      <c r="T1814" s="58"/>
      <c r="U1814" s="58"/>
      <c r="V1814" s="58"/>
      <c r="W1814" s="111"/>
      <c r="X1814" s="112"/>
      <c r="Y1814" s="92"/>
      <c r="Z1814" s="91"/>
    </row>
    <row r="1815" spans="2:29" s="128" customFormat="1" ht="13.5" customHeight="1" x14ac:dyDescent="0.4">
      <c r="B1815" s="50" t="s">
        <v>97</v>
      </c>
      <c r="C1815" s="125"/>
      <c r="D1815" s="126"/>
      <c r="E1815" s="62">
        <v>13.892241379310345</v>
      </c>
      <c r="F1815" s="43"/>
      <c r="G1815" s="62">
        <v>8.375</v>
      </c>
      <c r="H1815" s="43"/>
      <c r="I1815" s="62">
        <v>5</v>
      </c>
      <c r="J1815" s="43"/>
      <c r="K1815" s="62">
        <v>6</v>
      </c>
      <c r="L1815" s="43"/>
      <c r="M1815" s="62">
        <v>7</v>
      </c>
      <c r="N1815" s="43"/>
      <c r="O1815" s="62">
        <v>8.9</v>
      </c>
      <c r="P1815" s="43"/>
      <c r="Q1815" s="62">
        <v>17.214285714285715</v>
      </c>
      <c r="R1815" s="43"/>
      <c r="S1815" s="62">
        <v>14.651162790697674</v>
      </c>
      <c r="T1815" s="43"/>
      <c r="U1815" s="62">
        <v>14.18954248366013</v>
      </c>
      <c r="V1815" s="43"/>
      <c r="W1815" s="114"/>
      <c r="X1815" s="115"/>
      <c r="Y1815" s="106"/>
      <c r="Z1815" s="107"/>
      <c r="AA1815" s="117"/>
      <c r="AB1815" s="117"/>
      <c r="AC1815" s="117"/>
    </row>
    <row r="1816" spans="2:29" ht="13.5" customHeight="1" x14ac:dyDescent="0.4">
      <c r="B1816" s="50" t="s">
        <v>98</v>
      </c>
      <c r="C1816" s="51"/>
      <c r="D1816" s="52"/>
      <c r="E1816" s="62">
        <f t="shared" ref="E1816" si="8452">E1805/E1815</f>
        <v>1509.2563408131177</v>
      </c>
      <c r="F1816" s="43"/>
      <c r="G1816" s="62">
        <f t="shared" ref="G1816" si="8453">G1805/G1815</f>
        <v>1804.4626865671642</v>
      </c>
      <c r="H1816" s="43"/>
      <c r="I1816" s="62">
        <f t="shared" ref="I1816" si="8454">I1805/I1815</f>
        <v>1323.8</v>
      </c>
      <c r="J1816" s="43"/>
      <c r="K1816" s="62">
        <f t="shared" ref="K1816" si="8455">K1805/K1815</f>
        <v>1657.3333333333333</v>
      </c>
      <c r="L1816" s="43"/>
      <c r="M1816" s="62">
        <f t="shared" ref="M1816" si="8456">M1805/M1815</f>
        <v>1571.8571428571429</v>
      </c>
      <c r="N1816" s="43"/>
      <c r="O1816" s="62">
        <f t="shared" ref="O1816" si="8457">O1805/O1815</f>
        <v>1198.8764044943821</v>
      </c>
      <c r="P1816" s="43"/>
      <c r="Q1816" s="62">
        <f t="shared" ref="Q1816" si="8458">Q1805/Q1815</f>
        <v>1652.8215767634854</v>
      </c>
      <c r="R1816" s="43"/>
      <c r="S1816" s="62">
        <f t="shared" ref="S1816" si="8459">S1805/S1815</f>
        <v>1712.4746031746033</v>
      </c>
      <c r="T1816" s="43"/>
      <c r="U1816" s="62">
        <f t="shared" ref="U1816" si="8460">U1805/U1815</f>
        <v>1438.5960034854347</v>
      </c>
      <c r="V1816" s="43"/>
    </row>
    <row r="1817" spans="2:29" ht="13.5" customHeight="1" x14ac:dyDescent="0.4">
      <c r="B1817" s="50" t="s">
        <v>99</v>
      </c>
      <c r="C1817" s="51"/>
      <c r="D1817" s="52"/>
      <c r="E1817" s="62">
        <f t="shared" ref="E1817" si="8461">E1806/E1815</f>
        <v>1387.8567289134769</v>
      </c>
      <c r="F1817" s="43"/>
      <c r="G1817" s="62">
        <f t="shared" ref="G1817" si="8462">G1806/G1815</f>
        <v>1818.7014925373135</v>
      </c>
      <c r="H1817" s="43"/>
      <c r="I1817" s="62">
        <f t="shared" ref="I1817" si="8463">I1806/I1815</f>
        <v>1535.4</v>
      </c>
      <c r="J1817" s="43"/>
      <c r="K1817" s="62">
        <f t="shared" ref="K1817" si="8464">K1806/K1815</f>
        <v>779.16666666666663</v>
      </c>
      <c r="L1817" s="43"/>
      <c r="M1817" s="62">
        <f t="shared" ref="M1817" si="8465">M1806/M1815</f>
        <v>1289.7857142857142</v>
      </c>
      <c r="N1817" s="43"/>
      <c r="O1817" s="62">
        <f t="shared" ref="O1817" si="8466">O1806/O1815</f>
        <v>1380.325842696629</v>
      </c>
      <c r="P1817" s="43"/>
      <c r="Q1817" s="62">
        <f t="shared" ref="Q1817" si="8467">Q1806/Q1815</f>
        <v>1522.2863070539418</v>
      </c>
      <c r="R1817" s="43"/>
      <c r="S1817" s="62">
        <f t="shared" ref="S1817" si="8468">S1806/S1815</f>
        <v>1494.5095238095237</v>
      </c>
      <c r="T1817" s="43"/>
      <c r="U1817" s="62">
        <f t="shared" ref="U1817" si="8469">U1806/U1815</f>
        <v>1331.6800001173547</v>
      </c>
      <c r="V1817" s="43"/>
    </row>
    <row r="1818" spans="2:29" ht="13.5" customHeight="1" x14ac:dyDescent="0.4">
      <c r="B1818" s="50" t="s">
        <v>40</v>
      </c>
      <c r="C1818" s="51"/>
      <c r="D1818" s="52"/>
      <c r="E1818" s="62">
        <v>3.1299144144144146</v>
      </c>
      <c r="F1818" s="43"/>
      <c r="G1818" s="62">
        <v>1.8374999999999999</v>
      </c>
      <c r="H1818" s="43"/>
      <c r="I1818" s="62">
        <v>1</v>
      </c>
      <c r="J1818" s="43"/>
      <c r="K1818" s="62">
        <v>2</v>
      </c>
      <c r="L1818" s="43"/>
      <c r="M1818" s="62">
        <v>0</v>
      </c>
      <c r="N1818" s="43"/>
      <c r="O1818" s="62">
        <v>2.2222222222222223</v>
      </c>
      <c r="P1818" s="43"/>
      <c r="Q1818" s="62">
        <v>3.822307692307692</v>
      </c>
      <c r="R1818" s="43"/>
      <c r="S1818" s="62">
        <v>3.1144736842105267</v>
      </c>
      <c r="T1818" s="43"/>
      <c r="U1818" s="62">
        <v>3.2606733333333331</v>
      </c>
      <c r="V1818" s="43"/>
    </row>
    <row r="1819" spans="2:29" ht="13.5" customHeight="1" x14ac:dyDescent="0.4">
      <c r="B1819" s="50" t="s">
        <v>41</v>
      </c>
      <c r="C1819" s="51"/>
      <c r="D1819" s="52"/>
      <c r="E1819" s="62">
        <f t="shared" ref="E1819" si="8470">E1796/E1818</f>
        <v>3561.387791217398</v>
      </c>
      <c r="F1819" s="43"/>
      <c r="G1819" s="62">
        <f t="shared" ref="G1819" si="8471">G1796/G1818</f>
        <v>4071.0204081632655</v>
      </c>
      <c r="H1819" s="43"/>
      <c r="I1819" s="62">
        <f t="shared" ref="I1819" si="8472">I1796/I1818</f>
        <v>5032</v>
      </c>
      <c r="J1819" s="43"/>
      <c r="K1819" s="62">
        <f t="shared" ref="K1819" si="8473">K1796/K1818</f>
        <v>2051</v>
      </c>
      <c r="L1819" s="43"/>
      <c r="M1819" s="62" t="e">
        <f t="shared" ref="M1819" si="8474">M1796/M1818</f>
        <v>#DIV/0!</v>
      </c>
      <c r="N1819" s="43"/>
      <c r="O1819" s="62">
        <f t="shared" ref="O1819" si="8475">O1796/O1818</f>
        <v>3078.8999999999996</v>
      </c>
      <c r="P1819" s="43"/>
      <c r="Q1819" s="62">
        <f t="shared" ref="Q1819" si="8476">Q1796/Q1818</f>
        <v>4067.8305494063197</v>
      </c>
      <c r="R1819" s="43"/>
      <c r="S1819" s="62">
        <f t="shared" ref="S1819" si="8477">S1796/S1818</f>
        <v>4599.4556940882867</v>
      </c>
      <c r="T1819" s="43"/>
      <c r="U1819" s="62">
        <f t="shared" ref="U1819" si="8478">U1796/U1818</f>
        <v>3217.1484203756286</v>
      </c>
      <c r="V1819" s="43"/>
    </row>
    <row r="1820" spans="2:29" s="88" customFormat="1" ht="13.5" customHeight="1" x14ac:dyDescent="0.4">
      <c r="B1820" s="108" t="s">
        <v>42</v>
      </c>
      <c r="C1820" s="105"/>
      <c r="D1820" s="47"/>
      <c r="E1820" s="109"/>
      <c r="F1820" s="58"/>
      <c r="G1820" s="109"/>
      <c r="H1820" s="58"/>
      <c r="I1820" s="109"/>
      <c r="J1820" s="58"/>
      <c r="K1820" s="109"/>
      <c r="L1820" s="58"/>
      <c r="M1820" s="109"/>
      <c r="N1820" s="58"/>
      <c r="O1820" s="109"/>
      <c r="P1820" s="91"/>
      <c r="Q1820" s="92"/>
      <c r="R1820" s="91"/>
      <c r="S1820" s="92"/>
      <c r="T1820" s="91"/>
      <c r="U1820" s="92"/>
      <c r="V1820" s="91"/>
      <c r="W1820" s="92"/>
      <c r="X1820" s="91"/>
      <c r="Y1820" s="92"/>
      <c r="Z1820" s="91"/>
    </row>
    <row r="1821" spans="2:29" ht="13.5" customHeight="1" x14ac:dyDescent="0.4"/>
    <row r="1822" spans="2:29" s="88" customFormat="1" ht="13.5" customHeight="1" x14ac:dyDescent="0.4">
      <c r="B1822" s="83" t="s">
        <v>172</v>
      </c>
      <c r="C1822" s="84"/>
      <c r="D1822" s="85"/>
      <c r="E1822" s="86"/>
      <c r="F1822" s="87"/>
      <c r="G1822" s="86"/>
      <c r="H1822" s="87"/>
      <c r="I1822" s="86"/>
      <c r="J1822" s="87"/>
      <c r="K1822" s="86"/>
      <c r="L1822" s="87"/>
      <c r="M1822" s="86"/>
      <c r="O1822" s="86"/>
      <c r="P1822" s="89"/>
      <c r="Q1822" s="90"/>
      <c r="R1822" s="91"/>
      <c r="S1822" s="92"/>
      <c r="T1822" s="91"/>
      <c r="U1822" s="92"/>
      <c r="V1822" s="91"/>
      <c r="W1822" s="92"/>
      <c r="X1822" s="91"/>
      <c r="Y1822" s="92"/>
      <c r="Z1822" s="91"/>
      <c r="AB1822" s="93"/>
    </row>
    <row r="1823" spans="2:29" ht="13.5" customHeight="1" x14ac:dyDescent="0.4">
      <c r="N1823" s="21" t="s">
        <v>4</v>
      </c>
    </row>
    <row r="1824" spans="2:29" s="88" customFormat="1" ht="13.5" customHeight="1" x14ac:dyDescent="0.4">
      <c r="B1824" s="94"/>
      <c r="C1824" s="95"/>
      <c r="D1824" s="96"/>
      <c r="E1824" s="166" t="s">
        <v>5</v>
      </c>
      <c r="F1824" s="167"/>
      <c r="G1824" s="166" t="s">
        <v>6</v>
      </c>
      <c r="H1824" s="167"/>
      <c r="I1824" s="166" t="s">
        <v>7</v>
      </c>
      <c r="J1824" s="167"/>
      <c r="K1824" s="166" t="s">
        <v>8</v>
      </c>
      <c r="L1824" s="167"/>
      <c r="M1824" s="166" t="s">
        <v>9</v>
      </c>
      <c r="N1824" s="167"/>
      <c r="O1824" s="92"/>
      <c r="P1824" s="91"/>
      <c r="Q1824" s="92"/>
      <c r="R1824" s="91"/>
      <c r="S1824" s="92"/>
      <c r="T1824" s="91"/>
      <c r="U1824" s="97"/>
      <c r="V1824" s="98"/>
      <c r="W1824" s="97"/>
      <c r="X1824" s="91"/>
      <c r="Y1824" s="92"/>
      <c r="Z1824" s="91"/>
    </row>
    <row r="1825" spans="2:26" s="88" customFormat="1" ht="13.5" customHeight="1" x14ac:dyDescent="0.4">
      <c r="B1825" s="99"/>
      <c r="C1825" s="100"/>
      <c r="D1825" s="101"/>
      <c r="E1825" s="168"/>
      <c r="F1825" s="169"/>
      <c r="G1825" s="168"/>
      <c r="H1825" s="169"/>
      <c r="I1825" s="168"/>
      <c r="J1825" s="169"/>
      <c r="K1825" s="168"/>
      <c r="L1825" s="169"/>
      <c r="M1825" s="168"/>
      <c r="N1825" s="169"/>
      <c r="O1825" s="92"/>
      <c r="P1825" s="91"/>
      <c r="Q1825" s="92"/>
      <c r="R1825" s="91"/>
      <c r="S1825" s="92"/>
      <c r="T1825" s="91"/>
      <c r="U1825" s="97"/>
      <c r="V1825" s="98"/>
      <c r="W1825" s="97"/>
      <c r="X1825" s="91"/>
      <c r="Y1825" s="92"/>
      <c r="Z1825" s="91"/>
    </row>
    <row r="1826" spans="2:26" s="88" customFormat="1" ht="13.5" customHeight="1" x14ac:dyDescent="0.4">
      <c r="B1826" s="31" t="s">
        <v>52</v>
      </c>
      <c r="C1826" s="158" t="s">
        <v>53</v>
      </c>
      <c r="D1826" s="159"/>
      <c r="E1826" s="32">
        <v>5663.4</v>
      </c>
      <c r="F1826" s="33">
        <f t="shared" ref="F1826" si="8479">E1826/E1839</f>
        <v>0.9227732651922621</v>
      </c>
      <c r="G1826" s="32">
        <v>6793.311594202899</v>
      </c>
      <c r="H1826" s="33">
        <f t="shared" ref="H1826" si="8480">G1826/G1839</f>
        <v>0.8890664431064127</v>
      </c>
      <c r="I1826" s="32">
        <v>4847.772727272727</v>
      </c>
      <c r="J1826" s="33">
        <f t="shared" ref="J1826" si="8481">I1826/I1839</f>
        <v>0.97048091359934496</v>
      </c>
      <c r="K1826" s="32">
        <v>4014.1090909090908</v>
      </c>
      <c r="L1826" s="33">
        <f t="shared" ref="L1826" si="8482">K1826/K1839</f>
        <v>0.97258149779735681</v>
      </c>
      <c r="M1826" s="32">
        <v>5296.1290322580644</v>
      </c>
      <c r="N1826" s="33">
        <f t="shared" ref="N1826" si="8483">M1826/M1839</f>
        <v>0.97320110728448572</v>
      </c>
      <c r="O1826" s="92"/>
      <c r="P1826" s="91"/>
      <c r="Q1826" s="92"/>
      <c r="R1826" s="91"/>
      <c r="S1826" s="92"/>
      <c r="T1826" s="91"/>
      <c r="U1826" s="34"/>
      <c r="V1826" s="102"/>
      <c r="W1826" s="34"/>
      <c r="X1826" s="91"/>
      <c r="Y1826" s="92"/>
      <c r="Z1826" s="91"/>
    </row>
    <row r="1827" spans="2:26" s="88" customFormat="1" ht="13.5" customHeight="1" x14ac:dyDescent="0.4">
      <c r="B1827" s="36"/>
      <c r="C1827" s="158" t="s">
        <v>54</v>
      </c>
      <c r="D1827" s="159"/>
      <c r="E1827" s="32">
        <v>0</v>
      </c>
      <c r="F1827" s="33">
        <f t="shared" ref="F1827" si="8484">E1827/E1839</f>
        <v>0</v>
      </c>
      <c r="G1827" s="32">
        <v>0</v>
      </c>
      <c r="H1827" s="33">
        <f t="shared" ref="H1827" si="8485">G1827/G1839</f>
        <v>0</v>
      </c>
      <c r="I1827" s="32">
        <v>0</v>
      </c>
      <c r="J1827" s="33">
        <f t="shared" ref="J1827" si="8486">I1827/I1839</f>
        <v>0</v>
      </c>
      <c r="K1827" s="32">
        <v>0</v>
      </c>
      <c r="L1827" s="33">
        <f t="shared" ref="L1827" si="8487">K1827/K1839</f>
        <v>0</v>
      </c>
      <c r="M1827" s="32">
        <v>0</v>
      </c>
      <c r="N1827" s="33">
        <f t="shared" ref="N1827" si="8488">M1827/M1839</f>
        <v>0</v>
      </c>
      <c r="O1827" s="92"/>
      <c r="P1827" s="91"/>
      <c r="Q1827" s="92"/>
      <c r="R1827" s="91"/>
      <c r="S1827" s="92"/>
      <c r="T1827" s="91"/>
      <c r="U1827" s="34"/>
      <c r="V1827" s="102"/>
      <c r="W1827" s="34"/>
      <c r="X1827" s="91"/>
      <c r="Y1827" s="92"/>
      <c r="Z1827" s="91"/>
    </row>
    <row r="1828" spans="2:26" s="88" customFormat="1" ht="13.5" customHeight="1" x14ac:dyDescent="0.4">
      <c r="B1828" s="36"/>
      <c r="C1828" s="158" t="s">
        <v>55</v>
      </c>
      <c r="D1828" s="159"/>
      <c r="E1828" s="32">
        <v>43.751724137931035</v>
      </c>
      <c r="F1828" s="33">
        <f t="shared" ref="F1828" si="8489">E1828/E1839</f>
        <v>7.1287426882349356E-3</v>
      </c>
      <c r="G1828" s="32">
        <v>50.579710144927539</v>
      </c>
      <c r="H1828" s="33">
        <f t="shared" ref="H1828" si="8490">G1828/G1839</f>
        <v>6.6195584242416186E-3</v>
      </c>
      <c r="I1828" s="32">
        <v>2.3636363636363638</v>
      </c>
      <c r="J1828" s="33">
        <f t="shared" ref="J1828" si="8491">I1828/I1839</f>
        <v>4.7317894353701267E-4</v>
      </c>
      <c r="K1828" s="32">
        <v>53.6</v>
      </c>
      <c r="L1828" s="33">
        <f t="shared" ref="L1828" si="8492">K1828/K1839</f>
        <v>1.2986784140969165E-2</v>
      </c>
      <c r="M1828" s="32">
        <v>84</v>
      </c>
      <c r="N1828" s="33">
        <f t="shared" ref="N1828" si="8493">M1828/M1839</f>
        <v>1.5435593150010968E-2</v>
      </c>
      <c r="O1828" s="92"/>
      <c r="P1828" s="91"/>
      <c r="Q1828" s="92"/>
      <c r="R1828" s="91"/>
      <c r="S1828" s="92"/>
      <c r="T1828" s="91"/>
      <c r="U1828" s="34"/>
      <c r="V1828" s="102"/>
      <c r="W1828" s="34"/>
      <c r="X1828" s="91"/>
      <c r="Y1828" s="92"/>
      <c r="Z1828" s="91"/>
    </row>
    <row r="1829" spans="2:26" s="88" customFormat="1" ht="13.5" customHeight="1" x14ac:dyDescent="0.4">
      <c r="B1829" s="37"/>
      <c r="C1829" s="158" t="s">
        <v>56</v>
      </c>
      <c r="D1829" s="159"/>
      <c r="E1829" s="32">
        <v>112.19310344827586</v>
      </c>
      <c r="F1829" s="33">
        <f t="shared" ref="F1829" si="8494">E1829/E1839</f>
        <v>1.8280325670272057E-2</v>
      </c>
      <c r="G1829" s="32">
        <v>128.96376811594203</v>
      </c>
      <c r="H1829" s="33">
        <f t="shared" ref="H1829" si="8495">G1829/G1839</f>
        <v>1.6877977260204596E-2</v>
      </c>
      <c r="I1829" s="32">
        <v>144.93939393939394</v>
      </c>
      <c r="J1829" s="33">
        <f t="shared" ref="J1829" si="8496">I1829/I1839</f>
        <v>2.9015575473558097E-2</v>
      </c>
      <c r="K1829" s="32">
        <v>59.454545454545453</v>
      </c>
      <c r="L1829" s="33">
        <f t="shared" ref="L1829" si="8497">K1829/K1839</f>
        <v>1.4405286343612335E-2</v>
      </c>
      <c r="M1829" s="32">
        <v>61.387096774193552</v>
      </c>
      <c r="N1829" s="33">
        <f t="shared" ref="N1829" si="8498">M1829/M1839</f>
        <v>1.1280312505557171E-2</v>
      </c>
      <c r="O1829" s="92"/>
      <c r="P1829" s="91"/>
      <c r="Q1829" s="92"/>
      <c r="R1829" s="91"/>
      <c r="S1829" s="92"/>
      <c r="T1829" s="91"/>
      <c r="U1829" s="34"/>
      <c r="V1829" s="102"/>
      <c r="W1829" s="34"/>
      <c r="X1829" s="91"/>
      <c r="Y1829" s="92"/>
      <c r="Z1829" s="91"/>
    </row>
    <row r="1830" spans="2:26" s="88" customFormat="1" ht="13.5" customHeight="1" x14ac:dyDescent="0.4">
      <c r="B1830" s="31" t="s">
        <v>57</v>
      </c>
      <c r="C1830" s="158" t="s">
        <v>58</v>
      </c>
      <c r="D1830" s="159"/>
      <c r="E1830" s="32">
        <v>5128.1206896551721</v>
      </c>
      <c r="F1830" s="33">
        <f t="shared" ref="F1830" si="8499">E1830/E1839</f>
        <v>0.83555685155438397</v>
      </c>
      <c r="G1830" s="32">
        <v>6677.659420289855</v>
      </c>
      <c r="H1830" s="33">
        <f t="shared" ref="H1830" si="8500">G1830/G1839</f>
        <v>0.87393060464639882</v>
      </c>
      <c r="I1830" s="32">
        <v>3863.0757575757575</v>
      </c>
      <c r="J1830" s="33">
        <f t="shared" ref="J1830" si="8501">I1830/I1839</f>
        <v>0.77335335244248304</v>
      </c>
      <c r="K1830" s="32">
        <v>3253.5090909090909</v>
      </c>
      <c r="L1830" s="33">
        <f t="shared" ref="L1830" si="8502">K1830/K1839</f>
        <v>0.78829515418502205</v>
      </c>
      <c r="M1830" s="32">
        <v>4249.4193548387093</v>
      </c>
      <c r="N1830" s="33">
        <f t="shared" ref="N1830" si="8503">M1830/M1839</f>
        <v>0.78086081291752873</v>
      </c>
      <c r="O1830" s="92"/>
      <c r="P1830" s="91"/>
      <c r="Q1830" s="92"/>
      <c r="R1830" s="91"/>
      <c r="S1830" s="92"/>
      <c r="T1830" s="91"/>
      <c r="U1830" s="34"/>
      <c r="V1830" s="102"/>
      <c r="W1830" s="34"/>
      <c r="X1830" s="91"/>
      <c r="Y1830" s="92"/>
      <c r="Z1830" s="91"/>
    </row>
    <row r="1831" spans="2:26" s="88" customFormat="1" ht="13.5" customHeight="1" x14ac:dyDescent="0.4">
      <c r="B1831" s="36"/>
      <c r="C1831" s="158" t="s">
        <v>17</v>
      </c>
      <c r="D1831" s="159"/>
      <c r="E1831" s="32">
        <v>121.62758620689655</v>
      </c>
      <c r="F1831" s="33">
        <f t="shared" ref="F1831" si="8504">E1831/E1839</f>
        <v>1.9817545089803171E-2</v>
      </c>
      <c r="G1831" s="32">
        <v>176.08695652173913</v>
      </c>
      <c r="H1831" s="33">
        <f t="shared" ref="H1831" si="8505">G1831/G1839</f>
        <v>2.3045167580096178E-2</v>
      </c>
      <c r="I1831" s="32">
        <v>83.954545454545453</v>
      </c>
      <c r="J1831" s="33">
        <f t="shared" ref="J1831" si="8506">I1831/I1839</f>
        <v>1.6806952090631967E-2</v>
      </c>
      <c r="K1831" s="32">
        <v>49.327272727272728</v>
      </c>
      <c r="L1831" s="33">
        <f t="shared" ref="L1831" si="8507">K1831/K1839</f>
        <v>1.1951541850220265E-2</v>
      </c>
      <c r="M1831" s="32">
        <v>87.677419354838705</v>
      </c>
      <c r="N1831" s="33">
        <f t="shared" ref="N1831" si="8508">M1831/M1839</f>
        <v>1.6111344923859374E-2</v>
      </c>
      <c r="O1831" s="92"/>
      <c r="P1831" s="91"/>
      <c r="Q1831" s="92"/>
      <c r="R1831" s="91"/>
      <c r="S1831" s="92"/>
      <c r="T1831" s="91"/>
      <c r="U1831" s="34"/>
      <c r="V1831" s="102"/>
      <c r="W1831" s="34"/>
      <c r="X1831" s="91"/>
      <c r="Y1831" s="92"/>
      <c r="Z1831" s="91"/>
    </row>
    <row r="1832" spans="2:26" s="88" customFormat="1" ht="13.5" customHeight="1" x14ac:dyDescent="0.4">
      <c r="B1832" s="36"/>
      <c r="C1832" s="158" t="s">
        <v>59</v>
      </c>
      <c r="D1832" s="159"/>
      <c r="E1832" s="38">
        <v>-21.048275862068966</v>
      </c>
      <c r="F1832" s="33">
        <f t="shared" ref="F1832" si="8509">E1832/E1839</f>
        <v>-3.4295275353866681E-3</v>
      </c>
      <c r="G1832" s="38">
        <v>-43.934782608695649</v>
      </c>
      <c r="H1832" s="33">
        <f t="shared" ref="H1832" si="8510">G1832/G1839</f>
        <v>-5.7499115653548609E-3</v>
      </c>
      <c r="I1832" s="38">
        <v>0</v>
      </c>
      <c r="J1832" s="33">
        <f t="shared" ref="J1832" si="8511">I1832/I1839</f>
        <v>0</v>
      </c>
      <c r="K1832" s="38">
        <v>-0.74545454545454548</v>
      </c>
      <c r="L1832" s="33">
        <f t="shared" ref="L1832" si="8512">K1832/K1839</f>
        <v>-1.8061674008810574E-4</v>
      </c>
      <c r="M1832" s="38">
        <v>0</v>
      </c>
      <c r="N1832" s="33">
        <f t="shared" ref="N1832" si="8513">M1832/M1839</f>
        <v>0</v>
      </c>
      <c r="O1832" s="92"/>
      <c r="P1832" s="91"/>
      <c r="Q1832" s="92"/>
      <c r="R1832" s="91"/>
      <c r="S1832" s="92"/>
      <c r="T1832" s="91"/>
      <c r="U1832" s="34"/>
      <c r="V1832" s="102"/>
      <c r="W1832" s="34"/>
      <c r="X1832" s="91"/>
      <c r="Y1832" s="92"/>
      <c r="Z1832" s="91"/>
    </row>
    <row r="1833" spans="2:26" s="88" customFormat="1" ht="13.5" customHeight="1" x14ac:dyDescent="0.4">
      <c r="B1833" s="36"/>
      <c r="C1833" s="158" t="s">
        <v>60</v>
      </c>
      <c r="D1833" s="159"/>
      <c r="E1833" s="39">
        <v>34.206896551724135</v>
      </c>
      <c r="F1833" s="33">
        <f t="shared" ref="F1833" si="8514">E1833/E1839</f>
        <v>5.5735440942063803E-3</v>
      </c>
      <c r="G1833" s="39">
        <v>56.152173913043477</v>
      </c>
      <c r="H1833" s="33">
        <f t="shared" ref="H1833" si="8515">G1833/G1839</f>
        <v>7.348847883875115E-3</v>
      </c>
      <c r="I1833" s="39">
        <v>8.0303030303030312</v>
      </c>
      <c r="J1833" s="33">
        <f t="shared" ref="J1833" si="8516">I1833/I1839</f>
        <v>1.6075951286834407E-3</v>
      </c>
      <c r="K1833" s="39">
        <v>8.9454545454545453</v>
      </c>
      <c r="L1833" s="33">
        <f t="shared" ref="L1833" si="8517">K1833/K1839</f>
        <v>2.1674008810572687E-3</v>
      </c>
      <c r="M1833" s="39">
        <v>37.064516129032256</v>
      </c>
      <c r="N1833" s="33">
        <f t="shared" ref="N1833" si="8518">M1833/M1839</f>
        <v>6.8108665627352538E-3</v>
      </c>
      <c r="O1833" s="92"/>
      <c r="P1833" s="91"/>
      <c r="Q1833" s="92"/>
      <c r="R1833" s="91"/>
      <c r="S1833" s="92"/>
      <c r="T1833" s="91"/>
      <c r="U1833" s="34"/>
      <c r="V1833" s="103"/>
      <c r="W1833" s="34"/>
      <c r="X1833" s="91"/>
      <c r="Y1833" s="92"/>
      <c r="Z1833" s="91"/>
    </row>
    <row r="1834" spans="2:26" s="88" customFormat="1" ht="13.5" customHeight="1" x14ac:dyDescent="0.4">
      <c r="B1834" s="37"/>
      <c r="C1834" s="158" t="s">
        <v>61</v>
      </c>
      <c r="D1834" s="159"/>
      <c r="E1834" s="39">
        <v>754.43793103448274</v>
      </c>
      <c r="F1834" s="33">
        <f t="shared" ref="F1834" si="8519">E1834/E1839</f>
        <v>0.12292530158660599</v>
      </c>
      <c r="G1834" s="39">
        <v>672.1884057971015</v>
      </c>
      <c r="H1834" s="33">
        <f t="shared" ref="H1834" si="8520">G1834/G1839</f>
        <v>8.7971845064398438E-2</v>
      </c>
      <c r="I1834" s="39">
        <v>930.06060606060601</v>
      </c>
      <c r="J1834" s="33">
        <f t="shared" ref="J1834" si="8521">I1834/I1839</f>
        <v>0.18618984788510246</v>
      </c>
      <c r="K1834" s="39">
        <v>745.09090909090912</v>
      </c>
      <c r="L1834" s="33">
        <f t="shared" ref="L1834" si="8522">K1834/K1839</f>
        <v>0.18052863436123351</v>
      </c>
      <c r="M1834" s="39">
        <v>763.25806451612902</v>
      </c>
      <c r="N1834" s="33">
        <f t="shared" ref="N1834" si="8523">M1834/M1839</f>
        <v>0.14025405895637846</v>
      </c>
      <c r="O1834" s="92"/>
      <c r="P1834" s="91"/>
      <c r="Q1834" s="92"/>
      <c r="R1834" s="91"/>
      <c r="S1834" s="92"/>
      <c r="T1834" s="91"/>
      <c r="U1834" s="34"/>
      <c r="V1834" s="103"/>
      <c r="W1834" s="34"/>
      <c r="X1834" s="91"/>
      <c r="Y1834" s="92"/>
      <c r="Z1834" s="91"/>
    </row>
    <row r="1835" spans="2:26" s="88" customFormat="1" ht="13.5" customHeight="1" x14ac:dyDescent="0.4">
      <c r="B1835" s="31" t="s">
        <v>62</v>
      </c>
      <c r="C1835" s="158" t="s">
        <v>63</v>
      </c>
      <c r="D1835" s="159"/>
      <c r="E1835" s="39">
        <v>0.1793103448275862</v>
      </c>
      <c r="F1835" s="33">
        <f t="shared" ref="F1835" si="8524">E1835/E1839</f>
        <v>2.9216158558339899E-5</v>
      </c>
      <c r="G1835" s="39">
        <v>0.15942028985507245</v>
      </c>
      <c r="H1835" s="33">
        <f t="shared" ref="H1835" si="8525">G1835/G1839</f>
        <v>2.0863937726836044E-5</v>
      </c>
      <c r="I1835" s="39">
        <v>0.15151515151515152</v>
      </c>
      <c r="J1835" s="33">
        <f t="shared" ref="J1835" si="8526">I1835/I1839</f>
        <v>3.0331983560064914E-5</v>
      </c>
      <c r="K1835" s="39">
        <v>0.10909090909090909</v>
      </c>
      <c r="L1835" s="33">
        <f t="shared" ref="L1835" si="8527">K1835/K1839</f>
        <v>2.6431718061674009E-5</v>
      </c>
      <c r="M1835" s="39">
        <v>0.45161290322580644</v>
      </c>
      <c r="N1835" s="33">
        <f t="shared" ref="N1835" si="8528">M1835/M1839</f>
        <v>8.2987059946295524E-5</v>
      </c>
      <c r="O1835" s="92"/>
      <c r="P1835" s="91"/>
      <c r="Q1835" s="92"/>
      <c r="R1835" s="91"/>
      <c r="S1835" s="92"/>
      <c r="T1835" s="91"/>
      <c r="U1835" s="34"/>
      <c r="V1835" s="103"/>
      <c r="W1835" s="34"/>
      <c r="X1835" s="91"/>
      <c r="Y1835" s="92"/>
      <c r="Z1835" s="91"/>
    </row>
    <row r="1836" spans="2:26" s="88" customFormat="1" ht="13.5" customHeight="1" x14ac:dyDescent="0.4">
      <c r="B1836" s="41" t="s">
        <v>64</v>
      </c>
      <c r="C1836" s="158" t="s">
        <v>24</v>
      </c>
      <c r="D1836" s="159"/>
      <c r="E1836" s="39">
        <v>2.1448275862068966</v>
      </c>
      <c r="F1836" s="33">
        <f t="shared" ref="F1836" si="8529">E1836/E1839</f>
        <v>3.4947020429398879E-4</v>
      </c>
      <c r="G1836" s="39">
        <v>0.96376811594202894</v>
      </c>
      <c r="H1836" s="33">
        <f t="shared" ref="H1836" si="8530">G1836/G1839</f>
        <v>1.2613198716678156E-4</v>
      </c>
      <c r="I1836" s="39">
        <v>4.3787878787878789</v>
      </c>
      <c r="J1836" s="33">
        <f t="shared" ref="J1836" si="8531">I1836/I1839</f>
        <v>8.7659432488587609E-4</v>
      </c>
      <c r="K1836" s="39">
        <v>1.1818181818181819</v>
      </c>
      <c r="L1836" s="33">
        <f t="shared" ref="L1836" si="8532">K1836/K1839</f>
        <v>2.8634361233480178E-4</v>
      </c>
      <c r="M1836" s="39">
        <v>4.354838709677419</v>
      </c>
      <c r="N1836" s="33">
        <f t="shared" ref="N1836" si="8533">M1836/M1839</f>
        <v>8.0023236376784972E-4</v>
      </c>
      <c r="O1836" s="92"/>
      <c r="P1836" s="91"/>
      <c r="Q1836" s="92"/>
      <c r="R1836" s="91"/>
      <c r="S1836" s="92"/>
      <c r="T1836" s="91"/>
      <c r="U1836" s="34"/>
      <c r="V1836" s="103"/>
      <c r="W1836" s="34"/>
      <c r="X1836" s="91"/>
      <c r="Y1836" s="92"/>
      <c r="Z1836" s="91"/>
    </row>
    <row r="1837" spans="2:26" s="88" customFormat="1" ht="13.5" customHeight="1" x14ac:dyDescent="0.4">
      <c r="B1837" s="31" t="s">
        <v>65</v>
      </c>
      <c r="C1837" s="158" t="s">
        <v>66</v>
      </c>
      <c r="D1837" s="159"/>
      <c r="E1837" s="39">
        <v>317.84482758620692</v>
      </c>
      <c r="F1837" s="33">
        <f t="shared" ref="F1837" si="8534">E1837/E1839</f>
        <v>5.1788450290672701E-2</v>
      </c>
      <c r="G1837" s="39">
        <v>667.93478260869563</v>
      </c>
      <c r="H1837" s="33">
        <f t="shared" ref="H1837" si="8535">G1837/G1839</f>
        <v>8.7415157271414204E-2</v>
      </c>
      <c r="I1837" s="39">
        <v>0</v>
      </c>
      <c r="J1837" s="33">
        <f t="shared" ref="J1837" si="8536">I1837/I1839</f>
        <v>0</v>
      </c>
      <c r="K1837" s="39">
        <v>0</v>
      </c>
      <c r="L1837" s="33">
        <f t="shared" ref="L1837" si="8537">K1837/K1839</f>
        <v>0</v>
      </c>
      <c r="M1837" s="39">
        <v>0</v>
      </c>
      <c r="N1837" s="33">
        <f t="shared" ref="N1837" si="8538">M1837/M1839</f>
        <v>0</v>
      </c>
      <c r="O1837" s="92"/>
      <c r="P1837" s="91"/>
      <c r="Q1837" s="92"/>
      <c r="R1837" s="91"/>
      <c r="S1837" s="92"/>
      <c r="T1837" s="91"/>
      <c r="U1837" s="34"/>
      <c r="V1837" s="103"/>
      <c r="W1837" s="34"/>
      <c r="X1837" s="91"/>
      <c r="Y1837" s="92"/>
      <c r="Z1837" s="91"/>
    </row>
    <row r="1838" spans="2:26" s="88" customFormat="1" ht="13.5" customHeight="1" x14ac:dyDescent="0.4">
      <c r="B1838" s="41" t="s">
        <v>67</v>
      </c>
      <c r="C1838" s="158" t="s">
        <v>68</v>
      </c>
      <c r="D1838" s="159"/>
      <c r="E1838" s="39">
        <v>100.26206896551724</v>
      </c>
      <c r="F1838" s="33">
        <f t="shared" ref="F1838" si="8539">E1838/E1839</f>
        <v>1.6336327427736365E-2</v>
      </c>
      <c r="G1838" s="39">
        <v>199.33333333333334</v>
      </c>
      <c r="H1838" s="33">
        <f t="shared" ref="H1838" si="8540">G1838/G1839</f>
        <v>2.6087509044991183E-2</v>
      </c>
      <c r="I1838" s="39">
        <v>20.106060606060606</v>
      </c>
      <c r="J1838" s="33">
        <f t="shared" ref="J1838" si="8541">I1838/I1839</f>
        <v>4.0250542184206142E-3</v>
      </c>
      <c r="K1838" s="39">
        <v>3.0727272727272728</v>
      </c>
      <c r="L1838" s="33">
        <f t="shared" ref="L1838" si="8542">K1838/K1839</f>
        <v>7.4449339207048463E-4</v>
      </c>
      <c r="M1838" s="39">
        <v>2.3225806451612905</v>
      </c>
      <c r="N1838" s="33">
        <f t="shared" ref="N1838" si="8543">M1838/M1839</f>
        <v>4.2679059400951987E-4</v>
      </c>
      <c r="O1838" s="92"/>
      <c r="P1838" s="91"/>
      <c r="Q1838" s="92"/>
      <c r="R1838" s="91"/>
      <c r="S1838" s="92"/>
      <c r="T1838" s="91"/>
      <c r="U1838" s="34"/>
      <c r="V1838" s="103"/>
      <c r="W1838" s="34"/>
      <c r="X1838" s="91"/>
      <c r="Y1838" s="92"/>
      <c r="Z1838" s="91"/>
    </row>
    <row r="1839" spans="2:26" s="88" customFormat="1" ht="13.5" customHeight="1" x14ac:dyDescent="0.4">
      <c r="B1839" s="160" t="s">
        <v>69</v>
      </c>
      <c r="C1839" s="161"/>
      <c r="D1839" s="162"/>
      <c r="E1839" s="42">
        <f t="shared" ref="E1839" si="8544">SUM(E1826:E1829,E1835,E1837)</f>
        <v>6137.3689655172402</v>
      </c>
      <c r="F1839" s="33">
        <f t="shared" ref="F1839" si="8545">E1839/E1839</f>
        <v>1</v>
      </c>
      <c r="G1839" s="42">
        <f t="shared" ref="G1839" si="8546">SUM(G1826:G1829,G1835,G1837)</f>
        <v>7640.9492753623199</v>
      </c>
      <c r="H1839" s="33">
        <f t="shared" ref="H1839" si="8547">G1839/G1839</f>
        <v>1</v>
      </c>
      <c r="I1839" s="42">
        <f t="shared" ref="I1839" si="8548">SUM(I1826:I1829,I1835,I1837)</f>
        <v>4995.2272727272721</v>
      </c>
      <c r="J1839" s="33">
        <f t="shared" ref="J1839" si="8549">I1839/I1839</f>
        <v>1</v>
      </c>
      <c r="K1839" s="42">
        <f t="shared" ref="K1839" si="8550">SUM(K1826:K1829,K1835,K1837)</f>
        <v>4127.272727272727</v>
      </c>
      <c r="L1839" s="33">
        <f t="shared" ref="L1839" si="8551">K1839/K1839</f>
        <v>1</v>
      </c>
      <c r="M1839" s="42">
        <f t="shared" ref="M1839" si="8552">SUM(M1826:M1829,M1835,M1837)</f>
        <v>5441.967741935483</v>
      </c>
      <c r="N1839" s="33">
        <f t="shared" ref="N1839" si="8553">M1839/M1839</f>
        <v>1</v>
      </c>
      <c r="O1839" s="92"/>
      <c r="P1839" s="91"/>
      <c r="Q1839" s="92"/>
      <c r="R1839" s="91"/>
      <c r="S1839" s="92"/>
      <c r="T1839" s="91"/>
      <c r="U1839" s="34"/>
      <c r="V1839" s="102"/>
      <c r="W1839" s="34"/>
      <c r="X1839" s="91"/>
      <c r="Y1839" s="92"/>
      <c r="Z1839" s="91"/>
    </row>
    <row r="1840" spans="2:26" s="88" customFormat="1" ht="13.5" customHeight="1" x14ac:dyDescent="0.4">
      <c r="B1840" s="160" t="s">
        <v>70</v>
      </c>
      <c r="C1840" s="161"/>
      <c r="D1840" s="162"/>
      <c r="E1840" s="42">
        <f t="shared" ref="E1840" si="8554">SUM(E1830:E1834,E1836,E1838)</f>
        <v>6119.7517241379301</v>
      </c>
      <c r="F1840" s="33">
        <f t="shared" ref="F1840" si="8555">E1840/E1839</f>
        <v>0.99712951242164316</v>
      </c>
      <c r="G1840" s="42">
        <f t="shared" ref="G1840" si="8556">SUM(G1830:G1834,G1836,G1838)</f>
        <v>7738.4492753623172</v>
      </c>
      <c r="H1840" s="33">
        <f t="shared" ref="H1840" si="8557">G1840/G1839</f>
        <v>1.0127601946415714</v>
      </c>
      <c r="I1840" s="42">
        <f t="shared" ref="I1840" si="8558">SUM(I1830:I1834,I1836,I1838)</f>
        <v>4909.606060606061</v>
      </c>
      <c r="J1840" s="33">
        <f t="shared" ref="J1840" si="8559">I1840/I1839</f>
        <v>0.98285939609020756</v>
      </c>
      <c r="K1840" s="42">
        <f t="shared" ref="K1840" si="8560">SUM(K1830:K1834,K1836,K1838)</f>
        <v>4060.3818181818183</v>
      </c>
      <c r="L1840" s="33">
        <f t="shared" ref="L1840" si="8561">K1840/K1839</f>
        <v>0.98379295154185031</v>
      </c>
      <c r="M1840" s="42">
        <f t="shared" ref="M1840" si="8562">SUM(M1830:M1834,M1836,M1838)</f>
        <v>5144.0967741935474</v>
      </c>
      <c r="N1840" s="33">
        <f t="shared" ref="N1840" si="8563">M1840/M1839</f>
        <v>0.94526410631827906</v>
      </c>
      <c r="O1840" s="92"/>
      <c r="P1840" s="91"/>
      <c r="Q1840" s="92"/>
      <c r="R1840" s="91"/>
      <c r="S1840" s="92"/>
      <c r="T1840" s="91"/>
      <c r="U1840" s="34"/>
      <c r="V1840" s="102"/>
      <c r="W1840" s="34"/>
      <c r="X1840" s="91"/>
      <c r="Y1840" s="92"/>
      <c r="Z1840" s="91"/>
    </row>
    <row r="1841" spans="2:39" s="88" customFormat="1" ht="13.5" customHeight="1" x14ac:dyDescent="0.4">
      <c r="B1841" s="160" t="s">
        <v>71</v>
      </c>
      <c r="C1841" s="161"/>
      <c r="D1841" s="162"/>
      <c r="E1841" s="42">
        <f t="shared" ref="E1841" si="8564">E1839-E1840</f>
        <v>17.617241379310144</v>
      </c>
      <c r="F1841" s="33">
        <f t="shared" ref="F1841" si="8565">E1841/E1839</f>
        <v>2.8704875783568625E-3</v>
      </c>
      <c r="G1841" s="42">
        <f t="shared" ref="G1841" si="8566">G1839-G1840</f>
        <v>-97.499999999997272</v>
      </c>
      <c r="H1841" s="33">
        <f t="shared" ref="H1841" si="8567">G1841/G1839</f>
        <v>-1.2760194641571417E-2</v>
      </c>
      <c r="I1841" s="42">
        <f t="shared" ref="I1841" si="8568">I1839-I1840</f>
        <v>85.621212121211101</v>
      </c>
      <c r="J1841" s="33">
        <f t="shared" ref="J1841" si="8569">I1841/I1839</f>
        <v>1.7140603909792478E-2</v>
      </c>
      <c r="K1841" s="42">
        <f t="shared" ref="K1841" si="8570">K1839-K1840</f>
        <v>66.890909090908735</v>
      </c>
      <c r="L1841" s="33">
        <f t="shared" ref="L1841" si="8571">K1841/K1839</f>
        <v>1.6207048458149693E-2</v>
      </c>
      <c r="M1841" s="42">
        <f t="shared" ref="M1841" si="8572">M1839-M1840</f>
        <v>297.8709677419356</v>
      </c>
      <c r="N1841" s="33">
        <f t="shared" ref="N1841" si="8573">M1841/M1839</f>
        <v>5.4735893681720944E-2</v>
      </c>
      <c r="O1841" s="92"/>
      <c r="P1841" s="91"/>
      <c r="Q1841" s="92"/>
      <c r="R1841" s="91"/>
      <c r="S1841" s="92"/>
      <c r="T1841" s="91"/>
      <c r="U1841" s="34"/>
      <c r="V1841" s="102"/>
      <c r="W1841" s="34"/>
      <c r="X1841" s="91"/>
      <c r="Y1841" s="92"/>
      <c r="Z1841" s="91"/>
    </row>
    <row r="1842" spans="2:39" s="88" customFormat="1" ht="13.5" customHeight="1" x14ac:dyDescent="0.4">
      <c r="B1842" s="160" t="s">
        <v>72</v>
      </c>
      <c r="C1842" s="161"/>
      <c r="D1842" s="162"/>
      <c r="E1842" s="42">
        <v>290</v>
      </c>
      <c r="F1842" s="43"/>
      <c r="G1842" s="42">
        <v>138</v>
      </c>
      <c r="H1842" s="43"/>
      <c r="I1842" s="42">
        <v>66</v>
      </c>
      <c r="J1842" s="43"/>
      <c r="K1842" s="42">
        <v>55</v>
      </c>
      <c r="L1842" s="43"/>
      <c r="M1842" s="42">
        <v>31</v>
      </c>
      <c r="N1842" s="43"/>
      <c r="O1842" s="92"/>
      <c r="P1842" s="91"/>
      <c r="Q1842" s="92"/>
      <c r="R1842" s="91"/>
      <c r="S1842" s="92"/>
      <c r="T1842" s="91"/>
      <c r="U1842" s="104"/>
      <c r="V1842" s="102"/>
      <c r="W1842" s="104"/>
      <c r="X1842" s="91"/>
      <c r="Y1842" s="92"/>
      <c r="Z1842" s="91"/>
    </row>
    <row r="1843" spans="2:39" s="88" customFormat="1" ht="13.5" customHeight="1" x14ac:dyDescent="0.4">
      <c r="B1843" s="45"/>
      <c r="C1843" s="46"/>
      <c r="D1843" s="47"/>
      <c r="E1843" s="48"/>
      <c r="F1843" s="49"/>
      <c r="G1843" s="48"/>
      <c r="H1843" s="49"/>
      <c r="I1843" s="48"/>
      <c r="J1843" s="49"/>
      <c r="K1843" s="48"/>
      <c r="L1843" s="49"/>
      <c r="M1843" s="48"/>
      <c r="N1843" s="49"/>
      <c r="O1843" s="92"/>
      <c r="P1843" s="91"/>
      <c r="Q1843" s="92"/>
      <c r="R1843" s="91"/>
      <c r="S1843" s="92"/>
      <c r="T1843" s="91"/>
      <c r="U1843" s="92"/>
      <c r="V1843" s="91"/>
      <c r="W1843" s="92"/>
      <c r="X1843" s="91"/>
      <c r="Y1843" s="92"/>
      <c r="Z1843" s="91"/>
    </row>
    <row r="1844" spans="2:39" s="88" customFormat="1" ht="13.5" customHeight="1" x14ac:dyDescent="0.4">
      <c r="B1844" s="50" t="s">
        <v>73</v>
      </c>
      <c r="C1844" s="51"/>
      <c r="D1844" s="52"/>
      <c r="E1844" s="42">
        <v>2.8586206896551722</v>
      </c>
      <c r="F1844" s="43"/>
      <c r="G1844" s="42">
        <v>1.9057971014492754</v>
      </c>
      <c r="H1844" s="43"/>
      <c r="I1844" s="42">
        <v>1.3333333333333333</v>
      </c>
      <c r="J1844" s="43"/>
      <c r="K1844" s="42">
        <v>8.0727272727272723</v>
      </c>
      <c r="L1844" s="43"/>
      <c r="M1844" s="42">
        <v>1.096774193548387</v>
      </c>
      <c r="N1844" s="43"/>
      <c r="O1844" s="92"/>
      <c r="P1844" s="91"/>
      <c r="Q1844" s="92"/>
      <c r="R1844" s="91"/>
      <c r="S1844" s="92"/>
      <c r="T1844" s="91"/>
      <c r="U1844" s="92"/>
      <c r="V1844" s="91"/>
      <c r="W1844" s="92"/>
      <c r="X1844" s="91"/>
      <c r="Y1844" s="92"/>
      <c r="Z1844" s="91"/>
    </row>
    <row r="1845" spans="2:39" s="88" customFormat="1" ht="13.5" customHeight="1" x14ac:dyDescent="0.4">
      <c r="B1845" s="53" t="s">
        <v>74</v>
      </c>
      <c r="C1845" s="54"/>
      <c r="D1845" s="55"/>
      <c r="E1845" s="42">
        <v>12.393103448275863</v>
      </c>
      <c r="F1845" s="43"/>
      <c r="G1845" s="42">
        <v>0.10869565217391304</v>
      </c>
      <c r="H1845" s="43"/>
      <c r="I1845" s="42">
        <v>42.742424242424242</v>
      </c>
      <c r="J1845" s="43"/>
      <c r="K1845" s="42">
        <v>3.4727272727272727</v>
      </c>
      <c r="L1845" s="43"/>
      <c r="M1845" s="42">
        <v>18.29032258064516</v>
      </c>
      <c r="N1845" s="43"/>
      <c r="O1845" s="92"/>
      <c r="P1845" s="91"/>
      <c r="Q1845" s="92"/>
      <c r="R1845" s="91"/>
      <c r="S1845" s="92"/>
      <c r="T1845" s="91"/>
      <c r="U1845" s="92"/>
      <c r="V1845" s="91"/>
      <c r="W1845" s="92"/>
      <c r="X1845" s="91"/>
      <c r="Y1845" s="92"/>
      <c r="Z1845" s="91"/>
    </row>
    <row r="1846" spans="2:39" s="88" customFormat="1" ht="13.5" customHeight="1" x14ac:dyDescent="0.4">
      <c r="B1846" s="50" t="s">
        <v>75</v>
      </c>
      <c r="C1846" s="51"/>
      <c r="D1846" s="52"/>
      <c r="E1846" s="42">
        <v>0.12758620689655173</v>
      </c>
      <c r="F1846" s="43"/>
      <c r="G1846" s="42">
        <v>0.12318840579710146</v>
      </c>
      <c r="H1846" s="43"/>
      <c r="I1846" s="42">
        <v>0.15151515151515152</v>
      </c>
      <c r="J1846" s="43"/>
      <c r="K1846" s="42">
        <v>0</v>
      </c>
      <c r="L1846" s="43"/>
      <c r="M1846" s="42">
        <v>0.32258064516129031</v>
      </c>
      <c r="N1846" s="43"/>
      <c r="O1846" s="92"/>
      <c r="P1846" s="91"/>
      <c r="Q1846" s="92"/>
      <c r="R1846" s="91"/>
      <c r="S1846" s="92"/>
      <c r="T1846" s="91"/>
      <c r="U1846" s="92"/>
      <c r="V1846" s="91"/>
      <c r="W1846" s="92"/>
      <c r="X1846" s="91"/>
      <c r="Y1846" s="92"/>
      <c r="Z1846" s="91"/>
    </row>
    <row r="1847" spans="2:39" s="88" customFormat="1" ht="13.5" customHeight="1" x14ac:dyDescent="0.4">
      <c r="B1847" s="50" t="s">
        <v>76</v>
      </c>
      <c r="C1847" s="51"/>
      <c r="D1847" s="52"/>
      <c r="E1847" s="42">
        <f t="shared" ref="E1847" si="8574">E1841+E1831+E1832-SUM(E1844:E1846)</f>
        <v>102.81724137931015</v>
      </c>
      <c r="F1847" s="43"/>
      <c r="G1847" s="42">
        <f t="shared" ref="G1847" si="8575">G1841+G1831+G1832-SUM(G1844:G1846)</f>
        <v>32.514492753625916</v>
      </c>
      <c r="H1847" s="43"/>
      <c r="I1847" s="42">
        <f t="shared" ref="I1847" si="8576">I1841+I1831+I1832-SUM(I1844:I1846)</f>
        <v>125.34848484848382</v>
      </c>
      <c r="J1847" s="43"/>
      <c r="K1847" s="42">
        <f t="shared" ref="K1847" si="8577">K1841+K1831+K1832-SUM(K1844:K1846)</f>
        <v>103.92727272727237</v>
      </c>
      <c r="L1847" s="43"/>
      <c r="M1847" s="42">
        <f t="shared" ref="M1847" si="8578">M1841+M1831+M1832-SUM(M1844:M1846)</f>
        <v>365.8387096774195</v>
      </c>
      <c r="N1847" s="43"/>
      <c r="O1847" s="92"/>
      <c r="P1847" s="91"/>
      <c r="Q1847" s="92"/>
      <c r="R1847" s="91"/>
    </row>
    <row r="1848" spans="2:39" s="88" customFormat="1" ht="13.5" customHeight="1" x14ac:dyDescent="0.4">
      <c r="C1848" s="105"/>
      <c r="D1848" s="47"/>
      <c r="E1848" s="58"/>
      <c r="F1848" s="58"/>
      <c r="G1848" s="58"/>
      <c r="H1848" s="58"/>
      <c r="I1848" s="58"/>
      <c r="J1848" s="58"/>
      <c r="K1848" s="58"/>
      <c r="L1848" s="58"/>
      <c r="M1848" s="58"/>
      <c r="N1848" s="58"/>
      <c r="O1848" s="92"/>
      <c r="P1848" s="91"/>
      <c r="Q1848" s="92"/>
      <c r="R1848" s="91"/>
      <c r="S1848" s="92"/>
      <c r="T1848" s="91"/>
      <c r="U1848" s="92"/>
      <c r="V1848" s="91"/>
      <c r="W1848" s="92"/>
      <c r="X1848" s="91"/>
      <c r="Y1848" s="92"/>
      <c r="Z1848" s="91"/>
    </row>
    <row r="1849" spans="2:39" s="128" customFormat="1" ht="13.5" customHeight="1" x14ac:dyDescent="0.4">
      <c r="B1849" s="50" t="s">
        <v>139</v>
      </c>
      <c r="C1849" s="125"/>
      <c r="D1849" s="126"/>
      <c r="E1849" s="62">
        <v>21.643598615916954</v>
      </c>
      <c r="F1849" s="43"/>
      <c r="G1849" s="62">
        <v>25.123188405797102</v>
      </c>
      <c r="H1849" s="43"/>
      <c r="I1849" s="62">
        <v>20.196969696969695</v>
      </c>
      <c r="J1849" s="43"/>
      <c r="K1849" s="62">
        <v>16.277777777777779</v>
      </c>
      <c r="L1849" s="43"/>
      <c r="M1849" s="62">
        <v>18.580645161290324</v>
      </c>
      <c r="N1849" s="43"/>
      <c r="O1849" s="106"/>
      <c r="P1849" s="107"/>
      <c r="Q1849" s="106"/>
      <c r="R1849" s="107"/>
      <c r="S1849" s="106"/>
      <c r="T1849" s="107"/>
      <c r="U1849" s="106"/>
      <c r="V1849" s="127"/>
      <c r="W1849" s="106"/>
      <c r="X1849" s="127"/>
      <c r="Y1849" s="106"/>
      <c r="Z1849" s="127"/>
    </row>
    <row r="1850" spans="2:39" ht="13.5" customHeight="1" x14ac:dyDescent="0.4">
      <c r="B1850" s="50" t="s">
        <v>140</v>
      </c>
      <c r="C1850" s="51"/>
      <c r="D1850" s="52"/>
      <c r="E1850" s="62">
        <f t="shared" ref="E1850" si="8579">E1839/E1849</f>
        <v>283.5650888944017</v>
      </c>
      <c r="F1850" s="43"/>
      <c r="G1850" s="62">
        <f t="shared" ref="G1850" si="8580">G1839/G1849</f>
        <v>304.13931352754548</v>
      </c>
      <c r="H1850" s="43"/>
      <c r="I1850" s="62">
        <f t="shared" ref="I1850" si="8581">I1839/I1849</f>
        <v>247.32558139534882</v>
      </c>
      <c r="J1850" s="43"/>
      <c r="K1850" s="62">
        <f t="shared" ref="K1850" si="8582">K1839/K1849</f>
        <v>253.55259075395591</v>
      </c>
      <c r="L1850" s="43"/>
      <c r="M1850" s="62">
        <f t="shared" ref="M1850" si="8583">M1839/M1849</f>
        <v>292.88368055555549</v>
      </c>
      <c r="N1850" s="43"/>
    </row>
    <row r="1851" spans="2:39" ht="13.5" customHeight="1" x14ac:dyDescent="0.4">
      <c r="B1851" s="50" t="s">
        <v>141</v>
      </c>
      <c r="C1851" s="51"/>
      <c r="D1851" s="52"/>
      <c r="E1851" s="62">
        <f t="shared" ref="E1851" si="8584">E1840/E1849</f>
        <v>282.75111882907464</v>
      </c>
      <c r="F1851" s="43"/>
      <c r="G1851" s="62">
        <f t="shared" ref="G1851" si="8585">G1840/G1849</f>
        <v>308.02019036631089</v>
      </c>
      <c r="H1851" s="43"/>
      <c r="I1851" s="62">
        <f t="shared" ref="I1851" si="8586">I1840/I1849</f>
        <v>243.086271567892</v>
      </c>
      <c r="J1851" s="43"/>
      <c r="K1851" s="62">
        <f t="shared" ref="K1851" si="8587">K1840/K1849</f>
        <v>249.44325162891715</v>
      </c>
      <c r="L1851" s="43"/>
      <c r="M1851" s="62">
        <f t="shared" ref="M1851" si="8588">M1840/M1849</f>
        <v>276.85243055555549</v>
      </c>
      <c r="N1851" s="43"/>
    </row>
    <row r="1852" spans="2:39" ht="13.5" customHeight="1" x14ac:dyDescent="0.4">
      <c r="B1852" s="50" t="s">
        <v>40</v>
      </c>
      <c r="C1852" s="51"/>
      <c r="D1852" s="52"/>
      <c r="E1852" s="62">
        <v>1.6571610383046873</v>
      </c>
      <c r="F1852" s="43"/>
      <c r="G1852" s="62">
        <v>1.8071120142204722</v>
      </c>
      <c r="H1852" s="43"/>
      <c r="I1852" s="62">
        <v>1.5910000000000002</v>
      </c>
      <c r="J1852" s="43"/>
      <c r="K1852" s="62">
        <v>1.4640000000000004</v>
      </c>
      <c r="L1852" s="43"/>
      <c r="M1852" s="62">
        <v>1.4475862068965517</v>
      </c>
      <c r="N1852" s="43"/>
    </row>
    <row r="1853" spans="2:39" ht="13.5" customHeight="1" x14ac:dyDescent="0.4">
      <c r="B1853" s="50" t="s">
        <v>41</v>
      </c>
      <c r="C1853" s="51"/>
      <c r="D1853" s="52"/>
      <c r="E1853" s="62">
        <f t="shared" ref="E1853" si="8589">E1830/E1852</f>
        <v>3094.5216373789199</v>
      </c>
      <c r="F1853" s="43"/>
      <c r="G1853" s="62">
        <f t="shared" ref="G1853" si="8590">G1830/G1852</f>
        <v>3695.2105723066506</v>
      </c>
      <c r="H1853" s="43"/>
      <c r="I1853" s="62">
        <f t="shared" ref="I1853" si="8591">I1830/I1852</f>
        <v>2428.0803001733229</v>
      </c>
      <c r="J1853" s="43"/>
      <c r="K1853" s="62">
        <f t="shared" ref="K1853" si="8592">K1830/K1852</f>
        <v>2222.3422752111269</v>
      </c>
      <c r="L1853" s="43"/>
      <c r="M1853" s="62">
        <f t="shared" ref="M1853" si="8593">M1830/M1852</f>
        <v>2935.5207548909616</v>
      </c>
      <c r="N1853" s="43"/>
    </row>
    <row r="1854" spans="2:39" s="88" customFormat="1" ht="13.5" customHeight="1" x14ac:dyDescent="0.4">
      <c r="B1854" s="108" t="s">
        <v>42</v>
      </c>
      <c r="C1854" s="105"/>
      <c r="D1854" s="47"/>
      <c r="E1854" s="109"/>
      <c r="F1854" s="58"/>
      <c r="G1854" s="109"/>
      <c r="H1854" s="58"/>
      <c r="I1854" s="109"/>
      <c r="J1854" s="58"/>
      <c r="K1854" s="109"/>
      <c r="L1854" s="58"/>
      <c r="M1854" s="109"/>
      <c r="N1854" s="58"/>
      <c r="O1854" s="109"/>
      <c r="P1854" s="58"/>
      <c r="Q1854" s="109"/>
      <c r="R1854" s="58"/>
      <c r="S1854" s="109"/>
      <c r="T1854" s="58"/>
      <c r="U1854" s="109"/>
      <c r="V1854" s="58"/>
      <c r="W1854" s="109"/>
      <c r="X1854" s="58"/>
      <c r="Y1854" s="92"/>
      <c r="Z1854" s="91"/>
    </row>
    <row r="1855" spans="2:39" s="88" customFormat="1" ht="13.5" customHeight="1" x14ac:dyDescent="0.4">
      <c r="B1855" s="110"/>
      <c r="C1855" s="84"/>
      <c r="D1855" s="85"/>
      <c r="E1855" s="86"/>
      <c r="F1855" s="87"/>
      <c r="G1855" s="86"/>
      <c r="H1855" s="87"/>
      <c r="I1855" s="86"/>
      <c r="J1855" s="87"/>
      <c r="K1855" s="86"/>
      <c r="L1855" s="87"/>
      <c r="M1855" s="86"/>
      <c r="N1855" s="87"/>
      <c r="O1855" s="86"/>
      <c r="P1855" s="89"/>
      <c r="Q1855" s="86"/>
      <c r="R1855" s="91"/>
      <c r="S1855" s="92"/>
      <c r="T1855" s="91"/>
      <c r="U1855" s="92"/>
      <c r="V1855" s="91"/>
      <c r="W1855" s="92"/>
      <c r="X1855" s="91"/>
      <c r="Y1855" s="92"/>
      <c r="Z1855" s="91"/>
      <c r="AM1855" s="85"/>
    </row>
    <row r="1856" spans="2:39" s="88" customFormat="1" ht="13.5" customHeight="1" x14ac:dyDescent="0.4">
      <c r="B1856" s="83" t="s">
        <v>173</v>
      </c>
      <c r="C1856" s="84"/>
      <c r="D1856" s="85"/>
      <c r="E1856" s="86"/>
      <c r="F1856" s="87"/>
      <c r="G1856" s="86"/>
      <c r="H1856" s="87"/>
      <c r="I1856" s="86"/>
      <c r="J1856" s="87"/>
      <c r="K1856" s="86"/>
      <c r="L1856" s="87"/>
      <c r="M1856" s="86"/>
      <c r="N1856" s="87"/>
      <c r="O1856" s="86"/>
      <c r="P1856" s="89"/>
      <c r="Q1856" s="86"/>
      <c r="R1856" s="91"/>
      <c r="S1856" s="92"/>
      <c r="T1856" s="91"/>
      <c r="U1856" s="92"/>
      <c r="V1856" s="91"/>
      <c r="W1856" s="92"/>
      <c r="X1856" s="91"/>
      <c r="Y1856" s="92"/>
      <c r="Z1856" s="91"/>
      <c r="AM1856" s="85"/>
    </row>
    <row r="1857" spans="2:34" s="88" customFormat="1" ht="13.5" customHeight="1" x14ac:dyDescent="0.4">
      <c r="C1857" s="84"/>
      <c r="D1857" s="85"/>
      <c r="E1857" s="86"/>
      <c r="F1857" s="87"/>
      <c r="G1857" s="86"/>
      <c r="H1857" s="87"/>
      <c r="I1857" s="86"/>
      <c r="J1857" s="87"/>
      <c r="K1857" s="86"/>
      <c r="L1857" s="87"/>
      <c r="M1857" s="86"/>
      <c r="N1857" s="87"/>
      <c r="O1857" s="86"/>
      <c r="P1857" s="21" t="s">
        <v>4</v>
      </c>
      <c r="Q1857" s="90"/>
      <c r="R1857" s="91"/>
      <c r="S1857" s="92"/>
      <c r="T1857" s="91"/>
      <c r="U1857" s="92"/>
      <c r="V1857" s="91"/>
      <c r="W1857" s="92"/>
      <c r="X1857" s="91"/>
      <c r="Y1857" s="92"/>
      <c r="Z1857" s="91"/>
      <c r="AB1857" s="93"/>
    </row>
    <row r="1858" spans="2:34" s="88" customFormat="1" ht="13.5" customHeight="1" x14ac:dyDescent="0.4">
      <c r="B1858" s="94"/>
      <c r="C1858" s="95"/>
      <c r="D1858" s="96"/>
      <c r="E1858" s="166" t="s">
        <v>5</v>
      </c>
      <c r="F1858" s="167"/>
      <c r="G1858" s="163" t="s">
        <v>143</v>
      </c>
      <c r="H1858" s="165"/>
      <c r="I1858" s="165"/>
      <c r="J1858" s="165"/>
      <c r="K1858" s="165"/>
      <c r="L1858" s="165"/>
      <c r="M1858" s="165"/>
      <c r="N1858" s="165"/>
      <c r="O1858" s="165"/>
      <c r="P1858" s="164"/>
      <c r="Q1858" s="92"/>
      <c r="R1858" s="91"/>
      <c r="S1858" s="92"/>
      <c r="T1858" s="91"/>
      <c r="U1858" s="92"/>
      <c r="V1858" s="91"/>
      <c r="W1858" s="92"/>
      <c r="X1858" s="91"/>
      <c r="Y1858" s="92"/>
      <c r="Z1858" s="91"/>
    </row>
    <row r="1859" spans="2:34" s="88" customFormat="1" ht="23.25" customHeight="1" x14ac:dyDescent="0.4">
      <c r="B1859" s="99"/>
      <c r="C1859" s="100"/>
      <c r="D1859" s="101"/>
      <c r="E1859" s="168"/>
      <c r="F1859" s="169"/>
      <c r="G1859" s="163" t="s">
        <v>144</v>
      </c>
      <c r="H1859" s="164"/>
      <c r="I1859" s="163" t="s">
        <v>145</v>
      </c>
      <c r="J1859" s="164"/>
      <c r="K1859" s="163" t="s">
        <v>146</v>
      </c>
      <c r="L1859" s="164"/>
      <c r="M1859" s="163" t="s">
        <v>147</v>
      </c>
      <c r="N1859" s="164"/>
      <c r="O1859" s="163" t="s">
        <v>148</v>
      </c>
      <c r="P1859" s="164"/>
      <c r="Q1859" s="92"/>
      <c r="R1859" s="91"/>
      <c r="S1859" s="92"/>
      <c r="T1859" s="91"/>
      <c r="U1859" s="92"/>
      <c r="V1859" s="91"/>
      <c r="W1859" s="92"/>
      <c r="X1859" s="91"/>
      <c r="Y1859" s="92"/>
      <c r="Z1859" s="91"/>
    </row>
    <row r="1860" spans="2:34" s="88" customFormat="1" ht="13.5" customHeight="1" x14ac:dyDescent="0.4">
      <c r="B1860" s="31" t="s">
        <v>52</v>
      </c>
      <c r="C1860" s="158" t="s">
        <v>53</v>
      </c>
      <c r="D1860" s="159"/>
      <c r="E1860" s="32">
        <v>5663.4</v>
      </c>
      <c r="F1860" s="33">
        <f t="shared" ref="F1860" si="8594">E1860/E1873</f>
        <v>0.9227732651922621</v>
      </c>
      <c r="G1860" s="32">
        <v>644.91111111111115</v>
      </c>
      <c r="H1860" s="33">
        <f t="shared" ref="H1860" si="8595">G1860/G1873</f>
        <v>0.981035764992225</v>
      </c>
      <c r="I1860" s="32">
        <v>1808.2</v>
      </c>
      <c r="J1860" s="33">
        <f t="shared" ref="J1860" si="8596">I1860/I1873</f>
        <v>0.95225829926175587</v>
      </c>
      <c r="K1860" s="32">
        <v>3567.5866666666666</v>
      </c>
      <c r="L1860" s="33">
        <f t="shared" ref="L1860" si="8597">K1860/K1873</f>
        <v>0.94609531352761878</v>
      </c>
      <c r="M1860" s="32">
        <v>8112.8674698795185</v>
      </c>
      <c r="N1860" s="33">
        <f t="shared" ref="N1860" si="8598">M1860/M1873</f>
        <v>0.91299802721226786</v>
      </c>
      <c r="O1860" s="32">
        <v>18468.645161290322</v>
      </c>
      <c r="P1860" s="33">
        <f t="shared" ref="P1860" si="8599">O1860/O1873</f>
        <v>0.91601548750440009</v>
      </c>
      <c r="Q1860" s="111"/>
      <c r="R1860" s="112"/>
      <c r="S1860" s="111"/>
      <c r="T1860" s="112"/>
      <c r="U1860" s="111"/>
      <c r="V1860" s="112"/>
      <c r="W1860" s="111"/>
      <c r="X1860" s="112"/>
      <c r="Y1860" s="111"/>
      <c r="Z1860" s="112"/>
      <c r="AA1860" s="113"/>
      <c r="AB1860" s="113"/>
      <c r="AC1860" s="113"/>
      <c r="AD1860" s="113"/>
      <c r="AE1860" s="113"/>
      <c r="AF1860" s="113"/>
      <c r="AG1860" s="113"/>
      <c r="AH1860" s="113"/>
    </row>
    <row r="1861" spans="2:34" s="88" customFormat="1" ht="13.5" customHeight="1" x14ac:dyDescent="0.4">
      <c r="B1861" s="36"/>
      <c r="C1861" s="158" t="s">
        <v>54</v>
      </c>
      <c r="D1861" s="159"/>
      <c r="E1861" s="32">
        <v>0</v>
      </c>
      <c r="F1861" s="33">
        <f t="shared" ref="F1861" si="8600">E1861/E1873</f>
        <v>0</v>
      </c>
      <c r="G1861" s="32">
        <v>0</v>
      </c>
      <c r="H1861" s="33">
        <f t="shared" ref="H1861" si="8601">G1861/G1873</f>
        <v>0</v>
      </c>
      <c r="I1861" s="32">
        <v>0</v>
      </c>
      <c r="J1861" s="33">
        <f t="shared" ref="J1861" si="8602">I1861/I1873</f>
        <v>0</v>
      </c>
      <c r="K1861" s="32">
        <v>0</v>
      </c>
      <c r="L1861" s="33">
        <f t="shared" ref="L1861" si="8603">K1861/K1873</f>
        <v>0</v>
      </c>
      <c r="M1861" s="32">
        <v>0</v>
      </c>
      <c r="N1861" s="33">
        <f t="shared" ref="N1861" si="8604">M1861/M1873</f>
        <v>0</v>
      </c>
      <c r="O1861" s="32">
        <v>0</v>
      </c>
      <c r="P1861" s="33">
        <f t="shared" ref="P1861" si="8605">O1861/O1873</f>
        <v>0</v>
      </c>
      <c r="Q1861" s="111"/>
      <c r="R1861" s="112"/>
      <c r="S1861" s="111"/>
      <c r="T1861" s="112"/>
      <c r="U1861" s="111"/>
      <c r="V1861" s="112"/>
      <c r="W1861" s="111"/>
      <c r="X1861" s="112"/>
      <c r="Y1861" s="111"/>
      <c r="Z1861" s="112"/>
      <c r="AA1861" s="113"/>
      <c r="AB1861" s="113"/>
      <c r="AC1861" s="113"/>
      <c r="AD1861" s="113"/>
      <c r="AE1861" s="113"/>
      <c r="AF1861" s="113"/>
      <c r="AG1861" s="113"/>
      <c r="AH1861" s="113"/>
    </row>
    <row r="1862" spans="2:34" s="88" customFormat="1" ht="13.5" customHeight="1" x14ac:dyDescent="0.4">
      <c r="B1862" s="36"/>
      <c r="C1862" s="158" t="s">
        <v>55</v>
      </c>
      <c r="D1862" s="159"/>
      <c r="E1862" s="32">
        <v>43.751724137931035</v>
      </c>
      <c r="F1862" s="33">
        <f t="shared" ref="F1862" si="8606">E1862/E1873</f>
        <v>7.1287426882349356E-3</v>
      </c>
      <c r="G1862" s="32">
        <v>0.62222222222222223</v>
      </c>
      <c r="H1862" s="33">
        <f t="shared" ref="H1862" si="8607">G1862/G1873</f>
        <v>9.4652153336488392E-4</v>
      </c>
      <c r="I1862" s="32">
        <v>51.854545454545452</v>
      </c>
      <c r="J1862" s="33">
        <f t="shared" ref="J1862" si="8608">I1862/I1873</f>
        <v>2.7308329423480181E-2</v>
      </c>
      <c r="K1862" s="32">
        <v>37.92</v>
      </c>
      <c r="L1862" s="33">
        <f t="shared" ref="L1862" si="8609">K1862/K1873</f>
        <v>1.0056079260574087E-2</v>
      </c>
      <c r="M1862" s="32">
        <v>31.421686746987952</v>
      </c>
      <c r="N1862" s="33">
        <f t="shared" ref="N1862" si="8610">M1862/M1873</f>
        <v>3.5361033713654263E-3</v>
      </c>
      <c r="O1862" s="32">
        <v>140.51612903225808</v>
      </c>
      <c r="P1862" s="33">
        <f t="shared" ref="P1862" si="8611">O1862/O1873</f>
        <v>6.9693769799366442E-3</v>
      </c>
      <c r="Q1862" s="111"/>
      <c r="R1862" s="112"/>
      <c r="S1862" s="111"/>
      <c r="T1862" s="112"/>
      <c r="U1862" s="111"/>
      <c r="V1862" s="112"/>
      <c r="W1862" s="111"/>
      <c r="X1862" s="112"/>
      <c r="Y1862" s="111"/>
      <c r="Z1862" s="112"/>
      <c r="AA1862" s="113"/>
      <c r="AB1862" s="113"/>
      <c r="AC1862" s="113"/>
      <c r="AD1862" s="113"/>
      <c r="AE1862" s="113"/>
      <c r="AF1862" s="113"/>
      <c r="AG1862" s="113"/>
      <c r="AH1862" s="113"/>
    </row>
    <row r="1863" spans="2:34" s="88" customFormat="1" ht="13.5" customHeight="1" x14ac:dyDescent="0.4">
      <c r="B1863" s="37"/>
      <c r="C1863" s="158" t="s">
        <v>56</v>
      </c>
      <c r="D1863" s="159"/>
      <c r="E1863" s="32">
        <v>112.19310344827586</v>
      </c>
      <c r="F1863" s="33">
        <f t="shared" ref="F1863" si="8612">E1863/E1873</f>
        <v>1.8280325670272057E-2</v>
      </c>
      <c r="G1863" s="32">
        <v>11.844444444444445</v>
      </c>
      <c r="H1863" s="33">
        <f t="shared" ref="H1863" si="8613">G1863/G1873</f>
        <v>1.8017713474410113E-2</v>
      </c>
      <c r="I1863" s="32">
        <v>35.872727272727275</v>
      </c>
      <c r="J1863" s="33">
        <f t="shared" ref="J1863" si="8614">I1863/I1873</f>
        <v>1.8891772073115848E-2</v>
      </c>
      <c r="K1863" s="32">
        <v>84.373333333333335</v>
      </c>
      <c r="L1863" s="33">
        <f t="shared" ref="L1863" si="8615">K1863/K1873</f>
        <v>2.2375129944062176E-2</v>
      </c>
      <c r="M1863" s="32">
        <v>222.98795180722891</v>
      </c>
      <c r="N1863" s="33">
        <f t="shared" ref="N1863" si="8616">M1863/M1873</f>
        <v>2.5094402299551885E-2</v>
      </c>
      <c r="O1863" s="32">
        <v>167.54838709677421</v>
      </c>
      <c r="P1863" s="33">
        <f t="shared" ref="P1863" si="8617">O1863/O1873</f>
        <v>8.3101340757095795E-3</v>
      </c>
      <c r="Q1863" s="111"/>
      <c r="R1863" s="112"/>
      <c r="S1863" s="111"/>
      <c r="T1863" s="112"/>
      <c r="U1863" s="111"/>
      <c r="V1863" s="112"/>
      <c r="W1863" s="111"/>
      <c r="X1863" s="112"/>
      <c r="Y1863" s="111"/>
      <c r="Z1863" s="112"/>
      <c r="AA1863" s="113"/>
      <c r="AB1863" s="113"/>
      <c r="AC1863" s="113"/>
      <c r="AD1863" s="113"/>
      <c r="AE1863" s="113"/>
      <c r="AF1863" s="113"/>
      <c r="AG1863" s="113"/>
      <c r="AH1863" s="113"/>
    </row>
    <row r="1864" spans="2:34" s="88" customFormat="1" ht="13.5" customHeight="1" x14ac:dyDescent="0.4">
      <c r="B1864" s="31" t="s">
        <v>57</v>
      </c>
      <c r="C1864" s="158" t="s">
        <v>58</v>
      </c>
      <c r="D1864" s="159"/>
      <c r="E1864" s="32">
        <v>5128.1206896551721</v>
      </c>
      <c r="F1864" s="33">
        <f t="shared" ref="F1864" si="8618">E1864/E1873</f>
        <v>0.83555685155438397</v>
      </c>
      <c r="G1864" s="32">
        <v>544.28888888888889</v>
      </c>
      <c r="H1864" s="33">
        <f t="shared" ref="H1864" si="8619">G1864/G1873</f>
        <v>0.82796971131093222</v>
      </c>
      <c r="I1864" s="32">
        <v>1607.9636363636364</v>
      </c>
      <c r="J1864" s="33">
        <f t="shared" ref="J1864" si="8620">I1864/I1873</f>
        <v>0.84680716604268602</v>
      </c>
      <c r="K1864" s="32">
        <v>3384.44</v>
      </c>
      <c r="L1864" s="33">
        <f t="shared" ref="L1864" si="8621">K1864/K1873</f>
        <v>0.89752628936332712</v>
      </c>
      <c r="M1864" s="32">
        <v>7167.4096385542171</v>
      </c>
      <c r="N1864" s="33">
        <f t="shared" ref="N1864" si="8622">M1864/M1873</f>
        <v>0.80659900886059643</v>
      </c>
      <c r="O1864" s="32">
        <v>16939.870967741936</v>
      </c>
      <c r="P1864" s="33">
        <f t="shared" ref="P1864" si="8623">O1864/O1873</f>
        <v>0.84019071389715549</v>
      </c>
      <c r="Q1864" s="111"/>
      <c r="R1864" s="112"/>
      <c r="S1864" s="111"/>
      <c r="T1864" s="112"/>
      <c r="U1864" s="111"/>
      <c r="V1864" s="112"/>
      <c r="W1864" s="111"/>
      <c r="X1864" s="112"/>
      <c r="Y1864" s="111"/>
      <c r="Z1864" s="112"/>
      <c r="AA1864" s="113"/>
      <c r="AB1864" s="113"/>
      <c r="AC1864" s="113"/>
      <c r="AD1864" s="113"/>
      <c r="AE1864" s="113"/>
      <c r="AF1864" s="113"/>
      <c r="AG1864" s="113"/>
      <c r="AH1864" s="113"/>
    </row>
    <row r="1865" spans="2:34" s="88" customFormat="1" ht="13.5" customHeight="1" x14ac:dyDescent="0.4">
      <c r="B1865" s="36"/>
      <c r="C1865" s="158" t="s">
        <v>17</v>
      </c>
      <c r="D1865" s="159"/>
      <c r="E1865" s="32">
        <v>121.62758620689655</v>
      </c>
      <c r="F1865" s="33">
        <f t="shared" ref="F1865" si="8624">E1865/E1873</f>
        <v>1.9817545089803171E-2</v>
      </c>
      <c r="G1865" s="32">
        <v>14.222222222222221</v>
      </c>
      <c r="H1865" s="33">
        <f t="shared" ref="H1865" si="8625">G1865/G1873</f>
        <v>2.1634777905483061E-2</v>
      </c>
      <c r="I1865" s="32">
        <v>47.272727272727273</v>
      </c>
      <c r="J1865" s="33">
        <f t="shared" ref="J1865" si="8626">I1865/I1873</f>
        <v>2.4895391480031021E-2</v>
      </c>
      <c r="K1865" s="32">
        <v>92.466666666666669</v>
      </c>
      <c r="L1865" s="33">
        <f t="shared" ref="L1865" si="8627">K1865/K1873</f>
        <v>2.4521416902982172E-2</v>
      </c>
      <c r="M1865" s="32">
        <v>189.32530120481928</v>
      </c>
      <c r="N1865" s="33">
        <f t="shared" ref="N1865" si="8628">M1865/M1873</f>
        <v>2.130610750676239E-2</v>
      </c>
      <c r="O1865" s="32">
        <v>302.67741935483872</v>
      </c>
      <c r="P1865" s="33">
        <f t="shared" ref="P1865" si="8629">O1865/O1873</f>
        <v>1.5012319605772619E-2</v>
      </c>
      <c r="Q1865" s="111"/>
      <c r="R1865" s="112"/>
      <c r="S1865" s="111"/>
      <c r="T1865" s="112"/>
      <c r="U1865" s="111"/>
      <c r="V1865" s="112"/>
      <c r="W1865" s="111"/>
      <c r="X1865" s="112"/>
      <c r="Y1865" s="111"/>
      <c r="Z1865" s="112"/>
      <c r="AA1865" s="113"/>
      <c r="AB1865" s="113"/>
      <c r="AC1865" s="113"/>
      <c r="AD1865" s="113"/>
      <c r="AE1865" s="113"/>
      <c r="AF1865" s="113"/>
      <c r="AG1865" s="113"/>
      <c r="AH1865" s="113"/>
    </row>
    <row r="1866" spans="2:34" s="88" customFormat="1" ht="13.5" customHeight="1" x14ac:dyDescent="0.4">
      <c r="B1866" s="36"/>
      <c r="C1866" s="158" t="s">
        <v>59</v>
      </c>
      <c r="D1866" s="159"/>
      <c r="E1866" s="38">
        <v>-21.048275862068966</v>
      </c>
      <c r="F1866" s="33">
        <f t="shared" ref="F1866" si="8630">E1866/E1873</f>
        <v>-3.4295275353866681E-3</v>
      </c>
      <c r="G1866" s="38">
        <v>-1.5111111111111111</v>
      </c>
      <c r="H1866" s="33">
        <f t="shared" ref="H1866" si="8631">G1866/G1873</f>
        <v>-2.2986951524575751E-3</v>
      </c>
      <c r="I1866" s="38">
        <v>-8.4363636363636356</v>
      </c>
      <c r="J1866" s="33">
        <f t="shared" ref="J1866" si="8632">I1866/I1873</f>
        <v>-4.4428698641286127E-3</v>
      </c>
      <c r="K1866" s="38">
        <v>-13.16</v>
      </c>
      <c r="L1866" s="33">
        <f t="shared" ref="L1866" si="8633">K1866/K1873</f>
        <v>-3.4899262412751843E-3</v>
      </c>
      <c r="M1866" s="38">
        <v>-37.75903614457831</v>
      </c>
      <c r="N1866" s="33">
        <f t="shared" ref="N1866" si="8634">M1866/M1873</f>
        <v>-4.2492898642098337E-3</v>
      </c>
      <c r="O1866" s="38">
        <v>-46.806451612903224</v>
      </c>
      <c r="P1866" s="33">
        <f t="shared" ref="P1866" si="8635">O1866/O1873</f>
        <v>-2.321525711177243E-3</v>
      </c>
      <c r="Q1866" s="111"/>
      <c r="R1866" s="112"/>
      <c r="S1866" s="111"/>
      <c r="T1866" s="112"/>
      <c r="U1866" s="111"/>
      <c r="V1866" s="112"/>
      <c r="W1866" s="111"/>
      <c r="X1866" s="112"/>
      <c r="Y1866" s="111"/>
      <c r="Z1866" s="112"/>
      <c r="AA1866" s="113"/>
      <c r="AB1866" s="113"/>
      <c r="AC1866" s="113"/>
      <c r="AD1866" s="113"/>
      <c r="AE1866" s="113"/>
      <c r="AF1866" s="113"/>
      <c r="AG1866" s="113"/>
      <c r="AH1866" s="113"/>
    </row>
    <row r="1867" spans="2:34" s="88" customFormat="1" ht="13.5" customHeight="1" x14ac:dyDescent="0.4">
      <c r="B1867" s="36"/>
      <c r="C1867" s="158" t="s">
        <v>60</v>
      </c>
      <c r="D1867" s="159"/>
      <c r="E1867" s="39">
        <v>34.206896551724135</v>
      </c>
      <c r="F1867" s="33">
        <f t="shared" ref="F1867" si="8636">E1867/E1873</f>
        <v>5.5735440942063803E-3</v>
      </c>
      <c r="G1867" s="39">
        <v>3.1555555555555554</v>
      </c>
      <c r="H1867" s="33">
        <f t="shared" ref="H1867" si="8637">G1867/G1873</f>
        <v>4.8002163477790542E-3</v>
      </c>
      <c r="I1867" s="39">
        <v>7.5272727272727273</v>
      </c>
      <c r="J1867" s="33">
        <f t="shared" ref="J1867" si="8638">I1867/I1873</f>
        <v>3.9641123356664778E-3</v>
      </c>
      <c r="K1867" s="39">
        <v>11.426666666666666</v>
      </c>
      <c r="L1867" s="33">
        <f t="shared" ref="L1867" si="8639">K1867/K1873</f>
        <v>3.0302601709957778E-3</v>
      </c>
      <c r="M1867" s="39">
        <v>61.638554216867469</v>
      </c>
      <c r="N1867" s="33">
        <f t="shared" ref="N1867" si="8640">M1867/M1873</f>
        <v>6.9366199570189881E-3</v>
      </c>
      <c r="O1867" s="39">
        <v>109.38709677419355</v>
      </c>
      <c r="P1867" s="33">
        <f t="shared" ref="P1867" si="8641">O1867/O1873</f>
        <v>5.4254263863556381E-3</v>
      </c>
      <c r="Q1867" s="111"/>
      <c r="R1867" s="112"/>
      <c r="S1867" s="111"/>
      <c r="T1867" s="112"/>
      <c r="U1867" s="111"/>
      <c r="V1867" s="112"/>
      <c r="W1867" s="111"/>
      <c r="X1867" s="112"/>
      <c r="Y1867" s="111"/>
      <c r="Z1867" s="112"/>
      <c r="AA1867" s="113"/>
      <c r="AB1867" s="113"/>
      <c r="AC1867" s="113"/>
      <c r="AD1867" s="113"/>
      <c r="AE1867" s="113"/>
      <c r="AF1867" s="113"/>
      <c r="AG1867" s="113"/>
      <c r="AH1867" s="113"/>
    </row>
    <row r="1868" spans="2:34" s="88" customFormat="1" ht="13.5" customHeight="1" x14ac:dyDescent="0.4">
      <c r="B1868" s="37"/>
      <c r="C1868" s="158" t="s">
        <v>61</v>
      </c>
      <c r="D1868" s="159"/>
      <c r="E1868" s="39">
        <v>754.43793103448274</v>
      </c>
      <c r="F1868" s="33">
        <f t="shared" ref="F1868" si="8642">E1868/E1873</f>
        <v>0.12292530158660599</v>
      </c>
      <c r="G1868" s="39">
        <v>111.13333333333334</v>
      </c>
      <c r="H1868" s="33">
        <f t="shared" ref="H1868" si="8643">G1868/G1873</f>
        <v>0.16905550672706374</v>
      </c>
      <c r="I1868" s="39">
        <v>279.27272727272725</v>
      </c>
      <c r="J1868" s="33">
        <f t="shared" ref="J1868" si="8644">I1868/I1873</f>
        <v>0.14707431274356786</v>
      </c>
      <c r="K1868" s="39">
        <v>494.25333333333333</v>
      </c>
      <c r="L1868" s="33">
        <f t="shared" ref="L1868" si="8645">K1868/K1873</f>
        <v>0.13107201199374854</v>
      </c>
      <c r="M1868" s="39">
        <v>1111.3734939759036</v>
      </c>
      <c r="N1868" s="33">
        <f t="shared" ref="N1868" si="8646">M1868/M1873</f>
        <v>0.12507067461205229</v>
      </c>
      <c r="O1868" s="39">
        <v>2228.2258064516127</v>
      </c>
      <c r="P1868" s="33">
        <f t="shared" ref="P1868" si="8647">O1868/O1873</f>
        <v>0.11051646347316887</v>
      </c>
      <c r="Q1868" s="111"/>
      <c r="R1868" s="112"/>
      <c r="S1868" s="111"/>
      <c r="T1868" s="112"/>
      <c r="U1868" s="111"/>
      <c r="V1868" s="112"/>
      <c r="W1868" s="111"/>
      <c r="X1868" s="112"/>
      <c r="Y1868" s="111"/>
      <c r="Z1868" s="112"/>
      <c r="AA1868" s="113"/>
      <c r="AB1868" s="113"/>
      <c r="AC1868" s="113"/>
      <c r="AD1868" s="113"/>
      <c r="AE1868" s="113"/>
      <c r="AF1868" s="113"/>
      <c r="AG1868" s="113"/>
      <c r="AH1868" s="113"/>
    </row>
    <row r="1869" spans="2:34" s="88" customFormat="1" ht="13.5" customHeight="1" x14ac:dyDescent="0.4">
      <c r="B1869" s="31" t="s">
        <v>62</v>
      </c>
      <c r="C1869" s="158" t="s">
        <v>63</v>
      </c>
      <c r="D1869" s="159"/>
      <c r="E1869" s="39">
        <v>0.1793103448275862</v>
      </c>
      <c r="F1869" s="33">
        <f t="shared" ref="F1869" si="8648">E1869/E1873</f>
        <v>2.9216158558339899E-5</v>
      </c>
      <c r="G1869" s="39">
        <v>0</v>
      </c>
      <c r="H1869" s="33">
        <f t="shared" ref="H1869" si="8649">G1869/G1873</f>
        <v>0</v>
      </c>
      <c r="I1869" s="39">
        <v>0</v>
      </c>
      <c r="J1869" s="33">
        <f t="shared" ref="J1869" si="8650">I1869/I1873</f>
        <v>0</v>
      </c>
      <c r="K1869" s="39">
        <v>0.14666666666666667</v>
      </c>
      <c r="L1869" s="33">
        <f t="shared" ref="L1869" si="8651">K1869/K1873</f>
        <v>3.8894821331334376E-5</v>
      </c>
      <c r="M1869" s="39">
        <v>0.38554216867469882</v>
      </c>
      <c r="N1869" s="33">
        <f t="shared" ref="N1869" si="8652">M1869/M1873</f>
        <v>4.3387771427796645E-5</v>
      </c>
      <c r="O1869" s="39">
        <v>0.29032258064516131</v>
      </c>
      <c r="P1869" s="33">
        <f t="shared" ref="P1869" si="8653">O1869/O1873</f>
        <v>1.4399539214745132E-5</v>
      </c>
      <c r="Q1869" s="111"/>
      <c r="R1869" s="112"/>
      <c r="S1869" s="111"/>
      <c r="T1869" s="112"/>
      <c r="U1869" s="111"/>
      <c r="V1869" s="112"/>
      <c r="W1869" s="111"/>
      <c r="X1869" s="112"/>
      <c r="Y1869" s="111"/>
      <c r="Z1869" s="112"/>
      <c r="AA1869" s="113"/>
      <c r="AB1869" s="113"/>
      <c r="AC1869" s="113"/>
      <c r="AD1869" s="113"/>
      <c r="AE1869" s="113"/>
      <c r="AF1869" s="113"/>
      <c r="AG1869" s="113"/>
      <c r="AH1869" s="113"/>
    </row>
    <row r="1870" spans="2:34" s="88" customFormat="1" ht="13.5" customHeight="1" x14ac:dyDescent="0.4">
      <c r="B1870" s="41" t="s">
        <v>64</v>
      </c>
      <c r="C1870" s="158" t="s">
        <v>24</v>
      </c>
      <c r="D1870" s="159"/>
      <c r="E1870" s="39">
        <v>2.1448275862068966</v>
      </c>
      <c r="F1870" s="33">
        <f t="shared" ref="F1870" si="8654">E1870/E1873</f>
        <v>3.4947020429398879E-4</v>
      </c>
      <c r="G1870" s="39">
        <v>0.33333333333333331</v>
      </c>
      <c r="H1870" s="33">
        <f t="shared" ref="H1870" si="8655">G1870/G1873</f>
        <v>5.0706510715975927E-4</v>
      </c>
      <c r="I1870" s="39">
        <v>1.709090909090909</v>
      </c>
      <c r="J1870" s="33">
        <f t="shared" ref="J1870" si="8656">I1870/I1873</f>
        <v>9.0006415350881385E-4</v>
      </c>
      <c r="K1870" s="39">
        <v>1.0133333333333334</v>
      </c>
      <c r="L1870" s="33">
        <f t="shared" ref="L1870" si="8657">K1870/K1873</f>
        <v>2.687278564710375E-4</v>
      </c>
      <c r="M1870" s="39">
        <v>1.7108433734939759</v>
      </c>
      <c r="N1870" s="33">
        <f t="shared" ref="N1870" si="8658">M1870/M1873</f>
        <v>1.9253323571084762E-4</v>
      </c>
      <c r="O1870" s="39">
        <v>9.5161290322580641</v>
      </c>
      <c r="P1870" s="33">
        <f t="shared" ref="P1870" si="8659">O1870/O1873</f>
        <v>4.7198489648331266E-4</v>
      </c>
      <c r="Q1870" s="111"/>
      <c r="R1870" s="112"/>
      <c r="S1870" s="111"/>
      <c r="T1870" s="112"/>
      <c r="U1870" s="111"/>
      <c r="V1870" s="112"/>
      <c r="W1870" s="111"/>
      <c r="X1870" s="112"/>
      <c r="Y1870" s="111"/>
      <c r="Z1870" s="112"/>
      <c r="AA1870" s="113"/>
      <c r="AB1870" s="113"/>
      <c r="AC1870" s="113"/>
      <c r="AD1870" s="113"/>
      <c r="AE1870" s="113"/>
      <c r="AF1870" s="113"/>
      <c r="AG1870" s="113"/>
      <c r="AH1870" s="113"/>
    </row>
    <row r="1871" spans="2:34" s="88" customFormat="1" ht="13.5" customHeight="1" x14ac:dyDescent="0.4">
      <c r="B1871" s="31" t="s">
        <v>65</v>
      </c>
      <c r="C1871" s="158" t="s">
        <v>66</v>
      </c>
      <c r="D1871" s="159"/>
      <c r="E1871" s="39">
        <v>317.84482758620692</v>
      </c>
      <c r="F1871" s="33">
        <f t="shared" ref="F1871" si="8660">E1871/E1873</f>
        <v>5.1788450290672701E-2</v>
      </c>
      <c r="G1871" s="39">
        <v>0</v>
      </c>
      <c r="H1871" s="33">
        <f t="shared" ref="H1871" si="8661">G1871/G1873</f>
        <v>0</v>
      </c>
      <c r="I1871" s="39">
        <v>2.9272727272727272</v>
      </c>
      <c r="J1871" s="33">
        <f t="shared" ref="J1871" si="8662">I1871/I1873</f>
        <v>1.5415992416480749E-3</v>
      </c>
      <c r="K1871" s="39">
        <v>80.826666666666668</v>
      </c>
      <c r="L1871" s="33">
        <f t="shared" ref="L1871" si="8663">K1871/K1873</f>
        <v>2.1434582446413542E-2</v>
      </c>
      <c r="M1871" s="39">
        <v>518.30120481927713</v>
      </c>
      <c r="N1871" s="33">
        <f t="shared" ref="N1871" si="8664">M1871/M1873</f>
        <v>5.8328079345387002E-2</v>
      </c>
      <c r="O1871" s="39">
        <v>1384.9354838709678</v>
      </c>
      <c r="P1871" s="33">
        <f t="shared" ref="P1871" si="8665">O1871/O1873</f>
        <v>6.8690601900739195E-2</v>
      </c>
      <c r="Q1871" s="111"/>
      <c r="R1871" s="112"/>
      <c r="S1871" s="111"/>
      <c r="T1871" s="112"/>
      <c r="U1871" s="111"/>
      <c r="V1871" s="112"/>
      <c r="W1871" s="111"/>
      <c r="X1871" s="112"/>
      <c r="Y1871" s="111"/>
      <c r="Z1871" s="112"/>
      <c r="AA1871" s="113"/>
      <c r="AB1871" s="113"/>
      <c r="AC1871" s="113"/>
      <c r="AD1871" s="113"/>
      <c r="AE1871" s="113"/>
      <c r="AF1871" s="113"/>
      <c r="AG1871" s="113"/>
      <c r="AH1871" s="113"/>
    </row>
    <row r="1872" spans="2:34" s="88" customFormat="1" ht="13.5" customHeight="1" x14ac:dyDescent="0.4">
      <c r="B1872" s="41" t="s">
        <v>67</v>
      </c>
      <c r="C1872" s="158" t="s">
        <v>68</v>
      </c>
      <c r="D1872" s="159"/>
      <c r="E1872" s="39">
        <v>100.26206896551724</v>
      </c>
      <c r="F1872" s="33">
        <f t="shared" ref="F1872" si="8666">E1872/E1873</f>
        <v>1.6336327427736365E-2</v>
      </c>
      <c r="G1872" s="39">
        <v>1.4666666666666666</v>
      </c>
      <c r="H1872" s="33">
        <f t="shared" ref="H1872" si="8667">G1872/G1873</f>
        <v>2.2310864715029406E-3</v>
      </c>
      <c r="I1872" s="39">
        <v>11.709090909090909</v>
      </c>
      <c r="J1872" s="33">
        <f t="shared" ref="J1872" si="8668">I1872/I1873</f>
        <v>6.1663969665922995E-3</v>
      </c>
      <c r="K1872" s="39">
        <v>12.106666666666667</v>
      </c>
      <c r="L1872" s="33">
        <f t="shared" ref="L1872" si="8669">K1872/K1873</f>
        <v>3.2105907062592374E-3</v>
      </c>
      <c r="M1872" s="39">
        <v>275.54216867469881</v>
      </c>
      <c r="N1872" s="33">
        <f t="shared" ref="N1872" si="8670">M1872/M1873</f>
        <v>3.1008697892303417E-2</v>
      </c>
      <c r="O1872" s="39">
        <v>148</v>
      </c>
      <c r="P1872" s="33">
        <f t="shared" ref="P1872" si="8671">O1872/O1873</f>
        <v>7.340565101916741E-3</v>
      </c>
      <c r="Q1872" s="111"/>
      <c r="R1872" s="112"/>
      <c r="S1872" s="111"/>
      <c r="T1872" s="112"/>
      <c r="U1872" s="111"/>
      <c r="V1872" s="112"/>
      <c r="W1872" s="111"/>
      <c r="X1872" s="112"/>
      <c r="Y1872" s="111"/>
      <c r="Z1872" s="112"/>
      <c r="AA1872" s="113"/>
      <c r="AB1872" s="113"/>
      <c r="AC1872" s="113"/>
      <c r="AD1872" s="113"/>
      <c r="AE1872" s="113"/>
      <c r="AF1872" s="113"/>
      <c r="AG1872" s="113"/>
      <c r="AH1872" s="113"/>
    </row>
    <row r="1873" spans="2:37" s="88" customFormat="1" ht="13.5" customHeight="1" x14ac:dyDescent="0.4">
      <c r="B1873" s="160" t="s">
        <v>69</v>
      </c>
      <c r="C1873" s="161"/>
      <c r="D1873" s="162"/>
      <c r="E1873" s="42">
        <f t="shared" ref="E1873" si="8672">SUM(E1860:E1863,E1869,E1871)</f>
        <v>6137.3689655172402</v>
      </c>
      <c r="F1873" s="33">
        <f t="shared" ref="F1873" si="8673">E1873/E1873</f>
        <v>1</v>
      </c>
      <c r="G1873" s="42">
        <f t="shared" ref="G1873" si="8674">SUM(G1860:G1863,G1869,G1871)</f>
        <v>657.37777777777785</v>
      </c>
      <c r="H1873" s="33">
        <f t="shared" ref="H1873" si="8675">G1873/G1873</f>
        <v>1</v>
      </c>
      <c r="I1873" s="42">
        <f t="shared" ref="I1873" si="8676">SUM(I1860:I1863,I1869,I1871)</f>
        <v>1898.8545454545456</v>
      </c>
      <c r="J1873" s="33">
        <f t="shared" ref="J1873" si="8677">I1873/I1873</f>
        <v>1</v>
      </c>
      <c r="K1873" s="42">
        <f t="shared" ref="K1873" si="8678">SUM(K1860:K1863,K1869,K1871)</f>
        <v>3770.8533333333335</v>
      </c>
      <c r="L1873" s="33">
        <f t="shared" ref="L1873" si="8679">K1873/K1873</f>
        <v>1</v>
      </c>
      <c r="M1873" s="42">
        <f t="shared" ref="M1873" si="8680">SUM(M1860:M1863,M1869,M1871)</f>
        <v>8885.9638554216872</v>
      </c>
      <c r="N1873" s="33">
        <f t="shared" ref="N1873" si="8681">M1873/M1873</f>
        <v>1</v>
      </c>
      <c r="O1873" s="42">
        <f t="shared" ref="O1873" si="8682">SUM(O1860:O1863,O1869,O1871)</f>
        <v>20161.935483870962</v>
      </c>
      <c r="P1873" s="33">
        <f t="shared" ref="P1873" si="8683">O1873/O1873</f>
        <v>1</v>
      </c>
      <c r="Q1873" s="111"/>
      <c r="R1873" s="112"/>
      <c r="S1873" s="111"/>
      <c r="T1873" s="112"/>
      <c r="U1873" s="111"/>
      <c r="V1873" s="112"/>
      <c r="W1873" s="111"/>
      <c r="X1873" s="112"/>
      <c r="Y1873" s="111"/>
      <c r="Z1873" s="112"/>
      <c r="AA1873" s="113"/>
      <c r="AB1873" s="113"/>
      <c r="AC1873" s="113"/>
      <c r="AD1873" s="113"/>
      <c r="AE1873" s="113"/>
      <c r="AF1873" s="113"/>
      <c r="AG1873" s="113"/>
      <c r="AH1873" s="113"/>
    </row>
    <row r="1874" spans="2:37" s="88" customFormat="1" ht="13.5" customHeight="1" x14ac:dyDescent="0.4">
      <c r="B1874" s="160" t="s">
        <v>70</v>
      </c>
      <c r="C1874" s="161"/>
      <c r="D1874" s="162"/>
      <c r="E1874" s="42">
        <f t="shared" ref="E1874" si="8684">SUM(E1864:E1868,E1870,E1872)</f>
        <v>6119.7517241379301</v>
      </c>
      <c r="F1874" s="33">
        <f t="shared" ref="F1874" si="8685">E1874/E1873</f>
        <v>0.99712951242164316</v>
      </c>
      <c r="G1874" s="42">
        <f t="shared" ref="G1874" si="8686">SUM(G1864:G1868,G1870,G1872)</f>
        <v>673.08888888888896</v>
      </c>
      <c r="H1874" s="33">
        <f t="shared" ref="H1874" si="8687">G1874/G1873</f>
        <v>1.0238996687174633</v>
      </c>
      <c r="I1874" s="42">
        <f t="shared" ref="I1874" si="8688">SUM(I1864:I1868,I1870,I1872)</f>
        <v>1947.0181818181818</v>
      </c>
      <c r="J1874" s="33">
        <f t="shared" ref="J1874" si="8689">I1874/I1873</f>
        <v>1.0253645738579238</v>
      </c>
      <c r="K1874" s="42">
        <f t="shared" ref="K1874" si="8690">SUM(K1864:K1868,K1870,K1872)</f>
        <v>3982.5466666666671</v>
      </c>
      <c r="L1874" s="33">
        <f t="shared" ref="L1874" si="8691">K1874/K1873</f>
        <v>1.0561393707525089</v>
      </c>
      <c r="M1874" s="42">
        <f t="shared" ref="M1874" si="8692">SUM(M1864:M1868,M1870,M1872)</f>
        <v>8769.2409638554218</v>
      </c>
      <c r="N1874" s="33">
        <f t="shared" ref="N1874" si="8693">M1874/M1873</f>
        <v>0.9868643522002345</v>
      </c>
      <c r="O1874" s="42">
        <f t="shared" ref="O1874" si="8694">SUM(O1864:O1868,O1870,O1872)</f>
        <v>19690.870967741936</v>
      </c>
      <c r="P1874" s="33">
        <f t="shared" ref="P1874" si="8695">O1874/O1873</f>
        <v>0.97663594764967543</v>
      </c>
      <c r="Q1874" s="111"/>
      <c r="R1874" s="112"/>
      <c r="S1874" s="111"/>
      <c r="T1874" s="112"/>
      <c r="U1874" s="111"/>
      <c r="V1874" s="112"/>
      <c r="W1874" s="111"/>
      <c r="X1874" s="112"/>
      <c r="Y1874" s="111"/>
      <c r="Z1874" s="112"/>
      <c r="AA1874" s="113"/>
      <c r="AB1874" s="113"/>
      <c r="AC1874" s="113"/>
      <c r="AD1874" s="113"/>
      <c r="AE1874" s="113"/>
      <c r="AF1874" s="113"/>
      <c r="AG1874" s="113"/>
      <c r="AH1874" s="113"/>
    </row>
    <row r="1875" spans="2:37" s="88" customFormat="1" ht="13.5" customHeight="1" x14ac:dyDescent="0.4">
      <c r="B1875" s="160" t="s">
        <v>71</v>
      </c>
      <c r="C1875" s="161"/>
      <c r="D1875" s="162"/>
      <c r="E1875" s="42">
        <f t="shared" ref="E1875" si="8696">E1873-E1874</f>
        <v>17.617241379310144</v>
      </c>
      <c r="F1875" s="33">
        <f t="shared" ref="F1875" si="8697">E1875/E1873</f>
        <v>2.8704875783568625E-3</v>
      </c>
      <c r="G1875" s="42">
        <f t="shared" ref="G1875" si="8698">G1873-G1874</f>
        <v>-15.711111111111109</v>
      </c>
      <c r="H1875" s="33">
        <f t="shared" ref="H1875" si="8699">G1875/G1873</f>
        <v>-2.3899668717463317E-2</v>
      </c>
      <c r="I1875" s="42">
        <f t="shared" ref="I1875" si="8700">I1873-I1874</f>
        <v>-48.163636363636215</v>
      </c>
      <c r="J1875" s="33">
        <f t="shared" ref="J1875" si="8701">I1875/I1873</f>
        <v>-2.5364573857923834E-2</v>
      </c>
      <c r="K1875" s="42">
        <f t="shared" ref="K1875" si="8702">K1873-K1874</f>
        <v>-211.69333333333361</v>
      </c>
      <c r="L1875" s="33">
        <f t="shared" ref="L1875" si="8703">K1875/K1873</f>
        <v>-5.6139370752508785E-2</v>
      </c>
      <c r="M1875" s="42">
        <f t="shared" ref="M1875" si="8704">M1873-M1874</f>
        <v>116.72289156626539</v>
      </c>
      <c r="N1875" s="33">
        <f t="shared" ref="N1875" si="8705">M1875/M1873</f>
        <v>1.3135647799765471E-2</v>
      </c>
      <c r="O1875" s="42">
        <f t="shared" ref="O1875" si="8706">O1873-O1874</f>
        <v>471.06451612902674</v>
      </c>
      <c r="P1875" s="33">
        <f t="shared" ref="P1875" si="8707">O1875/O1873</f>
        <v>2.3364052350324523E-2</v>
      </c>
      <c r="Q1875" s="111"/>
      <c r="R1875" s="112"/>
      <c r="S1875" s="111"/>
      <c r="T1875" s="112"/>
      <c r="U1875" s="111"/>
      <c r="V1875" s="112"/>
      <c r="W1875" s="111"/>
      <c r="X1875" s="112"/>
      <c r="Y1875" s="111"/>
      <c r="Z1875" s="112"/>
      <c r="AA1875" s="113"/>
      <c r="AB1875" s="113"/>
      <c r="AC1875" s="113"/>
      <c r="AD1875" s="113"/>
      <c r="AE1875" s="113"/>
      <c r="AF1875" s="113"/>
      <c r="AG1875" s="113"/>
      <c r="AH1875" s="113"/>
    </row>
    <row r="1876" spans="2:37" s="88" customFormat="1" ht="13.5" customHeight="1" x14ac:dyDescent="0.4">
      <c r="B1876" s="160" t="s">
        <v>72</v>
      </c>
      <c r="C1876" s="161"/>
      <c r="D1876" s="162"/>
      <c r="E1876" s="42">
        <v>290</v>
      </c>
      <c r="F1876" s="43"/>
      <c r="G1876" s="42">
        <v>45</v>
      </c>
      <c r="H1876" s="43"/>
      <c r="I1876" s="42">
        <v>55</v>
      </c>
      <c r="J1876" s="43"/>
      <c r="K1876" s="42">
        <v>75</v>
      </c>
      <c r="L1876" s="43"/>
      <c r="M1876" s="42">
        <v>83</v>
      </c>
      <c r="N1876" s="43"/>
      <c r="O1876" s="42">
        <v>31</v>
      </c>
      <c r="P1876" s="43"/>
      <c r="Q1876" s="111"/>
      <c r="R1876" s="112"/>
      <c r="S1876" s="111"/>
      <c r="T1876" s="112"/>
      <c r="U1876" s="111"/>
      <c r="V1876" s="112"/>
      <c r="W1876" s="111"/>
      <c r="X1876" s="112"/>
      <c r="Y1876" s="111"/>
      <c r="Z1876" s="112"/>
      <c r="AA1876" s="113"/>
      <c r="AB1876" s="113"/>
      <c r="AC1876" s="113"/>
      <c r="AD1876" s="113"/>
      <c r="AE1876" s="113"/>
      <c r="AF1876" s="113"/>
      <c r="AG1876" s="113"/>
      <c r="AH1876" s="113"/>
    </row>
    <row r="1877" spans="2:37" s="88" customFormat="1" ht="13.5" customHeight="1" x14ac:dyDescent="0.4">
      <c r="B1877" s="45"/>
      <c r="C1877" s="46"/>
      <c r="D1877" s="47"/>
      <c r="E1877" s="48"/>
      <c r="F1877" s="49"/>
      <c r="G1877" s="48"/>
      <c r="H1877" s="49"/>
      <c r="I1877" s="48"/>
      <c r="J1877" s="49"/>
      <c r="K1877" s="48"/>
      <c r="L1877" s="49"/>
      <c r="M1877" s="48"/>
      <c r="N1877" s="49"/>
      <c r="O1877" s="48"/>
      <c r="P1877" s="49"/>
      <c r="Q1877" s="111"/>
      <c r="R1877" s="112"/>
      <c r="S1877" s="111"/>
      <c r="T1877" s="112"/>
      <c r="U1877" s="111"/>
      <c r="V1877" s="112"/>
      <c r="W1877" s="111"/>
      <c r="X1877" s="112"/>
      <c r="Y1877" s="111"/>
      <c r="Z1877" s="112"/>
      <c r="AA1877" s="113"/>
      <c r="AB1877" s="113"/>
      <c r="AC1877" s="113"/>
      <c r="AD1877" s="113"/>
      <c r="AE1877" s="113"/>
      <c r="AF1877" s="113"/>
      <c r="AG1877" s="113"/>
      <c r="AH1877" s="113"/>
    </row>
    <row r="1878" spans="2:37" s="88" customFormat="1" ht="13.5" customHeight="1" x14ac:dyDescent="0.4">
      <c r="B1878" s="50" t="s">
        <v>73</v>
      </c>
      <c r="C1878" s="51"/>
      <c r="D1878" s="52"/>
      <c r="E1878" s="42">
        <v>2.8586206896551722</v>
      </c>
      <c r="F1878" s="43"/>
      <c r="G1878" s="42">
        <v>0.15555555555555556</v>
      </c>
      <c r="H1878" s="43"/>
      <c r="I1878" s="42">
        <v>1.4181818181818182</v>
      </c>
      <c r="J1878" s="43"/>
      <c r="K1878" s="42">
        <v>3.2666666666666666</v>
      </c>
      <c r="L1878" s="43"/>
      <c r="M1878" s="42">
        <v>5.9397590361445785</v>
      </c>
      <c r="N1878" s="43"/>
      <c r="O1878" s="42">
        <v>0.19354838709677419</v>
      </c>
      <c r="P1878" s="43"/>
      <c r="Q1878" s="111"/>
      <c r="R1878" s="112"/>
      <c r="S1878" s="111"/>
      <c r="T1878" s="112"/>
      <c r="U1878" s="111"/>
      <c r="V1878" s="112"/>
      <c r="W1878" s="111"/>
      <c r="X1878" s="112"/>
      <c r="Y1878" s="111"/>
      <c r="Z1878" s="112"/>
      <c r="AA1878" s="113"/>
      <c r="AB1878" s="113"/>
      <c r="AC1878" s="113"/>
      <c r="AD1878" s="113"/>
      <c r="AE1878" s="113"/>
      <c r="AF1878" s="113"/>
      <c r="AG1878" s="113"/>
      <c r="AH1878" s="113"/>
    </row>
    <row r="1879" spans="2:37" s="88" customFormat="1" ht="13.5" customHeight="1" x14ac:dyDescent="0.4">
      <c r="B1879" s="53" t="s">
        <v>74</v>
      </c>
      <c r="C1879" s="54"/>
      <c r="D1879" s="55"/>
      <c r="E1879" s="42">
        <v>12.393103448275863</v>
      </c>
      <c r="F1879" s="43"/>
      <c r="G1879" s="42">
        <v>0.26666666666666666</v>
      </c>
      <c r="H1879" s="43"/>
      <c r="I1879" s="42">
        <v>3.5454545454545454</v>
      </c>
      <c r="J1879" s="43"/>
      <c r="K1879" s="42">
        <v>12.226666666666667</v>
      </c>
      <c r="L1879" s="43"/>
      <c r="M1879" s="42">
        <v>19.963855421686748</v>
      </c>
      <c r="N1879" s="43"/>
      <c r="O1879" s="42">
        <v>26.225806451612904</v>
      </c>
      <c r="P1879" s="43"/>
      <c r="Q1879" s="111"/>
      <c r="R1879" s="112"/>
      <c r="S1879" s="111"/>
      <c r="T1879" s="112"/>
      <c r="U1879" s="111"/>
      <c r="V1879" s="112"/>
      <c r="W1879" s="111"/>
      <c r="X1879" s="112"/>
      <c r="Y1879" s="111"/>
      <c r="Z1879" s="112"/>
      <c r="AA1879" s="113"/>
      <c r="AB1879" s="113"/>
      <c r="AC1879" s="113"/>
      <c r="AD1879" s="113"/>
      <c r="AE1879" s="113"/>
      <c r="AF1879" s="113"/>
      <c r="AG1879" s="113"/>
      <c r="AH1879" s="113"/>
    </row>
    <row r="1880" spans="2:37" s="88" customFormat="1" ht="13.5" customHeight="1" x14ac:dyDescent="0.4">
      <c r="B1880" s="50" t="s">
        <v>75</v>
      </c>
      <c r="C1880" s="51"/>
      <c r="D1880" s="52"/>
      <c r="E1880" s="42">
        <v>0.12758620689655173</v>
      </c>
      <c r="F1880" s="43"/>
      <c r="G1880" s="42">
        <v>0.22222222222222221</v>
      </c>
      <c r="H1880" s="43"/>
      <c r="I1880" s="42">
        <v>0</v>
      </c>
      <c r="J1880" s="43"/>
      <c r="K1880" s="42">
        <v>0.13333333333333333</v>
      </c>
      <c r="L1880" s="43"/>
      <c r="M1880" s="42">
        <v>0</v>
      </c>
      <c r="N1880" s="43"/>
      <c r="O1880" s="42">
        <v>0.54838709677419351</v>
      </c>
      <c r="P1880" s="43"/>
      <c r="Q1880" s="111"/>
      <c r="R1880" s="112"/>
      <c r="S1880" s="111"/>
      <c r="T1880" s="112"/>
      <c r="U1880" s="111"/>
      <c r="V1880" s="112"/>
      <c r="W1880" s="111"/>
      <c r="X1880" s="112"/>
      <c r="Y1880" s="111"/>
      <c r="Z1880" s="112"/>
      <c r="AA1880" s="113"/>
      <c r="AB1880" s="113"/>
      <c r="AC1880" s="113"/>
      <c r="AD1880" s="113"/>
      <c r="AE1880" s="113"/>
      <c r="AF1880" s="113"/>
      <c r="AG1880" s="113"/>
      <c r="AH1880" s="113"/>
    </row>
    <row r="1881" spans="2:37" s="88" customFormat="1" ht="13.5" customHeight="1" x14ac:dyDescent="0.4">
      <c r="B1881" s="50" t="s">
        <v>76</v>
      </c>
      <c r="C1881" s="51"/>
      <c r="D1881" s="52"/>
      <c r="E1881" s="42">
        <f t="shared" ref="E1881" si="8708">E1875+E1865+E1866-SUM(E1878:E1880)</f>
        <v>102.81724137931015</v>
      </c>
      <c r="F1881" s="43"/>
      <c r="G1881" s="42">
        <f t="shared" ref="G1881" si="8709">G1875+G1865+G1866-SUM(G1878:G1880)</f>
        <v>-3.6444444444444426</v>
      </c>
      <c r="H1881" s="43"/>
      <c r="I1881" s="42">
        <f t="shared" ref="I1881" si="8710">I1875+I1865+I1866-SUM(I1878:I1880)</f>
        <v>-14.29090909090894</v>
      </c>
      <c r="J1881" s="43"/>
      <c r="K1881" s="42">
        <f t="shared" ref="K1881" si="8711">K1875+K1865+K1866-SUM(K1878:K1880)</f>
        <v>-148.01333333333361</v>
      </c>
      <c r="L1881" s="43"/>
      <c r="M1881" s="42">
        <f t="shared" ref="M1881" si="8712">M1875+M1865+M1866-SUM(M1878:M1880)</f>
        <v>242.38554216867504</v>
      </c>
      <c r="N1881" s="43"/>
      <c r="O1881" s="42">
        <f t="shared" ref="O1881" si="8713">O1875+O1865+O1866-SUM(O1878:O1880)</f>
        <v>699.96774193547844</v>
      </c>
      <c r="P1881" s="43"/>
      <c r="Q1881" s="111"/>
      <c r="R1881" s="112"/>
      <c r="S1881" s="111"/>
      <c r="T1881" s="112"/>
      <c r="U1881" s="113"/>
      <c r="V1881" s="113"/>
      <c r="W1881" s="113"/>
      <c r="X1881" s="113"/>
      <c r="Y1881" s="113"/>
      <c r="Z1881" s="113"/>
      <c r="AA1881" s="113"/>
      <c r="AB1881" s="113"/>
    </row>
    <row r="1882" spans="2:37" s="88" customFormat="1" ht="13.5" customHeight="1" x14ac:dyDescent="0.4">
      <c r="C1882" s="105"/>
      <c r="D1882" s="47"/>
      <c r="E1882" s="58"/>
      <c r="F1882" s="58"/>
      <c r="G1882" s="58"/>
      <c r="H1882" s="58"/>
      <c r="I1882" s="58"/>
      <c r="J1882" s="58"/>
      <c r="K1882" s="58"/>
      <c r="L1882" s="58"/>
      <c r="M1882" s="58"/>
      <c r="N1882" s="58"/>
      <c r="O1882" s="58"/>
      <c r="P1882" s="58"/>
      <c r="Q1882" s="111"/>
      <c r="R1882" s="112"/>
      <c r="S1882" s="111"/>
      <c r="T1882" s="112"/>
      <c r="U1882" s="111"/>
      <c r="V1882" s="112"/>
      <c r="W1882" s="111"/>
      <c r="X1882" s="112"/>
      <c r="Y1882" s="111"/>
      <c r="Z1882" s="112"/>
      <c r="AA1882" s="113"/>
      <c r="AB1882" s="113"/>
      <c r="AC1882" s="113"/>
      <c r="AD1882" s="113"/>
      <c r="AE1882" s="113"/>
      <c r="AF1882" s="113"/>
      <c r="AG1882" s="113"/>
      <c r="AH1882" s="113"/>
    </row>
    <row r="1883" spans="2:37" s="128" customFormat="1" ht="13.5" customHeight="1" x14ac:dyDescent="0.4">
      <c r="B1883" s="50" t="s">
        <v>139</v>
      </c>
      <c r="C1883" s="125"/>
      <c r="D1883" s="126"/>
      <c r="E1883" s="62">
        <v>21.643598615916954</v>
      </c>
      <c r="F1883" s="43"/>
      <c r="G1883" s="62">
        <v>2.0444444444444443</v>
      </c>
      <c r="H1883" s="43"/>
      <c r="I1883" s="62">
        <v>7.1090909090909093</v>
      </c>
      <c r="J1883" s="43"/>
      <c r="K1883" s="62">
        <v>14.4</v>
      </c>
      <c r="L1883" s="43"/>
      <c r="M1883" s="62">
        <v>31</v>
      </c>
      <c r="N1883" s="43"/>
      <c r="O1883" s="62">
        <v>68.354838709677423</v>
      </c>
      <c r="P1883" s="43"/>
      <c r="Q1883" s="114"/>
      <c r="R1883" s="115"/>
      <c r="S1883" s="114"/>
      <c r="T1883" s="115"/>
      <c r="U1883" s="114"/>
      <c r="V1883" s="115"/>
      <c r="W1883" s="114"/>
      <c r="X1883" s="115"/>
      <c r="Y1883" s="114"/>
      <c r="Z1883" s="115"/>
      <c r="AA1883" s="116"/>
      <c r="AB1883" s="116"/>
      <c r="AC1883" s="116"/>
      <c r="AD1883" s="116"/>
      <c r="AE1883" s="116"/>
      <c r="AF1883" s="116"/>
      <c r="AG1883" s="116"/>
      <c r="AH1883" s="116"/>
      <c r="AI1883" s="117"/>
      <c r="AJ1883" s="117"/>
      <c r="AK1883" s="117"/>
    </row>
    <row r="1884" spans="2:37" ht="13.5" customHeight="1" x14ac:dyDescent="0.4">
      <c r="B1884" s="50" t="s">
        <v>140</v>
      </c>
      <c r="C1884" s="51"/>
      <c r="D1884" s="52"/>
      <c r="E1884" s="62">
        <f t="shared" ref="E1884" si="8714">E1873/E1883</f>
        <v>283.5650888944017</v>
      </c>
      <c r="F1884" s="43"/>
      <c r="G1884" s="62">
        <f t="shared" ref="G1884" si="8715">G1873/G1883</f>
        <v>321.54347826086962</v>
      </c>
      <c r="H1884" s="43"/>
      <c r="I1884" s="62">
        <f t="shared" ref="I1884" si="8716">I1873/I1883</f>
        <v>267.10230179028133</v>
      </c>
      <c r="J1884" s="43"/>
      <c r="K1884" s="62">
        <f t="shared" ref="K1884" si="8717">K1873/K1883</f>
        <v>261.86481481481479</v>
      </c>
      <c r="L1884" s="43"/>
      <c r="M1884" s="62">
        <f t="shared" ref="M1884" si="8718">M1873/M1883</f>
        <v>286.64399533618348</v>
      </c>
      <c r="N1884" s="43"/>
      <c r="O1884" s="62">
        <f t="shared" ref="O1884" si="8719">O1873/O1883</f>
        <v>294.95988673902775</v>
      </c>
      <c r="P1884" s="43"/>
    </row>
    <row r="1885" spans="2:37" ht="13.5" customHeight="1" x14ac:dyDescent="0.4">
      <c r="B1885" s="50" t="s">
        <v>141</v>
      </c>
      <c r="C1885" s="51"/>
      <c r="D1885" s="52"/>
      <c r="E1885" s="62">
        <f t="shared" ref="E1885" si="8720">E1874/E1883</f>
        <v>282.75111882907464</v>
      </c>
      <c r="F1885" s="43"/>
      <c r="G1885" s="62">
        <f t="shared" ref="G1885" si="8721">G1874/G1883</f>
        <v>329.2282608695653</v>
      </c>
      <c r="H1885" s="43"/>
      <c r="I1885" s="62">
        <f t="shared" ref="I1885" si="8722">I1874/I1883</f>
        <v>273.87723785166241</v>
      </c>
      <c r="J1885" s="43"/>
      <c r="K1885" s="62">
        <f t="shared" ref="K1885" si="8723">K1874/K1883</f>
        <v>276.56574074074075</v>
      </c>
      <c r="L1885" s="43"/>
      <c r="M1885" s="62">
        <f t="shared" ref="M1885" si="8724">M1874/M1883</f>
        <v>282.87874076952971</v>
      </c>
      <c r="N1885" s="43"/>
      <c r="O1885" s="62">
        <f t="shared" ref="O1885" si="8725">O1874/O1883</f>
        <v>288.06842850401131</v>
      </c>
      <c r="P1885" s="43"/>
    </row>
    <row r="1886" spans="2:37" ht="13.5" customHeight="1" x14ac:dyDescent="0.4">
      <c r="B1886" s="50" t="s">
        <v>40</v>
      </c>
      <c r="C1886" s="51"/>
      <c r="D1886" s="52"/>
      <c r="E1886" s="62">
        <v>1.6571610383046873</v>
      </c>
      <c r="F1886" s="43"/>
      <c r="G1886" s="62">
        <v>0.99352941176470588</v>
      </c>
      <c r="H1886" s="43"/>
      <c r="I1886" s="62">
        <v>1.014</v>
      </c>
      <c r="J1886" s="43"/>
      <c r="K1886" s="62">
        <v>1.4921874999999998</v>
      </c>
      <c r="L1886" s="43"/>
      <c r="M1886" s="62">
        <v>1.8916666666666673</v>
      </c>
      <c r="N1886" s="43"/>
      <c r="O1886" s="62">
        <v>3.2966629588275862</v>
      </c>
      <c r="P1886" s="43"/>
    </row>
    <row r="1887" spans="2:37" ht="13.5" customHeight="1" x14ac:dyDescent="0.4">
      <c r="B1887" s="50" t="s">
        <v>41</v>
      </c>
      <c r="C1887" s="51"/>
      <c r="D1887" s="52"/>
      <c r="E1887" s="62">
        <f t="shared" ref="E1887" si="8726">E1864/E1886</f>
        <v>3094.5216373789199</v>
      </c>
      <c r="F1887" s="43"/>
      <c r="G1887" s="62">
        <f t="shared" ref="G1887" si="8727">G1864/G1886</f>
        <v>547.83369515163474</v>
      </c>
      <c r="H1887" s="43"/>
      <c r="I1887" s="62">
        <f t="shared" ref="I1887" si="8728">I1864/I1886</f>
        <v>1585.7629549937242</v>
      </c>
      <c r="J1887" s="43"/>
      <c r="K1887" s="62">
        <f t="shared" ref="K1887" si="8729">K1864/K1886</f>
        <v>2268.1063874345555</v>
      </c>
      <c r="L1887" s="43"/>
      <c r="M1887" s="62">
        <f t="shared" ref="M1887" si="8730">M1864/M1886</f>
        <v>3788.9390159757963</v>
      </c>
      <c r="N1887" s="43"/>
      <c r="O1887" s="62">
        <f t="shared" ref="O1887" si="8731">O1864/O1886</f>
        <v>5138.4904005371454</v>
      </c>
      <c r="P1887" s="43"/>
    </row>
    <row r="1888" spans="2:37" s="88" customFormat="1" ht="13.5" customHeight="1" x14ac:dyDescent="0.4">
      <c r="B1888" s="108" t="s">
        <v>42</v>
      </c>
      <c r="C1888" s="105"/>
      <c r="D1888" s="47"/>
      <c r="E1888" s="109"/>
      <c r="F1888" s="58"/>
      <c r="G1888" s="109"/>
      <c r="H1888" s="58"/>
      <c r="I1888" s="109"/>
      <c r="J1888" s="58"/>
      <c r="K1888" s="109"/>
      <c r="L1888" s="58"/>
      <c r="M1888" s="109"/>
      <c r="N1888" s="58"/>
      <c r="O1888" s="109"/>
      <c r="P1888" s="58"/>
      <c r="Q1888" s="109"/>
      <c r="R1888" s="58"/>
      <c r="S1888" s="109"/>
      <c r="T1888" s="58"/>
      <c r="U1888" s="109"/>
      <c r="V1888" s="58"/>
      <c r="W1888" s="109"/>
      <c r="X1888" s="58"/>
      <c r="Y1888" s="92"/>
      <c r="Z1888" s="91"/>
    </row>
    <row r="1889" spans="2:26" s="88" customFormat="1" ht="13.5" customHeight="1" x14ac:dyDescent="0.4">
      <c r="B1889" s="110"/>
      <c r="C1889" s="84"/>
      <c r="D1889" s="85"/>
      <c r="E1889" s="86"/>
      <c r="F1889" s="87"/>
      <c r="G1889" s="86"/>
      <c r="H1889" s="87"/>
      <c r="I1889" s="86"/>
      <c r="J1889" s="87"/>
      <c r="K1889" s="86"/>
      <c r="L1889" s="87"/>
      <c r="M1889" s="86"/>
      <c r="N1889" s="87"/>
      <c r="O1889" s="86"/>
      <c r="P1889" s="89"/>
      <c r="Q1889" s="90"/>
      <c r="R1889" s="91"/>
      <c r="S1889" s="92"/>
      <c r="T1889" s="91"/>
      <c r="U1889" s="92"/>
      <c r="V1889" s="91"/>
      <c r="W1889" s="92"/>
      <c r="X1889" s="91"/>
      <c r="Y1889" s="92"/>
      <c r="Z1889" s="91"/>
    </row>
    <row r="1890" spans="2:26" s="88" customFormat="1" ht="13.5" customHeight="1" x14ac:dyDescent="0.4">
      <c r="B1890" s="83" t="s">
        <v>174</v>
      </c>
      <c r="C1890" s="84"/>
      <c r="D1890" s="85"/>
      <c r="E1890" s="86"/>
      <c r="F1890" s="87"/>
      <c r="G1890" s="86"/>
      <c r="H1890" s="87"/>
      <c r="I1890" s="86"/>
      <c r="J1890" s="87"/>
      <c r="K1890" s="86"/>
      <c r="L1890" s="87"/>
      <c r="M1890" s="86"/>
      <c r="N1890" s="87"/>
      <c r="O1890" s="86"/>
      <c r="P1890" s="89"/>
      <c r="Q1890" s="90"/>
      <c r="R1890" s="91"/>
      <c r="S1890" s="92"/>
      <c r="T1890" s="91"/>
      <c r="U1890" s="92"/>
      <c r="V1890" s="91"/>
      <c r="W1890" s="92"/>
      <c r="X1890" s="91"/>
      <c r="Y1890" s="92"/>
      <c r="Z1890" s="91"/>
    </row>
    <row r="1891" spans="2:26" s="88" customFormat="1" ht="13.5" customHeight="1" x14ac:dyDescent="0.4">
      <c r="C1891" s="84"/>
      <c r="D1891" s="85"/>
      <c r="E1891" s="86"/>
      <c r="F1891" s="87"/>
      <c r="G1891" s="86"/>
      <c r="H1891" s="87"/>
      <c r="I1891" s="86"/>
      <c r="J1891" s="87"/>
      <c r="K1891" s="86"/>
      <c r="L1891" s="87"/>
      <c r="M1891" s="86"/>
      <c r="N1891" s="87"/>
      <c r="O1891" s="86"/>
      <c r="P1891" s="89"/>
      <c r="Q1891" s="90"/>
      <c r="R1891" s="91"/>
      <c r="S1891" s="92"/>
      <c r="T1891" s="91"/>
      <c r="U1891" s="92"/>
      <c r="V1891" s="21" t="s">
        <v>4</v>
      </c>
      <c r="W1891" s="118"/>
      <c r="X1891" s="91"/>
      <c r="Y1891" s="92"/>
      <c r="Z1891" s="91"/>
    </row>
    <row r="1892" spans="2:26" s="88" customFormat="1" ht="13.5" customHeight="1" x14ac:dyDescent="0.4">
      <c r="B1892" s="119"/>
      <c r="C1892" s="120"/>
      <c r="D1892" s="121"/>
      <c r="E1892" s="163" t="s">
        <v>5</v>
      </c>
      <c r="F1892" s="164"/>
      <c r="G1892" s="163" t="s">
        <v>78</v>
      </c>
      <c r="H1892" s="164"/>
      <c r="I1892" s="163" t="s">
        <v>79</v>
      </c>
      <c r="J1892" s="165"/>
      <c r="K1892" s="163" t="s">
        <v>80</v>
      </c>
      <c r="L1892" s="164"/>
      <c r="M1892" s="163" t="s">
        <v>81</v>
      </c>
      <c r="N1892" s="164"/>
      <c r="O1892" s="163" t="s">
        <v>82</v>
      </c>
      <c r="P1892" s="165"/>
      <c r="Q1892" s="163" t="s">
        <v>83</v>
      </c>
      <c r="R1892" s="164"/>
      <c r="S1892" s="172" t="s">
        <v>84</v>
      </c>
      <c r="T1892" s="173"/>
      <c r="U1892" s="163" t="s">
        <v>9</v>
      </c>
      <c r="V1892" s="164"/>
      <c r="W1892" s="92"/>
      <c r="X1892" s="91"/>
      <c r="Y1892" s="92"/>
      <c r="Z1892" s="91"/>
    </row>
    <row r="1893" spans="2:26" s="88" customFormat="1" ht="13.5" customHeight="1" x14ac:dyDescent="0.4">
      <c r="B1893" s="31" t="s">
        <v>52</v>
      </c>
      <c r="C1893" s="158" t="s">
        <v>53</v>
      </c>
      <c r="D1893" s="159"/>
      <c r="E1893" s="32">
        <v>5663.4</v>
      </c>
      <c r="F1893" s="33">
        <f t="shared" ref="F1893" si="8732">E1893/E1906</f>
        <v>0.9227732651922621</v>
      </c>
      <c r="G1893" s="32">
        <v>5453.4736842105267</v>
      </c>
      <c r="H1893" s="33">
        <f t="shared" ref="H1893" si="8733">G1893/G1906</f>
        <v>0.85534092785207205</v>
      </c>
      <c r="I1893" s="32">
        <v>7295.5714285714284</v>
      </c>
      <c r="J1893" s="33">
        <f t="shared" ref="J1893" si="8734">I1893/I1906</f>
        <v>0.91806137307422642</v>
      </c>
      <c r="K1893" s="32">
        <v>6736.090909090909</v>
      </c>
      <c r="L1893" s="33">
        <f t="shared" ref="L1893" si="8735">K1893/K1906</f>
        <v>0.93735531126263461</v>
      </c>
      <c r="M1893" s="32">
        <v>6896.4</v>
      </c>
      <c r="N1893" s="33">
        <f t="shared" ref="N1893" si="8736">M1893/M1906</f>
        <v>0.99123235691493949</v>
      </c>
      <c r="O1893" s="32">
        <v>4184.6000000000004</v>
      </c>
      <c r="P1893" s="33">
        <f t="shared" ref="P1893" si="8737">O1893/O1906</f>
        <v>0.94690632613500081</v>
      </c>
      <c r="Q1893" s="32">
        <v>6370.65625</v>
      </c>
      <c r="R1893" s="33">
        <f t="shared" ref="R1893" si="8738">Q1893/Q1906</f>
        <v>0.9896309169551013</v>
      </c>
      <c r="S1893" s="32">
        <v>6510.1</v>
      </c>
      <c r="T1893" s="33">
        <f t="shared" ref="T1893" si="8739">S1893/S1906</f>
        <v>0.94020544112071924</v>
      </c>
      <c r="U1893" s="32">
        <v>5067.3524590163934</v>
      </c>
      <c r="V1893" s="33">
        <f t="shared" ref="V1893" si="8740">U1893/U1906</f>
        <v>0.89225926476509931</v>
      </c>
      <c r="W1893" s="111"/>
      <c r="X1893" s="112"/>
      <c r="Y1893" s="92"/>
      <c r="Z1893" s="91"/>
    </row>
    <row r="1894" spans="2:26" s="88" customFormat="1" ht="13.5" customHeight="1" x14ac:dyDescent="0.4">
      <c r="B1894" s="36"/>
      <c r="C1894" s="158" t="s">
        <v>54</v>
      </c>
      <c r="D1894" s="159"/>
      <c r="E1894" s="32">
        <v>0</v>
      </c>
      <c r="F1894" s="33">
        <f t="shared" ref="F1894" si="8741">E1894/E1906</f>
        <v>0</v>
      </c>
      <c r="G1894" s="32">
        <v>0</v>
      </c>
      <c r="H1894" s="33">
        <f t="shared" ref="H1894" si="8742">G1894/G1906</f>
        <v>0</v>
      </c>
      <c r="I1894" s="32">
        <v>0</v>
      </c>
      <c r="J1894" s="33">
        <f t="shared" ref="J1894" si="8743">I1894/I1906</f>
        <v>0</v>
      </c>
      <c r="K1894" s="32">
        <v>0</v>
      </c>
      <c r="L1894" s="33">
        <f t="shared" ref="L1894" si="8744">K1894/K1906</f>
        <v>0</v>
      </c>
      <c r="M1894" s="32">
        <v>0</v>
      </c>
      <c r="N1894" s="33">
        <f t="shared" ref="N1894" si="8745">M1894/M1906</f>
        <v>0</v>
      </c>
      <c r="O1894" s="32">
        <v>0</v>
      </c>
      <c r="P1894" s="33">
        <f t="shared" ref="P1894" si="8746">O1894/O1906</f>
        <v>0</v>
      </c>
      <c r="Q1894" s="32">
        <v>0</v>
      </c>
      <c r="R1894" s="33">
        <f t="shared" ref="R1894" si="8747">Q1894/Q1906</f>
        <v>0</v>
      </c>
      <c r="S1894" s="32">
        <v>0</v>
      </c>
      <c r="T1894" s="33">
        <f t="shared" ref="T1894" si="8748">S1894/S1906</f>
        <v>0</v>
      </c>
      <c r="U1894" s="32">
        <v>0</v>
      </c>
      <c r="V1894" s="33">
        <f t="shared" ref="V1894" si="8749">U1894/U1906</f>
        <v>0</v>
      </c>
      <c r="W1894" s="111"/>
      <c r="X1894" s="112"/>
      <c r="Y1894" s="92"/>
      <c r="Z1894" s="91"/>
    </row>
    <row r="1895" spans="2:26" s="88" customFormat="1" ht="13.5" customHeight="1" x14ac:dyDescent="0.4">
      <c r="B1895" s="36"/>
      <c r="C1895" s="158" t="s">
        <v>55</v>
      </c>
      <c r="D1895" s="159"/>
      <c r="E1895" s="32">
        <v>43.751724137931035</v>
      </c>
      <c r="F1895" s="33">
        <f t="shared" ref="F1895" si="8750">E1895/E1906</f>
        <v>7.1287426882349356E-3</v>
      </c>
      <c r="G1895" s="32">
        <v>84.21052631578948</v>
      </c>
      <c r="H1895" s="33">
        <f t="shared" ref="H1895" si="8751">G1895/G1906</f>
        <v>1.3207858675912168E-2</v>
      </c>
      <c r="I1895" s="32">
        <v>2.4761904761904763</v>
      </c>
      <c r="J1895" s="33">
        <f t="shared" ref="J1895" si="8752">I1895/I1906</f>
        <v>3.1159928332164834E-4</v>
      </c>
      <c r="K1895" s="32">
        <v>175.27272727272728</v>
      </c>
      <c r="L1895" s="33">
        <f t="shared" ref="L1895" si="8753">K1895/K1906</f>
        <v>2.4389935356551002E-2</v>
      </c>
      <c r="M1895" s="32">
        <v>6.9333333333333336</v>
      </c>
      <c r="N1895" s="33">
        <f t="shared" ref="N1895" si="8754">M1895/M1906</f>
        <v>9.9654085338392708E-4</v>
      </c>
      <c r="O1895" s="32">
        <v>10.4</v>
      </c>
      <c r="P1895" s="33">
        <f t="shared" ref="P1895" si="8755">O1895/O1906</f>
        <v>2.3533493743258635E-3</v>
      </c>
      <c r="Q1895" s="32">
        <v>4</v>
      </c>
      <c r="R1895" s="33">
        <f t="shared" ref="R1895" si="8756">Q1895/Q1906</f>
        <v>6.2136827235348088E-4</v>
      </c>
      <c r="S1895" s="32">
        <v>0.1</v>
      </c>
      <c r="T1895" s="33">
        <f t="shared" ref="T1895" si="8757">S1895/S1906</f>
        <v>1.4442258047045656E-5</v>
      </c>
      <c r="U1895" s="32">
        <v>70.163934426229503</v>
      </c>
      <c r="V1895" s="33">
        <f t="shared" ref="V1895" si="8758">U1895/U1906</f>
        <v>1.2354463410726733E-2</v>
      </c>
      <c r="W1895" s="111"/>
      <c r="X1895" s="112"/>
      <c r="Y1895" s="92"/>
      <c r="Z1895" s="91"/>
    </row>
    <row r="1896" spans="2:26" s="88" customFormat="1" ht="13.5" customHeight="1" x14ac:dyDescent="0.4">
      <c r="B1896" s="37"/>
      <c r="C1896" s="158" t="s">
        <v>56</v>
      </c>
      <c r="D1896" s="159"/>
      <c r="E1896" s="32">
        <v>112.19310344827586</v>
      </c>
      <c r="F1896" s="33">
        <f t="shared" ref="F1896" si="8759">E1896/E1906</f>
        <v>1.8280325670272057E-2</v>
      </c>
      <c r="G1896" s="32">
        <v>146.15789473684211</v>
      </c>
      <c r="H1896" s="33">
        <f t="shared" ref="H1896" si="8760">G1896/G1906</f>
        <v>2.2923889714380054E-2</v>
      </c>
      <c r="I1896" s="32">
        <v>107.95238095238095</v>
      </c>
      <c r="J1896" s="33">
        <f t="shared" ref="J1896" si="8761">I1896/I1906</f>
        <v>1.3584530294041861E-2</v>
      </c>
      <c r="K1896" s="32">
        <v>70.454545454545453</v>
      </c>
      <c r="L1896" s="33">
        <f t="shared" ref="L1896" si="8762">K1896/K1906</f>
        <v>9.8040455919745986E-3</v>
      </c>
      <c r="M1896" s="32">
        <v>53.06666666666667</v>
      </c>
      <c r="N1896" s="33">
        <f t="shared" ref="N1896" si="8763">M1896/M1906</f>
        <v>7.6273703778231344E-3</v>
      </c>
      <c r="O1896" s="32">
        <v>224.2</v>
      </c>
      <c r="P1896" s="33">
        <f t="shared" ref="P1896" si="8764">O1896/O1906</f>
        <v>5.0732781704217168E-2</v>
      </c>
      <c r="Q1896" s="32">
        <v>62.75</v>
      </c>
      <c r="R1896" s="33">
        <f t="shared" ref="R1896" si="8765">Q1896/Q1906</f>
        <v>9.747714772545232E-3</v>
      </c>
      <c r="S1896" s="32">
        <v>58.15</v>
      </c>
      <c r="T1896" s="33">
        <f t="shared" ref="T1896" si="8766">S1896/S1906</f>
        <v>8.3981730543570485E-3</v>
      </c>
      <c r="U1896" s="32">
        <v>121.81147540983606</v>
      </c>
      <c r="V1896" s="33">
        <f t="shared" ref="V1896" si="8767">U1896/U1906</f>
        <v>2.1448560834907711E-2</v>
      </c>
      <c r="W1896" s="111"/>
      <c r="X1896" s="112"/>
      <c r="Y1896" s="92"/>
      <c r="Z1896" s="91"/>
    </row>
    <row r="1897" spans="2:26" s="88" customFormat="1" ht="13.5" customHeight="1" x14ac:dyDescent="0.4">
      <c r="B1897" s="31" t="s">
        <v>57</v>
      </c>
      <c r="C1897" s="158" t="s">
        <v>58</v>
      </c>
      <c r="D1897" s="159"/>
      <c r="E1897" s="32">
        <v>5128.1206896551721</v>
      </c>
      <c r="F1897" s="33">
        <f t="shared" ref="F1897" si="8768">E1897/E1906</f>
        <v>0.83555685155438397</v>
      </c>
      <c r="G1897" s="32">
        <v>5049.0526315789475</v>
      </c>
      <c r="H1897" s="33">
        <f t="shared" ref="H1897" si="8769">G1897/G1906</f>
        <v>0.79191018656100376</v>
      </c>
      <c r="I1897" s="32">
        <v>5902.2380952380954</v>
      </c>
      <c r="J1897" s="33">
        <f t="shared" ref="J1897" si="8770">I1897/I1906</f>
        <v>0.74272685326669896</v>
      </c>
      <c r="K1897" s="32">
        <v>6117.636363636364</v>
      </c>
      <c r="L1897" s="33">
        <f t="shared" ref="L1897" si="8771">K1897/K1906</f>
        <v>0.85129476653721114</v>
      </c>
      <c r="M1897" s="32">
        <v>6131.0666666666666</v>
      </c>
      <c r="N1897" s="33">
        <f t="shared" ref="N1897" si="8772">M1897/M1906</f>
        <v>0.88122957809909841</v>
      </c>
      <c r="O1897" s="32">
        <v>4826.2333333333336</v>
      </c>
      <c r="P1897" s="33">
        <f t="shared" ref="P1897" si="8773">O1897/O1906</f>
        <v>1.0920974226298679</v>
      </c>
      <c r="Q1897" s="32">
        <v>5419.5</v>
      </c>
      <c r="R1897" s="33">
        <f t="shared" ref="R1897" si="8774">Q1897/Q1906</f>
        <v>0.84187633800492245</v>
      </c>
      <c r="S1897" s="32">
        <v>5758.6750000000002</v>
      </c>
      <c r="T1897" s="33">
        <f t="shared" ref="T1897" si="8775">S1897/S1906</f>
        <v>0.8316827035907064</v>
      </c>
      <c r="U1897" s="32">
        <v>4585.7213114754095</v>
      </c>
      <c r="V1897" s="33">
        <f t="shared" ref="V1897" si="8776">U1897/U1906</f>
        <v>0.80745366715401368</v>
      </c>
      <c r="W1897" s="111"/>
      <c r="X1897" s="112"/>
      <c r="Y1897" s="92"/>
      <c r="Z1897" s="91"/>
    </row>
    <row r="1898" spans="2:26" s="88" customFormat="1" ht="13.5" customHeight="1" x14ac:dyDescent="0.4">
      <c r="B1898" s="36"/>
      <c r="C1898" s="158" t="s">
        <v>17</v>
      </c>
      <c r="D1898" s="159"/>
      <c r="E1898" s="32">
        <v>121.62758620689655</v>
      </c>
      <c r="F1898" s="33">
        <f t="shared" ref="F1898" si="8777">E1898/E1906</f>
        <v>1.9817545089803171E-2</v>
      </c>
      <c r="G1898" s="32">
        <v>193.05263157894737</v>
      </c>
      <c r="H1898" s="33">
        <f t="shared" ref="H1898" si="8778">G1898/G1906</f>
        <v>3.0279016014528645E-2</v>
      </c>
      <c r="I1898" s="32">
        <v>80.19047619047619</v>
      </c>
      <c r="J1898" s="33">
        <f t="shared" ref="J1898" si="8779">I1898/I1906</f>
        <v>1.0091022944493381E-2</v>
      </c>
      <c r="K1898" s="32">
        <v>92.727272727272734</v>
      </c>
      <c r="L1898" s="33">
        <f t="shared" ref="L1898" si="8780">K1898/K1906</f>
        <v>1.2903389037179473E-2</v>
      </c>
      <c r="M1898" s="32">
        <v>200.13333333333333</v>
      </c>
      <c r="N1898" s="33">
        <f t="shared" ref="N1898" si="8781">M1898/M1906</f>
        <v>2.8765535017870662E-2</v>
      </c>
      <c r="O1898" s="32">
        <v>86.4</v>
      </c>
      <c r="P1898" s="33">
        <f t="shared" ref="P1898" si="8782">O1898/O1906</f>
        <v>1.9550902494399482E-2</v>
      </c>
      <c r="Q1898" s="32">
        <v>79.875</v>
      </c>
      <c r="R1898" s="33">
        <f t="shared" ref="R1898" si="8783">Q1898/Q1906</f>
        <v>1.2407947688558572E-2</v>
      </c>
      <c r="S1898" s="32">
        <v>112.65</v>
      </c>
      <c r="T1898" s="33">
        <f t="shared" ref="T1898" si="8784">S1898/S1906</f>
        <v>1.6269203689996931E-2</v>
      </c>
      <c r="U1898" s="32">
        <v>133.14754098360655</v>
      </c>
      <c r="V1898" s="33">
        <f t="shared" ref="V1898" si="8785">U1898/U1906</f>
        <v>2.3444614911664143E-2</v>
      </c>
      <c r="W1898" s="111"/>
      <c r="X1898" s="112"/>
      <c r="Y1898" s="92"/>
      <c r="Z1898" s="91"/>
    </row>
    <row r="1899" spans="2:26" s="88" customFormat="1" ht="13.5" customHeight="1" x14ac:dyDescent="0.4">
      <c r="B1899" s="36"/>
      <c r="C1899" s="158" t="s">
        <v>59</v>
      </c>
      <c r="D1899" s="159"/>
      <c r="E1899" s="38">
        <v>-21.048275862068966</v>
      </c>
      <c r="F1899" s="33">
        <f t="shared" ref="F1899" si="8786">E1899/E1906</f>
        <v>-3.4295275353866681E-3</v>
      </c>
      <c r="G1899" s="38">
        <v>-49.315789473684212</v>
      </c>
      <c r="H1899" s="33">
        <f t="shared" ref="H1899" si="8787">G1899/G1906</f>
        <v>-7.7348522370810635E-3</v>
      </c>
      <c r="I1899" s="38">
        <v>-31.857142857142858</v>
      </c>
      <c r="J1899" s="33">
        <f t="shared" ref="J1899" si="8788">I1899/I1906</f>
        <v>-4.0088446258112068E-3</v>
      </c>
      <c r="K1899" s="38">
        <v>-26.818181818181817</v>
      </c>
      <c r="L1899" s="33">
        <f t="shared" ref="L1899" si="8789">K1899/K1906</f>
        <v>-3.7318625156548468E-3</v>
      </c>
      <c r="M1899" s="38">
        <v>-55.733333333333334</v>
      </c>
      <c r="N1899" s="33">
        <f t="shared" ref="N1899" si="8790">M1899/M1906</f>
        <v>-8.0106553214323358E-3</v>
      </c>
      <c r="O1899" s="38">
        <v>-27.3</v>
      </c>
      <c r="P1899" s="33">
        <f t="shared" ref="P1899" si="8791">O1899/O1906</f>
        <v>-6.177542107605391E-3</v>
      </c>
      <c r="Q1899" s="38">
        <v>-1.75</v>
      </c>
      <c r="R1899" s="33">
        <f t="shared" ref="R1899" si="8792">Q1899/Q1906</f>
        <v>-2.718486191546479E-4</v>
      </c>
      <c r="S1899" s="38">
        <v>-4.8499999999999996</v>
      </c>
      <c r="T1899" s="33">
        <f t="shared" ref="T1899" si="8793">S1899/S1906</f>
        <v>-7.0044951528171423E-4</v>
      </c>
      <c r="U1899" s="38">
        <v>-18.83606557377049</v>
      </c>
      <c r="V1899" s="33">
        <f t="shared" ref="V1899" si="8794">U1899/U1906</f>
        <v>-3.3166538455432285E-3</v>
      </c>
      <c r="W1899" s="111"/>
      <c r="X1899" s="112"/>
      <c r="Y1899" s="92"/>
      <c r="Z1899" s="91"/>
    </row>
    <row r="1900" spans="2:26" s="88" customFormat="1" ht="13.5" customHeight="1" x14ac:dyDescent="0.4">
      <c r="B1900" s="36"/>
      <c r="C1900" s="158" t="s">
        <v>60</v>
      </c>
      <c r="D1900" s="159"/>
      <c r="E1900" s="39">
        <v>34.206896551724135</v>
      </c>
      <c r="F1900" s="33">
        <f t="shared" ref="F1900" si="8795">E1900/E1906</f>
        <v>5.5735440942063803E-3</v>
      </c>
      <c r="G1900" s="39">
        <v>57</v>
      </c>
      <c r="H1900" s="33">
        <f t="shared" ref="H1900" si="8796">G1900/G1906</f>
        <v>8.940069341258048E-3</v>
      </c>
      <c r="I1900" s="39">
        <v>42.952380952380949</v>
      </c>
      <c r="J1900" s="33">
        <f t="shared" ref="J1900" si="8797">I1900/I1906</f>
        <v>5.4050491068485919E-3</v>
      </c>
      <c r="K1900" s="39">
        <v>203.27272727272728</v>
      </c>
      <c r="L1900" s="33">
        <f t="shared" ref="L1900" si="8798">K1900/K1906</f>
        <v>2.8286252830522843E-2</v>
      </c>
      <c r="M1900" s="39">
        <v>4.4666666666666668</v>
      </c>
      <c r="N1900" s="33">
        <f t="shared" ref="N1900" si="8799">M1900/M1906</f>
        <v>6.4200228054541451E-4</v>
      </c>
      <c r="O1900" s="39">
        <v>28.8</v>
      </c>
      <c r="P1900" s="33">
        <f t="shared" ref="P1900" si="8800">O1900/O1906</f>
        <v>6.51696749813316E-3</v>
      </c>
      <c r="Q1900" s="39">
        <v>17.375</v>
      </c>
      <c r="R1900" s="33">
        <f t="shared" ref="R1900" si="8801">Q1900/Q1906</f>
        <v>2.6990684330354324E-3</v>
      </c>
      <c r="S1900" s="39">
        <v>14.95</v>
      </c>
      <c r="T1900" s="33">
        <f t="shared" ref="T1900" si="8802">S1900/S1906</f>
        <v>2.1591175780333255E-3</v>
      </c>
      <c r="U1900" s="39">
        <v>29.622950819672131</v>
      </c>
      <c r="V1900" s="33">
        <f t="shared" ref="V1900" si="8803">U1900/U1906</f>
        <v>5.2160082670988806E-3</v>
      </c>
      <c r="W1900" s="111"/>
      <c r="X1900" s="112"/>
      <c r="Y1900" s="92"/>
      <c r="Z1900" s="91"/>
    </row>
    <row r="1901" spans="2:26" s="88" customFormat="1" ht="13.5" customHeight="1" x14ac:dyDescent="0.4">
      <c r="B1901" s="37"/>
      <c r="C1901" s="158" t="s">
        <v>61</v>
      </c>
      <c r="D1901" s="159"/>
      <c r="E1901" s="39">
        <v>754.43793103448274</v>
      </c>
      <c r="F1901" s="33">
        <f t="shared" ref="F1901" si="8804">E1901/E1906</f>
        <v>0.12292530158660599</v>
      </c>
      <c r="G1901" s="39">
        <v>1069.8421052631579</v>
      </c>
      <c r="H1901" s="33">
        <f t="shared" ref="H1901" si="8805">G1901/G1906</f>
        <v>0.16779758956579163</v>
      </c>
      <c r="I1901" s="39">
        <v>846.42857142857144</v>
      </c>
      <c r="J1901" s="33">
        <f t="shared" ref="J1901" si="8806">I1901/I1906</f>
        <v>0.10651302425081345</v>
      </c>
      <c r="K1901" s="39">
        <v>1538.6363636363637</v>
      </c>
      <c r="L1901" s="33">
        <f t="shared" ref="L1901" si="8807">K1901/K1906</f>
        <v>0.21410770534731624</v>
      </c>
      <c r="M1901" s="39">
        <v>609.66666666666663</v>
      </c>
      <c r="N1901" s="33">
        <f t="shared" ref="N1901" si="8808">M1901/M1906</f>
        <v>8.7628520232653953E-2</v>
      </c>
      <c r="O1901" s="39">
        <v>844.76666666666665</v>
      </c>
      <c r="P1901" s="33">
        <f t="shared" ref="P1901" si="8809">O1901/O1906</f>
        <v>0.19115683715878318</v>
      </c>
      <c r="Q1901" s="39">
        <v>805.84375</v>
      </c>
      <c r="R1901" s="33">
        <f t="shared" ref="R1901" si="8810">Q1901/Q1906</f>
        <v>0.12518143468108758</v>
      </c>
      <c r="S1901" s="39">
        <v>731.92499999999995</v>
      </c>
      <c r="T1901" s="33">
        <f t="shared" ref="T1901" si="8811">S1901/S1906</f>
        <v>0.10570649721083891</v>
      </c>
      <c r="U1901" s="39">
        <v>608.26229508196718</v>
      </c>
      <c r="V1901" s="33">
        <f t="shared" ref="V1901" si="8812">U1901/U1906</f>
        <v>0.10710280616626279</v>
      </c>
      <c r="W1901" s="111"/>
      <c r="X1901" s="112"/>
      <c r="Y1901" s="92"/>
      <c r="Z1901" s="91"/>
    </row>
    <row r="1902" spans="2:26" s="88" customFormat="1" ht="13.5" customHeight="1" x14ac:dyDescent="0.4">
      <c r="B1902" s="31" t="s">
        <v>62</v>
      </c>
      <c r="C1902" s="158" t="s">
        <v>63</v>
      </c>
      <c r="D1902" s="159"/>
      <c r="E1902" s="39">
        <v>0.1793103448275862</v>
      </c>
      <c r="F1902" s="33">
        <f t="shared" ref="F1902" si="8813">E1902/E1906</f>
        <v>2.9216158558339899E-5</v>
      </c>
      <c r="G1902" s="39">
        <v>0.21052631578947367</v>
      </c>
      <c r="H1902" s="33">
        <f t="shared" ref="H1902" si="8814">G1902/G1906</f>
        <v>3.3019646689780417E-5</v>
      </c>
      <c r="I1902" s="39">
        <v>0.42857142857142855</v>
      </c>
      <c r="J1902" s="33">
        <f t="shared" ref="J1902" si="8815">I1902/I1906</f>
        <v>5.3930645190285286E-5</v>
      </c>
      <c r="K1902" s="39">
        <v>0.72727272727272729</v>
      </c>
      <c r="L1902" s="33">
        <f t="shared" ref="L1902" si="8816">K1902/K1906</f>
        <v>1.0120305127199586E-4</v>
      </c>
      <c r="M1902" s="39">
        <v>1</v>
      </c>
      <c r="N1902" s="33">
        <f t="shared" ref="N1902" si="8817">M1902/M1906</f>
        <v>1.4373185385345102E-4</v>
      </c>
      <c r="O1902" s="39">
        <v>3.3333333333333333E-2</v>
      </c>
      <c r="P1902" s="33">
        <f t="shared" ref="P1902" si="8818">O1902/O1906</f>
        <v>7.5427864561726389E-6</v>
      </c>
      <c r="Q1902" s="39">
        <v>0</v>
      </c>
      <c r="R1902" s="33">
        <f t="shared" ref="R1902" si="8819">Q1902/Q1906</f>
        <v>0</v>
      </c>
      <c r="S1902" s="39">
        <v>2.5000000000000001E-2</v>
      </c>
      <c r="T1902" s="33">
        <f t="shared" ref="T1902" si="8820">S1902/S1906</f>
        <v>3.6105645117614139E-6</v>
      </c>
      <c r="U1902" s="39">
        <v>0.11475409836065574</v>
      </c>
      <c r="V1902" s="33">
        <f t="shared" ref="V1902" si="8821">U1902/U1906</f>
        <v>2.0205898101655877E-5</v>
      </c>
      <c r="W1902" s="111"/>
      <c r="X1902" s="112"/>
      <c r="Y1902" s="92"/>
      <c r="Z1902" s="91"/>
    </row>
    <row r="1903" spans="2:26" s="88" customFormat="1" ht="13.5" customHeight="1" x14ac:dyDescent="0.4">
      <c r="B1903" s="41" t="s">
        <v>64</v>
      </c>
      <c r="C1903" s="158" t="s">
        <v>24</v>
      </c>
      <c r="D1903" s="159"/>
      <c r="E1903" s="39">
        <v>2.1448275862068966</v>
      </c>
      <c r="F1903" s="33">
        <f t="shared" ref="F1903" si="8822">E1903/E1906</f>
        <v>3.4947020429398879E-4</v>
      </c>
      <c r="G1903" s="39">
        <v>0.84210526315789469</v>
      </c>
      <c r="H1903" s="33">
        <f t="shared" ref="H1903" si="8823">G1903/G1906</f>
        <v>1.3207858675912167E-4</v>
      </c>
      <c r="I1903" s="39">
        <v>0.19047619047619047</v>
      </c>
      <c r="J1903" s="33">
        <f t="shared" ref="J1903" si="8824">I1903/I1906</f>
        <v>2.3969175640126795E-5</v>
      </c>
      <c r="K1903" s="39">
        <v>6.8181818181818183</v>
      </c>
      <c r="L1903" s="33">
        <f t="shared" ref="L1903" si="8825">K1903/K1906</f>
        <v>9.487786056749612E-4</v>
      </c>
      <c r="M1903" s="39">
        <v>1.9333333333333333</v>
      </c>
      <c r="N1903" s="33">
        <f t="shared" ref="N1903" si="8826">M1903/M1906</f>
        <v>2.7788158411667197E-4</v>
      </c>
      <c r="O1903" s="39">
        <v>3.2</v>
      </c>
      <c r="P1903" s="33">
        <f t="shared" ref="P1903" si="8827">O1903/O1906</f>
        <v>7.2410749979257341E-4</v>
      </c>
      <c r="Q1903" s="39">
        <v>0.625</v>
      </c>
      <c r="R1903" s="33">
        <f t="shared" ref="R1903" si="8828">Q1903/Q1906</f>
        <v>9.708879255523138E-5</v>
      </c>
      <c r="S1903" s="39">
        <v>4.05</v>
      </c>
      <c r="T1903" s="33">
        <f t="shared" ref="T1903" si="8829">S1903/S1906</f>
        <v>5.84911450905349E-4</v>
      </c>
      <c r="U1903" s="39">
        <v>1.8032786885245902</v>
      </c>
      <c r="V1903" s="33">
        <f t="shared" ref="V1903" si="8830">U1903/U1906</f>
        <v>3.1752125588316375E-4</v>
      </c>
      <c r="W1903" s="111"/>
      <c r="X1903" s="112"/>
      <c r="Y1903" s="92"/>
      <c r="Z1903" s="91"/>
    </row>
    <row r="1904" spans="2:26" s="88" customFormat="1" ht="13.5" customHeight="1" x14ac:dyDescent="0.4">
      <c r="B1904" s="31" t="s">
        <v>65</v>
      </c>
      <c r="C1904" s="158" t="s">
        <v>66</v>
      </c>
      <c r="D1904" s="159"/>
      <c r="E1904" s="39">
        <v>317.84482758620692</v>
      </c>
      <c r="F1904" s="33">
        <f t="shared" ref="F1904" si="8831">E1904/E1906</f>
        <v>5.1788450290672701E-2</v>
      </c>
      <c r="G1904" s="39">
        <v>691.73684210526312</v>
      </c>
      <c r="H1904" s="33">
        <f t="shared" ref="H1904" si="8832">G1904/G1906</f>
        <v>0.108494304110946</v>
      </c>
      <c r="I1904" s="39">
        <v>540.28571428571433</v>
      </c>
      <c r="J1904" s="33">
        <f t="shared" ref="J1904" si="8833">I1904/I1906</f>
        <v>6.7988566703219663E-2</v>
      </c>
      <c r="K1904" s="39">
        <v>203.72727272727272</v>
      </c>
      <c r="L1904" s="33">
        <f t="shared" ref="L1904" si="8834">K1904/K1906</f>
        <v>2.8349504737567838E-2</v>
      </c>
      <c r="M1904" s="39">
        <v>0</v>
      </c>
      <c r="N1904" s="33">
        <f t="shared" ref="N1904" si="8835">M1904/M1906</f>
        <v>0</v>
      </c>
      <c r="O1904" s="39">
        <v>0</v>
      </c>
      <c r="P1904" s="33">
        <f t="shared" ref="P1904" si="8836">O1904/O1906</f>
        <v>0</v>
      </c>
      <c r="Q1904" s="39">
        <v>0</v>
      </c>
      <c r="R1904" s="33">
        <f t="shared" ref="R1904" si="8837">Q1904/Q1906</f>
        <v>0</v>
      </c>
      <c r="S1904" s="39">
        <v>355.75</v>
      </c>
      <c r="T1904" s="33">
        <f t="shared" ref="T1904" si="8838">S1904/S1906</f>
        <v>5.1378333002364919E-2</v>
      </c>
      <c r="U1904" s="39">
        <v>419.79508196721309</v>
      </c>
      <c r="V1904" s="33">
        <f t="shared" ref="V1904" si="8839">U1904/U1906</f>
        <v>7.3917505091164681E-2</v>
      </c>
      <c r="W1904" s="111"/>
      <c r="X1904" s="112"/>
      <c r="Y1904" s="92"/>
      <c r="Z1904" s="91"/>
    </row>
    <row r="1905" spans="2:29" s="88" customFormat="1" ht="13.5" customHeight="1" x14ac:dyDescent="0.4">
      <c r="B1905" s="41" t="s">
        <v>67</v>
      </c>
      <c r="C1905" s="158" t="s">
        <v>68</v>
      </c>
      <c r="D1905" s="159"/>
      <c r="E1905" s="39">
        <v>100.26206896551724</v>
      </c>
      <c r="F1905" s="33">
        <f t="shared" ref="F1905" si="8840">E1905/E1906</f>
        <v>1.6336327427736365E-2</v>
      </c>
      <c r="G1905" s="39">
        <v>12.157894736842104</v>
      </c>
      <c r="H1905" s="33">
        <f t="shared" ref="H1905" si="8841">G1905/G1906</f>
        <v>1.9068845963348189E-3</v>
      </c>
      <c r="I1905" s="39">
        <v>22.476190476190474</v>
      </c>
      <c r="J1905" s="33">
        <f t="shared" ref="J1905" si="8842">I1905/I1906</f>
        <v>2.8283627255349616E-3</v>
      </c>
      <c r="K1905" s="39">
        <v>645.72727272727275</v>
      </c>
      <c r="L1905" s="33">
        <f t="shared" ref="L1905" si="8843">K1905/K1906</f>
        <v>8.9855659148123324E-2</v>
      </c>
      <c r="M1905" s="39">
        <v>8.5333333333333332</v>
      </c>
      <c r="N1905" s="33">
        <f t="shared" ref="N1905" si="8844">M1905/M1906</f>
        <v>1.2265118195494485E-3</v>
      </c>
      <c r="O1905" s="39">
        <v>7.333333333333333</v>
      </c>
      <c r="P1905" s="33">
        <f t="shared" ref="P1905" si="8845">O1905/O1906</f>
        <v>1.6594130203579805E-3</v>
      </c>
      <c r="Q1905" s="39">
        <v>5.1875</v>
      </c>
      <c r="R1905" s="33">
        <f t="shared" ref="R1905" si="8846">Q1905/Q1906</f>
        <v>8.058369782084205E-4</v>
      </c>
      <c r="S1905" s="39">
        <v>128.67500000000001</v>
      </c>
      <c r="T1905" s="33">
        <f t="shared" ref="T1905" si="8847">S1905/S1906</f>
        <v>1.8583575542035997E-2</v>
      </c>
      <c r="U1905" s="39">
        <v>127.94262295081967</v>
      </c>
      <c r="V1905" s="33">
        <f t="shared" ref="V1905" si="8848">U1905/U1906</f>
        <v>2.2528133104910468E-2</v>
      </c>
      <c r="W1905" s="111"/>
      <c r="X1905" s="112"/>
      <c r="Y1905" s="92"/>
      <c r="Z1905" s="91"/>
    </row>
    <row r="1906" spans="2:29" s="88" customFormat="1" ht="13.5" customHeight="1" x14ac:dyDescent="0.4">
      <c r="B1906" s="160" t="s">
        <v>69</v>
      </c>
      <c r="C1906" s="161"/>
      <c r="D1906" s="162"/>
      <c r="E1906" s="42">
        <f t="shared" ref="E1906" si="8849">SUM(E1893:E1896,E1902,E1904)</f>
        <v>6137.3689655172402</v>
      </c>
      <c r="F1906" s="33">
        <f t="shared" ref="F1906" si="8850">E1906/E1906</f>
        <v>1</v>
      </c>
      <c r="G1906" s="42">
        <f t="shared" ref="G1906" si="8851">SUM(G1893:G1896,G1902,G1904)</f>
        <v>6375.7894736842109</v>
      </c>
      <c r="H1906" s="33">
        <f t="shared" ref="H1906" si="8852">G1906/G1906</f>
        <v>1</v>
      </c>
      <c r="I1906" s="42">
        <f t="shared" ref="I1906" si="8853">SUM(I1893:I1896,I1902,I1904)</f>
        <v>7946.7142857142862</v>
      </c>
      <c r="J1906" s="33">
        <f t="shared" ref="J1906" si="8854">I1906/I1906</f>
        <v>1</v>
      </c>
      <c r="K1906" s="42">
        <f t="shared" ref="K1906" si="8855">SUM(K1893:K1896,K1902,K1904)</f>
        <v>7186.272727272727</v>
      </c>
      <c r="L1906" s="33">
        <f t="shared" ref="L1906" si="8856">K1906/K1906</f>
        <v>1</v>
      </c>
      <c r="M1906" s="42">
        <f t="shared" ref="M1906" si="8857">SUM(M1893:M1896,M1902,M1904)</f>
        <v>6957.4</v>
      </c>
      <c r="N1906" s="33">
        <f t="shared" ref="N1906" si="8858">M1906/M1906</f>
        <v>1</v>
      </c>
      <c r="O1906" s="42">
        <f t="shared" ref="O1906" si="8859">SUM(O1893:O1896,O1902,O1904)</f>
        <v>4419.2333333333336</v>
      </c>
      <c r="P1906" s="33">
        <f t="shared" ref="P1906" si="8860">O1906/O1906</f>
        <v>1</v>
      </c>
      <c r="Q1906" s="42">
        <f t="shared" ref="Q1906" si="8861">SUM(Q1893:Q1896,Q1902,Q1904)</f>
        <v>6437.40625</v>
      </c>
      <c r="R1906" s="33">
        <f t="shared" ref="R1906" si="8862">Q1906/Q1906</f>
        <v>1</v>
      </c>
      <c r="S1906" s="42">
        <f t="shared" ref="S1906" si="8863">SUM(S1893:S1896,S1902,S1904)</f>
        <v>6924.125</v>
      </c>
      <c r="T1906" s="33">
        <f t="shared" ref="T1906" si="8864">S1906/S1906</f>
        <v>1</v>
      </c>
      <c r="U1906" s="42">
        <f t="shared" ref="U1906" si="8865">SUM(U1893:U1896,U1902,U1904)</f>
        <v>5679.2377049180323</v>
      </c>
      <c r="V1906" s="33">
        <f t="shared" ref="V1906" si="8866">U1906/U1906</f>
        <v>1</v>
      </c>
      <c r="W1906" s="111"/>
      <c r="X1906" s="112"/>
      <c r="Y1906" s="92"/>
      <c r="Z1906" s="91"/>
    </row>
    <row r="1907" spans="2:29" s="88" customFormat="1" ht="13.5" customHeight="1" x14ac:dyDescent="0.4">
      <c r="B1907" s="160" t="s">
        <v>70</v>
      </c>
      <c r="C1907" s="161"/>
      <c r="D1907" s="162"/>
      <c r="E1907" s="42">
        <f t="shared" ref="E1907" si="8867">SUM(E1897:E1901,E1903,E1905)</f>
        <v>6119.7517241379301</v>
      </c>
      <c r="F1907" s="33">
        <f t="shared" ref="F1907" si="8868">E1907/E1906</f>
        <v>0.99712951242164316</v>
      </c>
      <c r="G1907" s="42">
        <f t="shared" ref="G1907" si="8869">SUM(G1897:G1901,G1903,G1905)</f>
        <v>6332.6315789473683</v>
      </c>
      <c r="H1907" s="33">
        <f t="shared" ref="H1907" si="8870">G1907/G1906</f>
        <v>0.99323097242859493</v>
      </c>
      <c r="I1907" s="42">
        <f t="shared" ref="I1907" si="8871">SUM(I1897:I1901,I1903,I1905)</f>
        <v>6862.6190476190477</v>
      </c>
      <c r="J1907" s="33">
        <f t="shared" ref="J1907" si="8872">I1907/I1906</f>
        <v>0.86357943684421834</v>
      </c>
      <c r="K1907" s="42">
        <f t="shared" ref="K1907" si="8873">SUM(K1897:K1901,K1903,K1905)</f>
        <v>8578</v>
      </c>
      <c r="L1907" s="33">
        <f t="shared" ref="L1907" si="8874">K1907/K1906</f>
        <v>1.193664688990373</v>
      </c>
      <c r="M1907" s="42">
        <f t="shared" ref="M1907" si="8875">SUM(M1897:M1901,M1903,M1905)</f>
        <v>6900.0666666666666</v>
      </c>
      <c r="N1907" s="33">
        <f t="shared" ref="N1907" si="8876">M1907/M1906</f>
        <v>0.99175937371240219</v>
      </c>
      <c r="O1907" s="42">
        <f t="shared" ref="O1907" si="8877">SUM(O1897:O1901,O1903,O1905)</f>
        <v>5769.4333333333325</v>
      </c>
      <c r="P1907" s="33">
        <f t="shared" ref="P1907" si="8878">O1907/O1906</f>
        <v>1.3055281081937287</v>
      </c>
      <c r="Q1907" s="42">
        <f t="shared" ref="Q1907" si="8879">SUM(Q1897:Q1901,Q1903,Q1905)</f>
        <v>6326.65625</v>
      </c>
      <c r="R1907" s="33">
        <f t="shared" ref="R1907" si="8880">Q1907/Q1906</f>
        <v>0.98279586595921298</v>
      </c>
      <c r="S1907" s="42">
        <f t="shared" ref="S1907" si="8881">SUM(S1897:S1901,S1903,S1905)</f>
        <v>6746.0749999999998</v>
      </c>
      <c r="T1907" s="33">
        <f t="shared" ref="T1907" si="8882">S1907/S1906</f>
        <v>0.97428555954723517</v>
      </c>
      <c r="U1907" s="42">
        <f t="shared" ref="U1907" si="8883">SUM(U1897:U1901,U1903,U1905)</f>
        <v>5467.6639344262285</v>
      </c>
      <c r="V1907" s="33">
        <f t="shared" ref="V1907" si="8884">U1907/U1906</f>
        <v>0.96274609701428981</v>
      </c>
      <c r="W1907" s="111"/>
      <c r="X1907" s="112"/>
      <c r="Y1907" s="92"/>
      <c r="Z1907" s="91"/>
    </row>
    <row r="1908" spans="2:29" s="88" customFormat="1" ht="13.5" customHeight="1" x14ac:dyDescent="0.4">
      <c r="B1908" s="160" t="s">
        <v>71</v>
      </c>
      <c r="C1908" s="161"/>
      <c r="D1908" s="162"/>
      <c r="E1908" s="42">
        <f t="shared" ref="E1908" si="8885">E1906-E1907</f>
        <v>17.617241379310144</v>
      </c>
      <c r="F1908" s="33">
        <f t="shared" ref="F1908" si="8886">E1908/E1906</f>
        <v>2.8704875783568625E-3</v>
      </c>
      <c r="G1908" s="42">
        <f t="shared" ref="G1908" si="8887">G1906-G1907</f>
        <v>43.157894736842536</v>
      </c>
      <c r="H1908" s="33">
        <f t="shared" ref="H1908" si="8888">G1908/G1906</f>
        <v>6.769027571405053E-3</v>
      </c>
      <c r="I1908" s="42">
        <f t="shared" ref="I1908" si="8889">I1906-I1907</f>
        <v>1084.0952380952385</v>
      </c>
      <c r="J1908" s="33">
        <f t="shared" ref="J1908" si="8890">I1908/I1906</f>
        <v>0.13642056315578172</v>
      </c>
      <c r="K1908" s="42">
        <f t="shared" ref="K1908" si="8891">K1906-K1907</f>
        <v>-1391.727272727273</v>
      </c>
      <c r="L1908" s="33">
        <f t="shared" ref="L1908" si="8892">K1908/K1906</f>
        <v>-0.19366468899037309</v>
      </c>
      <c r="M1908" s="42">
        <f t="shared" ref="M1908" si="8893">M1906-M1907</f>
        <v>57.33333333333303</v>
      </c>
      <c r="N1908" s="33">
        <f t="shared" ref="N1908" si="8894">M1908/M1906</f>
        <v>8.2406262875978145E-3</v>
      </c>
      <c r="O1908" s="42">
        <f t="shared" ref="O1908" si="8895">O1906-O1907</f>
        <v>-1350.1999999999989</v>
      </c>
      <c r="P1908" s="33">
        <f t="shared" ref="P1908" si="8896">O1908/O1906</f>
        <v>-0.30552810819372866</v>
      </c>
      <c r="Q1908" s="42">
        <f t="shared" ref="Q1908" si="8897">Q1906-Q1907</f>
        <v>110.75</v>
      </c>
      <c r="R1908" s="33">
        <f t="shared" ref="R1908" si="8898">Q1908/Q1906</f>
        <v>1.7204134040787002E-2</v>
      </c>
      <c r="S1908" s="42">
        <f t="shared" ref="S1908" si="8899">S1906-S1907</f>
        <v>178.05000000000018</v>
      </c>
      <c r="T1908" s="33">
        <f t="shared" ref="T1908" si="8900">S1908/S1906</f>
        <v>2.5714440452764817E-2</v>
      </c>
      <c r="U1908" s="42">
        <f t="shared" ref="U1908" si="8901">U1906-U1907</f>
        <v>211.57377049180377</v>
      </c>
      <c r="V1908" s="33">
        <f t="shared" ref="V1908" si="8902">U1908/U1906</f>
        <v>3.7253902985710192E-2</v>
      </c>
      <c r="W1908" s="111"/>
      <c r="X1908" s="112"/>
      <c r="Y1908" s="92"/>
      <c r="Z1908" s="91"/>
    </row>
    <row r="1909" spans="2:29" s="88" customFormat="1" ht="13.5" customHeight="1" x14ac:dyDescent="0.4">
      <c r="B1909" s="160" t="s">
        <v>72</v>
      </c>
      <c r="C1909" s="161"/>
      <c r="D1909" s="162"/>
      <c r="E1909" s="42">
        <v>290</v>
      </c>
      <c r="F1909" s="43"/>
      <c r="G1909" s="42">
        <v>19</v>
      </c>
      <c r="H1909" s="43"/>
      <c r="I1909" s="42">
        <v>21</v>
      </c>
      <c r="J1909" s="43"/>
      <c r="K1909" s="42">
        <v>11</v>
      </c>
      <c r="L1909" s="43"/>
      <c r="M1909" s="42">
        <v>15</v>
      </c>
      <c r="N1909" s="43"/>
      <c r="O1909" s="42">
        <v>30</v>
      </c>
      <c r="P1909" s="43"/>
      <c r="Q1909" s="42">
        <v>32</v>
      </c>
      <c r="R1909" s="43"/>
      <c r="S1909" s="42">
        <v>40</v>
      </c>
      <c r="T1909" s="43"/>
      <c r="U1909" s="42">
        <v>122</v>
      </c>
      <c r="V1909" s="43"/>
      <c r="W1909" s="111"/>
      <c r="X1909" s="112"/>
      <c r="Y1909" s="92"/>
      <c r="Z1909" s="91"/>
    </row>
    <row r="1910" spans="2:29" s="88" customFormat="1" ht="13.5" customHeight="1" x14ac:dyDescent="0.4">
      <c r="B1910" s="45"/>
      <c r="C1910" s="46"/>
      <c r="D1910" s="47"/>
      <c r="E1910" s="48"/>
      <c r="F1910" s="49"/>
      <c r="G1910" s="48"/>
      <c r="H1910" s="49"/>
      <c r="I1910" s="48"/>
      <c r="J1910" s="49"/>
      <c r="K1910" s="48"/>
      <c r="L1910" s="49"/>
      <c r="M1910" s="48"/>
      <c r="N1910" s="49"/>
      <c r="O1910" s="48"/>
      <c r="P1910" s="49"/>
      <c r="Q1910" s="48"/>
      <c r="R1910" s="49"/>
      <c r="S1910" s="48"/>
      <c r="T1910" s="49"/>
      <c r="U1910" s="48"/>
      <c r="V1910" s="49"/>
      <c r="W1910" s="111"/>
      <c r="X1910" s="112"/>
      <c r="Y1910" s="92"/>
      <c r="Z1910" s="91"/>
    </row>
    <row r="1911" spans="2:29" s="88" customFormat="1" ht="13.5" customHeight="1" x14ac:dyDescent="0.4">
      <c r="B1911" s="50" t="s">
        <v>73</v>
      </c>
      <c r="C1911" s="51"/>
      <c r="D1911" s="52"/>
      <c r="E1911" s="42">
        <v>2.8586206896551722</v>
      </c>
      <c r="F1911" s="43"/>
      <c r="G1911" s="42">
        <v>0.68421052631578949</v>
      </c>
      <c r="H1911" s="43"/>
      <c r="I1911" s="42">
        <v>2.3809523809523809</v>
      </c>
      <c r="J1911" s="43"/>
      <c r="K1911" s="42">
        <v>9.8181818181818183</v>
      </c>
      <c r="L1911" s="43"/>
      <c r="M1911" s="42">
        <v>17.533333333333335</v>
      </c>
      <c r="N1911" s="43"/>
      <c r="O1911" s="42">
        <v>0</v>
      </c>
      <c r="P1911" s="43"/>
      <c r="Q1911" s="42">
        <v>0.1875</v>
      </c>
      <c r="R1911" s="43"/>
      <c r="S1911" s="42">
        <v>2.2250000000000001</v>
      </c>
      <c r="T1911" s="43"/>
      <c r="U1911" s="42">
        <v>2.459016393442623</v>
      </c>
      <c r="V1911" s="43"/>
      <c r="W1911" s="111"/>
      <c r="X1911" s="112"/>
      <c r="Y1911" s="92"/>
      <c r="Z1911" s="91"/>
    </row>
    <row r="1912" spans="2:29" s="88" customFormat="1" ht="13.5" customHeight="1" x14ac:dyDescent="0.4">
      <c r="B1912" s="53" t="s">
        <v>74</v>
      </c>
      <c r="C1912" s="54"/>
      <c r="D1912" s="55"/>
      <c r="E1912" s="42">
        <v>12.393103448275863</v>
      </c>
      <c r="F1912" s="43"/>
      <c r="G1912" s="42">
        <v>0</v>
      </c>
      <c r="H1912" s="43"/>
      <c r="I1912" s="42">
        <v>52.333333333333336</v>
      </c>
      <c r="J1912" s="43"/>
      <c r="K1912" s="42">
        <v>0</v>
      </c>
      <c r="L1912" s="43"/>
      <c r="M1912" s="42">
        <v>0</v>
      </c>
      <c r="N1912" s="43"/>
      <c r="O1912" s="42">
        <v>17.166666666666668</v>
      </c>
      <c r="P1912" s="43"/>
      <c r="Q1912" s="42">
        <v>25.5</v>
      </c>
      <c r="R1912" s="43"/>
      <c r="S1912" s="42">
        <v>12.2</v>
      </c>
      <c r="T1912" s="43"/>
      <c r="U1912" s="42">
        <v>5.5409836065573774</v>
      </c>
      <c r="V1912" s="43"/>
      <c r="W1912" s="111"/>
      <c r="X1912" s="112"/>
      <c r="Y1912" s="92"/>
      <c r="Z1912" s="91"/>
    </row>
    <row r="1913" spans="2:29" s="88" customFormat="1" ht="13.5" customHeight="1" x14ac:dyDescent="0.4">
      <c r="B1913" s="50" t="s">
        <v>75</v>
      </c>
      <c r="C1913" s="51"/>
      <c r="D1913" s="52"/>
      <c r="E1913" s="42">
        <v>0.12758620689655173</v>
      </c>
      <c r="F1913" s="43"/>
      <c r="G1913" s="42">
        <v>0</v>
      </c>
      <c r="H1913" s="43"/>
      <c r="I1913" s="42">
        <v>9.5238095238095233E-2</v>
      </c>
      <c r="J1913" s="43"/>
      <c r="K1913" s="42">
        <v>0</v>
      </c>
      <c r="L1913" s="43"/>
      <c r="M1913" s="42">
        <v>1.1333333333333333</v>
      </c>
      <c r="N1913" s="43"/>
      <c r="O1913" s="42">
        <v>0</v>
      </c>
      <c r="P1913" s="43"/>
      <c r="Q1913" s="42">
        <v>0</v>
      </c>
      <c r="R1913" s="43"/>
      <c r="S1913" s="42">
        <v>0</v>
      </c>
      <c r="T1913" s="43"/>
      <c r="U1913" s="42">
        <v>0.14754098360655737</v>
      </c>
      <c r="V1913" s="43"/>
      <c r="W1913" s="111"/>
      <c r="X1913" s="112"/>
      <c r="Y1913" s="92"/>
      <c r="Z1913" s="91"/>
    </row>
    <row r="1914" spans="2:29" s="88" customFormat="1" ht="13.5" customHeight="1" x14ac:dyDescent="0.4">
      <c r="B1914" s="50" t="s">
        <v>76</v>
      </c>
      <c r="C1914" s="51"/>
      <c r="D1914" s="52"/>
      <c r="E1914" s="42">
        <f t="shared" ref="E1914" si="8903">E1908+E1898+E1899-SUM(E1911:E1913)</f>
        <v>102.81724137931015</v>
      </c>
      <c r="F1914" s="43"/>
      <c r="G1914" s="42">
        <f t="shared" ref="G1914" si="8904">G1908+G1898+G1899-SUM(G1911:G1913)</f>
        <v>186.21052631578991</v>
      </c>
      <c r="H1914" s="43"/>
      <c r="I1914" s="42">
        <f t="shared" ref="I1914" si="8905">I1908+I1898+I1899-SUM(I1911:I1913)</f>
        <v>1077.6190476190479</v>
      </c>
      <c r="J1914" s="43"/>
      <c r="K1914" s="42">
        <f t="shared" ref="K1914" si="8906">K1908+K1898+K1899-SUM(K1911:K1913)</f>
        <v>-1335.6363636363637</v>
      </c>
      <c r="L1914" s="43"/>
      <c r="M1914" s="42">
        <f t="shared" ref="M1914" si="8907">M1908+M1898+M1899-SUM(M1911:M1913)</f>
        <v>183.06666666666635</v>
      </c>
      <c r="N1914" s="43"/>
      <c r="O1914" s="42">
        <f t="shared" ref="O1914" si="8908">O1908+O1898+O1899-SUM(O1911:O1913)</f>
        <v>-1308.2666666666655</v>
      </c>
      <c r="P1914" s="43"/>
      <c r="Q1914" s="42">
        <f t="shared" ref="Q1914" si="8909">Q1908+Q1898+Q1899-SUM(Q1911:Q1913)</f>
        <v>163.1875</v>
      </c>
      <c r="R1914" s="43"/>
      <c r="S1914" s="42">
        <f t="shared" ref="S1914" si="8910">S1908+S1898+S1899-SUM(S1911:S1913)</f>
        <v>271.42500000000013</v>
      </c>
      <c r="T1914" s="43"/>
      <c r="U1914" s="42">
        <f t="shared" ref="U1914" si="8911">U1908+U1898+U1899-SUM(U1911:U1913)</f>
        <v>317.73770491803322</v>
      </c>
      <c r="V1914" s="43"/>
      <c r="W1914" s="111"/>
      <c r="X1914" s="112"/>
      <c r="Y1914" s="92"/>
      <c r="Z1914" s="91"/>
    </row>
    <row r="1915" spans="2:29" s="88" customFormat="1" ht="13.5" customHeight="1" x14ac:dyDescent="0.4">
      <c r="C1915" s="105"/>
      <c r="D1915" s="47"/>
      <c r="E1915" s="58"/>
      <c r="F1915" s="58"/>
      <c r="G1915" s="58"/>
      <c r="H1915" s="58"/>
      <c r="I1915" s="58"/>
      <c r="J1915" s="58"/>
      <c r="K1915" s="58"/>
      <c r="L1915" s="58"/>
      <c r="M1915" s="58"/>
      <c r="N1915" s="58"/>
      <c r="O1915" s="58"/>
      <c r="P1915" s="58"/>
      <c r="Q1915" s="58"/>
      <c r="R1915" s="58"/>
      <c r="S1915" s="58"/>
      <c r="T1915" s="58"/>
      <c r="U1915" s="58"/>
      <c r="V1915" s="58"/>
      <c r="W1915" s="111"/>
      <c r="X1915" s="112"/>
      <c r="Y1915" s="92"/>
      <c r="Z1915" s="91"/>
    </row>
    <row r="1916" spans="2:29" s="128" customFormat="1" ht="13.5" customHeight="1" x14ac:dyDescent="0.4">
      <c r="B1916" s="50" t="s">
        <v>139</v>
      </c>
      <c r="C1916" s="125"/>
      <c r="D1916" s="126"/>
      <c r="E1916" s="62">
        <v>21.643598615916954</v>
      </c>
      <c r="F1916" s="43"/>
      <c r="G1916" s="62">
        <v>17.578947368421051</v>
      </c>
      <c r="H1916" s="43"/>
      <c r="I1916" s="62">
        <v>29.35</v>
      </c>
      <c r="J1916" s="43"/>
      <c r="K1916" s="62">
        <v>28.272727272727273</v>
      </c>
      <c r="L1916" s="43"/>
      <c r="M1916" s="62">
        <v>23.066666666666666</v>
      </c>
      <c r="N1916" s="43"/>
      <c r="O1916" s="62">
        <v>16.866666666666667</v>
      </c>
      <c r="P1916" s="43"/>
      <c r="Q1916" s="62">
        <v>25.40625</v>
      </c>
      <c r="R1916" s="43"/>
      <c r="S1916" s="62">
        <v>25.85</v>
      </c>
      <c r="T1916" s="43"/>
      <c r="U1916" s="62">
        <v>19.049180327868854</v>
      </c>
      <c r="V1916" s="43"/>
      <c r="W1916" s="114"/>
      <c r="X1916" s="115"/>
      <c r="Y1916" s="106"/>
      <c r="Z1916" s="107"/>
      <c r="AA1916" s="117"/>
      <c r="AB1916" s="117"/>
      <c r="AC1916" s="117"/>
    </row>
    <row r="1917" spans="2:29" ht="13.5" customHeight="1" x14ac:dyDescent="0.4">
      <c r="B1917" s="50" t="s">
        <v>140</v>
      </c>
      <c r="C1917" s="51"/>
      <c r="D1917" s="52"/>
      <c r="E1917" s="62">
        <f t="shared" ref="E1917" si="8912">E1906/E1916</f>
        <v>283.5650888944017</v>
      </c>
      <c r="F1917" s="43"/>
      <c r="G1917" s="62">
        <f t="shared" ref="G1917" si="8913">G1906/G1916</f>
        <v>362.69461077844318</v>
      </c>
      <c r="H1917" s="43"/>
      <c r="I1917" s="62">
        <f t="shared" ref="I1917" si="8914">I1906/I1916</f>
        <v>270.75687515210512</v>
      </c>
      <c r="J1917" s="43"/>
      <c r="K1917" s="62">
        <f t="shared" ref="K1917" si="8915">K1906/K1916</f>
        <v>254.17684887459805</v>
      </c>
      <c r="L1917" s="43"/>
      <c r="M1917" s="62">
        <f t="shared" ref="M1917" si="8916">M1906/M1916</f>
        <v>301.62138728323697</v>
      </c>
      <c r="N1917" s="43"/>
      <c r="O1917" s="62">
        <f t="shared" ref="O1917" si="8917">O1906/O1916</f>
        <v>262.00988142292493</v>
      </c>
      <c r="P1917" s="43"/>
      <c r="Q1917" s="62">
        <f t="shared" ref="Q1917" si="8918">Q1906/Q1916</f>
        <v>253.37884378843788</v>
      </c>
      <c r="R1917" s="43"/>
      <c r="S1917" s="62">
        <f t="shared" ref="S1917" si="8919">S1906/S1916</f>
        <v>267.85783365570597</v>
      </c>
      <c r="T1917" s="43"/>
      <c r="U1917" s="62">
        <f t="shared" ref="U1917" si="8920">U1906/U1916</f>
        <v>298.13554216867465</v>
      </c>
      <c r="V1917" s="43"/>
    </row>
    <row r="1918" spans="2:29" ht="13.5" customHeight="1" x14ac:dyDescent="0.4">
      <c r="B1918" s="50" t="s">
        <v>141</v>
      </c>
      <c r="C1918" s="51"/>
      <c r="D1918" s="52"/>
      <c r="E1918" s="62">
        <f t="shared" ref="E1918" si="8921">E1907/E1916</f>
        <v>282.75111882907464</v>
      </c>
      <c r="F1918" s="43"/>
      <c r="G1918" s="62">
        <f t="shared" ref="G1918" si="8922">G1907/G1916</f>
        <v>360.23952095808386</v>
      </c>
      <c r="H1918" s="43"/>
      <c r="I1918" s="62">
        <f t="shared" ref="I1918" si="8923">I1907/I1916</f>
        <v>233.82006976555527</v>
      </c>
      <c r="J1918" s="43"/>
      <c r="K1918" s="62">
        <f t="shared" ref="K1918" si="8924">K1907/K1916</f>
        <v>303.40192926045017</v>
      </c>
      <c r="L1918" s="43"/>
      <c r="M1918" s="62">
        <f t="shared" ref="M1918" si="8925">M1907/M1916</f>
        <v>299.13583815028903</v>
      </c>
      <c r="N1918" s="43"/>
      <c r="O1918" s="62">
        <f t="shared" ref="O1918" si="8926">O1907/O1916</f>
        <v>342.06126482213432</v>
      </c>
      <c r="P1918" s="43"/>
      <c r="Q1918" s="62">
        <f t="shared" ref="Q1918" si="8927">Q1907/Q1916</f>
        <v>249.01968019680197</v>
      </c>
      <c r="R1918" s="43"/>
      <c r="S1918" s="62">
        <f t="shared" ref="S1918" si="8928">S1907/S1916</f>
        <v>260.97001934235976</v>
      </c>
      <c r="T1918" s="43"/>
      <c r="U1918" s="62">
        <f t="shared" ref="U1918" si="8929">U1907/U1916</f>
        <v>287.02882960413075</v>
      </c>
      <c r="V1918" s="43"/>
    </row>
    <row r="1919" spans="2:29" ht="13.5" customHeight="1" x14ac:dyDescent="0.4">
      <c r="B1919" s="50" t="s">
        <v>40</v>
      </c>
      <c r="C1919" s="51"/>
      <c r="D1919" s="52"/>
      <c r="E1919" s="62">
        <v>1.6571610383046873</v>
      </c>
      <c r="F1919" s="43"/>
      <c r="G1919" s="62">
        <v>1.7333333333333334</v>
      </c>
      <c r="H1919" s="43"/>
      <c r="I1919" s="62">
        <v>1.3833333333333333</v>
      </c>
      <c r="J1919" s="43"/>
      <c r="K1919" s="62">
        <v>1.3181818181818181</v>
      </c>
      <c r="L1919" s="43"/>
      <c r="M1919" s="62">
        <v>1.9615384615384615</v>
      </c>
      <c r="N1919" s="43"/>
      <c r="O1919" s="62">
        <v>1.9119999999999999</v>
      </c>
      <c r="P1919" s="43"/>
      <c r="Q1919" s="62">
        <v>1.4258064516129034</v>
      </c>
      <c r="R1919" s="43"/>
      <c r="S1919" s="62">
        <v>1.5264784946111112</v>
      </c>
      <c r="T1919" s="43"/>
      <c r="U1919" s="62">
        <v>1.7421153846153845</v>
      </c>
      <c r="V1919" s="43"/>
    </row>
    <row r="1920" spans="2:29" ht="13.5" customHeight="1" x14ac:dyDescent="0.4">
      <c r="B1920" s="50" t="s">
        <v>41</v>
      </c>
      <c r="C1920" s="51"/>
      <c r="D1920" s="52"/>
      <c r="E1920" s="62">
        <f t="shared" ref="E1920" si="8930">E1897/E1919</f>
        <v>3094.5216373789199</v>
      </c>
      <c r="F1920" s="43"/>
      <c r="G1920" s="62">
        <f t="shared" ref="G1920" si="8931">G1897/G1919</f>
        <v>2912.9149797570849</v>
      </c>
      <c r="H1920" s="43"/>
      <c r="I1920" s="62">
        <f t="shared" ref="I1920" si="8932">I1897/I1919</f>
        <v>4266.6781411359725</v>
      </c>
      <c r="J1920" s="43"/>
      <c r="K1920" s="62">
        <f t="shared" ref="K1920" si="8933">K1897/K1919</f>
        <v>4640.9655172413795</v>
      </c>
      <c r="L1920" s="43"/>
      <c r="M1920" s="62">
        <f t="shared" ref="M1920" si="8934">M1897/M1919</f>
        <v>3125.6418300653595</v>
      </c>
      <c r="N1920" s="43"/>
      <c r="O1920" s="62">
        <f t="shared" ref="O1920" si="8935">O1897/O1919</f>
        <v>2524.1806136680616</v>
      </c>
      <c r="P1920" s="43"/>
      <c r="Q1920" s="62">
        <f t="shared" ref="Q1920" si="8936">Q1897/Q1919</f>
        <v>3801.006787330316</v>
      </c>
      <c r="R1920" s="43"/>
      <c r="S1920" s="62">
        <f t="shared" ref="S1920" si="8937">S1897/S1919</f>
        <v>3772.5228493750201</v>
      </c>
      <c r="T1920" s="43"/>
      <c r="U1920" s="62">
        <f t="shared" ref="U1920" si="8938">U1897/U1919</f>
        <v>2632.2718644080064</v>
      </c>
      <c r="V1920" s="43"/>
    </row>
    <row r="1921" spans="2:28" s="88" customFormat="1" ht="13.5" customHeight="1" x14ac:dyDescent="0.4">
      <c r="B1921" s="108" t="s">
        <v>42</v>
      </c>
      <c r="C1921" s="105"/>
      <c r="D1921" s="47"/>
      <c r="E1921" s="109"/>
      <c r="F1921" s="58"/>
      <c r="G1921" s="109"/>
      <c r="H1921" s="58"/>
      <c r="I1921" s="109"/>
      <c r="J1921" s="58"/>
      <c r="K1921" s="109"/>
      <c r="L1921" s="58"/>
      <c r="M1921" s="109"/>
      <c r="N1921" s="58"/>
      <c r="O1921" s="109"/>
      <c r="P1921" s="91"/>
      <c r="Q1921" s="92"/>
      <c r="R1921" s="91"/>
      <c r="S1921" s="92"/>
      <c r="T1921" s="91"/>
      <c r="U1921" s="92"/>
      <c r="V1921" s="91"/>
      <c r="W1921" s="92"/>
      <c r="X1921" s="91"/>
      <c r="Y1921" s="92"/>
      <c r="Z1921" s="91"/>
    </row>
    <row r="1922" spans="2:28" ht="13.5" customHeight="1" x14ac:dyDescent="0.4"/>
    <row r="1923" spans="2:28" s="88" customFormat="1" ht="13.5" customHeight="1" x14ac:dyDescent="0.4">
      <c r="B1923" s="83" t="s">
        <v>175</v>
      </c>
      <c r="C1923" s="84"/>
      <c r="D1923" s="85"/>
      <c r="E1923" s="86"/>
      <c r="F1923" s="87"/>
      <c r="G1923" s="86"/>
      <c r="H1923" s="87"/>
      <c r="I1923" s="86"/>
      <c r="J1923" s="87"/>
      <c r="K1923" s="86"/>
      <c r="L1923" s="87"/>
      <c r="M1923" s="86"/>
      <c r="O1923" s="86"/>
      <c r="P1923" s="89"/>
      <c r="Q1923" s="90"/>
      <c r="R1923" s="91"/>
      <c r="S1923" s="92"/>
      <c r="T1923" s="91"/>
      <c r="U1923" s="92"/>
      <c r="V1923" s="91"/>
      <c r="W1923" s="92"/>
      <c r="X1923" s="91"/>
      <c r="Y1923" s="92"/>
      <c r="Z1923" s="91"/>
      <c r="AB1923" s="93"/>
    </row>
    <row r="1924" spans="2:28" ht="13.5" customHeight="1" x14ac:dyDescent="0.4">
      <c r="N1924" s="21" t="s">
        <v>4</v>
      </c>
    </row>
    <row r="1925" spans="2:28" s="88" customFormat="1" ht="13.5" customHeight="1" x14ac:dyDescent="0.4">
      <c r="B1925" s="94"/>
      <c r="C1925" s="95"/>
      <c r="D1925" s="96"/>
      <c r="E1925" s="166" t="s">
        <v>5</v>
      </c>
      <c r="F1925" s="167"/>
      <c r="G1925" s="166" t="s">
        <v>6</v>
      </c>
      <c r="H1925" s="167"/>
      <c r="I1925" s="166" t="s">
        <v>114</v>
      </c>
      <c r="J1925" s="167"/>
      <c r="K1925" s="166" t="s">
        <v>8</v>
      </c>
      <c r="L1925" s="167"/>
      <c r="M1925" s="166" t="s">
        <v>9</v>
      </c>
      <c r="N1925" s="167"/>
      <c r="O1925" s="92"/>
      <c r="P1925" s="91"/>
      <c r="Q1925" s="92"/>
      <c r="R1925" s="91"/>
      <c r="S1925" s="92"/>
      <c r="T1925" s="91"/>
      <c r="U1925" s="97"/>
      <c r="V1925" s="98"/>
      <c r="W1925" s="97"/>
      <c r="X1925" s="91"/>
      <c r="Y1925" s="92"/>
      <c r="Z1925" s="91"/>
    </row>
    <row r="1926" spans="2:28" s="88" customFormat="1" ht="13.5" customHeight="1" x14ac:dyDescent="0.4">
      <c r="B1926" s="99"/>
      <c r="C1926" s="100"/>
      <c r="D1926" s="101"/>
      <c r="E1926" s="168"/>
      <c r="F1926" s="169"/>
      <c r="G1926" s="168"/>
      <c r="H1926" s="169"/>
      <c r="I1926" s="168"/>
      <c r="J1926" s="169"/>
      <c r="K1926" s="168"/>
      <c r="L1926" s="169"/>
      <c r="M1926" s="168"/>
      <c r="N1926" s="169"/>
      <c r="O1926" s="92"/>
      <c r="P1926" s="91"/>
      <c r="Q1926" s="92"/>
      <c r="R1926" s="91"/>
      <c r="S1926" s="92"/>
      <c r="T1926" s="91"/>
      <c r="U1926" s="97"/>
      <c r="V1926" s="98"/>
      <c r="W1926" s="97"/>
      <c r="X1926" s="91"/>
      <c r="Y1926" s="92"/>
      <c r="Z1926" s="91"/>
    </row>
    <row r="1927" spans="2:28" s="88" customFormat="1" ht="13.5" customHeight="1" x14ac:dyDescent="0.4">
      <c r="B1927" s="31" t="s">
        <v>52</v>
      </c>
      <c r="C1927" s="158" t="s">
        <v>53</v>
      </c>
      <c r="D1927" s="159"/>
      <c r="E1927" s="32">
        <v>2781.437288135593</v>
      </c>
      <c r="F1927" s="33">
        <f t="shared" ref="F1927" si="8939">E1927/E1940</f>
        <v>0.97840069255149409</v>
      </c>
      <c r="G1927" s="32">
        <v>2438.0677966101694</v>
      </c>
      <c r="H1927" s="33">
        <f t="shared" ref="H1927" si="8940">G1927/G1940</f>
        <v>0.98910362784557126</v>
      </c>
      <c r="I1927" s="32">
        <v>2314.3333333333335</v>
      </c>
      <c r="J1927" s="33">
        <f t="shared" ref="J1927" si="8941">I1927/I1940</f>
        <v>0.94378051405203944</v>
      </c>
      <c r="K1927" s="32">
        <v>4041.5675675675675</v>
      </c>
      <c r="L1927" s="33">
        <f t="shared" ref="L1927" si="8942">K1927/K1940</f>
        <v>0.97663847434934525</v>
      </c>
      <c r="M1927" s="32">
        <v>3469.6</v>
      </c>
      <c r="N1927" s="33">
        <f t="shared" ref="N1927" si="8943">M1927/M1940</f>
        <v>0.97005318355783088</v>
      </c>
      <c r="O1927" s="92"/>
      <c r="P1927" s="91"/>
      <c r="Q1927" s="92"/>
      <c r="R1927" s="91"/>
      <c r="S1927" s="92"/>
      <c r="T1927" s="91"/>
      <c r="U1927" s="34"/>
      <c r="V1927" s="102"/>
      <c r="W1927" s="34"/>
      <c r="X1927" s="91"/>
      <c r="Y1927" s="92"/>
      <c r="Z1927" s="91"/>
    </row>
    <row r="1928" spans="2:28" s="88" customFormat="1" ht="13.5" customHeight="1" x14ac:dyDescent="0.4">
      <c r="B1928" s="36"/>
      <c r="C1928" s="158" t="s">
        <v>54</v>
      </c>
      <c r="D1928" s="159"/>
      <c r="E1928" s="32">
        <v>0</v>
      </c>
      <c r="F1928" s="33">
        <f t="shared" ref="F1928" si="8944">E1928/E1940</f>
        <v>0</v>
      </c>
      <c r="G1928" s="32">
        <v>0</v>
      </c>
      <c r="H1928" s="33">
        <f t="shared" ref="H1928" si="8945">G1928/G1940</f>
        <v>0</v>
      </c>
      <c r="I1928" s="32">
        <v>0</v>
      </c>
      <c r="J1928" s="33">
        <f t="shared" ref="J1928" si="8946">I1928/I1940</f>
        <v>0</v>
      </c>
      <c r="K1928" s="32">
        <v>0</v>
      </c>
      <c r="L1928" s="33">
        <f t="shared" ref="L1928" si="8947">K1928/K1940</f>
        <v>0</v>
      </c>
      <c r="M1928" s="32">
        <v>0</v>
      </c>
      <c r="N1928" s="33">
        <f t="shared" ref="N1928" si="8948">M1928/M1940</f>
        <v>0</v>
      </c>
      <c r="O1928" s="92"/>
      <c r="P1928" s="91"/>
      <c r="Q1928" s="92"/>
      <c r="R1928" s="91"/>
      <c r="S1928" s="92"/>
      <c r="T1928" s="91"/>
      <c r="U1928" s="34"/>
      <c r="V1928" s="102"/>
      <c r="W1928" s="34"/>
      <c r="X1928" s="91"/>
      <c r="Y1928" s="92"/>
      <c r="Z1928" s="91"/>
    </row>
    <row r="1929" spans="2:28" s="88" customFormat="1" ht="13.5" customHeight="1" x14ac:dyDescent="0.4">
      <c r="B1929" s="36"/>
      <c r="C1929" s="158" t="s">
        <v>55</v>
      </c>
      <c r="D1929" s="159"/>
      <c r="E1929" s="32">
        <v>2.2677966101694915</v>
      </c>
      <c r="F1929" s="33">
        <f t="shared" ref="F1929" si="8949">E1929/E1940</f>
        <v>7.9772202070500027E-4</v>
      </c>
      <c r="G1929" s="32">
        <v>2.8192090395480225</v>
      </c>
      <c r="H1929" s="33">
        <f t="shared" ref="H1929" si="8950">G1929/G1940</f>
        <v>1.1437294289145801E-3</v>
      </c>
      <c r="I1929" s="32">
        <v>2.4722222222222223</v>
      </c>
      <c r="J1929" s="33">
        <f t="shared" ref="J1929" si="8951">I1929/I1940</f>
        <v>1.0081672878034412E-3</v>
      </c>
      <c r="K1929" s="32">
        <v>2.0540540540540539</v>
      </c>
      <c r="L1929" s="33">
        <f t="shared" ref="L1929" si="8952">K1929/K1940</f>
        <v>4.9635894589034383E-4</v>
      </c>
      <c r="M1929" s="32">
        <v>0.1111111111111111</v>
      </c>
      <c r="N1929" s="33">
        <f t="shared" ref="N1929" si="8953">M1929/M1940</f>
        <v>3.106516228440777E-5</v>
      </c>
      <c r="O1929" s="92"/>
      <c r="P1929" s="91"/>
      <c r="Q1929" s="92"/>
      <c r="R1929" s="91"/>
      <c r="S1929" s="92"/>
      <c r="T1929" s="91"/>
      <c r="U1929" s="34"/>
      <c r="V1929" s="102"/>
      <c r="W1929" s="34"/>
      <c r="X1929" s="91"/>
      <c r="Y1929" s="92"/>
      <c r="Z1929" s="91"/>
    </row>
    <row r="1930" spans="2:28" s="88" customFormat="1" ht="13.5" customHeight="1" x14ac:dyDescent="0.4">
      <c r="B1930" s="37"/>
      <c r="C1930" s="158" t="s">
        <v>56</v>
      </c>
      <c r="D1930" s="159"/>
      <c r="E1930" s="32">
        <v>51.301694915254238</v>
      </c>
      <c r="F1930" s="33">
        <f t="shared" ref="F1930" si="8954">E1930/E1940</f>
        <v>1.8045926848056015E-2</v>
      </c>
      <c r="G1930" s="32">
        <v>11.152542372881356</v>
      </c>
      <c r="H1930" s="33">
        <f t="shared" ref="H1930" si="8955">G1930/G1940</f>
        <v>4.5244927708965555E-3</v>
      </c>
      <c r="I1930" s="32">
        <v>135.33333333333334</v>
      </c>
      <c r="J1930" s="33">
        <f t="shared" ref="J1930" si="8956">I1930/I1940</f>
        <v>5.5188663215487259E-2</v>
      </c>
      <c r="K1930" s="32">
        <v>94.027027027027032</v>
      </c>
      <c r="L1930" s="33">
        <f t="shared" ref="L1930" si="8957">K1930/K1940</f>
        <v>2.2721483852006664E-2</v>
      </c>
      <c r="M1930" s="32">
        <v>106.86666666666666</v>
      </c>
      <c r="N1930" s="33">
        <f t="shared" ref="N1930" si="8958">M1930/M1940</f>
        <v>2.9878473085143395E-2</v>
      </c>
      <c r="O1930" s="92"/>
      <c r="P1930" s="91"/>
      <c r="Q1930" s="92"/>
      <c r="R1930" s="91"/>
      <c r="S1930" s="92"/>
      <c r="T1930" s="91"/>
      <c r="U1930" s="34"/>
      <c r="V1930" s="102"/>
      <c r="W1930" s="34"/>
      <c r="X1930" s="91"/>
      <c r="Y1930" s="92"/>
      <c r="Z1930" s="91"/>
    </row>
    <row r="1931" spans="2:28" s="88" customFormat="1" ht="13.5" customHeight="1" x14ac:dyDescent="0.4">
      <c r="B1931" s="31" t="s">
        <v>57</v>
      </c>
      <c r="C1931" s="158" t="s">
        <v>58</v>
      </c>
      <c r="D1931" s="159"/>
      <c r="E1931" s="32">
        <v>2305.1186440677966</v>
      </c>
      <c r="F1931" s="33">
        <f t="shared" ref="F1931" si="8959">E1931/E1940</f>
        <v>0.81085045037310488</v>
      </c>
      <c r="G1931" s="32">
        <v>2065.4519774011301</v>
      </c>
      <c r="H1931" s="33">
        <f t="shared" ref="H1931" si="8960">G1931/G1940</f>
        <v>0.8379365195786308</v>
      </c>
      <c r="I1931" s="32">
        <v>2020.4722222222222</v>
      </c>
      <c r="J1931" s="33">
        <f t="shared" ref="J1931" si="8961">I1931/I1940</f>
        <v>0.8239445394714483</v>
      </c>
      <c r="K1931" s="32">
        <v>3243.5945945945946</v>
      </c>
      <c r="L1931" s="33">
        <f t="shared" ref="L1931" si="8962">K1931/K1940</f>
        <v>0.78380955490970838</v>
      </c>
      <c r="M1931" s="32">
        <v>2703.8888888888887</v>
      </c>
      <c r="N1931" s="33">
        <f t="shared" ref="N1931" si="8963">M1931/M1940</f>
        <v>0.75597072419106315</v>
      </c>
      <c r="O1931" s="92"/>
      <c r="P1931" s="91"/>
      <c r="Q1931" s="92"/>
      <c r="R1931" s="91"/>
      <c r="S1931" s="92"/>
      <c r="T1931" s="91"/>
      <c r="U1931" s="34"/>
      <c r="V1931" s="102"/>
      <c r="W1931" s="34"/>
      <c r="X1931" s="91"/>
      <c r="Y1931" s="92"/>
      <c r="Z1931" s="91"/>
    </row>
    <row r="1932" spans="2:28" s="88" customFormat="1" ht="13.5" customHeight="1" x14ac:dyDescent="0.4">
      <c r="B1932" s="36"/>
      <c r="C1932" s="158" t="s">
        <v>17</v>
      </c>
      <c r="D1932" s="159"/>
      <c r="E1932" s="32">
        <v>33.108474576271185</v>
      </c>
      <c r="F1932" s="33">
        <f t="shared" ref="F1932" si="8964">E1932/E1940</f>
        <v>1.1646264538454016E-2</v>
      </c>
      <c r="G1932" s="32">
        <v>33.327683615819211</v>
      </c>
      <c r="H1932" s="33">
        <f t="shared" ref="H1932" si="8965">G1932/G1940</f>
        <v>1.3520761324984185E-2</v>
      </c>
      <c r="I1932" s="32">
        <v>12.361111111111111</v>
      </c>
      <c r="J1932" s="33">
        <f t="shared" ref="J1932" si="8966">I1932/I1940</f>
        <v>5.0408364390172062E-3</v>
      </c>
      <c r="K1932" s="32">
        <v>25.27027027027027</v>
      </c>
      <c r="L1932" s="33">
        <f t="shared" ref="L1932" si="8967">K1932/K1940</f>
        <v>6.1065212422035725E-3</v>
      </c>
      <c r="M1932" s="32">
        <v>55.288888888888891</v>
      </c>
      <c r="N1932" s="33">
        <f t="shared" ref="N1932" si="8968">M1932/M1940</f>
        <v>1.5458024752721308E-2</v>
      </c>
      <c r="O1932" s="92"/>
      <c r="P1932" s="91"/>
      <c r="Q1932" s="92"/>
      <c r="R1932" s="91"/>
      <c r="S1932" s="92"/>
      <c r="T1932" s="91"/>
      <c r="U1932" s="34"/>
      <c r="V1932" s="102"/>
      <c r="W1932" s="34"/>
      <c r="X1932" s="91"/>
      <c r="Y1932" s="92"/>
      <c r="Z1932" s="91"/>
    </row>
    <row r="1933" spans="2:28" s="88" customFormat="1" ht="13.5" customHeight="1" x14ac:dyDescent="0.4">
      <c r="B1933" s="36"/>
      <c r="C1933" s="158" t="s">
        <v>59</v>
      </c>
      <c r="D1933" s="159"/>
      <c r="E1933" s="38">
        <v>-5.0915254237288137</v>
      </c>
      <c r="F1933" s="33">
        <f t="shared" ref="F1933" si="8969">E1933/E1940</f>
        <v>-1.790999215394485E-3</v>
      </c>
      <c r="G1933" s="38">
        <v>-8.4858757062146886</v>
      </c>
      <c r="H1933" s="33">
        <f t="shared" ref="H1933" si="8970">G1933/G1940</f>
        <v>-3.442648501462323E-3</v>
      </c>
      <c r="I1933" s="38">
        <v>0</v>
      </c>
      <c r="J1933" s="33">
        <f t="shared" ref="J1933" si="8971">I1933/I1940</f>
        <v>0</v>
      </c>
      <c r="K1933" s="38">
        <v>0</v>
      </c>
      <c r="L1933" s="33">
        <f t="shared" ref="L1933" si="8972">K1933/K1940</f>
        <v>0</v>
      </c>
      <c r="M1933" s="38">
        <v>0</v>
      </c>
      <c r="N1933" s="33">
        <f t="shared" ref="N1933" si="8973">M1933/M1940</f>
        <v>0</v>
      </c>
      <c r="O1933" s="92"/>
      <c r="P1933" s="91"/>
      <c r="Q1933" s="92"/>
      <c r="R1933" s="91"/>
      <c r="S1933" s="92"/>
      <c r="T1933" s="91"/>
      <c r="U1933" s="34"/>
      <c r="V1933" s="102"/>
      <c r="W1933" s="34"/>
      <c r="X1933" s="91"/>
      <c r="Y1933" s="92"/>
      <c r="Z1933" s="91"/>
    </row>
    <row r="1934" spans="2:28" s="88" customFormat="1" ht="13.5" customHeight="1" x14ac:dyDescent="0.4">
      <c r="B1934" s="36"/>
      <c r="C1934" s="158" t="s">
        <v>60</v>
      </c>
      <c r="D1934" s="159"/>
      <c r="E1934" s="39">
        <v>23.701694915254237</v>
      </c>
      <c r="F1934" s="33">
        <f t="shared" ref="F1934" si="8974">E1934/E1940</f>
        <v>8.3373279054848454E-3</v>
      </c>
      <c r="G1934" s="39">
        <v>24.451977401129945</v>
      </c>
      <c r="H1934" s="33">
        <f t="shared" ref="H1934" si="8975">G1934/G1940</f>
        <v>9.9199618604054168E-3</v>
      </c>
      <c r="I1934" s="39">
        <v>9.2777777777777786</v>
      </c>
      <c r="J1934" s="33">
        <f t="shared" ref="J1934" si="8976">I1934/I1940</f>
        <v>3.7834592598466224E-3</v>
      </c>
      <c r="K1934" s="39">
        <v>35.270270270270274</v>
      </c>
      <c r="L1934" s="33">
        <f t="shared" ref="L1934" si="8977">K1934/K1940</f>
        <v>8.5230055840381427E-3</v>
      </c>
      <c r="M1934" s="39">
        <v>22.777777777777779</v>
      </c>
      <c r="N1934" s="33">
        <f t="shared" ref="N1934" si="8978">M1934/M1940</f>
        <v>6.3683582683035939E-3</v>
      </c>
      <c r="O1934" s="92"/>
      <c r="P1934" s="91"/>
      <c r="Q1934" s="92"/>
      <c r="R1934" s="91"/>
      <c r="S1934" s="92"/>
      <c r="T1934" s="91"/>
      <c r="U1934" s="34"/>
      <c r="V1934" s="103"/>
      <c r="W1934" s="34"/>
      <c r="X1934" s="91"/>
      <c r="Y1934" s="92"/>
      <c r="Z1934" s="91"/>
    </row>
    <row r="1935" spans="2:28" s="88" customFormat="1" ht="13.5" customHeight="1" x14ac:dyDescent="0.4">
      <c r="B1935" s="37"/>
      <c r="C1935" s="158" t="s">
        <v>61</v>
      </c>
      <c r="D1935" s="159"/>
      <c r="E1935" s="39">
        <v>358.97966101694914</v>
      </c>
      <c r="F1935" s="33">
        <f t="shared" ref="F1935" si="8979">E1935/E1940</f>
        <v>0.12627498396209091</v>
      </c>
      <c r="G1935" s="39">
        <v>266.55367231638417</v>
      </c>
      <c r="H1935" s="33">
        <f t="shared" ref="H1935" si="8980">G1935/G1940</f>
        <v>0.10813858608454888</v>
      </c>
      <c r="I1935" s="39">
        <v>326.91666666666669</v>
      </c>
      <c r="J1935" s="33">
        <f t="shared" ref="J1935" si="8981">I1935/I1940</f>
        <v>0.13331596415908653</v>
      </c>
      <c r="K1935" s="39">
        <v>618.48648648648646</v>
      </c>
      <c r="L1935" s="33">
        <f t="shared" ref="L1935" si="8982">K1935/K1940</f>
        <v>0.14945629102308722</v>
      </c>
      <c r="M1935" s="39">
        <v>534.79999999999995</v>
      </c>
      <c r="N1935" s="33">
        <f t="shared" ref="N1935" si="8983">M1935/M1940</f>
        <v>0.14952283910731148</v>
      </c>
      <c r="O1935" s="92"/>
      <c r="P1935" s="91"/>
      <c r="Q1935" s="92"/>
      <c r="R1935" s="91"/>
      <c r="S1935" s="92"/>
      <c r="T1935" s="91"/>
      <c r="U1935" s="34"/>
      <c r="V1935" s="103"/>
      <c r="W1935" s="34"/>
      <c r="X1935" s="91"/>
      <c r="Y1935" s="92"/>
      <c r="Z1935" s="91"/>
    </row>
    <row r="1936" spans="2:28" s="88" customFormat="1" ht="13.5" customHeight="1" x14ac:dyDescent="0.4">
      <c r="B1936" s="31" t="s">
        <v>62</v>
      </c>
      <c r="C1936" s="158" t="s">
        <v>63</v>
      </c>
      <c r="D1936" s="159"/>
      <c r="E1936" s="39">
        <v>0.12203389830508475</v>
      </c>
      <c r="F1936" s="33">
        <f t="shared" ref="F1936" si="8984">E1936/E1940</f>
        <v>4.2926745508789252E-5</v>
      </c>
      <c r="G1936" s="39">
        <v>3.3898305084745763E-2</v>
      </c>
      <c r="H1936" s="33">
        <f t="shared" ref="H1936" si="8985">G1936/G1940</f>
        <v>1.375225766229956E-5</v>
      </c>
      <c r="I1936" s="39">
        <v>5.5555555555555552E-2</v>
      </c>
      <c r="J1936" s="33">
        <f t="shared" ref="J1936" si="8986">I1936/I1940</f>
        <v>2.2655444669740251E-5</v>
      </c>
      <c r="K1936" s="39">
        <v>0.59459459459459463</v>
      </c>
      <c r="L1936" s="33">
        <f t="shared" ref="L1936" si="8987">K1936/K1940</f>
        <v>1.4368285275773111E-4</v>
      </c>
      <c r="M1936" s="39">
        <v>0.13333333333333333</v>
      </c>
      <c r="N1936" s="33">
        <f t="shared" ref="N1936" si="8988">M1936/M1940</f>
        <v>3.7278194741289329E-5</v>
      </c>
      <c r="O1936" s="92"/>
      <c r="P1936" s="91"/>
      <c r="Q1936" s="92"/>
      <c r="R1936" s="91"/>
      <c r="S1936" s="92"/>
      <c r="T1936" s="91"/>
      <c r="U1936" s="34"/>
      <c r="V1936" s="103"/>
      <c r="W1936" s="34"/>
      <c r="X1936" s="91"/>
      <c r="Y1936" s="92"/>
      <c r="Z1936" s="91"/>
    </row>
    <row r="1937" spans="2:26" s="88" customFormat="1" ht="13.5" customHeight="1" x14ac:dyDescent="0.4">
      <c r="B1937" s="41" t="s">
        <v>64</v>
      </c>
      <c r="C1937" s="158" t="s">
        <v>24</v>
      </c>
      <c r="D1937" s="159"/>
      <c r="E1937" s="39">
        <v>0.88474576271186445</v>
      </c>
      <c r="F1937" s="33">
        <f t="shared" ref="F1937" si="8989">E1937/E1940</f>
        <v>3.1121890493872209E-4</v>
      </c>
      <c r="G1937" s="39">
        <v>0.39548022598870058</v>
      </c>
      <c r="H1937" s="33">
        <f t="shared" ref="H1937" si="8990">G1937/G1940</f>
        <v>1.6044300606016154E-4</v>
      </c>
      <c r="I1937" s="39">
        <v>1.5555555555555556</v>
      </c>
      <c r="J1937" s="33">
        <f t="shared" ref="J1937" si="8991">I1937/I1940</f>
        <v>6.3435245075272706E-4</v>
      </c>
      <c r="K1937" s="39">
        <v>1.3783783783783783</v>
      </c>
      <c r="L1937" s="33">
        <f t="shared" ref="L1937" si="8992">K1937/K1940</f>
        <v>3.3308297684746756E-4</v>
      </c>
      <c r="M1937" s="39">
        <v>1.8666666666666667</v>
      </c>
      <c r="N1937" s="33">
        <f t="shared" ref="N1937" si="8993">M1937/M1940</f>
        <v>5.2189472637805055E-4</v>
      </c>
      <c r="O1937" s="92"/>
      <c r="P1937" s="91"/>
      <c r="Q1937" s="92"/>
      <c r="R1937" s="91"/>
      <c r="S1937" s="92"/>
      <c r="T1937" s="91"/>
      <c r="U1937" s="34"/>
      <c r="V1937" s="103"/>
      <c r="W1937" s="34"/>
      <c r="X1937" s="91"/>
      <c r="Y1937" s="92"/>
      <c r="Z1937" s="91"/>
    </row>
    <row r="1938" spans="2:26" s="88" customFormat="1" ht="13.5" customHeight="1" x14ac:dyDescent="0.4">
      <c r="B1938" s="31" t="s">
        <v>65</v>
      </c>
      <c r="C1938" s="158" t="s">
        <v>66</v>
      </c>
      <c r="D1938" s="159"/>
      <c r="E1938" s="39">
        <v>7.7118644067796609</v>
      </c>
      <c r="F1938" s="33">
        <f t="shared" ref="F1938" si="8994">E1938/E1940</f>
        <v>2.7127318342359871E-3</v>
      </c>
      <c r="G1938" s="39">
        <v>12.853107344632768</v>
      </c>
      <c r="H1938" s="33">
        <f t="shared" ref="H1938" si="8995">G1938/G1940</f>
        <v>5.2143976969552495E-3</v>
      </c>
      <c r="I1938" s="39">
        <v>0</v>
      </c>
      <c r="J1938" s="33">
        <f t="shared" ref="J1938" si="8996">I1938/I1940</f>
        <v>0</v>
      </c>
      <c r="K1938" s="39">
        <v>0</v>
      </c>
      <c r="L1938" s="33">
        <f t="shared" ref="L1938" si="8997">K1938/K1940</f>
        <v>0</v>
      </c>
      <c r="M1938" s="39">
        <v>0</v>
      </c>
      <c r="N1938" s="33">
        <f t="shared" ref="N1938" si="8998">M1938/M1940</f>
        <v>0</v>
      </c>
      <c r="O1938" s="92"/>
      <c r="P1938" s="91"/>
      <c r="Q1938" s="92"/>
      <c r="R1938" s="91"/>
      <c r="S1938" s="92"/>
      <c r="T1938" s="91"/>
      <c r="U1938" s="34"/>
      <c r="V1938" s="103"/>
      <c r="W1938" s="34"/>
      <c r="X1938" s="91"/>
      <c r="Y1938" s="92"/>
      <c r="Z1938" s="91"/>
    </row>
    <row r="1939" spans="2:26" s="88" customFormat="1" ht="13.5" customHeight="1" x14ac:dyDescent="0.4">
      <c r="B1939" s="41" t="s">
        <v>67</v>
      </c>
      <c r="C1939" s="158" t="s">
        <v>68</v>
      </c>
      <c r="D1939" s="159"/>
      <c r="E1939" s="39">
        <v>16.840677966101694</v>
      </c>
      <c r="F1939" s="33">
        <f t="shared" ref="F1939" si="8999">E1939/E1940</f>
        <v>5.9238908802129158E-3</v>
      </c>
      <c r="G1939" s="39">
        <v>22.89265536723164</v>
      </c>
      <c r="H1939" s="33">
        <f t="shared" ref="H1939" si="9000">G1939/G1940</f>
        <v>9.2873580079396376E-3</v>
      </c>
      <c r="I1939" s="39">
        <v>0</v>
      </c>
      <c r="J1939" s="33">
        <f t="shared" ref="J1939" si="9001">I1939/I1940</f>
        <v>0</v>
      </c>
      <c r="K1939" s="39">
        <v>8.2162162162162158</v>
      </c>
      <c r="L1939" s="33">
        <f t="shared" ref="L1939" si="9002">K1939/K1940</f>
        <v>1.9854357835613753E-3</v>
      </c>
      <c r="M1939" s="39">
        <v>13.6</v>
      </c>
      <c r="N1939" s="33">
        <f t="shared" ref="N1939" si="9003">M1939/M1940</f>
        <v>3.8023758636115115E-3</v>
      </c>
      <c r="O1939" s="92"/>
      <c r="P1939" s="91"/>
      <c r="Q1939" s="92"/>
      <c r="R1939" s="91"/>
      <c r="S1939" s="92"/>
      <c r="T1939" s="91"/>
      <c r="U1939" s="34"/>
      <c r="V1939" s="103"/>
      <c r="W1939" s="34"/>
      <c r="X1939" s="91"/>
      <c r="Y1939" s="92"/>
      <c r="Z1939" s="91"/>
    </row>
    <row r="1940" spans="2:26" s="88" customFormat="1" ht="13.5" customHeight="1" x14ac:dyDescent="0.4">
      <c r="B1940" s="160" t="s">
        <v>69</v>
      </c>
      <c r="C1940" s="161"/>
      <c r="D1940" s="162"/>
      <c r="E1940" s="42">
        <f t="shared" ref="E1940" si="9004">SUM(E1927:E1930,E1936,E1938)</f>
        <v>2842.8406779661018</v>
      </c>
      <c r="F1940" s="33">
        <f t="shared" ref="F1940" si="9005">E1940/E1940</f>
        <v>1</v>
      </c>
      <c r="G1940" s="42">
        <f t="shared" ref="G1940" si="9006">SUM(G1927:G1930,G1936,G1938)</f>
        <v>2464.9265536723165</v>
      </c>
      <c r="H1940" s="33">
        <f t="shared" ref="H1940" si="9007">G1940/G1940</f>
        <v>1</v>
      </c>
      <c r="I1940" s="42">
        <f t="shared" ref="I1940" si="9008">SUM(I1927:I1930,I1936,I1938)</f>
        <v>2452.1944444444448</v>
      </c>
      <c r="J1940" s="33">
        <f t="shared" ref="J1940" si="9009">I1940/I1940</f>
        <v>1</v>
      </c>
      <c r="K1940" s="42">
        <f t="shared" ref="K1940" si="9010">SUM(K1927:K1930,K1936,K1938)</f>
        <v>4138.2432432432433</v>
      </c>
      <c r="L1940" s="33">
        <f t="shared" ref="L1940" si="9011">K1940/K1940</f>
        <v>1</v>
      </c>
      <c r="M1940" s="42">
        <f t="shared" ref="M1940" si="9012">SUM(M1927:M1930,M1936,M1938)</f>
        <v>3576.7111111111112</v>
      </c>
      <c r="N1940" s="33">
        <f t="shared" ref="N1940" si="9013">M1940/M1940</f>
        <v>1</v>
      </c>
      <c r="O1940" s="92"/>
      <c r="P1940" s="91"/>
      <c r="Q1940" s="92"/>
      <c r="R1940" s="91"/>
      <c r="S1940" s="92"/>
      <c r="T1940" s="91"/>
      <c r="U1940" s="34"/>
      <c r="V1940" s="102"/>
      <c r="W1940" s="34"/>
      <c r="X1940" s="91"/>
      <c r="Y1940" s="92"/>
      <c r="Z1940" s="91"/>
    </row>
    <row r="1941" spans="2:26" s="88" customFormat="1" ht="13.5" customHeight="1" x14ac:dyDescent="0.4">
      <c r="B1941" s="160" t="s">
        <v>70</v>
      </c>
      <c r="C1941" s="161"/>
      <c r="D1941" s="162"/>
      <c r="E1941" s="42">
        <f t="shared" ref="E1941" si="9014">SUM(E1931:E1935,E1937,E1939)</f>
        <v>2733.5423728813557</v>
      </c>
      <c r="F1941" s="33">
        <f t="shared" ref="F1941" si="9015">E1941/E1940</f>
        <v>0.96155313734889181</v>
      </c>
      <c r="G1941" s="42">
        <f t="shared" ref="G1941" si="9016">SUM(G1931:G1935,G1937,G1939)</f>
        <v>2404.5875706214692</v>
      </c>
      <c r="H1941" s="33">
        <f t="shared" ref="H1941" si="9017">G1941/G1940</f>
        <v>0.97552098136110688</v>
      </c>
      <c r="I1941" s="42">
        <f t="shared" ref="I1941" si="9018">SUM(I1931:I1935,I1937,I1939)</f>
        <v>2370.5833333333335</v>
      </c>
      <c r="J1941" s="33">
        <f t="shared" ref="J1941" si="9019">I1941/I1940</f>
        <v>0.96671915178015144</v>
      </c>
      <c r="K1941" s="42">
        <f t="shared" ref="K1941" si="9020">SUM(K1931:K1935,K1937,K1939)</f>
        <v>3932.2162162162163</v>
      </c>
      <c r="L1941" s="33">
        <f t="shared" ref="L1941" si="9021">K1941/K1940</f>
        <v>0.95021389151944613</v>
      </c>
      <c r="M1941" s="42">
        <f t="shared" ref="M1941" si="9022">SUM(M1931:M1935,M1937,M1939)</f>
        <v>3332.2222222222222</v>
      </c>
      <c r="N1941" s="33">
        <f t="shared" ref="N1941" si="9023">M1941/M1940</f>
        <v>0.93164421690938914</v>
      </c>
      <c r="O1941" s="92"/>
      <c r="P1941" s="91"/>
      <c r="Q1941" s="92"/>
      <c r="R1941" s="91"/>
      <c r="S1941" s="92"/>
      <c r="T1941" s="91"/>
      <c r="U1941" s="34"/>
      <c r="V1941" s="102"/>
      <c r="W1941" s="34"/>
      <c r="X1941" s="91"/>
      <c r="Y1941" s="92"/>
      <c r="Z1941" s="91"/>
    </row>
    <row r="1942" spans="2:26" s="88" customFormat="1" ht="13.5" customHeight="1" x14ac:dyDescent="0.4">
      <c r="B1942" s="160" t="s">
        <v>71</v>
      </c>
      <c r="C1942" s="161"/>
      <c r="D1942" s="162"/>
      <c r="E1942" s="42">
        <f t="shared" ref="E1942" si="9024">E1940-E1941</f>
        <v>109.29830508474606</v>
      </c>
      <c r="F1942" s="33">
        <f t="shared" ref="F1942" si="9025">E1942/E1940</f>
        <v>3.8446862651108207E-2</v>
      </c>
      <c r="G1942" s="42">
        <f t="shared" ref="G1942" si="9026">G1940-G1941</f>
        <v>60.338983050847219</v>
      </c>
      <c r="H1942" s="33">
        <f t="shared" ref="H1942" si="9027">G1942/G1940</f>
        <v>2.4479018638893121E-2</v>
      </c>
      <c r="I1942" s="42">
        <f t="shared" ref="I1942" si="9028">I1940-I1941</f>
        <v>81.611111111111313</v>
      </c>
      <c r="J1942" s="33">
        <f t="shared" ref="J1942" si="9029">I1942/I1940</f>
        <v>3.3280848219848516E-2</v>
      </c>
      <c r="K1942" s="42">
        <f t="shared" ref="K1942" si="9030">K1940-K1941</f>
        <v>206.02702702702709</v>
      </c>
      <c r="L1942" s="33">
        <f t="shared" ref="L1942" si="9031">K1942/K1940</f>
        <v>4.9786108480553842E-2</v>
      </c>
      <c r="M1942" s="42">
        <f t="shared" ref="M1942" si="9032">M1940-M1941</f>
        <v>244.48888888888905</v>
      </c>
      <c r="N1942" s="33">
        <f t="shared" ref="N1942" si="9033">M1942/M1940</f>
        <v>6.8355783090610911E-2</v>
      </c>
      <c r="O1942" s="92"/>
      <c r="P1942" s="91"/>
      <c r="Q1942" s="92"/>
      <c r="R1942" s="91"/>
      <c r="S1942" s="92"/>
      <c r="T1942" s="91"/>
      <c r="U1942" s="34"/>
      <c r="V1942" s="102"/>
      <c r="W1942" s="34"/>
      <c r="X1942" s="91"/>
      <c r="Y1942" s="92"/>
      <c r="Z1942" s="91"/>
    </row>
    <row r="1943" spans="2:26" s="88" customFormat="1" ht="13.5" customHeight="1" x14ac:dyDescent="0.4">
      <c r="B1943" s="160" t="s">
        <v>72</v>
      </c>
      <c r="C1943" s="161"/>
      <c r="D1943" s="162"/>
      <c r="E1943" s="42">
        <v>295</v>
      </c>
      <c r="F1943" s="43"/>
      <c r="G1943" s="42">
        <v>177</v>
      </c>
      <c r="H1943" s="43"/>
      <c r="I1943" s="42">
        <v>36</v>
      </c>
      <c r="J1943" s="43"/>
      <c r="K1943" s="42">
        <v>37</v>
      </c>
      <c r="L1943" s="43"/>
      <c r="M1943" s="42">
        <v>45</v>
      </c>
      <c r="N1943" s="43"/>
      <c r="O1943" s="92"/>
      <c r="P1943" s="91"/>
      <c r="Q1943" s="92"/>
      <c r="R1943" s="91"/>
      <c r="S1943" s="92"/>
      <c r="T1943" s="91"/>
      <c r="U1943" s="104"/>
      <c r="V1943" s="102"/>
      <c r="W1943" s="104"/>
      <c r="X1943" s="91"/>
      <c r="Y1943" s="92"/>
      <c r="Z1943" s="91"/>
    </row>
    <row r="1944" spans="2:26" s="88" customFormat="1" ht="13.5" customHeight="1" x14ac:dyDescent="0.4">
      <c r="B1944" s="45"/>
      <c r="C1944" s="46"/>
      <c r="D1944" s="47"/>
      <c r="E1944" s="48"/>
      <c r="F1944" s="49"/>
      <c r="G1944" s="48"/>
      <c r="H1944" s="49"/>
      <c r="I1944" s="48"/>
      <c r="J1944" s="49"/>
      <c r="K1944" s="48"/>
      <c r="L1944" s="49"/>
      <c r="M1944" s="48"/>
      <c r="N1944" s="49"/>
      <c r="O1944" s="92"/>
      <c r="P1944" s="91"/>
      <c r="Q1944" s="92"/>
      <c r="R1944" s="91"/>
      <c r="S1944" s="92"/>
      <c r="T1944" s="91"/>
      <c r="U1944" s="92"/>
      <c r="V1944" s="91"/>
      <c r="W1944" s="92"/>
      <c r="X1944" s="91"/>
      <c r="Y1944" s="92"/>
      <c r="Z1944" s="91"/>
    </row>
    <row r="1945" spans="2:26" s="88" customFormat="1" ht="13.5" customHeight="1" x14ac:dyDescent="0.4">
      <c r="B1945" s="50" t="s">
        <v>73</v>
      </c>
      <c r="C1945" s="51"/>
      <c r="D1945" s="52"/>
      <c r="E1945" s="42">
        <v>0.21694915254237288</v>
      </c>
      <c r="F1945" s="43"/>
      <c r="G1945" s="42">
        <v>9.6045197740112997E-2</v>
      </c>
      <c r="H1945" s="43"/>
      <c r="I1945" s="42">
        <v>0.3611111111111111</v>
      </c>
      <c r="J1945" s="43"/>
      <c r="K1945" s="42">
        <v>0.6216216216216216</v>
      </c>
      <c r="L1945" s="43"/>
      <c r="M1945" s="42">
        <v>0.24444444444444444</v>
      </c>
      <c r="N1945" s="43"/>
      <c r="O1945" s="92"/>
      <c r="P1945" s="91"/>
      <c r="Q1945" s="92"/>
      <c r="R1945" s="91"/>
      <c r="S1945" s="92"/>
      <c r="T1945" s="91"/>
      <c r="U1945" s="92"/>
      <c r="V1945" s="91"/>
      <c r="W1945" s="92"/>
      <c r="X1945" s="91"/>
      <c r="Y1945" s="92"/>
      <c r="Z1945" s="91"/>
    </row>
    <row r="1946" spans="2:26" s="88" customFormat="1" ht="13.5" customHeight="1" x14ac:dyDescent="0.4">
      <c r="B1946" s="53" t="s">
        <v>74</v>
      </c>
      <c r="C1946" s="54"/>
      <c r="D1946" s="55"/>
      <c r="E1946" s="42">
        <v>1.5389830508474576</v>
      </c>
      <c r="F1946" s="43"/>
      <c r="G1946" s="42">
        <v>0.19774011299435029</v>
      </c>
      <c r="H1946" s="43"/>
      <c r="I1946" s="42">
        <v>8.3333333333333329E-2</v>
      </c>
      <c r="J1946" s="43"/>
      <c r="K1946" s="42">
        <v>5.1351351351351351</v>
      </c>
      <c r="L1946" s="43"/>
      <c r="M1946" s="42">
        <v>5.0222222222222221</v>
      </c>
      <c r="N1946" s="43"/>
      <c r="O1946" s="92"/>
      <c r="P1946" s="91"/>
      <c r="Q1946" s="92"/>
      <c r="R1946" s="91"/>
      <c r="S1946" s="92"/>
      <c r="T1946" s="91"/>
      <c r="U1946" s="92"/>
      <c r="V1946" s="91"/>
      <c r="W1946" s="92"/>
      <c r="X1946" s="91"/>
      <c r="Y1946" s="92"/>
      <c r="Z1946" s="91"/>
    </row>
    <row r="1947" spans="2:26" s="88" customFormat="1" ht="13.5" customHeight="1" x14ac:dyDescent="0.4">
      <c r="B1947" s="50" t="s">
        <v>75</v>
      </c>
      <c r="C1947" s="51"/>
      <c r="D1947" s="52"/>
      <c r="E1947" s="42">
        <v>0.11864406779661017</v>
      </c>
      <c r="F1947" s="43"/>
      <c r="G1947" s="42">
        <v>0</v>
      </c>
      <c r="H1947" s="43"/>
      <c r="I1947" s="42">
        <v>0</v>
      </c>
      <c r="J1947" s="43"/>
      <c r="K1947" s="42">
        <v>0.48648648648648651</v>
      </c>
      <c r="L1947" s="43"/>
      <c r="M1947" s="42">
        <v>0.37777777777777777</v>
      </c>
      <c r="N1947" s="43"/>
      <c r="O1947" s="92"/>
      <c r="P1947" s="91"/>
      <c r="Q1947" s="92"/>
      <c r="R1947" s="91"/>
      <c r="S1947" s="92"/>
      <c r="T1947" s="91"/>
      <c r="U1947" s="92"/>
      <c r="V1947" s="91"/>
      <c r="W1947" s="92"/>
      <c r="X1947" s="91"/>
      <c r="Y1947" s="92"/>
      <c r="Z1947" s="91"/>
    </row>
    <row r="1948" spans="2:26" s="88" customFormat="1" ht="13.5" customHeight="1" x14ac:dyDescent="0.4">
      <c r="B1948" s="50" t="s">
        <v>76</v>
      </c>
      <c r="C1948" s="51"/>
      <c r="D1948" s="52"/>
      <c r="E1948" s="42">
        <f t="shared" ref="E1948" si="9034">E1942+E1932+E1933-SUM(E1945:E1947)</f>
        <v>135.44067796610199</v>
      </c>
      <c r="F1948" s="43"/>
      <c r="G1948" s="42">
        <f t="shared" ref="G1948" si="9035">G1942+G1932+G1933-SUM(G1945:G1947)</f>
        <v>84.887005649717281</v>
      </c>
      <c r="H1948" s="43"/>
      <c r="I1948" s="42">
        <f t="shared" ref="I1948" si="9036">I1942+I1932+I1933-SUM(I1945:I1947)</f>
        <v>93.527777777777985</v>
      </c>
      <c r="J1948" s="43"/>
      <c r="K1948" s="42">
        <f t="shared" ref="K1948" si="9037">K1942+K1932+K1933-SUM(K1945:K1947)</f>
        <v>225.05405405405409</v>
      </c>
      <c r="L1948" s="43"/>
      <c r="M1948" s="42">
        <f t="shared" ref="M1948" si="9038">M1942+M1932+M1933-SUM(M1945:M1947)</f>
        <v>294.1333333333335</v>
      </c>
      <c r="N1948" s="43"/>
      <c r="O1948" s="92"/>
      <c r="P1948" s="91"/>
      <c r="Q1948" s="92"/>
      <c r="R1948" s="91"/>
    </row>
    <row r="1949" spans="2:26" s="88" customFormat="1" ht="13.5" customHeight="1" x14ac:dyDescent="0.4">
      <c r="C1949" s="105"/>
      <c r="D1949" s="47"/>
      <c r="E1949" s="58"/>
      <c r="F1949" s="58"/>
      <c r="G1949" s="58"/>
      <c r="H1949" s="58"/>
      <c r="I1949" s="58"/>
      <c r="J1949" s="58"/>
      <c r="K1949" s="58"/>
      <c r="L1949" s="58"/>
      <c r="M1949" s="58"/>
      <c r="N1949" s="58"/>
      <c r="O1949" s="92"/>
      <c r="P1949" s="91"/>
      <c r="Q1949" s="92"/>
      <c r="R1949" s="91"/>
      <c r="S1949" s="92"/>
      <c r="T1949" s="91"/>
      <c r="U1949" s="92"/>
      <c r="V1949" s="91"/>
      <c r="W1949" s="92"/>
      <c r="X1949" s="91"/>
      <c r="Y1949" s="92"/>
      <c r="Z1949" s="91"/>
    </row>
    <row r="1950" spans="2:26" s="128" customFormat="1" ht="13.5" customHeight="1" x14ac:dyDescent="0.4">
      <c r="B1950" s="50" t="s">
        <v>139</v>
      </c>
      <c r="C1950" s="125"/>
      <c r="D1950" s="126"/>
      <c r="E1950" s="62">
        <v>3.749128919860627</v>
      </c>
      <c r="F1950" s="43"/>
      <c r="G1950" s="62">
        <v>3.3837209302325579</v>
      </c>
      <c r="H1950" s="43"/>
      <c r="I1950" s="62">
        <v>3.4571428571428573</v>
      </c>
      <c r="J1950" s="43"/>
      <c r="K1950" s="62">
        <v>4.7222222222222223</v>
      </c>
      <c r="L1950" s="43"/>
      <c r="M1950" s="62">
        <v>4.6136363636363633</v>
      </c>
      <c r="N1950" s="43"/>
      <c r="O1950" s="106"/>
      <c r="P1950" s="107"/>
      <c r="Q1950" s="106"/>
      <c r="R1950" s="107"/>
      <c r="S1950" s="106"/>
      <c r="T1950" s="107"/>
      <c r="U1950" s="106"/>
      <c r="V1950" s="127"/>
      <c r="W1950" s="106"/>
      <c r="X1950" s="127"/>
      <c r="Y1950" s="106"/>
      <c r="Z1950" s="127"/>
    </row>
    <row r="1951" spans="2:26" ht="13.5" customHeight="1" x14ac:dyDescent="0.4">
      <c r="B1951" s="50" t="s">
        <v>140</v>
      </c>
      <c r="C1951" s="51"/>
      <c r="D1951" s="52"/>
      <c r="E1951" s="62">
        <f t="shared" ref="E1951" si="9039">E1940/E1950</f>
        <v>758.26698380694359</v>
      </c>
      <c r="F1951" s="43"/>
      <c r="G1951" s="62">
        <f t="shared" ref="G1951" si="9040">G1940/G1950</f>
        <v>728.46626672102832</v>
      </c>
      <c r="H1951" s="43"/>
      <c r="I1951" s="62">
        <f t="shared" ref="I1951" si="9041">I1940/I1950</f>
        <v>709.3124426078972</v>
      </c>
      <c r="J1951" s="43"/>
      <c r="K1951" s="62">
        <f t="shared" ref="K1951" si="9042">K1940/K1950</f>
        <v>876.33386327503979</v>
      </c>
      <c r="L1951" s="43"/>
      <c r="M1951" s="62">
        <f t="shared" ref="M1951" si="9043">M1940/M1950</f>
        <v>775.24772851669411</v>
      </c>
      <c r="N1951" s="43"/>
    </row>
    <row r="1952" spans="2:26" ht="13.5" customHeight="1" x14ac:dyDescent="0.4">
      <c r="B1952" s="50" t="s">
        <v>141</v>
      </c>
      <c r="C1952" s="51"/>
      <c r="D1952" s="52"/>
      <c r="E1952" s="62">
        <f t="shared" ref="E1952" si="9044">E1941/E1950</f>
        <v>729.11399722764793</v>
      </c>
      <c r="F1952" s="43"/>
      <c r="G1952" s="62">
        <f t="shared" ref="G1952" si="9045">G1941/G1950</f>
        <v>710.63412740015929</v>
      </c>
      <c r="H1952" s="43"/>
      <c r="I1952" s="62">
        <f t="shared" ref="I1952" si="9046">I1941/I1950</f>
        <v>685.7059228650138</v>
      </c>
      <c r="J1952" s="43"/>
      <c r="K1952" s="62">
        <f t="shared" ref="K1952" si="9047">K1941/K1950</f>
        <v>832.70461049284575</v>
      </c>
      <c r="L1952" s="43"/>
      <c r="M1952" s="62">
        <f t="shared" ref="M1952" si="9048">M1941/M1950</f>
        <v>722.25506294471813</v>
      </c>
      <c r="N1952" s="43"/>
    </row>
    <row r="1953" spans="2:39" ht="13.5" customHeight="1" x14ac:dyDescent="0.4">
      <c r="B1953" s="50" t="s">
        <v>40</v>
      </c>
      <c r="C1953" s="51"/>
      <c r="D1953" s="52"/>
      <c r="E1953" s="62">
        <v>2.097685950413223</v>
      </c>
      <c r="F1953" s="43"/>
      <c r="G1953" s="62">
        <v>2.1424489795918369</v>
      </c>
      <c r="H1953" s="43"/>
      <c r="I1953" s="62">
        <v>1.8416666666666663</v>
      </c>
      <c r="J1953" s="43"/>
      <c r="K1953" s="62">
        <v>2.4275862068965521</v>
      </c>
      <c r="L1953" s="43"/>
      <c r="M1953" s="62">
        <v>1.8624999999999998</v>
      </c>
      <c r="N1953" s="43"/>
    </row>
    <row r="1954" spans="2:39" ht="13.5" customHeight="1" x14ac:dyDescent="0.4">
      <c r="B1954" s="50" t="s">
        <v>41</v>
      </c>
      <c r="C1954" s="51"/>
      <c r="D1954" s="52"/>
      <c r="E1954" s="62">
        <f t="shared" ref="E1954" si="9049">E1931/E1953</f>
        <v>1098.8864389417831</v>
      </c>
      <c r="F1954" s="43"/>
      <c r="G1954" s="62">
        <f t="shared" ref="G1954" si="9050">G1931/G1953</f>
        <v>964.06122016246297</v>
      </c>
      <c r="H1954" s="43"/>
      <c r="I1954" s="62">
        <f t="shared" ref="I1954" si="9051">I1931/I1953</f>
        <v>1097.0889894419308</v>
      </c>
      <c r="J1954" s="43"/>
      <c r="K1954" s="62">
        <f t="shared" ref="K1954" si="9052">K1931/K1953</f>
        <v>1336.1398187960685</v>
      </c>
      <c r="L1954" s="43"/>
      <c r="M1954" s="62">
        <f t="shared" ref="M1954" si="9053">M1931/M1953</f>
        <v>1451.7524235645042</v>
      </c>
      <c r="N1954" s="43"/>
    </row>
    <row r="1955" spans="2:39" s="88" customFormat="1" ht="13.5" customHeight="1" x14ac:dyDescent="0.4">
      <c r="B1955" s="108" t="s">
        <v>42</v>
      </c>
      <c r="C1955" s="105"/>
      <c r="D1955" s="47"/>
      <c r="E1955" s="109"/>
      <c r="F1955" s="58"/>
      <c r="G1955" s="109"/>
      <c r="H1955" s="58"/>
      <c r="I1955" s="109"/>
      <c r="J1955" s="58"/>
      <c r="K1955" s="109"/>
      <c r="L1955" s="58"/>
      <c r="M1955" s="109"/>
      <c r="N1955" s="58"/>
      <c r="O1955" s="109"/>
      <c r="P1955" s="58"/>
      <c r="Q1955" s="109"/>
      <c r="R1955" s="58"/>
      <c r="S1955" s="109"/>
      <c r="T1955" s="58"/>
      <c r="U1955" s="109"/>
      <c r="V1955" s="58"/>
      <c r="W1955" s="109"/>
      <c r="X1955" s="58"/>
      <c r="Y1955" s="92"/>
      <c r="Z1955" s="91"/>
    </row>
    <row r="1956" spans="2:39" s="88" customFormat="1" ht="13.5" customHeight="1" x14ac:dyDescent="0.4">
      <c r="B1956" s="110"/>
      <c r="C1956" s="84"/>
      <c r="D1956" s="85"/>
      <c r="E1956" s="86"/>
      <c r="F1956" s="87"/>
      <c r="G1956" s="86"/>
      <c r="H1956" s="87"/>
      <c r="I1956" s="86"/>
      <c r="J1956" s="87"/>
      <c r="K1956" s="86"/>
      <c r="L1956" s="87"/>
      <c r="M1956" s="86"/>
      <c r="N1956" s="87"/>
      <c r="O1956" s="86"/>
      <c r="P1956" s="89"/>
      <c r="Q1956" s="86"/>
      <c r="R1956" s="91"/>
      <c r="S1956" s="92"/>
      <c r="T1956" s="91"/>
      <c r="U1956" s="92"/>
      <c r="V1956" s="91"/>
      <c r="W1956" s="92"/>
      <c r="X1956" s="91"/>
      <c r="Y1956" s="92"/>
      <c r="Z1956" s="91"/>
      <c r="AM1956" s="85"/>
    </row>
    <row r="1957" spans="2:39" s="88" customFormat="1" ht="13.5" customHeight="1" x14ac:dyDescent="0.4">
      <c r="B1957" s="83" t="s">
        <v>176</v>
      </c>
      <c r="C1957" s="84"/>
      <c r="D1957" s="85"/>
      <c r="E1957" s="86"/>
      <c r="F1957" s="87"/>
      <c r="G1957" s="86"/>
      <c r="H1957" s="87"/>
      <c r="I1957" s="86"/>
      <c r="J1957" s="87"/>
      <c r="K1957" s="86"/>
      <c r="L1957" s="87"/>
      <c r="M1957" s="86"/>
      <c r="N1957" s="87"/>
      <c r="O1957" s="86"/>
      <c r="P1957" s="89"/>
      <c r="Q1957" s="86"/>
      <c r="R1957" s="91"/>
      <c r="S1957" s="92"/>
      <c r="T1957" s="91"/>
      <c r="U1957" s="92"/>
      <c r="V1957" s="91"/>
      <c r="W1957" s="92"/>
      <c r="X1957" s="91"/>
      <c r="Y1957" s="92"/>
      <c r="Z1957" s="91"/>
      <c r="AM1957" s="85"/>
    </row>
    <row r="1958" spans="2:39" s="88" customFormat="1" ht="13.5" customHeight="1" x14ac:dyDescent="0.4">
      <c r="C1958" s="84"/>
      <c r="D1958" s="85"/>
      <c r="E1958" s="86"/>
      <c r="F1958" s="87"/>
      <c r="G1958" s="86"/>
      <c r="H1958" s="87"/>
      <c r="I1958" s="86"/>
      <c r="J1958" s="87"/>
      <c r="K1958" s="86"/>
      <c r="L1958" s="87"/>
      <c r="M1958" s="86"/>
      <c r="N1958" s="87"/>
      <c r="O1958" s="86"/>
      <c r="P1958" s="21" t="s">
        <v>4</v>
      </c>
      <c r="Q1958" s="90"/>
      <c r="R1958" s="91"/>
      <c r="S1958" s="92"/>
      <c r="T1958" s="91"/>
      <c r="U1958" s="92"/>
      <c r="V1958" s="91"/>
      <c r="W1958" s="92"/>
      <c r="X1958" s="91"/>
      <c r="Y1958" s="92"/>
      <c r="Z1958" s="91"/>
      <c r="AB1958" s="93"/>
    </row>
    <row r="1959" spans="2:39" s="88" customFormat="1" ht="13.5" customHeight="1" x14ac:dyDescent="0.4">
      <c r="B1959" s="94"/>
      <c r="C1959" s="95"/>
      <c r="D1959" s="96"/>
      <c r="E1959" s="166" t="s">
        <v>5</v>
      </c>
      <c r="F1959" s="167"/>
      <c r="G1959" s="163" t="s">
        <v>143</v>
      </c>
      <c r="H1959" s="165"/>
      <c r="I1959" s="165"/>
      <c r="J1959" s="165"/>
      <c r="K1959" s="165"/>
      <c r="L1959" s="165"/>
      <c r="M1959" s="165"/>
      <c r="N1959" s="165"/>
      <c r="O1959" s="165"/>
      <c r="P1959" s="164"/>
      <c r="Q1959" s="92"/>
      <c r="R1959" s="91"/>
      <c r="S1959" s="92"/>
      <c r="T1959" s="91"/>
      <c r="U1959" s="92"/>
      <c r="V1959" s="91"/>
      <c r="W1959" s="92"/>
      <c r="X1959" s="91"/>
      <c r="Y1959" s="92"/>
      <c r="Z1959" s="91"/>
    </row>
    <row r="1960" spans="2:39" s="88" customFormat="1" ht="23.25" customHeight="1" x14ac:dyDescent="0.4">
      <c r="B1960" s="99"/>
      <c r="C1960" s="100"/>
      <c r="D1960" s="101"/>
      <c r="E1960" s="168"/>
      <c r="F1960" s="169"/>
      <c r="G1960" s="163" t="s">
        <v>144</v>
      </c>
      <c r="H1960" s="164"/>
      <c r="I1960" s="163" t="s">
        <v>145</v>
      </c>
      <c r="J1960" s="164"/>
      <c r="K1960" s="163" t="s">
        <v>146</v>
      </c>
      <c r="L1960" s="164"/>
      <c r="M1960" s="163" t="s">
        <v>147</v>
      </c>
      <c r="N1960" s="164"/>
      <c r="O1960" s="163" t="s">
        <v>148</v>
      </c>
      <c r="P1960" s="164"/>
      <c r="Q1960" s="92"/>
      <c r="R1960" s="91"/>
      <c r="S1960" s="92"/>
      <c r="T1960" s="91"/>
      <c r="U1960" s="92"/>
      <c r="V1960" s="91"/>
      <c r="W1960" s="92"/>
      <c r="X1960" s="91"/>
      <c r="Y1960" s="92"/>
      <c r="Z1960" s="91"/>
    </row>
    <row r="1961" spans="2:39" s="88" customFormat="1" ht="13.5" customHeight="1" x14ac:dyDescent="0.4">
      <c r="B1961" s="31" t="s">
        <v>52</v>
      </c>
      <c r="C1961" s="158" t="s">
        <v>53</v>
      </c>
      <c r="D1961" s="159"/>
      <c r="E1961" s="32">
        <v>2781.437288135593</v>
      </c>
      <c r="F1961" s="33">
        <f t="shared" ref="F1961" si="9054">E1961/E1974</f>
        <v>0.97840069255149409</v>
      </c>
      <c r="G1961" s="32">
        <v>2074.4869565217391</v>
      </c>
      <c r="H1961" s="33">
        <f t="shared" ref="H1961" si="9055">G1961/G1974</f>
        <v>0.98253952237490483</v>
      </c>
      <c r="I1961" s="32">
        <v>3918.9767441860463</v>
      </c>
      <c r="J1961" s="33">
        <f t="shared" ref="J1961" si="9056">I1961/I1974</f>
        <v>0.96512147348888366</v>
      </c>
      <c r="K1961" s="32">
        <v>8884</v>
      </c>
      <c r="L1961" s="33">
        <f t="shared" ref="L1961" si="9057">K1961/K1974</f>
        <v>0.97016025553523166</v>
      </c>
      <c r="M1961" s="32">
        <v>22146</v>
      </c>
      <c r="N1961" s="33">
        <f t="shared" ref="N1961" si="9058">M1961/M1974</f>
        <v>0.99411949544373124</v>
      </c>
      <c r="O1961" s="132" t="s">
        <v>118</v>
      </c>
      <c r="P1961" s="133" t="s">
        <v>119</v>
      </c>
      <c r="Q1961" s="111"/>
      <c r="R1961" s="112"/>
      <c r="S1961" s="111"/>
      <c r="T1961" s="112"/>
      <c r="U1961" s="111"/>
      <c r="V1961" s="112"/>
      <c r="W1961" s="111"/>
      <c r="X1961" s="112"/>
      <c r="Y1961" s="111"/>
      <c r="Z1961" s="112"/>
      <c r="AA1961" s="113"/>
      <c r="AB1961" s="113"/>
      <c r="AC1961" s="113"/>
      <c r="AD1961" s="113"/>
      <c r="AE1961" s="113"/>
      <c r="AF1961" s="113"/>
      <c r="AG1961" s="113"/>
      <c r="AH1961" s="113"/>
    </row>
    <row r="1962" spans="2:39" s="88" customFormat="1" ht="13.5" customHeight="1" x14ac:dyDescent="0.4">
      <c r="B1962" s="36"/>
      <c r="C1962" s="158" t="s">
        <v>54</v>
      </c>
      <c r="D1962" s="159"/>
      <c r="E1962" s="32">
        <v>0</v>
      </c>
      <c r="F1962" s="33">
        <f t="shared" ref="F1962" si="9059">E1962/E1974</f>
        <v>0</v>
      </c>
      <c r="G1962" s="32">
        <v>0</v>
      </c>
      <c r="H1962" s="33">
        <f t="shared" ref="H1962" si="9060">G1962/G1974</f>
        <v>0</v>
      </c>
      <c r="I1962" s="32">
        <v>0</v>
      </c>
      <c r="J1962" s="33">
        <f t="shared" ref="J1962" si="9061">I1962/I1974</f>
        <v>0</v>
      </c>
      <c r="K1962" s="32">
        <v>0</v>
      </c>
      <c r="L1962" s="33">
        <f t="shared" ref="L1962" si="9062">K1962/K1974</f>
        <v>0</v>
      </c>
      <c r="M1962" s="32">
        <v>0</v>
      </c>
      <c r="N1962" s="33">
        <f t="shared" ref="N1962" si="9063">M1962/M1974</f>
        <v>0</v>
      </c>
      <c r="O1962" s="132" t="s">
        <v>119</v>
      </c>
      <c r="P1962" s="133" t="s">
        <v>119</v>
      </c>
      <c r="Q1962" s="111"/>
      <c r="R1962" s="112"/>
      <c r="S1962" s="111"/>
      <c r="T1962" s="112"/>
      <c r="U1962" s="111"/>
      <c r="V1962" s="112"/>
      <c r="W1962" s="111"/>
      <c r="X1962" s="112"/>
      <c r="Y1962" s="111"/>
      <c r="Z1962" s="112"/>
      <c r="AA1962" s="113"/>
      <c r="AB1962" s="113"/>
      <c r="AC1962" s="113"/>
      <c r="AD1962" s="113"/>
      <c r="AE1962" s="113"/>
      <c r="AF1962" s="113"/>
      <c r="AG1962" s="113"/>
      <c r="AH1962" s="113"/>
    </row>
    <row r="1963" spans="2:39" s="88" customFormat="1" ht="13.5" customHeight="1" x14ac:dyDescent="0.4">
      <c r="B1963" s="36"/>
      <c r="C1963" s="158" t="s">
        <v>55</v>
      </c>
      <c r="D1963" s="159"/>
      <c r="E1963" s="32">
        <v>2.2677966101694915</v>
      </c>
      <c r="F1963" s="33">
        <f t="shared" ref="F1963" si="9064">E1963/E1974</f>
        <v>7.9772202070500027E-4</v>
      </c>
      <c r="G1963" s="32">
        <v>2.1826086956521737</v>
      </c>
      <c r="H1963" s="33">
        <f t="shared" ref="H1963" si="9065">G1963/G1974</f>
        <v>1.0337492354991957E-3</v>
      </c>
      <c r="I1963" s="32">
        <v>1.7906976744186047</v>
      </c>
      <c r="J1963" s="33">
        <f t="shared" ref="J1963" si="9066">I1963/I1974</f>
        <v>4.4099286393365641E-4</v>
      </c>
      <c r="K1963" s="32">
        <v>7.25</v>
      </c>
      <c r="L1963" s="33">
        <f t="shared" ref="L1963" si="9067">K1963/K1974</f>
        <v>7.9172240574408256E-4</v>
      </c>
      <c r="M1963" s="32">
        <v>1.5</v>
      </c>
      <c r="N1963" s="33">
        <f t="shared" ref="N1963" si="9068">M1963/M1974</f>
        <v>6.733402163666562E-5</v>
      </c>
      <c r="O1963" s="132" t="s">
        <v>119</v>
      </c>
      <c r="P1963" s="133" t="s">
        <v>119</v>
      </c>
      <c r="Q1963" s="111"/>
      <c r="R1963" s="112"/>
      <c r="S1963" s="111"/>
      <c r="T1963" s="112"/>
      <c r="U1963" s="111"/>
      <c r="V1963" s="112"/>
      <c r="W1963" s="111"/>
      <c r="X1963" s="112"/>
      <c r="Y1963" s="111"/>
      <c r="Z1963" s="112"/>
      <c r="AA1963" s="113"/>
      <c r="AB1963" s="113"/>
      <c r="AC1963" s="113"/>
      <c r="AD1963" s="113"/>
      <c r="AE1963" s="113"/>
      <c r="AF1963" s="113"/>
      <c r="AG1963" s="113"/>
      <c r="AH1963" s="113"/>
    </row>
    <row r="1964" spans="2:39" s="88" customFormat="1" ht="13.5" customHeight="1" x14ac:dyDescent="0.4">
      <c r="B1964" s="37"/>
      <c r="C1964" s="158" t="s">
        <v>56</v>
      </c>
      <c r="D1964" s="159"/>
      <c r="E1964" s="32">
        <v>51.301694915254238</v>
      </c>
      <c r="F1964" s="33">
        <f t="shared" ref="F1964" si="9069">E1964/E1974</f>
        <v>1.8045926848056015E-2</v>
      </c>
      <c r="G1964" s="32">
        <v>25.108695652173914</v>
      </c>
      <c r="H1964" s="33">
        <f t="shared" ref="H1964" si="9070">G1964/G1974</f>
        <v>1.1892234731091345E-2</v>
      </c>
      <c r="I1964" s="32">
        <v>137.3953488372093</v>
      </c>
      <c r="J1964" s="33">
        <f t="shared" ref="J1964" si="9071">I1964/I1974</f>
        <v>3.3836179741818725E-2</v>
      </c>
      <c r="K1964" s="32">
        <v>266</v>
      </c>
      <c r="L1964" s="33">
        <f t="shared" ref="L1964" si="9072">K1964/K1974</f>
        <v>2.9048022059024271E-2</v>
      </c>
      <c r="M1964" s="32">
        <v>129.5</v>
      </c>
      <c r="N1964" s="33">
        <f t="shared" ref="N1964" si="9073">M1964/M1974</f>
        <v>5.8131705346321314E-3</v>
      </c>
      <c r="O1964" s="132" t="s">
        <v>119</v>
      </c>
      <c r="P1964" s="133" t="s">
        <v>119</v>
      </c>
      <c r="Q1964" s="111"/>
      <c r="R1964" s="112"/>
      <c r="S1964" s="111"/>
      <c r="T1964" s="112"/>
      <c r="U1964" s="111"/>
      <c r="V1964" s="112"/>
      <c r="W1964" s="111"/>
      <c r="X1964" s="112"/>
      <c r="Y1964" s="111"/>
      <c r="Z1964" s="112"/>
      <c r="AA1964" s="113"/>
      <c r="AB1964" s="113"/>
      <c r="AC1964" s="113"/>
      <c r="AD1964" s="113"/>
      <c r="AE1964" s="113"/>
      <c r="AF1964" s="113"/>
      <c r="AG1964" s="113"/>
      <c r="AH1964" s="113"/>
    </row>
    <row r="1965" spans="2:39" s="88" customFormat="1" ht="13.5" customHeight="1" x14ac:dyDescent="0.4">
      <c r="B1965" s="31" t="s">
        <v>57</v>
      </c>
      <c r="C1965" s="158" t="s">
        <v>58</v>
      </c>
      <c r="D1965" s="159"/>
      <c r="E1965" s="32">
        <v>2305.1186440677966</v>
      </c>
      <c r="F1965" s="33">
        <f t="shared" ref="F1965" si="9074">E1965/E1974</f>
        <v>0.81085045037310488</v>
      </c>
      <c r="G1965" s="32">
        <v>1781.3869565217392</v>
      </c>
      <c r="H1965" s="33">
        <f t="shared" ref="H1965" si="9075">G1965/G1974</f>
        <v>0.8437185319113446</v>
      </c>
      <c r="I1965" s="32">
        <v>3139.2790697674418</v>
      </c>
      <c r="J1965" s="33">
        <f t="shared" ref="J1965" si="9076">I1965/I1974</f>
        <v>0.77310630791610835</v>
      </c>
      <c r="K1965" s="32">
        <v>6277.583333333333</v>
      </c>
      <c r="L1965" s="33">
        <f t="shared" ref="L1965" si="9077">K1965/K1974</f>
        <v>0.68553150054146528</v>
      </c>
      <c r="M1965" s="32">
        <v>19899.5</v>
      </c>
      <c r="N1965" s="33">
        <f t="shared" ref="N1965" si="9078">M1965/M1974</f>
        <v>0.89327557570588501</v>
      </c>
      <c r="O1965" s="132" t="s">
        <v>119</v>
      </c>
      <c r="P1965" s="133" t="s">
        <v>119</v>
      </c>
      <c r="Q1965" s="111"/>
      <c r="R1965" s="112"/>
      <c r="S1965" s="111"/>
      <c r="T1965" s="112"/>
      <c r="U1965" s="111"/>
      <c r="V1965" s="112"/>
      <c r="W1965" s="111"/>
      <c r="X1965" s="112"/>
      <c r="Y1965" s="111"/>
      <c r="Z1965" s="112"/>
      <c r="AA1965" s="113"/>
      <c r="AB1965" s="113"/>
      <c r="AC1965" s="113"/>
      <c r="AD1965" s="113"/>
      <c r="AE1965" s="113"/>
      <c r="AF1965" s="113"/>
      <c r="AG1965" s="113"/>
      <c r="AH1965" s="113"/>
    </row>
    <row r="1966" spans="2:39" s="88" customFormat="1" ht="13.5" customHeight="1" x14ac:dyDescent="0.4">
      <c r="B1966" s="36"/>
      <c r="C1966" s="158" t="s">
        <v>17</v>
      </c>
      <c r="D1966" s="159"/>
      <c r="E1966" s="32">
        <v>33.108474576271185</v>
      </c>
      <c r="F1966" s="33">
        <f t="shared" ref="F1966" si="9079">E1966/E1974</f>
        <v>1.1646264538454016E-2</v>
      </c>
      <c r="G1966" s="32">
        <v>13.521739130434783</v>
      </c>
      <c r="H1966" s="33">
        <f t="shared" ref="H1966" si="9080">G1966/G1974</f>
        <v>6.4043030326743E-3</v>
      </c>
      <c r="I1966" s="32">
        <v>39.953488372093027</v>
      </c>
      <c r="J1966" s="33">
        <f t="shared" ref="J1966" si="9081">I1966/I1974</f>
        <v>9.8392953277665167E-3</v>
      </c>
      <c r="K1966" s="32">
        <v>201.66666666666666</v>
      </c>
      <c r="L1966" s="33">
        <f t="shared" ref="L1966" si="9082">K1966/K1974</f>
        <v>2.2022623240237699E-2</v>
      </c>
      <c r="M1966" s="32">
        <v>502.5</v>
      </c>
      <c r="N1966" s="33">
        <f t="shared" ref="N1966" si="9083">M1966/M1974</f>
        <v>2.2556897248282984E-2</v>
      </c>
      <c r="O1966" s="132" t="s">
        <v>119</v>
      </c>
      <c r="P1966" s="133" t="s">
        <v>119</v>
      </c>
      <c r="Q1966" s="111"/>
      <c r="R1966" s="112"/>
      <c r="S1966" s="111"/>
      <c r="T1966" s="112"/>
      <c r="U1966" s="111"/>
      <c r="V1966" s="112"/>
      <c r="W1966" s="111"/>
      <c r="X1966" s="112"/>
      <c r="Y1966" s="111"/>
      <c r="Z1966" s="112"/>
      <c r="AA1966" s="113"/>
      <c r="AB1966" s="113"/>
      <c r="AC1966" s="113"/>
      <c r="AD1966" s="113"/>
      <c r="AE1966" s="113"/>
      <c r="AF1966" s="113"/>
      <c r="AG1966" s="113"/>
      <c r="AH1966" s="113"/>
    </row>
    <row r="1967" spans="2:39" s="88" customFormat="1" ht="13.5" customHeight="1" x14ac:dyDescent="0.4">
      <c r="B1967" s="36"/>
      <c r="C1967" s="158" t="s">
        <v>59</v>
      </c>
      <c r="D1967" s="159"/>
      <c r="E1967" s="38">
        <v>-5.0915254237288137</v>
      </c>
      <c r="F1967" s="33">
        <f t="shared" ref="F1967" si="9084">E1967/E1974</f>
        <v>-1.790999215394485E-3</v>
      </c>
      <c r="G1967" s="38">
        <v>-2.7913043478260868</v>
      </c>
      <c r="H1967" s="33">
        <f t="shared" ref="H1967" si="9085">G1967/G1974</f>
        <v>-1.3220458350408041E-3</v>
      </c>
      <c r="I1967" s="38">
        <v>-4.0465116279069768</v>
      </c>
      <c r="J1967" s="33">
        <f t="shared" ref="J1967" si="9086">I1967/I1974</f>
        <v>-9.9652932888904177E-4</v>
      </c>
      <c r="K1967" s="38">
        <v>-33.5</v>
      </c>
      <c r="L1967" s="33">
        <f t="shared" ref="L1967" si="9087">K1967/K1974</f>
        <v>-3.6583035299898987E-3</v>
      </c>
      <c r="M1967" s="38">
        <v>0</v>
      </c>
      <c r="N1967" s="33">
        <f t="shared" ref="N1967" si="9088">M1967/M1974</f>
        <v>0</v>
      </c>
      <c r="O1967" s="137" t="s">
        <v>119</v>
      </c>
      <c r="P1967" s="133" t="s">
        <v>119</v>
      </c>
      <c r="Q1967" s="111"/>
      <c r="R1967" s="112"/>
      <c r="S1967" s="111"/>
      <c r="T1967" s="112"/>
      <c r="U1967" s="111"/>
      <c r="V1967" s="112"/>
      <c r="W1967" s="111"/>
      <c r="X1967" s="112"/>
      <c r="Y1967" s="111"/>
      <c r="Z1967" s="112"/>
      <c r="AA1967" s="113"/>
      <c r="AB1967" s="113"/>
      <c r="AC1967" s="113"/>
      <c r="AD1967" s="113"/>
      <c r="AE1967" s="113"/>
      <c r="AF1967" s="113"/>
      <c r="AG1967" s="113"/>
      <c r="AH1967" s="113"/>
    </row>
    <row r="1968" spans="2:39" s="88" customFormat="1" ht="13.5" customHeight="1" x14ac:dyDescent="0.4">
      <c r="B1968" s="36"/>
      <c r="C1968" s="158" t="s">
        <v>60</v>
      </c>
      <c r="D1968" s="159"/>
      <c r="E1968" s="39">
        <v>23.701694915254237</v>
      </c>
      <c r="F1968" s="33">
        <f t="shared" ref="F1968" si="9089">E1968/E1974</f>
        <v>8.3373279054848454E-3</v>
      </c>
      <c r="G1968" s="39">
        <v>11.626086956521739</v>
      </c>
      <c r="H1968" s="33">
        <f t="shared" ref="H1968" si="9090">G1968/G1974</f>
        <v>5.5064650512447197E-3</v>
      </c>
      <c r="I1968" s="39">
        <v>49.02325581395349</v>
      </c>
      <c r="J1968" s="33">
        <f t="shared" ref="J1968" si="9091">I1968/I1974</f>
        <v>1.207289554769023E-2</v>
      </c>
      <c r="K1968" s="39">
        <v>128.75</v>
      </c>
      <c r="L1968" s="33">
        <f t="shared" ref="L1968" si="9092">K1968/K1974</f>
        <v>1.4059897895110432E-2</v>
      </c>
      <c r="M1968" s="39">
        <v>192.5</v>
      </c>
      <c r="N1968" s="33">
        <f t="shared" ref="N1968" si="9093">M1968/M1974</f>
        <v>8.6411994433720878E-3</v>
      </c>
      <c r="O1968" s="138" t="s">
        <v>119</v>
      </c>
      <c r="P1968" s="133" t="s">
        <v>119</v>
      </c>
      <c r="Q1968" s="111"/>
      <c r="R1968" s="112"/>
      <c r="S1968" s="111"/>
      <c r="T1968" s="112"/>
      <c r="U1968" s="111"/>
      <c r="V1968" s="112"/>
      <c r="W1968" s="111"/>
      <c r="X1968" s="112"/>
      <c r="Y1968" s="111"/>
      <c r="Z1968" s="112"/>
      <c r="AA1968" s="113"/>
      <c r="AB1968" s="113"/>
      <c r="AC1968" s="113"/>
      <c r="AD1968" s="113"/>
      <c r="AE1968" s="113"/>
      <c r="AF1968" s="113"/>
      <c r="AG1968" s="113"/>
      <c r="AH1968" s="113"/>
    </row>
    <row r="1969" spans="2:37" s="88" customFormat="1" ht="13.5" customHeight="1" x14ac:dyDescent="0.4">
      <c r="B1969" s="37"/>
      <c r="C1969" s="158" t="s">
        <v>61</v>
      </c>
      <c r="D1969" s="159"/>
      <c r="E1969" s="39">
        <v>358.97966101694914</v>
      </c>
      <c r="F1969" s="33">
        <f t="shared" ref="F1969" si="9094">E1969/E1974</f>
        <v>0.12627498396209091</v>
      </c>
      <c r="G1969" s="39">
        <v>243.92608695652174</v>
      </c>
      <c r="H1969" s="33">
        <f t="shared" ref="H1969" si="9095">G1969/G1974</f>
        <v>0.11553074374344896</v>
      </c>
      <c r="I1969" s="39">
        <v>669.18604651162786</v>
      </c>
      <c r="J1969" s="33">
        <f t="shared" ref="J1969" si="9096">I1969/I1974</f>
        <v>0.1647996059700125</v>
      </c>
      <c r="K1969" s="39">
        <v>1080.5</v>
      </c>
      <c r="L1969" s="33">
        <f t="shared" ref="L1969" si="9097">K1969/K1974</f>
        <v>0.11799393922848017</v>
      </c>
      <c r="M1969" s="39">
        <v>1590</v>
      </c>
      <c r="N1969" s="33">
        <f t="shared" ref="N1969" si="9098">M1969/M1974</f>
        <v>7.1374062934865562E-2</v>
      </c>
      <c r="O1969" s="138" t="s">
        <v>119</v>
      </c>
      <c r="P1969" s="133" t="s">
        <v>119</v>
      </c>
      <c r="Q1969" s="111"/>
      <c r="R1969" s="112"/>
      <c r="S1969" s="111"/>
      <c r="T1969" s="112"/>
      <c r="U1969" s="111"/>
      <c r="V1969" s="112"/>
      <c r="W1969" s="111"/>
      <c r="X1969" s="112"/>
      <c r="Y1969" s="111"/>
      <c r="Z1969" s="112"/>
      <c r="AA1969" s="113"/>
      <c r="AB1969" s="113"/>
      <c r="AC1969" s="113"/>
      <c r="AD1969" s="113"/>
      <c r="AE1969" s="113"/>
      <c r="AF1969" s="113"/>
      <c r="AG1969" s="113"/>
      <c r="AH1969" s="113"/>
    </row>
    <row r="1970" spans="2:37" s="88" customFormat="1" ht="13.5" customHeight="1" x14ac:dyDescent="0.4">
      <c r="B1970" s="31" t="s">
        <v>62</v>
      </c>
      <c r="C1970" s="158" t="s">
        <v>63</v>
      </c>
      <c r="D1970" s="159"/>
      <c r="E1970" s="39">
        <v>0.12203389830508475</v>
      </c>
      <c r="F1970" s="33">
        <f t="shared" ref="F1970" si="9099">E1970/E1974</f>
        <v>4.2926745508789252E-5</v>
      </c>
      <c r="G1970" s="39">
        <v>3.4782608695652174E-2</v>
      </c>
      <c r="H1970" s="33">
        <f t="shared" ref="H1970" si="9100">G1970/G1974</f>
        <v>1.6474091402377622E-5</v>
      </c>
      <c r="I1970" s="39">
        <v>0.55813953488372092</v>
      </c>
      <c r="J1970" s="33">
        <f t="shared" ref="J1970" si="9101">I1970/I1974</f>
        <v>1.3745232122607472E-4</v>
      </c>
      <c r="K1970" s="39">
        <v>0</v>
      </c>
      <c r="L1970" s="33">
        <f t="shared" ref="L1970" si="9102">K1970/K1974</f>
        <v>0</v>
      </c>
      <c r="M1970" s="39">
        <v>0</v>
      </c>
      <c r="N1970" s="33">
        <f t="shared" ref="N1970" si="9103">M1970/M1974</f>
        <v>0</v>
      </c>
      <c r="O1970" s="138" t="s">
        <v>119</v>
      </c>
      <c r="P1970" s="133" t="s">
        <v>119</v>
      </c>
      <c r="Q1970" s="111"/>
      <c r="R1970" s="112"/>
      <c r="S1970" s="111"/>
      <c r="T1970" s="112"/>
      <c r="U1970" s="111"/>
      <c r="V1970" s="112"/>
      <c r="W1970" s="111"/>
      <c r="X1970" s="112"/>
      <c r="Y1970" s="111"/>
      <c r="Z1970" s="112"/>
      <c r="AA1970" s="113"/>
      <c r="AB1970" s="113"/>
      <c r="AC1970" s="113"/>
      <c r="AD1970" s="113"/>
      <c r="AE1970" s="113"/>
      <c r="AF1970" s="113"/>
      <c r="AG1970" s="113"/>
      <c r="AH1970" s="113"/>
    </row>
    <row r="1971" spans="2:37" s="88" customFormat="1" ht="13.5" customHeight="1" x14ac:dyDescent="0.4">
      <c r="B1971" s="41" t="s">
        <v>64</v>
      </c>
      <c r="C1971" s="158" t="s">
        <v>24</v>
      </c>
      <c r="D1971" s="159"/>
      <c r="E1971" s="39">
        <v>0.88474576271186445</v>
      </c>
      <c r="F1971" s="33">
        <f t="shared" ref="F1971" si="9104">E1971/E1974</f>
        <v>3.1121890493872209E-4</v>
      </c>
      <c r="G1971" s="39">
        <v>0.16956521739130434</v>
      </c>
      <c r="H1971" s="33">
        <f t="shared" ref="H1971" si="9105">G1971/G1974</f>
        <v>8.0311195586590893E-5</v>
      </c>
      <c r="I1971" s="39">
        <v>3.4651162790697674</v>
      </c>
      <c r="J1971" s="33">
        <f t="shared" ref="J1971" si="9106">I1971/I1974</f>
        <v>8.533498276118806E-4</v>
      </c>
      <c r="K1971" s="39">
        <v>2</v>
      </c>
      <c r="L1971" s="33">
        <f t="shared" ref="L1971" si="9107">K1971/K1974</f>
        <v>2.1840618089491933E-4</v>
      </c>
      <c r="M1971" s="39">
        <v>0</v>
      </c>
      <c r="N1971" s="33">
        <f t="shared" ref="N1971" si="9108">M1971/M1974</f>
        <v>0</v>
      </c>
      <c r="O1971" s="138" t="s">
        <v>119</v>
      </c>
      <c r="P1971" s="133" t="s">
        <v>119</v>
      </c>
      <c r="Q1971" s="111"/>
      <c r="R1971" s="112"/>
      <c r="S1971" s="111"/>
      <c r="T1971" s="112"/>
      <c r="U1971" s="111"/>
      <c r="V1971" s="112"/>
      <c r="W1971" s="111"/>
      <c r="X1971" s="112"/>
      <c r="Y1971" s="111"/>
      <c r="Z1971" s="112"/>
      <c r="AA1971" s="113"/>
      <c r="AB1971" s="113"/>
      <c r="AC1971" s="113"/>
      <c r="AD1971" s="113"/>
      <c r="AE1971" s="113"/>
      <c r="AF1971" s="113"/>
      <c r="AG1971" s="113"/>
      <c r="AH1971" s="113"/>
    </row>
    <row r="1972" spans="2:37" s="88" customFormat="1" ht="13.5" customHeight="1" x14ac:dyDescent="0.4">
      <c r="B1972" s="31" t="s">
        <v>65</v>
      </c>
      <c r="C1972" s="158" t="s">
        <v>66</v>
      </c>
      <c r="D1972" s="159"/>
      <c r="E1972" s="39">
        <v>7.7118644067796609</v>
      </c>
      <c r="F1972" s="33">
        <f t="shared" ref="F1972" si="9109">E1972/E1974</f>
        <v>2.7127318342359871E-3</v>
      </c>
      <c r="G1972" s="39">
        <v>9.5391304347826082</v>
      </c>
      <c r="H1972" s="33">
        <f t="shared" ref="H1972" si="9110">G1972/G1974</f>
        <v>4.5180195671020622E-3</v>
      </c>
      <c r="I1972" s="39">
        <v>1.8837209302325582</v>
      </c>
      <c r="J1972" s="33">
        <f t="shared" ref="J1972" si="9111">I1972/I1974</f>
        <v>4.639015841380022E-4</v>
      </c>
      <c r="K1972" s="39">
        <v>0</v>
      </c>
      <c r="L1972" s="33">
        <f t="shared" ref="L1972" si="9112">K1972/K1974</f>
        <v>0</v>
      </c>
      <c r="M1972" s="39">
        <v>0</v>
      </c>
      <c r="N1972" s="33">
        <f t="shared" ref="N1972" si="9113">M1972/M1974</f>
        <v>0</v>
      </c>
      <c r="O1972" s="138" t="s">
        <v>119</v>
      </c>
      <c r="P1972" s="133" t="s">
        <v>119</v>
      </c>
      <c r="Q1972" s="111"/>
      <c r="R1972" s="112"/>
      <c r="S1972" s="111"/>
      <c r="T1972" s="112"/>
      <c r="U1972" s="111"/>
      <c r="V1972" s="112"/>
      <c r="W1972" s="111"/>
      <c r="X1972" s="112"/>
      <c r="Y1972" s="111"/>
      <c r="Z1972" s="112"/>
      <c r="AA1972" s="113"/>
      <c r="AB1972" s="113"/>
      <c r="AC1972" s="113"/>
      <c r="AD1972" s="113"/>
      <c r="AE1972" s="113"/>
      <c r="AF1972" s="113"/>
      <c r="AG1972" s="113"/>
      <c r="AH1972" s="113"/>
    </row>
    <row r="1973" spans="2:37" s="88" customFormat="1" ht="13.5" customHeight="1" x14ac:dyDescent="0.4">
      <c r="B1973" s="41" t="s">
        <v>67</v>
      </c>
      <c r="C1973" s="158" t="s">
        <v>68</v>
      </c>
      <c r="D1973" s="159"/>
      <c r="E1973" s="39">
        <v>16.840677966101694</v>
      </c>
      <c r="F1973" s="33">
        <f t="shared" ref="F1973" si="9114">E1973/E1974</f>
        <v>5.9238908802129158E-3</v>
      </c>
      <c r="G1973" s="39">
        <v>5.8739130434782609</v>
      </c>
      <c r="H1973" s="33">
        <f t="shared" ref="H1973" si="9115">G1973/G1974</f>
        <v>2.7820621855765208E-3</v>
      </c>
      <c r="I1973" s="39">
        <v>25.86046511627907</v>
      </c>
      <c r="J1973" s="33">
        <f t="shared" ref="J1973" si="9116">I1973/I1974</f>
        <v>6.3686242168081286E-3</v>
      </c>
      <c r="K1973" s="39">
        <v>96.75</v>
      </c>
      <c r="L1973" s="33">
        <f t="shared" ref="L1973" si="9117">K1973/K1974</f>
        <v>1.0565399000791722E-2</v>
      </c>
      <c r="M1973" s="39">
        <v>175.5</v>
      </c>
      <c r="N1973" s="33">
        <f t="shared" ref="N1973" si="9118">M1973/M1974</f>
        <v>7.8780805314898773E-3</v>
      </c>
      <c r="O1973" s="138" t="s">
        <v>119</v>
      </c>
      <c r="P1973" s="133" t="s">
        <v>119</v>
      </c>
      <c r="Q1973" s="111"/>
      <c r="R1973" s="112"/>
      <c r="S1973" s="111"/>
      <c r="T1973" s="112"/>
      <c r="U1973" s="111"/>
      <c r="V1973" s="112"/>
      <c r="W1973" s="111"/>
      <c r="X1973" s="112"/>
      <c r="Y1973" s="111"/>
      <c r="Z1973" s="112"/>
      <c r="AA1973" s="113"/>
      <c r="AB1973" s="113"/>
      <c r="AC1973" s="113"/>
      <c r="AD1973" s="113"/>
      <c r="AE1973" s="113"/>
      <c r="AF1973" s="113"/>
      <c r="AG1973" s="113"/>
      <c r="AH1973" s="113"/>
    </row>
    <row r="1974" spans="2:37" s="88" customFormat="1" ht="13.5" customHeight="1" x14ac:dyDescent="0.4">
      <c r="B1974" s="160" t="s">
        <v>69</v>
      </c>
      <c r="C1974" s="161"/>
      <c r="D1974" s="162"/>
      <c r="E1974" s="42">
        <f t="shared" ref="E1974" si="9119">SUM(E1961:E1964,E1970,E1972)</f>
        <v>2842.8406779661018</v>
      </c>
      <c r="F1974" s="33">
        <f t="shared" ref="F1974" si="9120">E1974/E1974</f>
        <v>1</v>
      </c>
      <c r="G1974" s="42">
        <f t="shared" ref="G1974" si="9121">SUM(G1961:G1964,G1970,G1972)</f>
        <v>2111.3521739130438</v>
      </c>
      <c r="H1974" s="33">
        <f t="shared" ref="H1974" si="9122">G1974/G1974</f>
        <v>1</v>
      </c>
      <c r="I1974" s="42">
        <f t="shared" ref="I1974" si="9123">SUM(I1961:I1964,I1970,I1972)</f>
        <v>4060.6046511627901</v>
      </c>
      <c r="J1974" s="33">
        <f t="shared" ref="J1974" si="9124">I1974/I1974</f>
        <v>1</v>
      </c>
      <c r="K1974" s="42">
        <f t="shared" ref="K1974" si="9125">SUM(K1961:K1964,K1970,K1972)</f>
        <v>9157.25</v>
      </c>
      <c r="L1974" s="33">
        <f t="shared" ref="L1974" si="9126">K1974/K1974</f>
        <v>1</v>
      </c>
      <c r="M1974" s="42">
        <f t="shared" ref="M1974" si="9127">SUM(M1961:M1964,M1970,M1972)</f>
        <v>22277</v>
      </c>
      <c r="N1974" s="33">
        <f t="shared" ref="N1974" si="9128">M1974/M1974</f>
        <v>1</v>
      </c>
      <c r="O1974" s="139" t="s">
        <v>119</v>
      </c>
      <c r="P1974" s="133" t="s">
        <v>119</v>
      </c>
      <c r="Q1974" s="111"/>
      <c r="R1974" s="112"/>
      <c r="S1974" s="111"/>
      <c r="T1974" s="112"/>
      <c r="U1974" s="111"/>
      <c r="V1974" s="112"/>
      <c r="W1974" s="111"/>
      <c r="X1974" s="112"/>
      <c r="Y1974" s="111"/>
      <c r="Z1974" s="112"/>
      <c r="AA1974" s="113"/>
      <c r="AB1974" s="113"/>
      <c r="AC1974" s="113"/>
      <c r="AD1974" s="113"/>
      <c r="AE1974" s="113"/>
      <c r="AF1974" s="113"/>
      <c r="AG1974" s="113"/>
      <c r="AH1974" s="113"/>
    </row>
    <row r="1975" spans="2:37" s="88" customFormat="1" ht="13.5" customHeight="1" x14ac:dyDescent="0.4">
      <c r="B1975" s="160" t="s">
        <v>70</v>
      </c>
      <c r="C1975" s="161"/>
      <c r="D1975" s="162"/>
      <c r="E1975" s="42">
        <f t="shared" ref="E1975" si="9129">SUM(E1965:E1969,E1971,E1973)</f>
        <v>2733.5423728813557</v>
      </c>
      <c r="F1975" s="33">
        <f t="shared" ref="F1975" si="9130">E1975/E1974</f>
        <v>0.96155313734889181</v>
      </c>
      <c r="G1975" s="42">
        <f t="shared" ref="G1975" si="9131">SUM(G1965:G1969,G1971,G1973)</f>
        <v>2053.7130434782607</v>
      </c>
      <c r="H1975" s="33">
        <f t="shared" ref="H1975" si="9132">G1975/G1974</f>
        <v>0.97270037128483477</v>
      </c>
      <c r="I1975" s="42">
        <f t="shared" ref="I1975" si="9133">SUM(I1965:I1969,I1971,I1973)</f>
        <v>3922.7209302325582</v>
      </c>
      <c r="J1975" s="33">
        <f t="shared" ref="J1975" si="9134">I1975/I1974</f>
        <v>0.96604354947710858</v>
      </c>
      <c r="K1975" s="42">
        <f t="shared" ref="K1975" si="9135">SUM(K1965:K1969,K1971,K1973)</f>
        <v>7753.75</v>
      </c>
      <c r="L1975" s="33">
        <f t="shared" ref="L1975" si="9136">K1975/K1974</f>
        <v>0.84673346255699034</v>
      </c>
      <c r="M1975" s="42">
        <f t="shared" ref="M1975" si="9137">SUM(M1965:M1969,M1971,M1973)</f>
        <v>22360</v>
      </c>
      <c r="N1975" s="33">
        <f t="shared" ref="N1975" si="9138">M1975/M1974</f>
        <v>1.0037258158638955</v>
      </c>
      <c r="O1975" s="139" t="s">
        <v>119</v>
      </c>
      <c r="P1975" s="133" t="s">
        <v>119</v>
      </c>
      <c r="Q1975" s="111"/>
      <c r="R1975" s="112"/>
      <c r="S1975" s="111"/>
      <c r="T1975" s="112"/>
      <c r="U1975" s="111"/>
      <c r="V1975" s="112"/>
      <c r="W1975" s="111"/>
      <c r="X1975" s="112"/>
      <c r="Y1975" s="111"/>
      <c r="Z1975" s="112"/>
      <c r="AA1975" s="113"/>
      <c r="AB1975" s="113"/>
      <c r="AC1975" s="113"/>
      <c r="AD1975" s="113"/>
      <c r="AE1975" s="113"/>
      <c r="AF1975" s="113"/>
      <c r="AG1975" s="113"/>
      <c r="AH1975" s="113"/>
    </row>
    <row r="1976" spans="2:37" s="88" customFormat="1" ht="13.5" customHeight="1" x14ac:dyDescent="0.4">
      <c r="B1976" s="160" t="s">
        <v>71</v>
      </c>
      <c r="C1976" s="161"/>
      <c r="D1976" s="162"/>
      <c r="E1976" s="42">
        <f t="shared" ref="E1976" si="9139">E1974-E1975</f>
        <v>109.29830508474606</v>
      </c>
      <c r="F1976" s="33">
        <f t="shared" ref="F1976" si="9140">E1976/E1974</f>
        <v>3.8446862651108207E-2</v>
      </c>
      <c r="G1976" s="42">
        <f t="shared" ref="G1976" si="9141">G1974-G1975</f>
        <v>57.639130434783056</v>
      </c>
      <c r="H1976" s="33">
        <f t="shared" ref="H1976" si="9142">G1976/G1974</f>
        <v>2.7299628715165225E-2</v>
      </c>
      <c r="I1976" s="42">
        <f t="shared" ref="I1976" si="9143">I1974-I1975</f>
        <v>137.8837209302319</v>
      </c>
      <c r="J1976" s="33">
        <f t="shared" ref="J1976" si="9144">I1976/I1974</f>
        <v>3.3956450522891382E-2</v>
      </c>
      <c r="K1976" s="42">
        <f t="shared" ref="K1976" si="9145">K1974-K1975</f>
        <v>1403.5</v>
      </c>
      <c r="L1976" s="33">
        <f t="shared" ref="L1976" si="9146">K1976/K1974</f>
        <v>0.15326653744300964</v>
      </c>
      <c r="M1976" s="42">
        <f t="shared" ref="M1976" si="9147">M1974-M1975</f>
        <v>-83</v>
      </c>
      <c r="N1976" s="33">
        <f t="shared" ref="N1976" si="9148">M1976/M1974</f>
        <v>-3.7258158638954976E-3</v>
      </c>
      <c r="O1976" s="139" t="s">
        <v>119</v>
      </c>
      <c r="P1976" s="133" t="s">
        <v>119</v>
      </c>
      <c r="Q1976" s="111"/>
      <c r="R1976" s="112"/>
      <c r="S1976" s="111"/>
      <c r="T1976" s="112"/>
      <c r="U1976" s="111"/>
      <c r="V1976" s="112"/>
      <c r="W1976" s="111"/>
      <c r="X1976" s="112"/>
      <c r="Y1976" s="111"/>
      <c r="Z1976" s="112"/>
      <c r="AA1976" s="113"/>
      <c r="AB1976" s="113"/>
      <c r="AC1976" s="113"/>
      <c r="AD1976" s="113"/>
      <c r="AE1976" s="113"/>
      <c r="AF1976" s="113"/>
      <c r="AG1976" s="113"/>
      <c r="AH1976" s="113"/>
    </row>
    <row r="1977" spans="2:37" s="88" customFormat="1" ht="13.5" customHeight="1" x14ac:dyDescent="0.4">
      <c r="B1977" s="160" t="s">
        <v>72</v>
      </c>
      <c r="C1977" s="161"/>
      <c r="D1977" s="162"/>
      <c r="E1977" s="42">
        <v>295</v>
      </c>
      <c r="F1977" s="43"/>
      <c r="G1977" s="42">
        <v>230</v>
      </c>
      <c r="H1977" s="43"/>
      <c r="I1977" s="42">
        <v>43</v>
      </c>
      <c r="J1977" s="43"/>
      <c r="K1977" s="42">
        <v>12</v>
      </c>
      <c r="L1977" s="43"/>
      <c r="M1977" s="42">
        <v>2</v>
      </c>
      <c r="N1977" s="43"/>
      <c r="O1977" s="42">
        <v>0</v>
      </c>
      <c r="P1977" s="43"/>
      <c r="Q1977" s="111"/>
      <c r="R1977" s="112"/>
      <c r="S1977" s="111"/>
      <c r="T1977" s="112"/>
      <c r="U1977" s="111"/>
      <c r="V1977" s="112"/>
      <c r="W1977" s="111"/>
      <c r="X1977" s="112"/>
      <c r="Y1977" s="111"/>
      <c r="Z1977" s="112"/>
      <c r="AA1977" s="113"/>
      <c r="AB1977" s="113"/>
      <c r="AC1977" s="113"/>
      <c r="AD1977" s="113"/>
      <c r="AE1977" s="113"/>
      <c r="AF1977" s="113"/>
      <c r="AG1977" s="113"/>
      <c r="AH1977" s="113"/>
    </row>
    <row r="1978" spans="2:37" s="88" customFormat="1" ht="13.5" customHeight="1" x14ac:dyDescent="0.4">
      <c r="B1978" s="45"/>
      <c r="C1978" s="46"/>
      <c r="D1978" s="47"/>
      <c r="E1978" s="48"/>
      <c r="F1978" s="49"/>
      <c r="G1978" s="48"/>
      <c r="H1978" s="49"/>
      <c r="I1978" s="48"/>
      <c r="J1978" s="49"/>
      <c r="K1978" s="48"/>
      <c r="L1978" s="49"/>
      <c r="M1978" s="48"/>
      <c r="N1978" s="49"/>
      <c r="O1978" s="48"/>
      <c r="P1978" s="49"/>
      <c r="Q1978" s="111"/>
      <c r="R1978" s="112"/>
      <c r="S1978" s="111"/>
      <c r="T1978" s="112"/>
      <c r="U1978" s="111"/>
      <c r="V1978" s="112"/>
      <c r="W1978" s="111"/>
      <c r="X1978" s="112"/>
      <c r="Y1978" s="111"/>
      <c r="Z1978" s="112"/>
      <c r="AA1978" s="113"/>
      <c r="AB1978" s="113"/>
      <c r="AC1978" s="113"/>
      <c r="AD1978" s="113"/>
      <c r="AE1978" s="113"/>
      <c r="AF1978" s="113"/>
      <c r="AG1978" s="113"/>
      <c r="AH1978" s="113"/>
    </row>
    <row r="1979" spans="2:37" s="88" customFormat="1" ht="13.5" customHeight="1" x14ac:dyDescent="0.4">
      <c r="B1979" s="50" t="s">
        <v>73</v>
      </c>
      <c r="C1979" s="51"/>
      <c r="D1979" s="52"/>
      <c r="E1979" s="42">
        <v>0.21694915254237288</v>
      </c>
      <c r="F1979" s="43"/>
      <c r="G1979" s="42">
        <v>9.5652173913043481E-2</v>
      </c>
      <c r="H1979" s="43"/>
      <c r="I1979" s="42">
        <v>0.72093023255813948</v>
      </c>
      <c r="J1979" s="43"/>
      <c r="K1979" s="42">
        <v>0.66666666666666663</v>
      </c>
      <c r="L1979" s="43"/>
      <c r="M1979" s="42">
        <v>0</v>
      </c>
      <c r="N1979" s="43"/>
      <c r="O1979" s="139" t="s">
        <v>119</v>
      </c>
      <c r="P1979" s="43"/>
      <c r="Q1979" s="111"/>
      <c r="R1979" s="112"/>
      <c r="S1979" s="111"/>
      <c r="T1979" s="112"/>
      <c r="U1979" s="111"/>
      <c r="V1979" s="112"/>
      <c r="W1979" s="111"/>
      <c r="X1979" s="112"/>
      <c r="Y1979" s="111"/>
      <c r="Z1979" s="112"/>
      <c r="AA1979" s="113"/>
      <c r="AB1979" s="113"/>
      <c r="AC1979" s="113"/>
      <c r="AD1979" s="113"/>
      <c r="AE1979" s="113"/>
      <c r="AF1979" s="113"/>
      <c r="AG1979" s="113"/>
      <c r="AH1979" s="113"/>
    </row>
    <row r="1980" spans="2:37" s="88" customFormat="1" ht="13.5" customHeight="1" x14ac:dyDescent="0.4">
      <c r="B1980" s="53" t="s">
        <v>74</v>
      </c>
      <c r="C1980" s="54"/>
      <c r="D1980" s="55"/>
      <c r="E1980" s="42">
        <v>1.5389830508474576</v>
      </c>
      <c r="F1980" s="43"/>
      <c r="G1980" s="42">
        <v>0.23478260869565218</v>
      </c>
      <c r="H1980" s="43"/>
      <c r="I1980" s="42">
        <v>7.7209302325581399</v>
      </c>
      <c r="J1980" s="43"/>
      <c r="K1980" s="42">
        <v>5.666666666666667</v>
      </c>
      <c r="L1980" s="43"/>
      <c r="M1980" s="42">
        <v>0</v>
      </c>
      <c r="N1980" s="43"/>
      <c r="O1980" s="139" t="s">
        <v>119</v>
      </c>
      <c r="P1980" s="43"/>
      <c r="Q1980" s="111"/>
      <c r="R1980" s="112"/>
      <c r="S1980" s="111"/>
      <c r="T1980" s="112"/>
      <c r="U1980" s="111"/>
      <c r="V1980" s="112"/>
      <c r="W1980" s="111"/>
      <c r="X1980" s="112"/>
      <c r="Y1980" s="111"/>
      <c r="Z1980" s="112"/>
      <c r="AA1980" s="113"/>
      <c r="AB1980" s="113"/>
      <c r="AC1980" s="113"/>
      <c r="AD1980" s="113"/>
      <c r="AE1980" s="113"/>
      <c r="AF1980" s="113"/>
      <c r="AG1980" s="113"/>
      <c r="AH1980" s="113"/>
    </row>
    <row r="1981" spans="2:37" s="88" customFormat="1" ht="13.5" customHeight="1" x14ac:dyDescent="0.4">
      <c r="B1981" s="50" t="s">
        <v>75</v>
      </c>
      <c r="C1981" s="51"/>
      <c r="D1981" s="52"/>
      <c r="E1981" s="42">
        <v>0.11864406779661017</v>
      </c>
      <c r="F1981" s="43"/>
      <c r="G1981" s="42">
        <v>0.15217391304347827</v>
      </c>
      <c r="H1981" s="43"/>
      <c r="I1981" s="42">
        <v>0</v>
      </c>
      <c r="J1981" s="43"/>
      <c r="K1981" s="42">
        <v>0</v>
      </c>
      <c r="L1981" s="43"/>
      <c r="M1981" s="42">
        <v>0</v>
      </c>
      <c r="N1981" s="43"/>
      <c r="O1981" s="139" t="s">
        <v>119</v>
      </c>
      <c r="P1981" s="43"/>
      <c r="Q1981" s="111"/>
      <c r="R1981" s="112"/>
      <c r="S1981" s="111"/>
      <c r="T1981" s="112"/>
      <c r="U1981" s="111"/>
      <c r="V1981" s="112"/>
      <c r="W1981" s="111"/>
      <c r="X1981" s="112"/>
      <c r="Y1981" s="111"/>
      <c r="Z1981" s="112"/>
      <c r="AA1981" s="113"/>
      <c r="AB1981" s="113"/>
      <c r="AC1981" s="113"/>
      <c r="AD1981" s="113"/>
      <c r="AE1981" s="113"/>
      <c r="AF1981" s="113"/>
      <c r="AG1981" s="113"/>
      <c r="AH1981" s="113"/>
    </row>
    <row r="1982" spans="2:37" s="88" customFormat="1" ht="13.5" customHeight="1" x14ac:dyDescent="0.4">
      <c r="B1982" s="50" t="s">
        <v>76</v>
      </c>
      <c r="C1982" s="51"/>
      <c r="D1982" s="52"/>
      <c r="E1982" s="42">
        <f t="shared" ref="E1982" si="9149">E1976+E1966+E1967-SUM(E1979:E1981)</f>
        <v>135.44067796610199</v>
      </c>
      <c r="F1982" s="43"/>
      <c r="G1982" s="42">
        <f t="shared" ref="G1982" si="9150">G1976+G1966+G1967-SUM(G1979:G1981)</f>
        <v>67.886956521739577</v>
      </c>
      <c r="H1982" s="43"/>
      <c r="I1982" s="42">
        <f t="shared" ref="I1982" si="9151">I1976+I1966+I1967-SUM(I1979:I1981)</f>
        <v>165.34883720930168</v>
      </c>
      <c r="J1982" s="43"/>
      <c r="K1982" s="42">
        <f t="shared" ref="K1982" si="9152">K1976+K1966+K1967-SUM(K1979:K1981)</f>
        <v>1565.3333333333335</v>
      </c>
      <c r="L1982" s="43"/>
      <c r="M1982" s="42">
        <f t="shared" ref="M1982" si="9153">M1976+M1966+M1967-SUM(M1979:M1981)</f>
        <v>419.5</v>
      </c>
      <c r="N1982" s="43"/>
      <c r="O1982" s="139" t="s">
        <v>119</v>
      </c>
      <c r="P1982" s="43"/>
      <c r="Q1982" s="111"/>
      <c r="R1982" s="112"/>
      <c r="S1982" s="111"/>
      <c r="T1982" s="112"/>
      <c r="U1982" s="113"/>
      <c r="V1982" s="113"/>
      <c r="W1982" s="113"/>
      <c r="X1982" s="113"/>
      <c r="Y1982" s="113"/>
      <c r="Z1982" s="113"/>
      <c r="AA1982" s="113"/>
      <c r="AB1982" s="113"/>
    </row>
    <row r="1983" spans="2:37" s="88" customFormat="1" ht="13.5" customHeight="1" x14ac:dyDescent="0.4">
      <c r="C1983" s="105"/>
      <c r="D1983" s="47"/>
      <c r="E1983" s="58"/>
      <c r="F1983" s="58"/>
      <c r="G1983" s="58"/>
      <c r="H1983" s="58"/>
      <c r="I1983" s="58"/>
      <c r="J1983" s="58"/>
      <c r="K1983" s="58"/>
      <c r="L1983" s="58"/>
      <c r="M1983" s="58"/>
      <c r="N1983" s="58"/>
      <c r="O1983" s="58"/>
      <c r="P1983" s="58"/>
      <c r="Q1983" s="111"/>
      <c r="R1983" s="112"/>
      <c r="S1983" s="111"/>
      <c r="T1983" s="112"/>
      <c r="U1983" s="111"/>
      <c r="V1983" s="112"/>
      <c r="W1983" s="111"/>
      <c r="X1983" s="112"/>
      <c r="Y1983" s="111"/>
      <c r="Z1983" s="112"/>
      <c r="AA1983" s="113"/>
      <c r="AB1983" s="113"/>
      <c r="AC1983" s="113"/>
      <c r="AD1983" s="113"/>
      <c r="AE1983" s="113"/>
      <c r="AF1983" s="113"/>
      <c r="AG1983" s="113"/>
      <c r="AH1983" s="113"/>
    </row>
    <row r="1984" spans="2:37" s="128" customFormat="1" ht="13.5" customHeight="1" x14ac:dyDescent="0.4">
      <c r="B1984" s="50" t="s">
        <v>139</v>
      </c>
      <c r="C1984" s="125"/>
      <c r="D1984" s="126"/>
      <c r="E1984" s="62">
        <v>3.749128919860627</v>
      </c>
      <c r="F1984" s="43"/>
      <c r="G1984" s="62">
        <v>2.5130434782608697</v>
      </c>
      <c r="H1984" s="43"/>
      <c r="I1984" s="62">
        <v>6.6744186046511631</v>
      </c>
      <c r="J1984" s="43"/>
      <c r="K1984" s="62">
        <v>13.25</v>
      </c>
      <c r="L1984" s="43"/>
      <c r="M1984" s="62">
        <v>26</v>
      </c>
      <c r="N1984" s="43"/>
      <c r="O1984" s="62" t="s">
        <v>119</v>
      </c>
      <c r="P1984" s="43"/>
      <c r="Q1984" s="114"/>
      <c r="R1984" s="115"/>
      <c r="S1984" s="114"/>
      <c r="T1984" s="115"/>
      <c r="U1984" s="114"/>
      <c r="V1984" s="115"/>
      <c r="W1984" s="114"/>
      <c r="X1984" s="115"/>
      <c r="Y1984" s="114"/>
      <c r="Z1984" s="115"/>
      <c r="AA1984" s="116"/>
      <c r="AB1984" s="116"/>
      <c r="AC1984" s="116"/>
      <c r="AD1984" s="116"/>
      <c r="AE1984" s="116"/>
      <c r="AF1984" s="116"/>
      <c r="AG1984" s="116"/>
      <c r="AH1984" s="116"/>
      <c r="AI1984" s="117"/>
      <c r="AJ1984" s="117"/>
      <c r="AK1984" s="117"/>
    </row>
    <row r="1985" spans="2:26" ht="13.5" customHeight="1" x14ac:dyDescent="0.4">
      <c r="B1985" s="50" t="s">
        <v>140</v>
      </c>
      <c r="C1985" s="51"/>
      <c r="D1985" s="52"/>
      <c r="E1985" s="62">
        <f t="shared" ref="E1985" si="9154">E1974/E1984</f>
        <v>758.26698380694359</v>
      </c>
      <c r="F1985" s="43"/>
      <c r="G1985" s="62">
        <f t="shared" ref="G1985" si="9155">G1974/G1984</f>
        <v>840.15743944636688</v>
      </c>
      <c r="H1985" s="43"/>
      <c r="I1985" s="62">
        <f t="shared" ref="I1985" si="9156">I1974/I1984</f>
        <v>608.38327526132389</v>
      </c>
      <c r="J1985" s="43"/>
      <c r="K1985" s="62">
        <f t="shared" ref="K1985" si="9157">K1974/K1984</f>
        <v>691.11320754716985</v>
      </c>
      <c r="L1985" s="43"/>
      <c r="M1985" s="62">
        <f t="shared" ref="M1985" si="9158">M1974/M1984</f>
        <v>856.80769230769226</v>
      </c>
      <c r="N1985" s="43"/>
      <c r="O1985" s="62" t="s">
        <v>119</v>
      </c>
      <c r="P1985" s="43"/>
    </row>
    <row r="1986" spans="2:26" ht="13.5" customHeight="1" x14ac:dyDescent="0.4">
      <c r="B1986" s="50" t="s">
        <v>141</v>
      </c>
      <c r="C1986" s="51"/>
      <c r="D1986" s="52"/>
      <c r="E1986" s="62">
        <f t="shared" ref="E1986" si="9159">E1975/E1984</f>
        <v>729.11399722764793</v>
      </c>
      <c r="F1986" s="43"/>
      <c r="G1986" s="62">
        <f t="shared" ref="G1986" si="9160">G1975/G1984</f>
        <v>817.22145328719716</v>
      </c>
      <c r="H1986" s="43"/>
      <c r="I1986" s="62">
        <f t="shared" ref="I1986" si="9161">I1975/I1984</f>
        <v>587.72473867595818</v>
      </c>
      <c r="J1986" s="43"/>
      <c r="K1986" s="62">
        <f t="shared" ref="K1986" si="9162">K1975/K1984</f>
        <v>585.18867924528297</v>
      </c>
      <c r="L1986" s="43"/>
      <c r="M1986" s="62">
        <f t="shared" ref="M1986" si="9163">M1975/M1984</f>
        <v>860</v>
      </c>
      <c r="N1986" s="43"/>
      <c r="O1986" s="62" t="s">
        <v>119</v>
      </c>
      <c r="P1986" s="43"/>
    </row>
    <row r="1987" spans="2:26" ht="13.5" customHeight="1" x14ac:dyDescent="0.4">
      <c r="B1987" s="50" t="s">
        <v>40</v>
      </c>
      <c r="C1987" s="51"/>
      <c r="D1987" s="52"/>
      <c r="E1987" s="62">
        <v>2.097685950413223</v>
      </c>
      <c r="F1987" s="43"/>
      <c r="G1987" s="62">
        <v>2.0521195652173909</v>
      </c>
      <c r="H1987" s="43"/>
      <c r="I1987" s="62">
        <v>2.4405405405405403</v>
      </c>
      <c r="J1987" s="43"/>
      <c r="K1987" s="62">
        <v>1.7863636363636362</v>
      </c>
      <c r="L1987" s="43"/>
      <c r="M1987" s="62">
        <v>5.8</v>
      </c>
      <c r="N1987" s="43"/>
      <c r="O1987" s="62" t="s">
        <v>119</v>
      </c>
      <c r="P1987" s="43"/>
    </row>
    <row r="1988" spans="2:26" ht="13.5" customHeight="1" x14ac:dyDescent="0.4">
      <c r="B1988" s="50" t="s">
        <v>41</v>
      </c>
      <c r="C1988" s="51"/>
      <c r="D1988" s="52"/>
      <c r="E1988" s="62">
        <f t="shared" ref="E1988" si="9164">E1965/E1987</f>
        <v>1098.8864389417831</v>
      </c>
      <c r="F1988" s="43"/>
      <c r="G1988" s="62">
        <f t="shared" ref="G1988" si="9165">G1965/G1987</f>
        <v>868.07171800100662</v>
      </c>
      <c r="H1988" s="43"/>
      <c r="I1988" s="62">
        <f t="shared" ref="I1988" si="9166">I1965/I1987</f>
        <v>1286.3048237142343</v>
      </c>
      <c r="J1988" s="43"/>
      <c r="K1988" s="62">
        <f t="shared" ref="K1988" si="9167">K1965/K1987</f>
        <v>3514.1687871077188</v>
      </c>
      <c r="L1988" s="43"/>
      <c r="M1988" s="62">
        <f t="shared" ref="M1988" si="9168">M1965/M1987</f>
        <v>3430.9482758620693</v>
      </c>
      <c r="N1988" s="43"/>
      <c r="O1988" s="62" t="s">
        <v>119</v>
      </c>
      <c r="P1988" s="43"/>
    </row>
    <row r="1989" spans="2:26" s="88" customFormat="1" ht="13.5" customHeight="1" x14ac:dyDescent="0.4">
      <c r="B1989" s="108" t="s">
        <v>42</v>
      </c>
      <c r="C1989" s="105"/>
      <c r="D1989" s="47"/>
      <c r="E1989" s="109"/>
      <c r="F1989" s="58"/>
      <c r="G1989" s="109"/>
      <c r="H1989" s="58"/>
      <c r="I1989" s="109"/>
      <c r="J1989" s="58"/>
      <c r="K1989" s="109"/>
      <c r="L1989" s="58"/>
      <c r="M1989" s="109"/>
      <c r="N1989" s="58"/>
      <c r="O1989" s="109"/>
      <c r="P1989" s="58"/>
      <c r="Q1989" s="109"/>
      <c r="R1989" s="58"/>
      <c r="S1989" s="109"/>
      <c r="T1989" s="58"/>
      <c r="U1989" s="109"/>
      <c r="V1989" s="58"/>
      <c r="W1989" s="109"/>
      <c r="X1989" s="58"/>
      <c r="Y1989" s="92"/>
      <c r="Z1989" s="91"/>
    </row>
    <row r="1990" spans="2:26" s="88" customFormat="1" ht="13.5" customHeight="1" x14ac:dyDescent="0.4">
      <c r="B1990" s="110"/>
      <c r="C1990" s="84"/>
      <c r="D1990" s="85"/>
      <c r="E1990" s="86"/>
      <c r="F1990" s="87"/>
      <c r="G1990" s="86"/>
      <c r="H1990" s="87"/>
      <c r="I1990" s="86"/>
      <c r="J1990" s="87"/>
      <c r="K1990" s="86"/>
      <c r="L1990" s="87"/>
      <c r="M1990" s="86"/>
      <c r="N1990" s="87"/>
      <c r="O1990" s="86"/>
      <c r="P1990" s="89"/>
      <c r="Q1990" s="90"/>
      <c r="R1990" s="91"/>
      <c r="S1990" s="92"/>
      <c r="T1990" s="91"/>
      <c r="U1990" s="92"/>
      <c r="V1990" s="91"/>
      <c r="W1990" s="92"/>
      <c r="X1990" s="91"/>
      <c r="Y1990" s="92"/>
      <c r="Z1990" s="91"/>
    </row>
    <row r="1991" spans="2:26" s="88" customFormat="1" ht="13.5" customHeight="1" x14ac:dyDescent="0.4">
      <c r="B1991" s="83" t="s">
        <v>177</v>
      </c>
      <c r="C1991" s="84"/>
      <c r="D1991" s="85"/>
      <c r="E1991" s="86"/>
      <c r="F1991" s="87"/>
      <c r="G1991" s="86"/>
      <c r="H1991" s="87"/>
      <c r="I1991" s="86"/>
      <c r="J1991" s="87"/>
      <c r="K1991" s="86"/>
      <c r="L1991" s="87"/>
      <c r="M1991" s="86"/>
      <c r="N1991" s="87"/>
      <c r="O1991" s="86"/>
      <c r="P1991" s="89"/>
      <c r="Q1991" s="90"/>
      <c r="R1991" s="91"/>
      <c r="S1991" s="92"/>
      <c r="T1991" s="91"/>
      <c r="U1991" s="92"/>
      <c r="V1991" s="91"/>
      <c r="W1991" s="92"/>
      <c r="X1991" s="91"/>
      <c r="Y1991" s="92"/>
      <c r="Z1991" s="91"/>
    </row>
    <row r="1992" spans="2:26" s="88" customFormat="1" ht="13.5" customHeight="1" x14ac:dyDescent="0.4">
      <c r="C1992" s="84"/>
      <c r="D1992" s="85"/>
      <c r="E1992" s="86"/>
      <c r="F1992" s="87"/>
      <c r="G1992" s="86"/>
      <c r="H1992" s="87"/>
      <c r="I1992" s="86"/>
      <c r="J1992" s="87"/>
      <c r="K1992" s="86"/>
      <c r="L1992" s="87"/>
      <c r="M1992" s="86"/>
      <c r="N1992" s="87"/>
      <c r="O1992" s="86"/>
      <c r="P1992" s="89"/>
      <c r="Q1992" s="90"/>
      <c r="R1992" s="91"/>
      <c r="S1992" s="92"/>
      <c r="T1992" s="91"/>
      <c r="U1992" s="92"/>
      <c r="V1992" s="21" t="s">
        <v>4</v>
      </c>
      <c r="W1992" s="118"/>
      <c r="X1992" s="91"/>
      <c r="Y1992" s="92"/>
      <c r="Z1992" s="91"/>
    </row>
    <row r="1993" spans="2:26" s="88" customFormat="1" ht="13.5" customHeight="1" x14ac:dyDescent="0.4">
      <c r="B1993" s="119"/>
      <c r="C1993" s="120"/>
      <c r="D1993" s="121"/>
      <c r="E1993" s="163" t="s">
        <v>5</v>
      </c>
      <c r="F1993" s="164"/>
      <c r="G1993" s="163" t="s">
        <v>78</v>
      </c>
      <c r="H1993" s="164"/>
      <c r="I1993" s="163" t="s">
        <v>79</v>
      </c>
      <c r="J1993" s="165"/>
      <c r="K1993" s="163" t="s">
        <v>80</v>
      </c>
      <c r="L1993" s="164"/>
      <c r="M1993" s="163" t="s">
        <v>81</v>
      </c>
      <c r="N1993" s="164"/>
      <c r="O1993" s="163" t="s">
        <v>82</v>
      </c>
      <c r="P1993" s="165"/>
      <c r="Q1993" s="163" t="s">
        <v>83</v>
      </c>
      <c r="R1993" s="164"/>
      <c r="S1993" s="172" t="s">
        <v>84</v>
      </c>
      <c r="T1993" s="173"/>
      <c r="U1993" s="163" t="s">
        <v>9</v>
      </c>
      <c r="V1993" s="164"/>
      <c r="W1993" s="92"/>
      <c r="X1993" s="91"/>
      <c r="Y1993" s="92"/>
      <c r="Z1993" s="91"/>
    </row>
    <row r="1994" spans="2:26" s="88" customFormat="1" ht="13.5" customHeight="1" x14ac:dyDescent="0.4">
      <c r="B1994" s="31" t="s">
        <v>52</v>
      </c>
      <c r="C1994" s="158" t="s">
        <v>53</v>
      </c>
      <c r="D1994" s="159"/>
      <c r="E1994" s="32">
        <v>2781.437288135593</v>
      </c>
      <c r="F1994" s="33">
        <f t="shared" ref="F1994" si="9169">E1994/E2007</f>
        <v>0.97840069255149409</v>
      </c>
      <c r="G1994" s="32">
        <v>4668.6923076923076</v>
      </c>
      <c r="H1994" s="33">
        <f t="shared" ref="H1994" si="9170">G1994/G2007</f>
        <v>0.96481285717692156</v>
      </c>
      <c r="I1994" s="32">
        <v>1284</v>
      </c>
      <c r="J1994" s="33">
        <f t="shared" ref="J1994" si="9171">I1994/I2007</f>
        <v>0.98415942769545217</v>
      </c>
      <c r="K1994" s="32">
        <v>4092.5625</v>
      </c>
      <c r="L1994" s="33">
        <f t="shared" ref="L1994" si="9172">K1994/K2007</f>
        <v>0.99383039271485485</v>
      </c>
      <c r="M1994" s="32">
        <v>2619.7142857142858</v>
      </c>
      <c r="N1994" s="33">
        <f t="shared" ref="N1994" si="9173">M1994/M2007</f>
        <v>0.97240830755634111</v>
      </c>
      <c r="O1994" s="32">
        <v>2389.0588235294117</v>
      </c>
      <c r="P1994" s="33">
        <f t="shared" ref="P1994" si="9174">O1994/O2007</f>
        <v>0.96644774414620216</v>
      </c>
      <c r="Q1994" s="32">
        <v>1936.5882352941176</v>
      </c>
      <c r="R1994" s="33">
        <f t="shared" ref="R1994" si="9175">Q1994/Q2007</f>
        <v>0.9614227725374529</v>
      </c>
      <c r="S1994" s="32">
        <v>2878.9811320754716</v>
      </c>
      <c r="T1994" s="33">
        <f t="shared" ref="T1994" si="9176">S1994/S2007</f>
        <v>0.96561194785470184</v>
      </c>
      <c r="U1994" s="32">
        <v>2324.6603773584907</v>
      </c>
      <c r="V1994" s="33">
        <f t="shared" ref="V1994" si="9177">U1994/U2007</f>
        <v>0.99313630263142005</v>
      </c>
      <c r="W1994" s="111"/>
      <c r="X1994" s="112"/>
      <c r="Y1994" s="92"/>
      <c r="Z1994" s="91"/>
    </row>
    <row r="1995" spans="2:26" s="88" customFormat="1" ht="13.5" customHeight="1" x14ac:dyDescent="0.4">
      <c r="B1995" s="36"/>
      <c r="C1995" s="158" t="s">
        <v>54</v>
      </c>
      <c r="D1995" s="159"/>
      <c r="E1995" s="32">
        <v>0</v>
      </c>
      <c r="F1995" s="33">
        <f t="shared" ref="F1995" si="9178">E1995/E2007</f>
        <v>0</v>
      </c>
      <c r="G1995" s="32">
        <v>0</v>
      </c>
      <c r="H1995" s="33">
        <f t="shared" ref="H1995" si="9179">G1995/G2007</f>
        <v>0</v>
      </c>
      <c r="I1995" s="32">
        <v>0</v>
      </c>
      <c r="J1995" s="33">
        <f t="shared" ref="J1995" si="9180">I1995/I2007</f>
        <v>0</v>
      </c>
      <c r="K1995" s="32">
        <v>0</v>
      </c>
      <c r="L1995" s="33">
        <f t="shared" ref="L1995" si="9181">K1995/K2007</f>
        <v>0</v>
      </c>
      <c r="M1995" s="32">
        <v>0</v>
      </c>
      <c r="N1995" s="33">
        <f t="shared" ref="N1995" si="9182">M1995/M2007</f>
        <v>0</v>
      </c>
      <c r="O1995" s="32">
        <v>0</v>
      </c>
      <c r="P1995" s="33">
        <f t="shared" ref="P1995" si="9183">O1995/O2007</f>
        <v>0</v>
      </c>
      <c r="Q1995" s="32">
        <v>0</v>
      </c>
      <c r="R1995" s="33">
        <f t="shared" ref="R1995" si="9184">Q1995/Q2007</f>
        <v>0</v>
      </c>
      <c r="S1995" s="32">
        <v>0</v>
      </c>
      <c r="T1995" s="33">
        <f t="shared" ref="T1995" si="9185">S1995/S2007</f>
        <v>0</v>
      </c>
      <c r="U1995" s="32">
        <v>0</v>
      </c>
      <c r="V1995" s="33">
        <f t="shared" ref="V1995" si="9186">U1995/U2007</f>
        <v>0</v>
      </c>
      <c r="W1995" s="111"/>
      <c r="X1995" s="112"/>
      <c r="Y1995" s="92"/>
      <c r="Z1995" s="91"/>
    </row>
    <row r="1996" spans="2:26" s="88" customFormat="1" ht="13.5" customHeight="1" x14ac:dyDescent="0.4">
      <c r="B1996" s="36"/>
      <c r="C1996" s="158" t="s">
        <v>55</v>
      </c>
      <c r="D1996" s="159"/>
      <c r="E1996" s="32">
        <v>2.2677966101694915</v>
      </c>
      <c r="F1996" s="33">
        <f t="shared" ref="F1996" si="9187">E1996/E2007</f>
        <v>7.9772202070500027E-4</v>
      </c>
      <c r="G1996" s="32">
        <v>0.57692307692307687</v>
      </c>
      <c r="H1996" s="33">
        <f t="shared" ref="H1996" si="9188">G1996/G2007</f>
        <v>1.1922456343939023E-4</v>
      </c>
      <c r="I1996" s="32">
        <v>0</v>
      </c>
      <c r="J1996" s="33">
        <f t="shared" ref="J1996" si="9189">I1996/I2007</f>
        <v>0</v>
      </c>
      <c r="K1996" s="32">
        <v>3.3125</v>
      </c>
      <c r="L1996" s="33">
        <f t="shared" ref="L1996" si="9190">K1996/K2007</f>
        <v>8.0440144185164105E-4</v>
      </c>
      <c r="M1996" s="32">
        <v>0.2857142857142857</v>
      </c>
      <c r="N1996" s="33">
        <f t="shared" ref="N1996" si="9191">M1996/M2007</f>
        <v>1.0605391073795845E-4</v>
      </c>
      <c r="O1996" s="32">
        <v>0.11764705882352941</v>
      </c>
      <c r="P1996" s="33">
        <f t="shared" ref="P1996" si="9192">O1996/O2007</f>
        <v>4.7591852274890539E-5</v>
      </c>
      <c r="Q1996" s="32">
        <v>2.5588235294117645</v>
      </c>
      <c r="R1996" s="33">
        <f t="shared" ref="R1996" si="9193">Q1996/Q2007</f>
        <v>1.2703326227258124E-3</v>
      </c>
      <c r="S1996" s="32">
        <v>6.0754716981132075</v>
      </c>
      <c r="T1996" s="33">
        <f t="shared" ref="T1996" si="9194">S1996/S2007</f>
        <v>2.0377167447158586E-3</v>
      </c>
      <c r="U1996" s="32">
        <v>1.2358490566037736</v>
      </c>
      <c r="V1996" s="33">
        <f t="shared" ref="V1996" si="9195">U1996/U2007</f>
        <v>5.2797672066001136E-4</v>
      </c>
      <c r="W1996" s="111"/>
      <c r="X1996" s="112"/>
      <c r="Y1996" s="92"/>
      <c r="Z1996" s="91"/>
    </row>
    <row r="1997" spans="2:26" s="88" customFormat="1" ht="13.5" customHeight="1" x14ac:dyDescent="0.4">
      <c r="B1997" s="37"/>
      <c r="C1997" s="158" t="s">
        <v>56</v>
      </c>
      <c r="D1997" s="159"/>
      <c r="E1997" s="32">
        <v>51.301694915254238</v>
      </c>
      <c r="F1997" s="33">
        <f t="shared" ref="F1997" si="9196">E1997/E2007</f>
        <v>1.8045926848056015E-2</v>
      </c>
      <c r="G1997" s="32">
        <v>120.88461538461539</v>
      </c>
      <c r="H1997" s="33">
        <f t="shared" ref="H1997" si="9197">G1997/G2007</f>
        <v>2.49815201926669E-2</v>
      </c>
      <c r="I1997" s="32">
        <v>1.1666666666666667</v>
      </c>
      <c r="J1997" s="33">
        <f t="shared" ref="J1997" si="9198">I1997/I2007</f>
        <v>8.9422585590189061E-4</v>
      </c>
      <c r="K1997" s="32">
        <v>22.09375</v>
      </c>
      <c r="L1997" s="33">
        <f t="shared" ref="L1997" si="9199">K1997/K2007</f>
        <v>5.3652058432934928E-3</v>
      </c>
      <c r="M1997" s="32">
        <v>68.333333333333329</v>
      </c>
      <c r="N1997" s="33">
        <f t="shared" ref="N1997" si="9200">M1997/M2007</f>
        <v>2.5364560318161727E-2</v>
      </c>
      <c r="O1997" s="32">
        <v>81.529411764705884</v>
      </c>
      <c r="P1997" s="33">
        <f t="shared" ref="P1997" si="9201">O1997/O2007</f>
        <v>3.2981153626499143E-2</v>
      </c>
      <c r="Q1997" s="32">
        <v>67.941176470588232</v>
      </c>
      <c r="R1997" s="33">
        <f t="shared" ref="R1997" si="9202">Q1997/Q2007</f>
        <v>3.3729521362030196E-2</v>
      </c>
      <c r="S1997" s="32">
        <v>95.886792452830193</v>
      </c>
      <c r="T1997" s="33">
        <f t="shared" ref="T1997" si="9203">S1997/S2007</f>
        <v>3.2160486014428551E-2</v>
      </c>
      <c r="U1997" s="32">
        <v>10.037735849056604</v>
      </c>
      <c r="V1997" s="33">
        <f t="shared" ref="V1997" si="9204">U1997/U2007</f>
        <v>4.2882994716202444E-3</v>
      </c>
      <c r="W1997" s="111"/>
      <c r="X1997" s="112"/>
      <c r="Y1997" s="92"/>
      <c r="Z1997" s="91"/>
    </row>
    <row r="1998" spans="2:26" s="88" customFormat="1" ht="13.5" customHeight="1" x14ac:dyDescent="0.4">
      <c r="B1998" s="31" t="s">
        <v>57</v>
      </c>
      <c r="C1998" s="158" t="s">
        <v>58</v>
      </c>
      <c r="D1998" s="159"/>
      <c r="E1998" s="32">
        <v>2305.1186440677966</v>
      </c>
      <c r="F1998" s="33">
        <f t="shared" ref="F1998" si="9205">E1998/E2007</f>
        <v>0.81085045037310488</v>
      </c>
      <c r="G1998" s="32">
        <v>3913.4230769230771</v>
      </c>
      <c r="H1998" s="33">
        <f t="shared" ref="H1998" si="9206">G1998/G2007</f>
        <v>0.80873200702630121</v>
      </c>
      <c r="I1998" s="32">
        <v>1176.1666666666667</v>
      </c>
      <c r="J1998" s="33">
        <f t="shared" ref="J1998" si="9207">I1998/I2007</f>
        <v>0.90150740929994888</v>
      </c>
      <c r="K1998" s="32">
        <v>3450.28125</v>
      </c>
      <c r="L1998" s="33">
        <f t="shared" ref="L1998" si="9208">K1998/K2007</f>
        <v>0.83785998861696076</v>
      </c>
      <c r="M1998" s="32">
        <v>2175.2380952380954</v>
      </c>
      <c r="N1998" s="33">
        <f t="shared" ref="N1998" si="9209">M1998/M2007</f>
        <v>0.80742377375165708</v>
      </c>
      <c r="O1998" s="32">
        <v>1791.6470588235295</v>
      </c>
      <c r="P1998" s="33">
        <f t="shared" ref="P1998" si="9210">O1998/O2007</f>
        <v>0.724776318294308</v>
      </c>
      <c r="Q1998" s="32">
        <v>1613.2647058823529</v>
      </c>
      <c r="R1998" s="33">
        <f t="shared" ref="R1998" si="9211">Q1998/Q2007</f>
        <v>0.80090821481762697</v>
      </c>
      <c r="S1998" s="32">
        <v>2457.9622641509436</v>
      </c>
      <c r="T1998" s="33">
        <f t="shared" ref="T1998" si="9212">S1998/S2007</f>
        <v>0.82440197443361607</v>
      </c>
      <c r="U1998" s="32">
        <v>1882.3962264150944</v>
      </c>
      <c r="V1998" s="33">
        <f t="shared" ref="V1998" si="9213">U1998/U2007</f>
        <v>0.80419318305476861</v>
      </c>
      <c r="W1998" s="111"/>
      <c r="X1998" s="112"/>
      <c r="Y1998" s="92"/>
      <c r="Z1998" s="91"/>
    </row>
    <row r="1999" spans="2:26" s="88" customFormat="1" ht="13.5" customHeight="1" x14ac:dyDescent="0.4">
      <c r="B1999" s="36"/>
      <c r="C1999" s="158" t="s">
        <v>17</v>
      </c>
      <c r="D1999" s="159"/>
      <c r="E1999" s="32">
        <v>33.108474576271185</v>
      </c>
      <c r="F1999" s="33">
        <f t="shared" ref="F1999" si="9214">E1999/E2007</f>
        <v>1.1646264538454016E-2</v>
      </c>
      <c r="G1999" s="32">
        <v>53.42307692307692</v>
      </c>
      <c r="H1999" s="33">
        <f t="shared" ref="H1999" si="9215">G1999/G2007</f>
        <v>1.1040194574487535E-2</v>
      </c>
      <c r="I1999" s="32">
        <v>0</v>
      </c>
      <c r="J1999" s="33">
        <f t="shared" ref="J1999" si="9216">I1999/I2007</f>
        <v>0</v>
      </c>
      <c r="K1999" s="32">
        <v>49.375</v>
      </c>
      <c r="L1999" s="33">
        <f t="shared" ref="L1999" si="9217">K1999/K2007</f>
        <v>1.1990134699298046E-2</v>
      </c>
      <c r="M1999" s="32">
        <v>39.523809523809526</v>
      </c>
      <c r="N1999" s="33">
        <f t="shared" ref="N1999" si="9218">M1999/M2007</f>
        <v>1.4670790985417587E-2</v>
      </c>
      <c r="O1999" s="32">
        <v>29</v>
      </c>
      <c r="P1999" s="33">
        <f t="shared" ref="P1999" si="9219">O1999/O2007</f>
        <v>1.1731391585760517E-2</v>
      </c>
      <c r="Q1999" s="32">
        <v>18.235294117647058</v>
      </c>
      <c r="R1999" s="33">
        <f t="shared" ref="R1999" si="9220">Q1999/Q2007</f>
        <v>9.0529451274713076E-3</v>
      </c>
      <c r="S1999" s="32">
        <v>44.056603773584904</v>
      </c>
      <c r="T1999" s="33">
        <f t="shared" ref="T1999" si="9221">S1999/S2007</f>
        <v>1.4776610555625869E-2</v>
      </c>
      <c r="U1999" s="32">
        <v>23.773584905660378</v>
      </c>
      <c r="V1999" s="33">
        <f t="shared" ref="V1999" si="9222">U1999/U2007</f>
        <v>1.0156498748574263E-2</v>
      </c>
      <c r="W1999" s="111"/>
      <c r="X1999" s="112"/>
      <c r="Y1999" s="92"/>
      <c r="Z1999" s="91"/>
    </row>
    <row r="2000" spans="2:26" s="88" customFormat="1" ht="13.5" customHeight="1" x14ac:dyDescent="0.4">
      <c r="B2000" s="36"/>
      <c r="C2000" s="158" t="s">
        <v>59</v>
      </c>
      <c r="D2000" s="159"/>
      <c r="E2000" s="38">
        <v>-5.0915254237288137</v>
      </c>
      <c r="F2000" s="33">
        <f t="shared" ref="F2000" si="9223">E2000/E2007</f>
        <v>-1.790999215394485E-3</v>
      </c>
      <c r="G2000" s="38">
        <v>-16.346153846153847</v>
      </c>
      <c r="H2000" s="33">
        <f t="shared" ref="H2000" si="9224">G2000/G2007</f>
        <v>-3.37802929744939E-3</v>
      </c>
      <c r="I2000" s="38">
        <v>0</v>
      </c>
      <c r="J2000" s="33">
        <f t="shared" ref="J2000" si="9225">I2000/I2007</f>
        <v>0</v>
      </c>
      <c r="K2000" s="38">
        <v>-6.9375</v>
      </c>
      <c r="L2000" s="33">
        <f t="shared" ref="L2000" si="9226">K2000/K2007</f>
        <v>-1.6846898121798521E-3</v>
      </c>
      <c r="M2000" s="38">
        <v>-5.1428571428571432</v>
      </c>
      <c r="N2000" s="33">
        <f t="shared" ref="N2000" si="9227">M2000/M2007</f>
        <v>-1.9089703932832524E-3</v>
      </c>
      <c r="O2000" s="38">
        <v>-0.70588235294117652</v>
      </c>
      <c r="P2000" s="33">
        <f t="shared" ref="P2000" si="9228">O2000/O2007</f>
        <v>-2.8555111364934324E-4</v>
      </c>
      <c r="Q2000" s="38">
        <v>-2.3823529411764706</v>
      </c>
      <c r="R2000" s="33">
        <f t="shared" ref="R2000" si="9229">Q2000/Q2007</f>
        <v>-1.182723476330929E-3</v>
      </c>
      <c r="S2000" s="38">
        <v>-3.1132075471698113</v>
      </c>
      <c r="T2000" s="33">
        <f t="shared" ref="T2000" si="9230">S2000/S2007</f>
        <v>-1.0441716238450828E-3</v>
      </c>
      <c r="U2000" s="38">
        <v>-4.6132075471698117</v>
      </c>
      <c r="V2000" s="33">
        <f t="shared" ref="V2000" si="9231">U2000/U2007</f>
        <v>-1.9708444000209584E-3</v>
      </c>
      <c r="W2000" s="111"/>
      <c r="X2000" s="112"/>
      <c r="Y2000" s="92"/>
      <c r="Z2000" s="91"/>
    </row>
    <row r="2001" spans="2:26" s="88" customFormat="1" ht="13.5" customHeight="1" x14ac:dyDescent="0.4">
      <c r="B2001" s="36"/>
      <c r="C2001" s="158" t="s">
        <v>60</v>
      </c>
      <c r="D2001" s="159"/>
      <c r="E2001" s="39">
        <v>23.701694915254237</v>
      </c>
      <c r="F2001" s="33">
        <f t="shared" ref="F2001" si="9232">E2001/E2007</f>
        <v>8.3373279054848454E-3</v>
      </c>
      <c r="G2001" s="39">
        <v>57.153846153846153</v>
      </c>
      <c r="H2001" s="33">
        <f t="shared" ref="H2001" si="9233">G2001/G2007</f>
        <v>1.1811180084728926E-2</v>
      </c>
      <c r="I2001" s="39">
        <v>3.3333333333333335</v>
      </c>
      <c r="J2001" s="33">
        <f t="shared" ref="J2001" si="9234">I2001/I2007</f>
        <v>2.5549310168625446E-3</v>
      </c>
      <c r="K2001" s="39">
        <v>32.65625</v>
      </c>
      <c r="L2001" s="33">
        <f t="shared" ref="L2001" si="9235">K2001/K2007</f>
        <v>7.9301840258015552E-3</v>
      </c>
      <c r="M2001" s="39">
        <v>22.047619047619047</v>
      </c>
      <c r="N2001" s="33">
        <f t="shared" ref="N2001" si="9236">M2001/M2007</f>
        <v>8.1838267786124609E-3</v>
      </c>
      <c r="O2001" s="39">
        <v>17.941176470588236</v>
      </c>
      <c r="P2001" s="33">
        <f t="shared" ref="P2001" si="9237">O2001/O2007</f>
        <v>7.2577574719208072E-3</v>
      </c>
      <c r="Q2001" s="39">
        <v>25.5</v>
      </c>
      <c r="R2001" s="33">
        <f t="shared" ref="R2001" si="9238">Q2001/Q2007</f>
        <v>1.2659521654060684E-2</v>
      </c>
      <c r="S2001" s="39">
        <v>15.018867924528301</v>
      </c>
      <c r="T2001" s="33">
        <f t="shared" ref="T2001" si="9239">S2001/S2007</f>
        <v>5.0373370459435513E-3</v>
      </c>
      <c r="U2001" s="39">
        <v>18.962264150943398</v>
      </c>
      <c r="V2001" s="33">
        <f t="shared" ref="V2001" si="9240">U2001/U2007</f>
        <v>8.1010168589818535E-3</v>
      </c>
      <c r="W2001" s="111"/>
      <c r="X2001" s="112"/>
      <c r="Y2001" s="92"/>
      <c r="Z2001" s="91"/>
    </row>
    <row r="2002" spans="2:26" s="88" customFormat="1" ht="13.5" customHeight="1" x14ac:dyDescent="0.4">
      <c r="B2002" s="37"/>
      <c r="C2002" s="158" t="s">
        <v>61</v>
      </c>
      <c r="D2002" s="159"/>
      <c r="E2002" s="39">
        <v>358.97966101694914</v>
      </c>
      <c r="F2002" s="33">
        <f t="shared" ref="F2002" si="9241">E2002/E2007</f>
        <v>0.12627498396209091</v>
      </c>
      <c r="G2002" s="39">
        <v>669.42307692307691</v>
      </c>
      <c r="H2002" s="33">
        <f t="shared" ref="H2002" si="9242">G2002/G2007</f>
        <v>0.13834023511083912</v>
      </c>
      <c r="I2002" s="39">
        <v>116.33333333333333</v>
      </c>
      <c r="J2002" s="33">
        <f t="shared" ref="J2002" si="9243">I2002/I2007</f>
        <v>8.9167092488502797E-2</v>
      </c>
      <c r="K2002" s="39">
        <v>604.9375</v>
      </c>
      <c r="L2002" s="33">
        <f t="shared" ref="L2002" si="9244">K2002/K2007</f>
        <v>0.14690191614494402</v>
      </c>
      <c r="M2002" s="39">
        <v>352.8095238095238</v>
      </c>
      <c r="N2002" s="33">
        <f t="shared" ref="N2002" si="9245">M2002/M2007</f>
        <v>0.13095890410958902</v>
      </c>
      <c r="O2002" s="39">
        <v>354.64705882352939</v>
      </c>
      <c r="P2002" s="33">
        <f t="shared" ref="P2002" si="9246">O2002/O2007</f>
        <v>0.14346563868265752</v>
      </c>
      <c r="Q2002" s="39">
        <v>232.3235294117647</v>
      </c>
      <c r="R2002" s="33">
        <f t="shared" ref="R2002" si="9247">Q2002/Q2007</f>
        <v>0.11533744122886429</v>
      </c>
      <c r="S2002" s="39">
        <v>387.84905660377359</v>
      </c>
      <c r="T2002" s="33">
        <f t="shared" ref="T2002" si="9248">S2002/S2007</f>
        <v>0.13008479939248196</v>
      </c>
      <c r="U2002" s="39">
        <v>250.4245283018868</v>
      </c>
      <c r="V2002" s="33">
        <f t="shared" ref="V2002" si="9249">U2002/U2007</f>
        <v>0.10698581717496183</v>
      </c>
      <c r="W2002" s="111"/>
      <c r="X2002" s="112"/>
      <c r="Y2002" s="92"/>
      <c r="Z2002" s="91"/>
    </row>
    <row r="2003" spans="2:26" s="88" customFormat="1" ht="13.5" customHeight="1" x14ac:dyDescent="0.4">
      <c r="B2003" s="31" t="s">
        <v>62</v>
      </c>
      <c r="C2003" s="158" t="s">
        <v>63</v>
      </c>
      <c r="D2003" s="159"/>
      <c r="E2003" s="39">
        <v>0.12203389830508475</v>
      </c>
      <c r="F2003" s="33">
        <f t="shared" ref="F2003" si="9250">E2003/E2007</f>
        <v>4.2926745508789252E-5</v>
      </c>
      <c r="G2003" s="39">
        <v>0.15384615384615385</v>
      </c>
      <c r="H2003" s="33">
        <f t="shared" ref="H2003" si="9251">G2003/G2007</f>
        <v>3.1793216917170734E-5</v>
      </c>
      <c r="I2003" s="39">
        <v>0</v>
      </c>
      <c r="J2003" s="33">
        <f t="shared" ref="J2003" si="9252">I2003/I2007</f>
        <v>0</v>
      </c>
      <c r="K2003" s="39">
        <v>0</v>
      </c>
      <c r="L2003" s="33">
        <f t="shared" ref="L2003" si="9253">K2003/K2007</f>
        <v>0</v>
      </c>
      <c r="M2003" s="39">
        <v>0.19047619047619047</v>
      </c>
      <c r="N2003" s="33">
        <f t="shared" ref="N2003" si="9254">M2003/M2007</f>
        <v>7.070260715863896E-5</v>
      </c>
      <c r="O2003" s="39">
        <v>1.2941176470588236</v>
      </c>
      <c r="P2003" s="33">
        <f t="shared" ref="P2003" si="9255">O2003/O2007</f>
        <v>5.2351037502379591E-4</v>
      </c>
      <c r="Q2003" s="39">
        <v>0</v>
      </c>
      <c r="R2003" s="33">
        <f t="shared" ref="R2003" si="9256">Q2003/Q2007</f>
        <v>0</v>
      </c>
      <c r="S2003" s="39">
        <v>3.7735849056603772E-2</v>
      </c>
      <c r="T2003" s="33">
        <f t="shared" ref="T2003" si="9257">S2003/S2007</f>
        <v>1.2656625743576762E-5</v>
      </c>
      <c r="U2003" s="39">
        <v>3.7735849056603772E-2</v>
      </c>
      <c r="V2003" s="33">
        <f t="shared" ref="V2003" si="9258">U2003/U2007</f>
        <v>1.6121426585038513E-5</v>
      </c>
      <c r="W2003" s="111"/>
      <c r="X2003" s="112"/>
      <c r="Y2003" s="92"/>
      <c r="Z2003" s="91"/>
    </row>
    <row r="2004" spans="2:26" s="88" customFormat="1" ht="13.5" customHeight="1" x14ac:dyDescent="0.4">
      <c r="B2004" s="41" t="s">
        <v>64</v>
      </c>
      <c r="C2004" s="158" t="s">
        <v>24</v>
      </c>
      <c r="D2004" s="159"/>
      <c r="E2004" s="39">
        <v>0.88474576271186445</v>
      </c>
      <c r="F2004" s="33">
        <f t="shared" ref="F2004" si="9259">E2004/E2007</f>
        <v>3.1121890493872209E-4</v>
      </c>
      <c r="G2004" s="39">
        <v>1.6538461538461537</v>
      </c>
      <c r="H2004" s="33">
        <f t="shared" ref="H2004" si="9260">G2004/G2007</f>
        <v>3.4177708185958533E-4</v>
      </c>
      <c r="I2004" s="39">
        <v>0</v>
      </c>
      <c r="J2004" s="33">
        <f t="shared" ref="J2004" si="9261">I2004/I2007</f>
        <v>0</v>
      </c>
      <c r="K2004" s="39">
        <v>0.375</v>
      </c>
      <c r="L2004" s="33">
        <f t="shared" ref="L2004" si="9262">K2004/K2007</f>
        <v>9.1064314171883896E-5</v>
      </c>
      <c r="M2004" s="39">
        <v>1</v>
      </c>
      <c r="N2004" s="33">
        <f t="shared" ref="N2004" si="9263">M2004/M2007</f>
        <v>3.7118868758285458E-4</v>
      </c>
      <c r="O2004" s="39">
        <v>3.3529411764705883</v>
      </c>
      <c r="P2004" s="33">
        <f t="shared" ref="P2004" si="9264">O2004/O2007</f>
        <v>1.3563677898343804E-3</v>
      </c>
      <c r="Q2004" s="39">
        <v>1.6470588235294117</v>
      </c>
      <c r="R2004" s="33">
        <f t="shared" ref="R2004" si="9265">Q2004/Q2007</f>
        <v>8.1768536635224711E-4</v>
      </c>
      <c r="S2004" s="39">
        <v>0.33962264150943394</v>
      </c>
      <c r="T2004" s="33">
        <f t="shared" ref="T2004" si="9266">S2004/S2007</f>
        <v>1.1390963169219085E-4</v>
      </c>
      <c r="U2004" s="39">
        <v>0.50943396226415094</v>
      </c>
      <c r="V2004" s="33">
        <f t="shared" ref="V2004" si="9267">U2004/U2007</f>
        <v>2.1763925889801993E-4</v>
      </c>
      <c r="W2004" s="111"/>
      <c r="X2004" s="112"/>
      <c r="Y2004" s="92"/>
      <c r="Z2004" s="91"/>
    </row>
    <row r="2005" spans="2:26" s="88" customFormat="1" ht="13.5" customHeight="1" x14ac:dyDescent="0.4">
      <c r="B2005" s="31" t="s">
        <v>65</v>
      </c>
      <c r="C2005" s="158" t="s">
        <v>66</v>
      </c>
      <c r="D2005" s="159"/>
      <c r="E2005" s="39">
        <v>7.7118644067796609</v>
      </c>
      <c r="F2005" s="33">
        <f t="shared" ref="F2005" si="9268">E2005/E2007</f>
        <v>2.7127318342359871E-3</v>
      </c>
      <c r="G2005" s="39">
        <v>48.653846153846153</v>
      </c>
      <c r="H2005" s="33">
        <f t="shared" ref="H2005" si="9269">G2005/G2007</f>
        <v>1.0054604850055243E-2</v>
      </c>
      <c r="I2005" s="39">
        <v>19.5</v>
      </c>
      <c r="J2005" s="33">
        <f t="shared" ref="J2005" si="9270">I2005/I2007</f>
        <v>1.4946346448645885E-2</v>
      </c>
      <c r="K2005" s="39">
        <v>0</v>
      </c>
      <c r="L2005" s="33">
        <f t="shared" ref="L2005" si="9271">K2005/K2007</f>
        <v>0</v>
      </c>
      <c r="M2005" s="39">
        <v>5.5238095238095237</v>
      </c>
      <c r="N2005" s="33">
        <f t="shared" ref="N2005" si="9272">M2005/M2007</f>
        <v>2.0503756076005299E-3</v>
      </c>
      <c r="O2005" s="39">
        <v>0</v>
      </c>
      <c r="P2005" s="33">
        <f t="shared" ref="P2005" si="9273">O2005/O2007</f>
        <v>0</v>
      </c>
      <c r="Q2005" s="39">
        <v>7.2058823529411766</v>
      </c>
      <c r="R2005" s="33">
        <f t="shared" ref="R2005" si="9274">Q2005/Q2007</f>
        <v>3.5773734777910814E-3</v>
      </c>
      <c r="S2005" s="39">
        <v>0.52830188679245282</v>
      </c>
      <c r="T2005" s="33">
        <f t="shared" ref="T2005" si="9275">S2005/S2007</f>
        <v>1.7719276041007468E-4</v>
      </c>
      <c r="U2005" s="39">
        <v>4.7547169811320753</v>
      </c>
      <c r="V2005" s="33">
        <f t="shared" ref="V2005" si="9276">U2005/U2007</f>
        <v>2.0312997497148526E-3</v>
      </c>
      <c r="W2005" s="111"/>
      <c r="X2005" s="112"/>
      <c r="Y2005" s="92"/>
      <c r="Z2005" s="91"/>
    </row>
    <row r="2006" spans="2:26" s="88" customFormat="1" ht="13.5" customHeight="1" x14ac:dyDescent="0.4">
      <c r="B2006" s="41" t="s">
        <v>67</v>
      </c>
      <c r="C2006" s="158" t="s">
        <v>68</v>
      </c>
      <c r="D2006" s="159"/>
      <c r="E2006" s="39">
        <v>16.840677966101694</v>
      </c>
      <c r="F2006" s="33">
        <f t="shared" ref="F2006" si="9277">E2006/E2007</f>
        <v>5.9238908802129158E-3</v>
      </c>
      <c r="G2006" s="39">
        <v>16.5</v>
      </c>
      <c r="H2006" s="33">
        <f t="shared" ref="H2006" si="9278">G2006/G2007</f>
        <v>3.4098225143665609E-3</v>
      </c>
      <c r="I2006" s="39">
        <v>0</v>
      </c>
      <c r="J2006" s="33">
        <f t="shared" ref="J2006" si="9279">I2006/I2007</f>
        <v>0</v>
      </c>
      <c r="K2006" s="39">
        <v>0</v>
      </c>
      <c r="L2006" s="33">
        <f t="shared" ref="L2006" si="9280">K2006/K2007</f>
        <v>0</v>
      </c>
      <c r="M2006" s="39">
        <v>5.5238095238095237</v>
      </c>
      <c r="N2006" s="33">
        <f t="shared" ref="N2006" si="9281">M2006/M2007</f>
        <v>2.0503756076005299E-3</v>
      </c>
      <c r="O2006" s="39">
        <v>0</v>
      </c>
      <c r="P2006" s="33">
        <f t="shared" ref="P2006" si="9282">O2006/O2007</f>
        <v>0</v>
      </c>
      <c r="Q2006" s="39">
        <v>38.882352941176471</v>
      </c>
      <c r="R2006" s="33">
        <f t="shared" ref="R2006" si="9283">Q2006/Q2007</f>
        <v>1.9303215255672693E-2</v>
      </c>
      <c r="S2006" s="39">
        <v>21.811320754716981</v>
      </c>
      <c r="T2006" s="33">
        <f t="shared" ref="T2006" si="9284">S2006/S2007</f>
        <v>7.3155296797873682E-3</v>
      </c>
      <c r="U2006" s="39">
        <v>18.349056603773583</v>
      </c>
      <c r="V2006" s="33">
        <f t="shared" ref="V2006" si="9285">U2006/U2007</f>
        <v>7.8390436769749765E-3</v>
      </c>
      <c r="W2006" s="111"/>
      <c r="X2006" s="112"/>
      <c r="Y2006" s="92"/>
      <c r="Z2006" s="91"/>
    </row>
    <row r="2007" spans="2:26" s="88" customFormat="1" ht="13.5" customHeight="1" x14ac:dyDescent="0.4">
      <c r="B2007" s="160" t="s">
        <v>69</v>
      </c>
      <c r="C2007" s="161"/>
      <c r="D2007" s="162"/>
      <c r="E2007" s="42">
        <f t="shared" ref="E2007" si="9286">SUM(E1994:E1997,E2003,E2005)</f>
        <v>2842.8406779661018</v>
      </c>
      <c r="F2007" s="33">
        <f t="shared" ref="F2007" si="9287">E2007/E2007</f>
        <v>1</v>
      </c>
      <c r="G2007" s="42">
        <f t="shared" ref="G2007" si="9288">SUM(G1994:G1997,G2003,G2005)</f>
        <v>4838.9615384615372</v>
      </c>
      <c r="H2007" s="33">
        <f t="shared" ref="H2007" si="9289">G2007/G2007</f>
        <v>1</v>
      </c>
      <c r="I2007" s="42">
        <f t="shared" ref="I2007" si="9290">SUM(I1994:I1997,I2003,I2005)</f>
        <v>1304.6666666666667</v>
      </c>
      <c r="J2007" s="33">
        <f t="shared" ref="J2007" si="9291">I2007/I2007</f>
        <v>1</v>
      </c>
      <c r="K2007" s="42">
        <f t="shared" ref="K2007" si="9292">SUM(K1994:K1997,K2003,K2005)</f>
        <v>4117.96875</v>
      </c>
      <c r="L2007" s="33">
        <f t="shared" ref="L2007" si="9293">K2007/K2007</f>
        <v>1</v>
      </c>
      <c r="M2007" s="42">
        <f t="shared" ref="M2007" si="9294">SUM(M1994:M1997,M2003,M2005)</f>
        <v>2694.0476190476193</v>
      </c>
      <c r="N2007" s="33">
        <f t="shared" ref="N2007" si="9295">M2007/M2007</f>
        <v>1</v>
      </c>
      <c r="O2007" s="42">
        <f t="shared" ref="O2007" si="9296">SUM(O1994:O1997,O2003,O2005)</f>
        <v>2472</v>
      </c>
      <c r="P2007" s="33">
        <f t="shared" ref="P2007" si="9297">O2007/O2007</f>
        <v>1</v>
      </c>
      <c r="Q2007" s="42">
        <f t="shared" ref="Q2007" si="9298">SUM(Q1994:Q1997,Q2003,Q2005)</f>
        <v>2014.2941176470588</v>
      </c>
      <c r="R2007" s="33">
        <f t="shared" ref="R2007" si="9299">Q2007/Q2007</f>
        <v>1</v>
      </c>
      <c r="S2007" s="42">
        <f t="shared" ref="S2007" si="9300">SUM(S1994:S1997,S2003,S2005)</f>
        <v>2981.5094339622642</v>
      </c>
      <c r="T2007" s="33">
        <f t="shared" ref="T2007" si="9301">S2007/S2007</f>
        <v>1</v>
      </c>
      <c r="U2007" s="42">
        <f t="shared" ref="U2007" si="9302">SUM(U1994:U1997,U2003,U2005)</f>
        <v>2340.7264150943392</v>
      </c>
      <c r="V2007" s="33">
        <f t="shared" ref="V2007" si="9303">U2007/U2007</f>
        <v>1</v>
      </c>
      <c r="W2007" s="111"/>
      <c r="X2007" s="112"/>
      <c r="Y2007" s="92"/>
      <c r="Z2007" s="91"/>
    </row>
    <row r="2008" spans="2:26" s="88" customFormat="1" ht="13.5" customHeight="1" x14ac:dyDescent="0.4">
      <c r="B2008" s="160" t="s">
        <v>70</v>
      </c>
      <c r="C2008" s="161"/>
      <c r="D2008" s="162"/>
      <c r="E2008" s="42">
        <f t="shared" ref="E2008" si="9304">SUM(E1998:E2002,E2004,E2006)</f>
        <v>2733.5423728813557</v>
      </c>
      <c r="F2008" s="33">
        <f t="shared" ref="F2008" si="9305">E2008/E2007</f>
        <v>0.96155313734889181</v>
      </c>
      <c r="G2008" s="42">
        <f t="shared" ref="G2008" si="9306">SUM(G1998:G2002,G2004,G2006)</f>
        <v>4695.2307692307695</v>
      </c>
      <c r="H2008" s="33">
        <f t="shared" ref="H2008" si="9307">G2008/G2007</f>
        <v>0.97029718709513357</v>
      </c>
      <c r="I2008" s="42">
        <f t="shared" ref="I2008" si="9308">SUM(I1998:I2002,I2004,I2006)</f>
        <v>1295.8333333333333</v>
      </c>
      <c r="J2008" s="33">
        <f t="shared" ref="J2008" si="9309">I2008/I2007</f>
        <v>0.99322943280531417</v>
      </c>
      <c r="K2008" s="42">
        <f t="shared" ref="K2008" si="9310">SUM(K1998:K2002,K2004,K2006)</f>
        <v>4130.6875</v>
      </c>
      <c r="L2008" s="33">
        <f t="shared" ref="L2008" si="9311">K2008/K2007</f>
        <v>1.0030885979889963</v>
      </c>
      <c r="M2008" s="42">
        <f t="shared" ref="M2008" si="9312">SUM(M1998:M2002,M2004,M2006)</f>
        <v>2591.0000000000005</v>
      </c>
      <c r="N2008" s="33">
        <f t="shared" ref="N2008" si="9313">M2008/M2007</f>
        <v>0.96174988952717644</v>
      </c>
      <c r="O2008" s="42">
        <f t="shared" ref="O2008" si="9314">SUM(O1998:O2002,O2004,O2006)</f>
        <v>2195.8823529411766</v>
      </c>
      <c r="P2008" s="33">
        <f t="shared" ref="P2008" si="9315">O2008/O2007</f>
        <v>0.88830192271083197</v>
      </c>
      <c r="Q2008" s="42">
        <f t="shared" ref="Q2008" si="9316">SUM(Q1998:Q2002,Q2004,Q2006)</f>
        <v>1927.4705882352941</v>
      </c>
      <c r="R2008" s="33">
        <f t="shared" ref="R2008" si="9317">Q2008/Q2007</f>
        <v>0.95689629997371728</v>
      </c>
      <c r="S2008" s="42">
        <f t="shared" ref="S2008" si="9318">SUM(S1998:S2002,S2004,S2006)</f>
        <v>2923.9245283018872</v>
      </c>
      <c r="T2008" s="33">
        <f t="shared" ref="T2008" si="9319">S2008/S2007</f>
        <v>0.98068598911530203</v>
      </c>
      <c r="U2008" s="42">
        <f t="shared" ref="U2008" si="9320">SUM(U1998:U2002,U2004,U2006)</f>
        <v>2189.8018867924529</v>
      </c>
      <c r="V2008" s="33">
        <f t="shared" ref="V2008" si="9321">U2008/U2007</f>
        <v>0.93552235437313869</v>
      </c>
      <c r="W2008" s="111"/>
      <c r="X2008" s="112"/>
      <c r="Y2008" s="92"/>
      <c r="Z2008" s="91"/>
    </row>
    <row r="2009" spans="2:26" s="88" customFormat="1" ht="13.5" customHeight="1" x14ac:dyDescent="0.4">
      <c r="B2009" s="160" t="s">
        <v>71</v>
      </c>
      <c r="C2009" s="161"/>
      <c r="D2009" s="162"/>
      <c r="E2009" s="42">
        <f t="shared" ref="E2009" si="9322">E2007-E2008</f>
        <v>109.29830508474606</v>
      </c>
      <c r="F2009" s="33">
        <f t="shared" ref="F2009" si="9323">E2009/E2007</f>
        <v>3.8446862651108207E-2</v>
      </c>
      <c r="G2009" s="42">
        <f t="shared" ref="G2009" si="9324">G2007-G2008</f>
        <v>143.73076923076769</v>
      </c>
      <c r="H2009" s="33">
        <f t="shared" ref="H2009" si="9325">G2009/G2007</f>
        <v>2.9702812904866437E-2</v>
      </c>
      <c r="I2009" s="42">
        <f t="shared" ref="I2009" si="9326">I2007-I2008</f>
        <v>8.8333333333334849</v>
      </c>
      <c r="J2009" s="33">
        <f t="shared" ref="J2009" si="9327">I2009/I2007</f>
        <v>6.7705671946858594E-3</v>
      </c>
      <c r="K2009" s="42">
        <f t="shared" ref="K2009" si="9328">K2007-K2008</f>
        <v>-12.71875</v>
      </c>
      <c r="L2009" s="33">
        <f t="shared" ref="L2009" si="9329">K2009/K2007</f>
        <v>-3.0885979889963954E-3</v>
      </c>
      <c r="M2009" s="42">
        <f t="shared" ref="M2009" si="9330">M2007-M2008</f>
        <v>103.04761904761881</v>
      </c>
      <c r="N2009" s="33">
        <f t="shared" ref="N2009" si="9331">M2009/M2007</f>
        <v>3.8250110472823597E-2</v>
      </c>
      <c r="O2009" s="42">
        <f t="shared" ref="O2009" si="9332">O2007-O2008</f>
        <v>276.11764705882342</v>
      </c>
      <c r="P2009" s="33">
        <f t="shared" ref="P2009" si="9333">O2009/O2007</f>
        <v>0.11169807728916806</v>
      </c>
      <c r="Q2009" s="42">
        <f t="shared" ref="Q2009" si="9334">Q2007-Q2008</f>
        <v>86.823529411764639</v>
      </c>
      <c r="R2009" s="33">
        <f t="shared" ref="R2009" si="9335">Q2009/Q2007</f>
        <v>4.3103700026282714E-2</v>
      </c>
      <c r="S2009" s="42">
        <f t="shared" ref="S2009" si="9336">S2007-S2008</f>
        <v>57.58490566037699</v>
      </c>
      <c r="T2009" s="33">
        <f t="shared" ref="T2009" si="9337">S2009/S2007</f>
        <v>1.9314010884698016E-2</v>
      </c>
      <c r="U2009" s="42">
        <f t="shared" ref="U2009" si="9338">U2007-U2008</f>
        <v>150.92452830188631</v>
      </c>
      <c r="V2009" s="33">
        <f t="shared" ref="V2009" si="9339">U2009/U2007</f>
        <v>6.4477645626861327E-2</v>
      </c>
      <c r="W2009" s="111"/>
      <c r="X2009" s="112"/>
      <c r="Y2009" s="92"/>
      <c r="Z2009" s="91"/>
    </row>
    <row r="2010" spans="2:26" s="88" customFormat="1" ht="13.5" customHeight="1" x14ac:dyDescent="0.4">
      <c r="B2010" s="160" t="s">
        <v>72</v>
      </c>
      <c r="C2010" s="161"/>
      <c r="D2010" s="162"/>
      <c r="E2010" s="42">
        <v>295</v>
      </c>
      <c r="F2010" s="43"/>
      <c r="G2010" s="42">
        <v>26</v>
      </c>
      <c r="H2010" s="43"/>
      <c r="I2010" s="42">
        <v>6</v>
      </c>
      <c r="J2010" s="43"/>
      <c r="K2010" s="42">
        <v>32</v>
      </c>
      <c r="L2010" s="43"/>
      <c r="M2010" s="42">
        <v>21</v>
      </c>
      <c r="N2010" s="43"/>
      <c r="O2010" s="42">
        <v>17</v>
      </c>
      <c r="P2010" s="43"/>
      <c r="Q2010" s="42">
        <v>34</v>
      </c>
      <c r="R2010" s="43"/>
      <c r="S2010" s="42">
        <v>53</v>
      </c>
      <c r="T2010" s="43"/>
      <c r="U2010" s="42">
        <v>106</v>
      </c>
      <c r="V2010" s="43"/>
      <c r="W2010" s="111"/>
      <c r="X2010" s="112"/>
      <c r="Y2010" s="92"/>
      <c r="Z2010" s="91"/>
    </row>
    <row r="2011" spans="2:26" s="88" customFormat="1" ht="13.5" customHeight="1" x14ac:dyDescent="0.4">
      <c r="B2011" s="45"/>
      <c r="C2011" s="46"/>
      <c r="D2011" s="47"/>
      <c r="E2011" s="48"/>
      <c r="F2011" s="49"/>
      <c r="G2011" s="48"/>
      <c r="H2011" s="49"/>
      <c r="I2011" s="48"/>
      <c r="J2011" s="49"/>
      <c r="K2011" s="48"/>
      <c r="L2011" s="49"/>
      <c r="M2011" s="48"/>
      <c r="N2011" s="49"/>
      <c r="O2011" s="48"/>
      <c r="P2011" s="49"/>
      <c r="Q2011" s="48"/>
      <c r="R2011" s="49"/>
      <c r="S2011" s="48"/>
      <c r="T2011" s="49"/>
      <c r="U2011" s="48"/>
      <c r="V2011" s="49"/>
      <c r="W2011" s="111"/>
      <c r="X2011" s="112"/>
      <c r="Y2011" s="92"/>
      <c r="Z2011" s="91"/>
    </row>
    <row r="2012" spans="2:26" s="88" customFormat="1" ht="13.5" customHeight="1" x14ac:dyDescent="0.4">
      <c r="B2012" s="50" t="s">
        <v>73</v>
      </c>
      <c r="C2012" s="51"/>
      <c r="D2012" s="52"/>
      <c r="E2012" s="42">
        <v>0.21694915254237288</v>
      </c>
      <c r="F2012" s="43"/>
      <c r="G2012" s="42">
        <v>0.61538461538461542</v>
      </c>
      <c r="H2012" s="43"/>
      <c r="I2012" s="42">
        <v>0</v>
      </c>
      <c r="J2012" s="43"/>
      <c r="K2012" s="42">
        <v>0.21875</v>
      </c>
      <c r="L2012" s="43"/>
      <c r="M2012" s="42">
        <v>9.5238095238095233E-2</v>
      </c>
      <c r="N2012" s="43"/>
      <c r="O2012" s="42">
        <v>0</v>
      </c>
      <c r="P2012" s="43"/>
      <c r="Q2012" s="42">
        <v>0</v>
      </c>
      <c r="R2012" s="43"/>
      <c r="S2012" s="42">
        <v>5.6603773584905662E-2</v>
      </c>
      <c r="T2012" s="43"/>
      <c r="U2012" s="42">
        <v>0.33962264150943394</v>
      </c>
      <c r="V2012" s="43"/>
      <c r="W2012" s="111"/>
      <c r="X2012" s="112"/>
      <c r="Y2012" s="92"/>
      <c r="Z2012" s="91"/>
    </row>
    <row r="2013" spans="2:26" s="88" customFormat="1" ht="13.5" customHeight="1" x14ac:dyDescent="0.4">
      <c r="B2013" s="53" t="s">
        <v>74</v>
      </c>
      <c r="C2013" s="54"/>
      <c r="D2013" s="55"/>
      <c r="E2013" s="42">
        <v>1.5389830508474576</v>
      </c>
      <c r="F2013" s="43"/>
      <c r="G2013" s="42">
        <v>1.1153846153846154</v>
      </c>
      <c r="H2013" s="43"/>
      <c r="I2013" s="42">
        <v>0</v>
      </c>
      <c r="J2013" s="43"/>
      <c r="K2013" s="42">
        <v>2.1875</v>
      </c>
      <c r="L2013" s="43"/>
      <c r="M2013" s="42">
        <v>6.0476190476190474</v>
      </c>
      <c r="N2013" s="43"/>
      <c r="O2013" s="42">
        <v>9.3529411764705888</v>
      </c>
      <c r="P2013" s="43"/>
      <c r="Q2013" s="42">
        <v>5.8823529411764705E-2</v>
      </c>
      <c r="R2013" s="43"/>
      <c r="S2013" s="42">
        <v>5.6603773584905662E-2</v>
      </c>
      <c r="T2013" s="43"/>
      <c r="U2013" s="42">
        <v>0.60377358490566035</v>
      </c>
      <c r="V2013" s="43"/>
      <c r="W2013" s="111"/>
      <c r="X2013" s="112"/>
      <c r="Y2013" s="92"/>
      <c r="Z2013" s="91"/>
    </row>
    <row r="2014" spans="2:26" s="88" customFormat="1" ht="13.5" customHeight="1" x14ac:dyDescent="0.4">
      <c r="B2014" s="50" t="s">
        <v>75</v>
      </c>
      <c r="C2014" s="51"/>
      <c r="D2014" s="52"/>
      <c r="E2014" s="42">
        <v>0.11864406779661017</v>
      </c>
      <c r="F2014" s="43"/>
      <c r="G2014" s="42">
        <v>0</v>
      </c>
      <c r="H2014" s="43"/>
      <c r="I2014" s="42">
        <v>0</v>
      </c>
      <c r="J2014" s="43"/>
      <c r="K2014" s="42">
        <v>0</v>
      </c>
      <c r="L2014" s="43"/>
      <c r="M2014" s="42">
        <v>0.47619047619047616</v>
      </c>
      <c r="N2014" s="43"/>
      <c r="O2014" s="42">
        <v>0</v>
      </c>
      <c r="P2014" s="43"/>
      <c r="Q2014" s="42">
        <v>0</v>
      </c>
      <c r="R2014" s="43"/>
      <c r="S2014" s="42">
        <v>0</v>
      </c>
      <c r="T2014" s="43"/>
      <c r="U2014" s="42">
        <v>0.23584905660377359</v>
      </c>
      <c r="V2014" s="43"/>
      <c r="W2014" s="111"/>
      <c r="X2014" s="112"/>
      <c r="Y2014" s="92"/>
      <c r="Z2014" s="91"/>
    </row>
    <row r="2015" spans="2:26" s="88" customFormat="1" ht="13.5" customHeight="1" x14ac:dyDescent="0.4">
      <c r="B2015" s="50" t="s">
        <v>76</v>
      </c>
      <c r="C2015" s="51"/>
      <c r="D2015" s="52"/>
      <c r="E2015" s="42">
        <f t="shared" ref="E2015" si="9340">E2009+E1999+E2000-SUM(E2012:E2014)</f>
        <v>135.44067796610199</v>
      </c>
      <c r="F2015" s="43"/>
      <c r="G2015" s="42">
        <f t="shared" ref="G2015" si="9341">G2009+G1999+G2000-SUM(G2012:G2014)</f>
        <v>179.07692307692153</v>
      </c>
      <c r="H2015" s="43"/>
      <c r="I2015" s="42">
        <f t="shared" ref="I2015" si="9342">I2009+I1999+I2000-SUM(I2012:I2014)</f>
        <v>8.8333333333334849</v>
      </c>
      <c r="J2015" s="43"/>
      <c r="K2015" s="42">
        <f t="shared" ref="K2015" si="9343">K2009+K1999+K2000-SUM(K2012:K2014)</f>
        <v>27.3125</v>
      </c>
      <c r="L2015" s="43"/>
      <c r="M2015" s="42">
        <f t="shared" ref="M2015" si="9344">M2009+M1999+M2000-SUM(M2012:M2014)</f>
        <v>130.80952380952357</v>
      </c>
      <c r="N2015" s="43"/>
      <c r="O2015" s="42">
        <f t="shared" ref="O2015" si="9345">O2009+O1999+O2000-SUM(O2012:O2014)</f>
        <v>295.05882352941165</v>
      </c>
      <c r="P2015" s="43"/>
      <c r="Q2015" s="42">
        <f t="shared" ref="Q2015" si="9346">Q2009+Q1999+Q2000-SUM(Q2012:Q2014)</f>
        <v>102.61764705882347</v>
      </c>
      <c r="R2015" s="43"/>
      <c r="S2015" s="42">
        <f t="shared" ref="S2015" si="9347">S2009+S1999+S2000-SUM(S2012:S2014)</f>
        <v>98.415094339622271</v>
      </c>
      <c r="T2015" s="43"/>
      <c r="U2015" s="42">
        <f t="shared" ref="U2015" si="9348">U2009+U1999+U2000-SUM(U2012:U2014)</f>
        <v>168.905660377358</v>
      </c>
      <c r="V2015" s="43"/>
      <c r="W2015" s="111"/>
      <c r="X2015" s="112"/>
      <c r="Y2015" s="92"/>
      <c r="Z2015" s="91"/>
    </row>
    <row r="2016" spans="2:26" s="88" customFormat="1" ht="13.5" customHeight="1" x14ac:dyDescent="0.4">
      <c r="C2016" s="105"/>
      <c r="D2016" s="47"/>
      <c r="E2016" s="58"/>
      <c r="F2016" s="58"/>
      <c r="G2016" s="58"/>
      <c r="H2016" s="58"/>
      <c r="I2016" s="58"/>
      <c r="J2016" s="58"/>
      <c r="K2016" s="58"/>
      <c r="L2016" s="58"/>
      <c r="M2016" s="58"/>
      <c r="N2016" s="58"/>
      <c r="O2016" s="58"/>
      <c r="P2016" s="58"/>
      <c r="Q2016" s="58"/>
      <c r="R2016" s="58"/>
      <c r="S2016" s="58"/>
      <c r="T2016" s="58"/>
      <c r="U2016" s="58"/>
      <c r="V2016" s="58"/>
      <c r="W2016" s="111"/>
      <c r="X2016" s="112"/>
      <c r="Y2016" s="92"/>
      <c r="Z2016" s="91"/>
    </row>
    <row r="2017" spans="2:29" s="128" customFormat="1" ht="13.5" customHeight="1" x14ac:dyDescent="0.4">
      <c r="B2017" s="50" t="s">
        <v>139</v>
      </c>
      <c r="C2017" s="125"/>
      <c r="D2017" s="126"/>
      <c r="E2017" s="62">
        <v>3.749128919860627</v>
      </c>
      <c r="F2017" s="43"/>
      <c r="G2017" s="62">
        <v>3.5416666666666665</v>
      </c>
      <c r="H2017" s="43"/>
      <c r="I2017" s="62">
        <v>4.333333333333333</v>
      </c>
      <c r="J2017" s="43"/>
      <c r="K2017" s="62">
        <v>4.59375</v>
      </c>
      <c r="L2017" s="43"/>
      <c r="M2017" s="62">
        <v>3</v>
      </c>
      <c r="N2017" s="43"/>
      <c r="O2017" s="62">
        <v>3.9411764705882355</v>
      </c>
      <c r="P2017" s="43"/>
      <c r="Q2017" s="62">
        <v>3.3636363636363638</v>
      </c>
      <c r="R2017" s="43"/>
      <c r="S2017" s="62">
        <v>4.2352941176470589</v>
      </c>
      <c r="T2017" s="43"/>
      <c r="U2017" s="62">
        <v>3.5048543689320391</v>
      </c>
      <c r="V2017" s="43"/>
      <c r="W2017" s="114"/>
      <c r="X2017" s="115"/>
      <c r="Y2017" s="106"/>
      <c r="Z2017" s="107"/>
      <c r="AA2017" s="117"/>
      <c r="AB2017" s="117"/>
      <c r="AC2017" s="117"/>
    </row>
    <row r="2018" spans="2:29" ht="13.5" customHeight="1" x14ac:dyDescent="0.4">
      <c r="B2018" s="50" t="s">
        <v>140</v>
      </c>
      <c r="C2018" s="51"/>
      <c r="D2018" s="52"/>
      <c r="E2018" s="62">
        <f t="shared" ref="E2018" si="9349">E2007/E2017</f>
        <v>758.26698380694359</v>
      </c>
      <c r="F2018" s="43"/>
      <c r="G2018" s="62">
        <f t="shared" ref="G2018" si="9350">G2007/G2017</f>
        <v>1366.2950226244341</v>
      </c>
      <c r="H2018" s="43"/>
      <c r="I2018" s="62">
        <f t="shared" ref="I2018" si="9351">I2007/I2017</f>
        <v>301.07692307692309</v>
      </c>
      <c r="J2018" s="43"/>
      <c r="K2018" s="62">
        <f t="shared" ref="K2018" si="9352">K2007/K2017</f>
        <v>896.42857142857144</v>
      </c>
      <c r="L2018" s="43"/>
      <c r="M2018" s="62">
        <f t="shared" ref="M2018" si="9353">M2007/M2017</f>
        <v>898.01587301587313</v>
      </c>
      <c r="N2018" s="43"/>
      <c r="O2018" s="62">
        <f t="shared" ref="O2018" si="9354">O2007/O2017</f>
        <v>627.22388059701484</v>
      </c>
      <c r="P2018" s="43"/>
      <c r="Q2018" s="62">
        <f t="shared" ref="Q2018" si="9355">Q2007/Q2017</f>
        <v>598.84419713831471</v>
      </c>
      <c r="R2018" s="43"/>
      <c r="S2018" s="62">
        <f t="shared" ref="S2018" si="9356">S2007/S2017</f>
        <v>703.96750524109018</v>
      </c>
      <c r="T2018" s="43"/>
      <c r="U2018" s="62">
        <f t="shared" ref="U2018" si="9357">U2007/U2017</f>
        <v>667.85268907123805</v>
      </c>
      <c r="V2018" s="43"/>
    </row>
    <row r="2019" spans="2:29" ht="13.5" customHeight="1" x14ac:dyDescent="0.4">
      <c r="B2019" s="50" t="s">
        <v>141</v>
      </c>
      <c r="C2019" s="51"/>
      <c r="D2019" s="52"/>
      <c r="E2019" s="62">
        <f t="shared" ref="E2019" si="9358">E2008/E2017</f>
        <v>729.11399722764793</v>
      </c>
      <c r="F2019" s="43"/>
      <c r="G2019" s="62">
        <f t="shared" ref="G2019" si="9359">G2008/G2017</f>
        <v>1325.7122171945703</v>
      </c>
      <c r="H2019" s="43"/>
      <c r="I2019" s="62">
        <f t="shared" ref="I2019" si="9360">I2008/I2017</f>
        <v>299.03846153846155</v>
      </c>
      <c r="J2019" s="43"/>
      <c r="K2019" s="62">
        <f t="shared" ref="K2019" si="9361">K2008/K2017</f>
        <v>899.19727891156458</v>
      </c>
      <c r="L2019" s="43"/>
      <c r="M2019" s="62">
        <f t="shared" ref="M2019" si="9362">M2008/M2017</f>
        <v>863.66666666666686</v>
      </c>
      <c r="N2019" s="43"/>
      <c r="O2019" s="62">
        <f t="shared" ref="O2019" si="9363">O2008/O2017</f>
        <v>557.16417910447763</v>
      </c>
      <c r="P2019" s="43"/>
      <c r="Q2019" s="62">
        <f t="shared" ref="Q2019" si="9364">Q2008/Q2017</f>
        <v>573.03179650238474</v>
      </c>
      <c r="R2019" s="43"/>
      <c r="S2019" s="62">
        <f t="shared" ref="S2019" si="9365">S2008/S2017</f>
        <v>690.37106918238999</v>
      </c>
      <c r="T2019" s="43"/>
      <c r="U2019" s="62">
        <f t="shared" ref="U2019" si="9366">U2008/U2017</f>
        <v>624.79112005435638</v>
      </c>
      <c r="V2019" s="43"/>
    </row>
    <row r="2020" spans="2:29" ht="13.5" customHeight="1" x14ac:dyDescent="0.4">
      <c r="B2020" s="50" t="s">
        <v>40</v>
      </c>
      <c r="C2020" s="51"/>
      <c r="D2020" s="52"/>
      <c r="E2020" s="62">
        <v>2.097685950413223</v>
      </c>
      <c r="F2020" s="43"/>
      <c r="G2020" s="62">
        <v>1.3604166666666666</v>
      </c>
      <c r="H2020" s="43"/>
      <c r="I2020" s="62">
        <v>1.58</v>
      </c>
      <c r="J2020" s="43"/>
      <c r="K2020" s="62">
        <v>2.0285714285714289</v>
      </c>
      <c r="L2020" s="43"/>
      <c r="M2020" s="62">
        <v>1.4789473684210528</v>
      </c>
      <c r="N2020" s="43"/>
      <c r="O2020" s="62">
        <v>2.7600000000000002</v>
      </c>
      <c r="P2020" s="43"/>
      <c r="Q2020" s="62">
        <v>2.9749999999999996</v>
      </c>
      <c r="R2020" s="43"/>
      <c r="S2020" s="62">
        <v>2.0847826086956518</v>
      </c>
      <c r="T2020" s="43"/>
      <c r="U2020" s="62">
        <v>2.1588095238095235</v>
      </c>
      <c r="V2020" s="43"/>
    </row>
    <row r="2021" spans="2:29" ht="13.5" customHeight="1" x14ac:dyDescent="0.4">
      <c r="B2021" s="50" t="s">
        <v>41</v>
      </c>
      <c r="C2021" s="51"/>
      <c r="D2021" s="52"/>
      <c r="E2021" s="62">
        <f t="shared" ref="E2021" si="9367">E1998/E2020</f>
        <v>1098.8864389417831</v>
      </c>
      <c r="F2021" s="43"/>
      <c r="G2021" s="62">
        <f t="shared" ref="G2021" si="9368">G1998/G2020</f>
        <v>2876.6356461302867</v>
      </c>
      <c r="H2021" s="43"/>
      <c r="I2021" s="62">
        <f t="shared" ref="I2021" si="9369">I1998/I2020</f>
        <v>744.40928270042195</v>
      </c>
      <c r="J2021" s="43"/>
      <c r="K2021" s="62">
        <f t="shared" ref="K2021" si="9370">K1998/K2020</f>
        <v>1700.8428697183097</v>
      </c>
      <c r="L2021" s="43"/>
      <c r="M2021" s="62">
        <f t="shared" ref="M2021" si="9371">M1998/M2020</f>
        <v>1470.8015590577868</v>
      </c>
      <c r="N2021" s="43"/>
      <c r="O2021" s="62">
        <f t="shared" ref="O2021" si="9372">O1998/O2020</f>
        <v>649.14748508098887</v>
      </c>
      <c r="P2021" s="43"/>
      <c r="Q2021" s="62">
        <f t="shared" ref="Q2021" si="9373">Q1998/Q2020</f>
        <v>542.27385071675735</v>
      </c>
      <c r="R2021" s="43"/>
      <c r="S2021" s="62">
        <f t="shared" ref="S2021" si="9374">S1998/S2020</f>
        <v>1179.0017116886697</v>
      </c>
      <c r="T2021" s="43"/>
      <c r="U2021" s="62">
        <f t="shared" ref="U2021" si="9375">U1998/U2020</f>
        <v>871.96031222492525</v>
      </c>
      <c r="V2021" s="43"/>
    </row>
    <row r="2022" spans="2:29" s="88" customFormat="1" ht="13.5" customHeight="1" x14ac:dyDescent="0.4">
      <c r="B2022" s="108" t="s">
        <v>42</v>
      </c>
      <c r="C2022" s="105"/>
      <c r="D2022" s="47"/>
      <c r="E2022" s="109"/>
      <c r="F2022" s="58"/>
      <c r="G2022" s="109"/>
      <c r="H2022" s="58"/>
      <c r="I2022" s="109"/>
      <c r="J2022" s="58"/>
      <c r="K2022" s="109"/>
      <c r="L2022" s="58"/>
      <c r="M2022" s="109"/>
      <c r="N2022" s="58"/>
      <c r="O2022" s="109"/>
      <c r="P2022" s="91"/>
      <c r="Q2022" s="92"/>
      <c r="R2022" s="91"/>
      <c r="S2022" s="92"/>
      <c r="T2022" s="91"/>
      <c r="U2022" s="92"/>
      <c r="V2022" s="91"/>
      <c r="W2022" s="92"/>
      <c r="X2022" s="91"/>
      <c r="Y2022" s="92"/>
      <c r="Z2022" s="91"/>
    </row>
    <row r="2023" spans="2:29" ht="13.5" customHeight="1" x14ac:dyDescent="0.4"/>
    <row r="2024" spans="2:29" s="88" customFormat="1" ht="13.5" customHeight="1" x14ac:dyDescent="0.4">
      <c r="B2024" s="83" t="s">
        <v>178</v>
      </c>
      <c r="C2024" s="84"/>
      <c r="D2024" s="85"/>
      <c r="E2024" s="86"/>
      <c r="F2024" s="87"/>
      <c r="G2024" s="86"/>
      <c r="H2024" s="87"/>
      <c r="I2024" s="86"/>
      <c r="J2024" s="87"/>
      <c r="K2024" s="86"/>
      <c r="L2024" s="87"/>
      <c r="M2024" s="86"/>
      <c r="O2024" s="86"/>
      <c r="P2024" s="89"/>
      <c r="Q2024" s="90"/>
      <c r="R2024" s="91"/>
      <c r="S2024" s="92"/>
      <c r="T2024" s="91"/>
      <c r="U2024" s="92"/>
      <c r="V2024" s="91"/>
      <c r="W2024" s="92"/>
      <c r="X2024" s="91"/>
      <c r="Y2024" s="92"/>
      <c r="Z2024" s="91"/>
      <c r="AB2024" s="93"/>
    </row>
    <row r="2025" spans="2:29" ht="13.5" customHeight="1" x14ac:dyDescent="0.4">
      <c r="N2025" s="21" t="s">
        <v>4</v>
      </c>
    </row>
    <row r="2026" spans="2:29" s="88" customFormat="1" ht="13.5" customHeight="1" x14ac:dyDescent="0.4">
      <c r="B2026" s="94"/>
      <c r="C2026" s="95"/>
      <c r="D2026" s="96"/>
      <c r="E2026" s="166" t="s">
        <v>5</v>
      </c>
      <c r="F2026" s="167"/>
      <c r="G2026" s="166" t="s">
        <v>6</v>
      </c>
      <c r="H2026" s="167"/>
      <c r="I2026" s="166" t="s">
        <v>114</v>
      </c>
      <c r="J2026" s="167"/>
      <c r="K2026" s="166" t="s">
        <v>8</v>
      </c>
      <c r="L2026" s="167"/>
      <c r="M2026" s="166" t="s">
        <v>9</v>
      </c>
      <c r="N2026" s="167"/>
      <c r="O2026" s="92"/>
      <c r="P2026" s="91"/>
      <c r="Q2026" s="92"/>
      <c r="R2026" s="91"/>
      <c r="S2026" s="92"/>
      <c r="T2026" s="91"/>
      <c r="U2026" s="97"/>
      <c r="V2026" s="98"/>
      <c r="W2026" s="97"/>
      <c r="X2026" s="91"/>
      <c r="Y2026" s="92"/>
      <c r="Z2026" s="91"/>
    </row>
    <row r="2027" spans="2:29" s="88" customFormat="1" ht="13.5" customHeight="1" x14ac:dyDescent="0.4">
      <c r="B2027" s="99"/>
      <c r="C2027" s="100"/>
      <c r="D2027" s="101"/>
      <c r="E2027" s="168"/>
      <c r="F2027" s="169"/>
      <c r="G2027" s="168"/>
      <c r="H2027" s="169"/>
      <c r="I2027" s="168"/>
      <c r="J2027" s="169"/>
      <c r="K2027" s="168"/>
      <c r="L2027" s="169"/>
      <c r="M2027" s="168"/>
      <c r="N2027" s="169"/>
      <c r="O2027" s="92"/>
      <c r="P2027" s="91"/>
      <c r="Q2027" s="92"/>
      <c r="R2027" s="91"/>
      <c r="S2027" s="92"/>
      <c r="T2027" s="91"/>
      <c r="U2027" s="97"/>
      <c r="V2027" s="98"/>
      <c r="W2027" s="97"/>
      <c r="X2027" s="91"/>
      <c r="Y2027" s="92"/>
      <c r="Z2027" s="91"/>
    </row>
    <row r="2028" spans="2:29" s="88" customFormat="1" ht="13.5" customHeight="1" x14ac:dyDescent="0.4">
      <c r="B2028" s="31" t="s">
        <v>52</v>
      </c>
      <c r="C2028" s="158" t="s">
        <v>53</v>
      </c>
      <c r="D2028" s="159"/>
      <c r="E2028" s="32">
        <v>3388.8737201365188</v>
      </c>
      <c r="F2028" s="33">
        <f t="shared" ref="F2028" si="9376">E2028/E2041</f>
        <v>0.975127348720915</v>
      </c>
      <c r="G2028" s="32">
        <v>2981.9135135135134</v>
      </c>
      <c r="H2028" s="33">
        <f t="shared" ref="H2028" si="9377">G2028/G2041</f>
        <v>0.97929584940628445</v>
      </c>
      <c r="I2028" s="32">
        <v>6159.782608695652</v>
      </c>
      <c r="J2028" s="33">
        <f t="shared" ref="J2028" si="9378">I2028/I2041</f>
        <v>0.99436404216791352</v>
      </c>
      <c r="K2028" s="32">
        <v>3000.1794871794873</v>
      </c>
      <c r="L2028" s="33">
        <f t="shared" ref="L2028" si="9379">K2028/K2041</f>
        <v>0.95823335271524168</v>
      </c>
      <c r="M2028" s="32">
        <v>3969.6521739130435</v>
      </c>
      <c r="N2028" s="33">
        <f t="shared" ref="N2028" si="9380">M2028/M2041</f>
        <v>0.95923095106768586</v>
      </c>
      <c r="O2028" s="92"/>
      <c r="P2028" s="91"/>
      <c r="Q2028" s="92"/>
      <c r="R2028" s="91"/>
      <c r="S2028" s="92"/>
      <c r="T2028" s="91"/>
      <c r="U2028" s="34"/>
      <c r="V2028" s="102"/>
      <c r="W2028" s="34"/>
      <c r="X2028" s="91"/>
      <c r="Y2028" s="92"/>
      <c r="Z2028" s="91"/>
    </row>
    <row r="2029" spans="2:29" s="88" customFormat="1" ht="13.5" customHeight="1" x14ac:dyDescent="0.4">
      <c r="B2029" s="36"/>
      <c r="C2029" s="158" t="s">
        <v>54</v>
      </c>
      <c r="D2029" s="159"/>
      <c r="E2029" s="32">
        <v>0</v>
      </c>
      <c r="F2029" s="33">
        <f t="shared" ref="F2029" si="9381">E2029/E2041</f>
        <v>0</v>
      </c>
      <c r="G2029" s="32">
        <v>0</v>
      </c>
      <c r="H2029" s="33">
        <f t="shared" ref="H2029" si="9382">G2029/G2041</f>
        <v>0</v>
      </c>
      <c r="I2029" s="32">
        <v>0</v>
      </c>
      <c r="J2029" s="33">
        <f t="shared" ref="J2029" si="9383">I2029/I2041</f>
        <v>0</v>
      </c>
      <c r="K2029" s="32">
        <v>0</v>
      </c>
      <c r="L2029" s="33">
        <f t="shared" ref="L2029" si="9384">K2029/K2041</f>
        <v>0</v>
      </c>
      <c r="M2029" s="32">
        <v>0</v>
      </c>
      <c r="N2029" s="33">
        <f t="shared" ref="N2029" si="9385">M2029/M2041</f>
        <v>0</v>
      </c>
      <c r="O2029" s="92"/>
      <c r="P2029" s="91"/>
      <c r="Q2029" s="92"/>
      <c r="R2029" s="91"/>
      <c r="S2029" s="92"/>
      <c r="T2029" s="91"/>
      <c r="U2029" s="34"/>
      <c r="V2029" s="102"/>
      <c r="W2029" s="34"/>
      <c r="X2029" s="91"/>
      <c r="Y2029" s="92"/>
      <c r="Z2029" s="91"/>
    </row>
    <row r="2030" spans="2:29" s="88" customFormat="1" ht="13.5" customHeight="1" x14ac:dyDescent="0.4">
      <c r="B2030" s="36"/>
      <c r="C2030" s="158" t="s">
        <v>55</v>
      </c>
      <c r="D2030" s="159"/>
      <c r="E2030" s="32">
        <v>10.034129692832764</v>
      </c>
      <c r="F2030" s="33">
        <f t="shared" ref="F2030" si="9386">E2030/E2041</f>
        <v>2.8872584498957541E-3</v>
      </c>
      <c r="G2030" s="32">
        <v>4.4648648648648646</v>
      </c>
      <c r="H2030" s="33">
        <f t="shared" ref="H2030" si="9387">G2030/G2041</f>
        <v>1.4663147037991041E-3</v>
      </c>
      <c r="I2030" s="32">
        <v>2.5217391304347827</v>
      </c>
      <c r="J2030" s="33">
        <f t="shared" ref="J2030" si="9388">I2030/I2041</f>
        <v>4.0708039135866584E-4</v>
      </c>
      <c r="K2030" s="32">
        <v>52.384615384615387</v>
      </c>
      <c r="L2030" s="33">
        <f t="shared" ref="L2030" si="9389">K2030/K2041</f>
        <v>1.6731227529953239E-2</v>
      </c>
      <c r="M2030" s="32">
        <v>0.28260869565217389</v>
      </c>
      <c r="N2030" s="33">
        <f t="shared" ref="N2030" si="9390">M2030/M2041</f>
        <v>6.8289864208231557E-5</v>
      </c>
      <c r="O2030" s="92"/>
      <c r="P2030" s="91"/>
      <c r="Q2030" s="92"/>
      <c r="R2030" s="91"/>
      <c r="S2030" s="92"/>
      <c r="T2030" s="91"/>
      <c r="U2030" s="34"/>
      <c r="V2030" s="102"/>
      <c r="W2030" s="34"/>
      <c r="X2030" s="91"/>
      <c r="Y2030" s="92"/>
      <c r="Z2030" s="91"/>
    </row>
    <row r="2031" spans="2:29" s="88" customFormat="1" ht="13.5" customHeight="1" x14ac:dyDescent="0.4">
      <c r="B2031" s="37"/>
      <c r="C2031" s="158" t="s">
        <v>56</v>
      </c>
      <c r="D2031" s="159"/>
      <c r="E2031" s="32">
        <v>58.365187713310583</v>
      </c>
      <c r="F2031" s="33">
        <f t="shared" ref="F2031" si="9391">E2031/E2041</f>
        <v>1.6794219983560305E-2</v>
      </c>
      <c r="G2031" s="32">
        <v>30.054054054054053</v>
      </c>
      <c r="H2031" s="33">
        <f t="shared" ref="H2031" si="9392">G2031/G2041</f>
        <v>9.8701086599552283E-3</v>
      </c>
      <c r="I2031" s="32">
        <v>32.347826086956523</v>
      </c>
      <c r="J2031" s="33">
        <f t="shared" ref="J2031" si="9393">I2031/I2041</f>
        <v>5.2218588132904725E-3</v>
      </c>
      <c r="K2031" s="32">
        <v>78.384615384615387</v>
      </c>
      <c r="L2031" s="33">
        <f t="shared" ref="L2031" si="9394">K2031/K2041</f>
        <v>2.5035419754805215E-2</v>
      </c>
      <c r="M2031" s="32">
        <v>168.2608695652174</v>
      </c>
      <c r="N2031" s="33">
        <f t="shared" ref="N2031" si="9395">M2031/M2041</f>
        <v>4.065873453628556E-2</v>
      </c>
      <c r="O2031" s="92"/>
      <c r="P2031" s="91"/>
      <c r="Q2031" s="92"/>
      <c r="R2031" s="91"/>
      <c r="S2031" s="92"/>
      <c r="T2031" s="91"/>
      <c r="U2031" s="34"/>
      <c r="V2031" s="102"/>
      <c r="W2031" s="34"/>
      <c r="X2031" s="91"/>
      <c r="Y2031" s="92"/>
      <c r="Z2031" s="91"/>
    </row>
    <row r="2032" spans="2:29" s="88" customFormat="1" ht="13.5" customHeight="1" x14ac:dyDescent="0.4">
      <c r="B2032" s="31" t="s">
        <v>57</v>
      </c>
      <c r="C2032" s="158" t="s">
        <v>58</v>
      </c>
      <c r="D2032" s="159"/>
      <c r="E2032" s="32">
        <v>2867.5426621160409</v>
      </c>
      <c r="F2032" s="33">
        <f t="shared" ref="F2032" si="9396">E2032/E2041</f>
        <v>0.82511757721697743</v>
      </c>
      <c r="G2032" s="32">
        <v>2435.0486486486489</v>
      </c>
      <c r="H2032" s="33">
        <f t="shared" ref="H2032" si="9397">G2032/G2041</f>
        <v>0.79969892618188343</v>
      </c>
      <c r="I2032" s="32">
        <v>6668.739130434783</v>
      </c>
      <c r="J2032" s="33">
        <f t="shared" ref="J2032" si="9398">I2032/I2041</f>
        <v>1.0765240949479919</v>
      </c>
      <c r="K2032" s="32">
        <v>2497.4358974358975</v>
      </c>
      <c r="L2032" s="33">
        <f t="shared" ref="L2032" si="9399">K2032/K2041</f>
        <v>0.79766106775205359</v>
      </c>
      <c r="M2032" s="32">
        <v>3020.108695652174</v>
      </c>
      <c r="N2032" s="33">
        <f t="shared" ref="N2032" si="9400">M2032/M2041</f>
        <v>0.72978226039450533</v>
      </c>
      <c r="O2032" s="92"/>
      <c r="P2032" s="91"/>
      <c r="Q2032" s="92"/>
      <c r="R2032" s="91"/>
      <c r="S2032" s="92"/>
      <c r="T2032" s="91"/>
      <c r="U2032" s="34"/>
      <c r="V2032" s="102"/>
      <c r="W2032" s="34"/>
      <c r="X2032" s="91"/>
      <c r="Y2032" s="92"/>
      <c r="Z2032" s="91"/>
    </row>
    <row r="2033" spans="2:26" s="88" customFormat="1" ht="13.5" customHeight="1" x14ac:dyDescent="0.4">
      <c r="B2033" s="36"/>
      <c r="C2033" s="158" t="s">
        <v>17</v>
      </c>
      <c r="D2033" s="159"/>
      <c r="E2033" s="32">
        <v>41.843003412969281</v>
      </c>
      <c r="F2033" s="33">
        <f t="shared" ref="F2033" si="9401">E2033/E2041</f>
        <v>1.2040064148204743E-2</v>
      </c>
      <c r="G2033" s="32">
        <v>31.486486486486488</v>
      </c>
      <c r="H2033" s="33">
        <f t="shared" ref="H2033" si="9402">G2033/G2041</f>
        <v>1.0340536500762448E-2</v>
      </c>
      <c r="I2033" s="32">
        <v>24.782608695652176</v>
      </c>
      <c r="J2033" s="33">
        <f t="shared" ref="J2033" si="9403">I2033/I2041</f>
        <v>4.0006176392144753E-3</v>
      </c>
      <c r="K2033" s="32">
        <v>81.794871794871796</v>
      </c>
      <c r="L2033" s="33">
        <f t="shared" ref="L2033" si="9404">K2033/K2041</f>
        <v>2.6124628399682246E-2</v>
      </c>
      <c r="M2033" s="32">
        <v>58.152173913043477</v>
      </c>
      <c r="N2033" s="33">
        <f t="shared" ref="N2033" si="9405">M2033/M2041</f>
        <v>1.4051952827463032E-2</v>
      </c>
      <c r="O2033" s="92"/>
      <c r="P2033" s="91"/>
      <c r="Q2033" s="92"/>
      <c r="R2033" s="91"/>
      <c r="S2033" s="92"/>
      <c r="T2033" s="91"/>
      <c r="U2033" s="34"/>
      <c r="V2033" s="102"/>
      <c r="W2033" s="34"/>
      <c r="X2033" s="91"/>
      <c r="Y2033" s="92"/>
      <c r="Z2033" s="91"/>
    </row>
    <row r="2034" spans="2:26" s="88" customFormat="1" ht="13.5" customHeight="1" x14ac:dyDescent="0.4">
      <c r="B2034" s="36"/>
      <c r="C2034" s="158" t="s">
        <v>59</v>
      </c>
      <c r="D2034" s="159"/>
      <c r="E2034" s="38">
        <v>-6.5529010238907848</v>
      </c>
      <c r="F2034" s="33">
        <f t="shared" ref="F2034" si="9406">E2034/E2041</f>
        <v>-1.8855565387074311E-3</v>
      </c>
      <c r="G2034" s="38">
        <v>-10.378378378378379</v>
      </c>
      <c r="H2034" s="33">
        <f t="shared" ref="H2034" si="9407">G2034/G2041</f>
        <v>-3.4083828466032447E-3</v>
      </c>
      <c r="I2034" s="38">
        <v>0</v>
      </c>
      <c r="J2034" s="33">
        <f t="shared" ref="J2034" si="9408">I2034/I2041</f>
        <v>0</v>
      </c>
      <c r="K2034" s="38">
        <v>0</v>
      </c>
      <c r="L2034" s="33">
        <f t="shared" ref="L2034" si="9409">K2034/K2041</f>
        <v>0</v>
      </c>
      <c r="M2034" s="38">
        <v>0</v>
      </c>
      <c r="N2034" s="33">
        <f t="shared" ref="N2034" si="9410">M2034/M2041</f>
        <v>0</v>
      </c>
      <c r="O2034" s="92"/>
      <c r="P2034" s="91"/>
      <c r="Q2034" s="92"/>
      <c r="R2034" s="91"/>
      <c r="S2034" s="92"/>
      <c r="T2034" s="91"/>
      <c r="U2034" s="34"/>
      <c r="V2034" s="102"/>
      <c r="W2034" s="34"/>
      <c r="X2034" s="91"/>
      <c r="Y2034" s="92"/>
      <c r="Z2034" s="91"/>
    </row>
    <row r="2035" spans="2:26" s="88" customFormat="1" ht="13.5" customHeight="1" x14ac:dyDescent="0.4">
      <c r="B2035" s="36"/>
      <c r="C2035" s="158" t="s">
        <v>60</v>
      </c>
      <c r="D2035" s="159"/>
      <c r="E2035" s="39">
        <v>18.941979522184301</v>
      </c>
      <c r="F2035" s="33">
        <f t="shared" ref="F2035" si="9411">E2035/E2041</f>
        <v>5.4504368697011691E-3</v>
      </c>
      <c r="G2035" s="39">
        <v>23.254054054054055</v>
      </c>
      <c r="H2035" s="33">
        <f t="shared" ref="H2035" si="9412">G2035/G2041</f>
        <v>7.636907815670395E-3</v>
      </c>
      <c r="I2035" s="39">
        <v>15.304347826086957</v>
      </c>
      <c r="J2035" s="33">
        <f t="shared" ref="J2035" si="9413">I2035/I2041</f>
        <v>2.4705568579008685E-3</v>
      </c>
      <c r="K2035" s="39">
        <v>7</v>
      </c>
      <c r="L2035" s="33">
        <f t="shared" ref="L2035" si="9414">K2035/K2041</f>
        <v>2.2357440605370702E-3</v>
      </c>
      <c r="M2035" s="39">
        <v>13.543478260869565</v>
      </c>
      <c r="N2035" s="33">
        <f t="shared" ref="N2035" si="9415">M2035/M2041</f>
        <v>3.2726604155175584E-3</v>
      </c>
      <c r="O2035" s="92"/>
      <c r="P2035" s="91"/>
      <c r="Q2035" s="92"/>
      <c r="R2035" s="91"/>
      <c r="S2035" s="92"/>
      <c r="T2035" s="91"/>
      <c r="U2035" s="34"/>
      <c r="V2035" s="103"/>
      <c r="W2035" s="34"/>
      <c r="X2035" s="91"/>
      <c r="Y2035" s="92"/>
      <c r="Z2035" s="91"/>
    </row>
    <row r="2036" spans="2:26" s="88" customFormat="1" ht="13.5" customHeight="1" x14ac:dyDescent="0.4">
      <c r="B2036" s="37"/>
      <c r="C2036" s="158" t="s">
        <v>61</v>
      </c>
      <c r="D2036" s="159"/>
      <c r="E2036" s="39">
        <v>357.85324232081911</v>
      </c>
      <c r="F2036" s="33">
        <f t="shared" ref="F2036" si="9416">E2036/E2041</f>
        <v>0.10297004616667337</v>
      </c>
      <c r="G2036" s="39">
        <v>196.32432432432432</v>
      </c>
      <c r="H2036" s="33">
        <f t="shared" ref="H2036" si="9417">G2036/G2041</f>
        <v>6.4475242181578046E-2</v>
      </c>
      <c r="I2036" s="39">
        <v>1075.391304347826</v>
      </c>
      <c r="J2036" s="33">
        <f t="shared" ref="J2036" si="9418">I2036/I2041</f>
        <v>0.17359873103215931</v>
      </c>
      <c r="K2036" s="39">
        <v>453.76923076923077</v>
      </c>
      <c r="L2036" s="33">
        <f t="shared" ref="L2036" si="9419">K2036/K2041</f>
        <v>0.14493026607811182</v>
      </c>
      <c r="M2036" s="39">
        <v>567.39130434782612</v>
      </c>
      <c r="N2036" s="33">
        <f t="shared" ref="N2036" si="9420">M2036/M2041</f>
        <v>0.13710503506421876</v>
      </c>
      <c r="O2036" s="92"/>
      <c r="P2036" s="91"/>
      <c r="Q2036" s="92"/>
      <c r="R2036" s="91"/>
      <c r="S2036" s="92"/>
      <c r="T2036" s="91"/>
      <c r="U2036" s="34"/>
      <c r="V2036" s="103"/>
      <c r="W2036" s="34"/>
      <c r="X2036" s="91"/>
      <c r="Y2036" s="92"/>
      <c r="Z2036" s="91"/>
    </row>
    <row r="2037" spans="2:26" s="88" customFormat="1" ht="13.5" customHeight="1" x14ac:dyDescent="0.4">
      <c r="B2037" s="31" t="s">
        <v>62</v>
      </c>
      <c r="C2037" s="158" t="s">
        <v>63</v>
      </c>
      <c r="D2037" s="159"/>
      <c r="E2037" s="39">
        <v>3.4129692832764506E-2</v>
      </c>
      <c r="F2037" s="33">
        <f t="shared" ref="F2037" si="9421">E2037/E2041</f>
        <v>9.8206069724345388E-6</v>
      </c>
      <c r="G2037" s="39">
        <v>5.4054054054054057E-3</v>
      </c>
      <c r="H2037" s="33">
        <f t="shared" ref="H2037" si="9422">G2037/G2041</f>
        <v>1.7751993992725233E-6</v>
      </c>
      <c r="I2037" s="39">
        <v>4.3478260869565216E-2</v>
      </c>
      <c r="J2037" s="33">
        <f t="shared" ref="J2037" si="9423">I2037/I2041</f>
        <v>7.0186274372183764E-6</v>
      </c>
      <c r="K2037" s="39">
        <v>0</v>
      </c>
      <c r="L2037" s="33">
        <f t="shared" ref="L2037" si="9424">K2037/K2041</f>
        <v>0</v>
      </c>
      <c r="M2037" s="39">
        <v>0.17391304347826086</v>
      </c>
      <c r="N2037" s="33">
        <f t="shared" ref="N2037" si="9425">M2037/M2041</f>
        <v>4.2024531820450189E-5</v>
      </c>
      <c r="O2037" s="92"/>
      <c r="P2037" s="91"/>
      <c r="Q2037" s="92"/>
      <c r="R2037" s="91"/>
      <c r="S2037" s="92"/>
      <c r="T2037" s="91"/>
      <c r="U2037" s="34"/>
      <c r="V2037" s="103"/>
      <c r="W2037" s="34"/>
      <c r="X2037" s="91"/>
      <c r="Y2037" s="92"/>
      <c r="Z2037" s="91"/>
    </row>
    <row r="2038" spans="2:26" s="88" customFormat="1" ht="13.5" customHeight="1" x14ac:dyDescent="0.4">
      <c r="B2038" s="41" t="s">
        <v>64</v>
      </c>
      <c r="C2038" s="158" t="s">
        <v>24</v>
      </c>
      <c r="D2038" s="159"/>
      <c r="E2038" s="39">
        <v>0.51535836177474403</v>
      </c>
      <c r="F2038" s="33">
        <f t="shared" ref="F2038" si="9426">E2038/E2041</f>
        <v>1.4829116528376152E-4</v>
      </c>
      <c r="G2038" s="39">
        <v>0.11891891891891893</v>
      </c>
      <c r="H2038" s="33">
        <f t="shared" ref="H2038" si="9427">G2038/G2041</f>
        <v>3.9054386783995514E-5</v>
      </c>
      <c r="I2038" s="39">
        <v>0</v>
      </c>
      <c r="J2038" s="33">
        <f t="shared" ref="J2038" si="9428">I2038/I2041</f>
        <v>0</v>
      </c>
      <c r="K2038" s="39">
        <v>0.20512820512820512</v>
      </c>
      <c r="L2038" s="33">
        <f t="shared" ref="L2038" si="9429">K2038/K2041</f>
        <v>6.5516309466287761E-5</v>
      </c>
      <c r="M2038" s="39">
        <v>2.6304347826086958</v>
      </c>
      <c r="N2038" s="33">
        <f t="shared" ref="N2038" si="9430">M2038/M2041</f>
        <v>6.3562104378430914E-4</v>
      </c>
      <c r="O2038" s="92"/>
      <c r="P2038" s="91"/>
      <c r="Q2038" s="92"/>
      <c r="R2038" s="91"/>
      <c r="S2038" s="92"/>
      <c r="T2038" s="91"/>
      <c r="U2038" s="34"/>
      <c r="V2038" s="103"/>
      <c r="W2038" s="34"/>
      <c r="X2038" s="91"/>
      <c r="Y2038" s="92"/>
      <c r="Z2038" s="91"/>
    </row>
    <row r="2039" spans="2:26" s="88" customFormat="1" ht="13.5" customHeight="1" x14ac:dyDescent="0.4">
      <c r="B2039" s="31" t="s">
        <v>65</v>
      </c>
      <c r="C2039" s="158" t="s">
        <v>66</v>
      </c>
      <c r="D2039" s="159"/>
      <c r="E2039" s="39">
        <v>18.006825938566553</v>
      </c>
      <c r="F2039" s="33">
        <f t="shared" ref="F2039" si="9431">E2039/E2041</f>
        <v>5.181352238656462E-3</v>
      </c>
      <c r="G2039" s="39">
        <v>28.518918918918917</v>
      </c>
      <c r="H2039" s="33">
        <f t="shared" ref="H2039" si="9432">G2039/G2041</f>
        <v>9.3659520305618311E-3</v>
      </c>
      <c r="I2039" s="39">
        <v>0</v>
      </c>
      <c r="J2039" s="33">
        <f t="shared" ref="J2039" si="9433">I2039/I2041</f>
        <v>0</v>
      </c>
      <c r="K2039" s="39">
        <v>0</v>
      </c>
      <c r="L2039" s="33">
        <f t="shared" ref="L2039" si="9434">K2039/K2041</f>
        <v>0</v>
      </c>
      <c r="M2039" s="39">
        <v>0</v>
      </c>
      <c r="N2039" s="33">
        <f t="shared" ref="N2039" si="9435">M2039/M2041</f>
        <v>0</v>
      </c>
      <c r="O2039" s="92"/>
      <c r="P2039" s="91"/>
      <c r="Q2039" s="92"/>
      <c r="R2039" s="91"/>
      <c r="S2039" s="92"/>
      <c r="T2039" s="91"/>
      <c r="U2039" s="34"/>
      <c r="V2039" s="103"/>
      <c r="W2039" s="34"/>
      <c r="X2039" s="91"/>
      <c r="Y2039" s="92"/>
      <c r="Z2039" s="91"/>
    </row>
    <row r="2040" spans="2:26" s="88" customFormat="1" ht="13.5" customHeight="1" x14ac:dyDescent="0.4">
      <c r="B2040" s="41" t="s">
        <v>67</v>
      </c>
      <c r="C2040" s="158" t="s">
        <v>68</v>
      </c>
      <c r="D2040" s="159"/>
      <c r="E2040" s="39">
        <v>26.546075085324233</v>
      </c>
      <c r="F2040" s="33">
        <f t="shared" ref="F2040" si="9436">E2040/E2041</f>
        <v>7.638468103159584E-3</v>
      </c>
      <c r="G2040" s="39">
        <v>32.843243243243244</v>
      </c>
      <c r="H2040" s="33">
        <f t="shared" ref="H2040" si="9437">G2040/G2041</f>
        <v>1.0786111549979851E-2</v>
      </c>
      <c r="I2040" s="39">
        <v>0</v>
      </c>
      <c r="J2040" s="33">
        <f t="shared" ref="J2040" si="9438">I2040/I2041</f>
        <v>0</v>
      </c>
      <c r="K2040" s="39">
        <v>43.641025641025642</v>
      </c>
      <c r="L2040" s="33">
        <f t="shared" ref="L2040" si="9439">K2040/K2041</f>
        <v>1.3938594838952724E-2</v>
      </c>
      <c r="M2040" s="39">
        <v>0</v>
      </c>
      <c r="N2040" s="33">
        <f t="shared" ref="N2040" si="9440">M2040/M2041</f>
        <v>0</v>
      </c>
      <c r="O2040" s="92"/>
      <c r="P2040" s="91"/>
      <c r="Q2040" s="92"/>
      <c r="R2040" s="91"/>
      <c r="S2040" s="92"/>
      <c r="T2040" s="91"/>
      <c r="U2040" s="34"/>
      <c r="V2040" s="103"/>
      <c r="W2040" s="34"/>
      <c r="X2040" s="91"/>
      <c r="Y2040" s="92"/>
      <c r="Z2040" s="91"/>
    </row>
    <row r="2041" spans="2:26" s="88" customFormat="1" ht="13.5" customHeight="1" x14ac:dyDescent="0.4">
      <c r="B2041" s="160" t="s">
        <v>69</v>
      </c>
      <c r="C2041" s="161"/>
      <c r="D2041" s="162"/>
      <c r="E2041" s="42">
        <f t="shared" ref="E2041" si="9441">SUM(E2028:E2031,E2037,E2039)</f>
        <v>3475.3139931740616</v>
      </c>
      <c r="F2041" s="33">
        <f t="shared" ref="F2041" si="9442">E2041/E2041</f>
        <v>1</v>
      </c>
      <c r="G2041" s="42">
        <f t="shared" ref="G2041" si="9443">SUM(G2028:G2031,G2037,G2039)</f>
        <v>3044.9567567567569</v>
      </c>
      <c r="H2041" s="33">
        <f t="shared" ref="H2041" si="9444">G2041/G2041</f>
        <v>1</v>
      </c>
      <c r="I2041" s="42">
        <f t="shared" ref="I2041" si="9445">SUM(I2028:I2031,I2037,I2039)</f>
        <v>6194.6956521739139</v>
      </c>
      <c r="J2041" s="33">
        <f t="shared" ref="J2041" si="9446">I2041/I2041</f>
        <v>1</v>
      </c>
      <c r="K2041" s="42">
        <f t="shared" ref="K2041" si="9447">SUM(K2028:K2031,K2037,K2039)</f>
        <v>3130.9487179487178</v>
      </c>
      <c r="L2041" s="33">
        <f t="shared" ref="L2041" si="9448">K2041/K2041</f>
        <v>1</v>
      </c>
      <c r="M2041" s="42">
        <f t="shared" ref="M2041" si="9449">SUM(M2028:M2031,M2037,M2039)</f>
        <v>4138.369565217391</v>
      </c>
      <c r="N2041" s="33">
        <f t="shared" ref="N2041" si="9450">M2041/M2041</f>
        <v>1</v>
      </c>
      <c r="O2041" s="92"/>
      <c r="P2041" s="91"/>
      <c r="Q2041" s="92"/>
      <c r="R2041" s="91"/>
      <c r="S2041" s="92"/>
      <c r="T2041" s="91"/>
      <c r="U2041" s="34"/>
      <c r="V2041" s="102"/>
      <c r="W2041" s="34"/>
      <c r="X2041" s="91"/>
      <c r="Y2041" s="92"/>
      <c r="Z2041" s="91"/>
    </row>
    <row r="2042" spans="2:26" s="88" customFormat="1" ht="13.5" customHeight="1" x14ac:dyDescent="0.4">
      <c r="B2042" s="160" t="s">
        <v>70</v>
      </c>
      <c r="C2042" s="161"/>
      <c r="D2042" s="162"/>
      <c r="E2042" s="42">
        <f t="shared" ref="E2042" si="9451">SUM(E2032:E2036,E2038,E2040)</f>
        <v>3306.689419795222</v>
      </c>
      <c r="F2042" s="33">
        <f t="shared" ref="F2042" si="9452">E2042/E2041</f>
        <v>0.95147932713129268</v>
      </c>
      <c r="G2042" s="42">
        <f t="shared" ref="G2042" si="9453">SUM(G2032:G2036,G2038,G2040)</f>
        <v>2708.6972972972976</v>
      </c>
      <c r="H2042" s="33">
        <f t="shared" ref="H2042" si="9454">G2042/G2041</f>
        <v>0.88956839577005498</v>
      </c>
      <c r="I2042" s="42">
        <f t="shared" ref="I2042" si="9455">SUM(I2032:I2036,I2038,I2040)</f>
        <v>7784.217391304348</v>
      </c>
      <c r="J2042" s="33">
        <f t="shared" ref="J2042" si="9456">I2042/I2041</f>
        <v>1.2565940004772664</v>
      </c>
      <c r="K2042" s="42">
        <f t="shared" ref="K2042" si="9457">SUM(K2032:K2036,K2038,K2040)</f>
        <v>3083.8461538461543</v>
      </c>
      <c r="L2042" s="33">
        <f t="shared" ref="L2042" si="9458">K2042/K2041</f>
        <v>0.98495581743880389</v>
      </c>
      <c r="M2042" s="42">
        <f t="shared" ref="M2042" si="9459">SUM(M2032:M2036,M2038,M2040)</f>
        <v>3661.8260869565215</v>
      </c>
      <c r="N2042" s="33">
        <f t="shared" ref="N2042" si="9460">M2042/M2041</f>
        <v>0.88484752974548897</v>
      </c>
      <c r="O2042" s="92"/>
      <c r="P2042" s="91"/>
      <c r="Q2042" s="92"/>
      <c r="R2042" s="91"/>
      <c r="S2042" s="92"/>
      <c r="T2042" s="91"/>
      <c r="U2042" s="34"/>
      <c r="V2042" s="102"/>
      <c r="W2042" s="34"/>
      <c r="X2042" s="91"/>
      <c r="Y2042" s="92"/>
      <c r="Z2042" s="91"/>
    </row>
    <row r="2043" spans="2:26" s="88" customFormat="1" ht="13.5" customHeight="1" x14ac:dyDescent="0.4">
      <c r="B2043" s="160" t="s">
        <v>71</v>
      </c>
      <c r="C2043" s="161"/>
      <c r="D2043" s="162"/>
      <c r="E2043" s="42">
        <f t="shared" ref="E2043" si="9461">E2041-E2042</f>
        <v>168.62457337883961</v>
      </c>
      <c r="F2043" s="33">
        <f t="shared" ref="F2043" si="9462">E2043/E2041</f>
        <v>4.8520672868707329E-2</v>
      </c>
      <c r="G2043" s="42">
        <f t="shared" ref="G2043" si="9463">G2041-G2042</f>
        <v>336.25945945945932</v>
      </c>
      <c r="H2043" s="33">
        <f t="shared" ref="H2043" si="9464">G2043/G2041</f>
        <v>0.11043160422994508</v>
      </c>
      <c r="I2043" s="42">
        <f t="shared" ref="I2043" si="9465">I2041-I2042</f>
        <v>-1589.5217391304341</v>
      </c>
      <c r="J2043" s="33">
        <f t="shared" ref="J2043" si="9466">I2043/I2041</f>
        <v>-0.25659400047726649</v>
      </c>
      <c r="K2043" s="42">
        <f t="shared" ref="K2043" si="9467">K2041-K2042</f>
        <v>47.10256410256352</v>
      </c>
      <c r="L2043" s="33">
        <f t="shared" ref="L2043" si="9468">K2043/K2041</f>
        <v>1.5044182561196143E-2</v>
      </c>
      <c r="M2043" s="42">
        <f t="shared" ref="M2043" si="9469">M2041-M2042</f>
        <v>476.54347826086951</v>
      </c>
      <c r="N2043" s="33">
        <f t="shared" ref="N2043" si="9470">M2043/M2041</f>
        <v>0.11515247025451106</v>
      </c>
      <c r="O2043" s="92"/>
      <c r="P2043" s="91"/>
      <c r="Q2043" s="92"/>
      <c r="R2043" s="91"/>
      <c r="S2043" s="92"/>
      <c r="T2043" s="91"/>
      <c r="U2043" s="34"/>
      <c r="V2043" s="102"/>
      <c r="W2043" s="34"/>
      <c r="X2043" s="91"/>
      <c r="Y2043" s="92"/>
      <c r="Z2043" s="91"/>
    </row>
    <row r="2044" spans="2:26" s="88" customFormat="1" ht="13.5" customHeight="1" x14ac:dyDescent="0.4">
      <c r="B2044" s="160" t="s">
        <v>72</v>
      </c>
      <c r="C2044" s="161"/>
      <c r="D2044" s="162"/>
      <c r="E2044" s="42">
        <v>293</v>
      </c>
      <c r="F2044" s="43"/>
      <c r="G2044" s="42">
        <v>185</v>
      </c>
      <c r="H2044" s="43"/>
      <c r="I2044" s="42">
        <v>23</v>
      </c>
      <c r="J2044" s="43"/>
      <c r="K2044" s="42">
        <v>39</v>
      </c>
      <c r="L2044" s="43"/>
      <c r="M2044" s="42">
        <v>46</v>
      </c>
      <c r="N2044" s="43"/>
      <c r="O2044" s="92"/>
      <c r="P2044" s="91"/>
      <c r="Q2044" s="92"/>
      <c r="R2044" s="91"/>
      <c r="S2044" s="92"/>
      <c r="T2044" s="91"/>
      <c r="U2044" s="104"/>
      <c r="V2044" s="102"/>
      <c r="W2044" s="104"/>
      <c r="X2044" s="91"/>
      <c r="Y2044" s="92"/>
      <c r="Z2044" s="91"/>
    </row>
    <row r="2045" spans="2:26" s="88" customFormat="1" ht="13.5" customHeight="1" x14ac:dyDescent="0.4">
      <c r="B2045" s="45"/>
      <c r="C2045" s="46"/>
      <c r="D2045" s="47"/>
      <c r="E2045" s="48"/>
      <c r="F2045" s="49"/>
      <c r="G2045" s="48"/>
      <c r="H2045" s="49"/>
      <c r="I2045" s="48"/>
      <c r="J2045" s="49"/>
      <c r="K2045" s="48"/>
      <c r="L2045" s="49"/>
      <c r="M2045" s="48"/>
      <c r="N2045" s="49"/>
      <c r="O2045" s="92"/>
      <c r="P2045" s="91"/>
      <c r="Q2045" s="92"/>
      <c r="R2045" s="91"/>
      <c r="S2045" s="92"/>
      <c r="T2045" s="91"/>
      <c r="U2045" s="92"/>
      <c r="V2045" s="91"/>
      <c r="W2045" s="92"/>
      <c r="X2045" s="91"/>
      <c r="Y2045" s="92"/>
      <c r="Z2045" s="91"/>
    </row>
    <row r="2046" spans="2:26" s="88" customFormat="1" ht="13.5" customHeight="1" x14ac:dyDescent="0.4">
      <c r="B2046" s="50" t="s">
        <v>73</v>
      </c>
      <c r="C2046" s="51"/>
      <c r="D2046" s="52"/>
      <c r="E2046" s="42">
        <v>0.3651877133105802</v>
      </c>
      <c r="F2046" s="43"/>
      <c r="G2046" s="42">
        <v>0.29729729729729731</v>
      </c>
      <c r="H2046" s="43"/>
      <c r="I2046" s="42">
        <v>0.2608695652173913</v>
      </c>
      <c r="J2046" s="43"/>
      <c r="K2046" s="42">
        <v>1.0769230769230769</v>
      </c>
      <c r="L2046" s="43"/>
      <c r="M2046" s="42">
        <v>8.6956521739130432E-2</v>
      </c>
      <c r="N2046" s="43"/>
      <c r="O2046" s="92"/>
      <c r="P2046" s="91"/>
      <c r="Q2046" s="92"/>
      <c r="R2046" s="91"/>
      <c r="S2046" s="92"/>
      <c r="T2046" s="91"/>
      <c r="U2046" s="92"/>
      <c r="V2046" s="91"/>
      <c r="W2046" s="92"/>
      <c r="X2046" s="91"/>
      <c r="Y2046" s="92"/>
      <c r="Z2046" s="91"/>
    </row>
    <row r="2047" spans="2:26" s="88" customFormat="1" ht="13.5" customHeight="1" x14ac:dyDescent="0.4">
      <c r="B2047" s="53" t="s">
        <v>74</v>
      </c>
      <c r="C2047" s="54"/>
      <c r="D2047" s="55"/>
      <c r="E2047" s="42">
        <v>0.52559726962457343</v>
      </c>
      <c r="F2047" s="43"/>
      <c r="G2047" s="42">
        <v>0.27567567567567569</v>
      </c>
      <c r="H2047" s="43"/>
      <c r="I2047" s="42">
        <v>0</v>
      </c>
      <c r="J2047" s="43"/>
      <c r="K2047" s="42">
        <v>0.92307692307692313</v>
      </c>
      <c r="L2047" s="43"/>
      <c r="M2047" s="42">
        <v>1.4565217391304348</v>
      </c>
      <c r="N2047" s="43"/>
      <c r="O2047" s="92"/>
      <c r="P2047" s="91"/>
      <c r="Q2047" s="92"/>
      <c r="R2047" s="91"/>
      <c r="S2047" s="92"/>
      <c r="T2047" s="91"/>
      <c r="U2047" s="92"/>
      <c r="V2047" s="91"/>
      <c r="W2047" s="92"/>
      <c r="X2047" s="91"/>
      <c r="Y2047" s="92"/>
      <c r="Z2047" s="91"/>
    </row>
    <row r="2048" spans="2:26" s="88" customFormat="1" ht="13.5" customHeight="1" x14ac:dyDescent="0.4">
      <c r="B2048" s="50" t="s">
        <v>75</v>
      </c>
      <c r="C2048" s="51"/>
      <c r="D2048" s="52"/>
      <c r="E2048" s="42">
        <v>0.67235494880546076</v>
      </c>
      <c r="F2048" s="43"/>
      <c r="G2048" s="42">
        <v>0</v>
      </c>
      <c r="H2048" s="43"/>
      <c r="I2048" s="42">
        <v>0</v>
      </c>
      <c r="J2048" s="43"/>
      <c r="K2048" s="42">
        <v>2.1538461538461537</v>
      </c>
      <c r="L2048" s="43"/>
      <c r="M2048" s="42">
        <v>2.4565217391304346</v>
      </c>
      <c r="N2048" s="43"/>
      <c r="O2048" s="92"/>
      <c r="P2048" s="91"/>
      <c r="Q2048" s="92"/>
      <c r="R2048" s="91"/>
      <c r="S2048" s="92"/>
      <c r="T2048" s="91"/>
      <c r="U2048" s="92"/>
      <c r="V2048" s="91"/>
      <c r="W2048" s="92"/>
      <c r="X2048" s="91"/>
      <c r="Y2048" s="92"/>
      <c r="Z2048" s="91"/>
    </row>
    <row r="2049" spans="2:39" s="88" customFormat="1" ht="13.5" customHeight="1" x14ac:dyDescent="0.4">
      <c r="B2049" s="50" t="s">
        <v>76</v>
      </c>
      <c r="C2049" s="51"/>
      <c r="D2049" s="52"/>
      <c r="E2049" s="42">
        <f t="shared" ref="E2049" si="9471">E2043+E2033+E2034-SUM(E2046:E2048)</f>
        <v>202.35153583617748</v>
      </c>
      <c r="F2049" s="43"/>
      <c r="G2049" s="42">
        <f t="shared" ref="G2049" si="9472">G2043+G2033+G2034-SUM(G2046:G2048)</f>
        <v>356.79459459459446</v>
      </c>
      <c r="H2049" s="43"/>
      <c r="I2049" s="42">
        <f t="shared" ref="I2049" si="9473">I2043+I2033+I2034-SUM(I2046:I2048)</f>
        <v>-1564.9999999999993</v>
      </c>
      <c r="J2049" s="43"/>
      <c r="K2049" s="42">
        <f t="shared" ref="K2049" si="9474">K2043+K2033+K2034-SUM(K2046:K2048)</f>
        <v>124.74358974358915</v>
      </c>
      <c r="L2049" s="43"/>
      <c r="M2049" s="42">
        <f t="shared" ref="M2049" si="9475">M2043+M2033+M2034-SUM(M2046:M2048)</f>
        <v>530.695652173913</v>
      </c>
      <c r="N2049" s="43"/>
      <c r="O2049" s="92"/>
      <c r="P2049" s="91"/>
      <c r="Q2049" s="92"/>
      <c r="R2049" s="91"/>
    </row>
    <row r="2050" spans="2:39" s="88" customFormat="1" ht="13.5" customHeight="1" x14ac:dyDescent="0.4">
      <c r="C2050" s="105"/>
      <c r="D2050" s="47"/>
      <c r="E2050" s="58"/>
      <c r="F2050" s="58"/>
      <c r="G2050" s="58"/>
      <c r="H2050" s="58"/>
      <c r="I2050" s="58"/>
      <c r="J2050" s="58"/>
      <c r="K2050" s="58"/>
      <c r="L2050" s="58"/>
      <c r="M2050" s="58"/>
      <c r="N2050" s="58"/>
      <c r="O2050" s="92"/>
      <c r="P2050" s="91"/>
      <c r="Q2050" s="92"/>
      <c r="R2050" s="91"/>
      <c r="S2050" s="92"/>
      <c r="T2050" s="91"/>
      <c r="U2050" s="92"/>
      <c r="V2050" s="91"/>
      <c r="W2050" s="92"/>
      <c r="X2050" s="91"/>
      <c r="Y2050" s="92"/>
      <c r="Z2050" s="91"/>
    </row>
    <row r="2051" spans="2:39" s="128" customFormat="1" ht="13.5" customHeight="1" x14ac:dyDescent="0.4">
      <c r="B2051" s="50" t="s">
        <v>139</v>
      </c>
      <c r="C2051" s="125"/>
      <c r="D2051" s="126"/>
      <c r="E2051" s="62">
        <v>8.1023890784982928</v>
      </c>
      <c r="F2051" s="43"/>
      <c r="G2051" s="62">
        <v>7.1621621621621623</v>
      </c>
      <c r="H2051" s="43"/>
      <c r="I2051" s="62">
        <v>14.434782608695652</v>
      </c>
      <c r="J2051" s="43"/>
      <c r="K2051" s="62">
        <v>7.2307692307692308</v>
      </c>
      <c r="L2051" s="43"/>
      <c r="M2051" s="62">
        <v>9.4565217391304355</v>
      </c>
      <c r="N2051" s="43"/>
      <c r="O2051" s="106"/>
      <c r="P2051" s="107"/>
      <c r="Q2051" s="106"/>
      <c r="R2051" s="107"/>
      <c r="S2051" s="106"/>
      <c r="T2051" s="107"/>
      <c r="U2051" s="106"/>
      <c r="V2051" s="127"/>
      <c r="W2051" s="106"/>
      <c r="X2051" s="127"/>
      <c r="Y2051" s="106"/>
      <c r="Z2051" s="127"/>
    </row>
    <row r="2052" spans="2:39" ht="13.5" customHeight="1" x14ac:dyDescent="0.4">
      <c r="B2052" s="50" t="s">
        <v>140</v>
      </c>
      <c r="C2052" s="51"/>
      <c r="D2052" s="52"/>
      <c r="E2052" s="62">
        <f t="shared" ref="E2052" si="9476">E2041/E2051</f>
        <v>428.92459983150803</v>
      </c>
      <c r="F2052" s="43"/>
      <c r="G2052" s="62">
        <f t="shared" ref="G2052" si="9477">G2041/G2051</f>
        <v>425.14490566037739</v>
      </c>
      <c r="H2052" s="43"/>
      <c r="I2052" s="62">
        <f t="shared" ref="I2052" si="9478">I2041/I2051</f>
        <v>429.15060240963862</v>
      </c>
      <c r="J2052" s="43"/>
      <c r="K2052" s="62">
        <f t="shared" ref="K2052" si="9479">K2041/K2051</f>
        <v>433.00354609929076</v>
      </c>
      <c r="L2052" s="43"/>
      <c r="M2052" s="62">
        <f t="shared" ref="M2052" si="9480">M2041/M2051</f>
        <v>437.62068965517233</v>
      </c>
      <c r="N2052" s="43"/>
    </row>
    <row r="2053" spans="2:39" ht="13.5" customHeight="1" x14ac:dyDescent="0.4">
      <c r="B2053" s="50" t="s">
        <v>141</v>
      </c>
      <c r="C2053" s="51"/>
      <c r="D2053" s="52"/>
      <c r="E2053" s="62">
        <f t="shared" ref="E2053" si="9481">E2042/E2051</f>
        <v>408.11288963774228</v>
      </c>
      <c r="F2053" s="43"/>
      <c r="G2053" s="62">
        <f t="shared" ref="G2053" si="9482">G2042/G2051</f>
        <v>378.19547169811324</v>
      </c>
      <c r="H2053" s="43"/>
      <c r="I2053" s="62">
        <f t="shared" ref="I2053" si="9483">I2042/I2051</f>
        <v>539.26807228915663</v>
      </c>
      <c r="J2053" s="43"/>
      <c r="K2053" s="62">
        <f t="shared" ref="K2053" si="9484">K2042/K2051</f>
        <v>426.48936170212772</v>
      </c>
      <c r="L2053" s="43"/>
      <c r="M2053" s="62">
        <f t="shared" ref="M2053" si="9485">M2042/M2051</f>
        <v>387.22758620689649</v>
      </c>
      <c r="N2053" s="43"/>
    </row>
    <row r="2054" spans="2:39" ht="13.5" customHeight="1" x14ac:dyDescent="0.4">
      <c r="B2054" s="50" t="s">
        <v>40</v>
      </c>
      <c r="C2054" s="51"/>
      <c r="D2054" s="52"/>
      <c r="E2054" s="62">
        <v>2.0930522088353416</v>
      </c>
      <c r="F2054" s="43"/>
      <c r="G2054" s="62">
        <v>2.2117500000000003</v>
      </c>
      <c r="H2054" s="43"/>
      <c r="I2054" s="62">
        <v>1.4769999999999999</v>
      </c>
      <c r="J2054" s="43"/>
      <c r="K2054" s="62">
        <v>2.2924242424242425</v>
      </c>
      <c r="L2054" s="43"/>
      <c r="M2054" s="62">
        <v>1.7249999999999999</v>
      </c>
      <c r="N2054" s="43"/>
    </row>
    <row r="2055" spans="2:39" ht="13.5" customHeight="1" x14ac:dyDescent="0.4">
      <c r="B2055" s="50" t="s">
        <v>41</v>
      </c>
      <c r="C2055" s="51"/>
      <c r="D2055" s="52"/>
      <c r="E2055" s="62">
        <f t="shared" ref="E2055" si="9486">E2032/E2054</f>
        <v>1370.0292090237238</v>
      </c>
      <c r="F2055" s="43"/>
      <c r="G2055" s="62">
        <f t="shared" ref="G2055" si="9487">G2032/G2054</f>
        <v>1100.960166677359</v>
      </c>
      <c r="H2055" s="43"/>
      <c r="I2055" s="62">
        <f t="shared" ref="I2055" si="9488">I2032/I2054</f>
        <v>4515.0569603485328</v>
      </c>
      <c r="J2055" s="43"/>
      <c r="K2055" s="62">
        <f t="shared" ref="K2055" si="9489">K2032/K2054</f>
        <v>1089.430067619096</v>
      </c>
      <c r="L2055" s="43"/>
      <c r="M2055" s="62">
        <f t="shared" ref="M2055" si="9490">M2032/M2054</f>
        <v>1750.7876496534343</v>
      </c>
      <c r="N2055" s="43"/>
    </row>
    <row r="2056" spans="2:39" s="88" customFormat="1" ht="13.5" customHeight="1" x14ac:dyDescent="0.4">
      <c r="B2056" s="108" t="s">
        <v>42</v>
      </c>
      <c r="C2056" s="105"/>
      <c r="D2056" s="47"/>
      <c r="E2056" s="109"/>
      <c r="F2056" s="58"/>
      <c r="G2056" s="109"/>
      <c r="H2056" s="58"/>
      <c r="I2056" s="109"/>
      <c r="J2056" s="58"/>
      <c r="K2056" s="109"/>
      <c r="L2056" s="58"/>
      <c r="M2056" s="109"/>
      <c r="N2056" s="58"/>
      <c r="O2056" s="109"/>
      <c r="P2056" s="58"/>
      <c r="Q2056" s="109"/>
      <c r="R2056" s="58"/>
      <c r="S2056" s="109"/>
      <c r="T2056" s="58"/>
      <c r="U2056" s="109"/>
      <c r="V2056" s="58"/>
      <c r="W2056" s="109"/>
      <c r="X2056" s="58"/>
      <c r="Y2056" s="92"/>
      <c r="Z2056" s="91"/>
    </row>
    <row r="2057" spans="2:39" s="88" customFormat="1" ht="13.5" customHeight="1" x14ac:dyDescent="0.4">
      <c r="B2057" s="110"/>
      <c r="C2057" s="84"/>
      <c r="D2057" s="85"/>
      <c r="E2057" s="86"/>
      <c r="F2057" s="87"/>
      <c r="G2057" s="86"/>
      <c r="H2057" s="87"/>
      <c r="I2057" s="86"/>
      <c r="J2057" s="87"/>
      <c r="K2057" s="86"/>
      <c r="L2057" s="87"/>
      <c r="M2057" s="86"/>
      <c r="N2057" s="87"/>
      <c r="O2057" s="86"/>
      <c r="P2057" s="89"/>
      <c r="Q2057" s="86"/>
      <c r="R2057" s="91"/>
      <c r="S2057" s="92"/>
      <c r="T2057" s="91"/>
      <c r="U2057" s="92"/>
      <c r="V2057" s="91"/>
      <c r="W2057" s="92"/>
      <c r="X2057" s="91"/>
      <c r="Y2057" s="92"/>
      <c r="Z2057" s="91"/>
      <c r="AM2057" s="85"/>
    </row>
    <row r="2058" spans="2:39" s="88" customFormat="1" ht="13.5" customHeight="1" x14ac:dyDescent="0.4">
      <c r="B2058" s="83" t="s">
        <v>179</v>
      </c>
      <c r="C2058" s="84"/>
      <c r="D2058" s="85"/>
      <c r="E2058" s="86"/>
      <c r="F2058" s="87"/>
      <c r="G2058" s="86"/>
      <c r="H2058" s="87"/>
      <c r="I2058" s="86"/>
      <c r="J2058" s="87"/>
      <c r="K2058" s="86"/>
      <c r="L2058" s="87"/>
      <c r="M2058" s="86"/>
      <c r="N2058" s="87"/>
      <c r="O2058" s="86"/>
      <c r="P2058" s="89"/>
      <c r="Q2058" s="86"/>
      <c r="R2058" s="91"/>
      <c r="S2058" s="92"/>
      <c r="T2058" s="91"/>
      <c r="U2058" s="92"/>
      <c r="V2058" s="91"/>
      <c r="W2058" s="92"/>
      <c r="X2058" s="91"/>
      <c r="Y2058" s="92"/>
      <c r="Z2058" s="91"/>
      <c r="AM2058" s="85"/>
    </row>
    <row r="2059" spans="2:39" s="88" customFormat="1" ht="13.5" customHeight="1" x14ac:dyDescent="0.4">
      <c r="C2059" s="84"/>
      <c r="D2059" s="85"/>
      <c r="E2059" s="86"/>
      <c r="F2059" s="87"/>
      <c r="G2059" s="86"/>
      <c r="H2059" s="87"/>
      <c r="I2059" s="86"/>
      <c r="J2059" s="87"/>
      <c r="K2059" s="86"/>
      <c r="L2059" s="87"/>
      <c r="M2059" s="86"/>
      <c r="N2059" s="87"/>
      <c r="O2059" s="86"/>
      <c r="P2059" s="21" t="s">
        <v>4</v>
      </c>
      <c r="Q2059" s="90"/>
      <c r="R2059" s="91"/>
      <c r="S2059" s="92"/>
      <c r="T2059" s="91"/>
      <c r="U2059" s="92"/>
      <c r="V2059" s="91"/>
      <c r="W2059" s="92"/>
      <c r="X2059" s="91"/>
      <c r="Y2059" s="92"/>
      <c r="Z2059" s="91"/>
      <c r="AB2059" s="93"/>
    </row>
    <row r="2060" spans="2:39" s="88" customFormat="1" ht="13.5" customHeight="1" x14ac:dyDescent="0.4">
      <c r="B2060" s="94"/>
      <c r="C2060" s="95"/>
      <c r="D2060" s="96"/>
      <c r="E2060" s="166" t="s">
        <v>5</v>
      </c>
      <c r="F2060" s="167"/>
      <c r="G2060" s="163" t="s">
        <v>143</v>
      </c>
      <c r="H2060" s="165"/>
      <c r="I2060" s="165"/>
      <c r="J2060" s="165"/>
      <c r="K2060" s="165"/>
      <c r="L2060" s="165"/>
      <c r="M2060" s="165"/>
      <c r="N2060" s="165"/>
      <c r="O2060" s="165"/>
      <c r="P2060" s="164"/>
      <c r="Q2060" s="92"/>
      <c r="R2060" s="91"/>
      <c r="S2060" s="92"/>
      <c r="T2060" s="91"/>
      <c r="U2060" s="92"/>
      <c r="V2060" s="91"/>
      <c r="W2060" s="92"/>
      <c r="X2060" s="91"/>
      <c r="Y2060" s="92"/>
      <c r="Z2060" s="91"/>
    </row>
    <row r="2061" spans="2:39" s="88" customFormat="1" ht="23.25" customHeight="1" x14ac:dyDescent="0.4">
      <c r="B2061" s="99"/>
      <c r="C2061" s="100"/>
      <c r="D2061" s="101"/>
      <c r="E2061" s="168"/>
      <c r="F2061" s="169"/>
      <c r="G2061" s="163" t="s">
        <v>144</v>
      </c>
      <c r="H2061" s="164"/>
      <c r="I2061" s="163" t="s">
        <v>145</v>
      </c>
      <c r="J2061" s="164"/>
      <c r="K2061" s="163" t="s">
        <v>146</v>
      </c>
      <c r="L2061" s="164"/>
      <c r="M2061" s="163" t="s">
        <v>147</v>
      </c>
      <c r="N2061" s="164"/>
      <c r="O2061" s="163" t="s">
        <v>148</v>
      </c>
      <c r="P2061" s="164"/>
      <c r="Q2061" s="92"/>
      <c r="R2061" s="91"/>
      <c r="S2061" s="92"/>
      <c r="T2061" s="91"/>
      <c r="U2061" s="92"/>
      <c r="V2061" s="91"/>
      <c r="W2061" s="92"/>
      <c r="X2061" s="91"/>
      <c r="Y2061" s="92"/>
      <c r="Z2061" s="91"/>
    </row>
    <row r="2062" spans="2:39" s="88" customFormat="1" ht="13.5" customHeight="1" x14ac:dyDescent="0.4">
      <c r="B2062" s="31" t="s">
        <v>52</v>
      </c>
      <c r="C2062" s="158" t="s">
        <v>53</v>
      </c>
      <c r="D2062" s="159"/>
      <c r="E2062" s="32">
        <v>3388.8737201365188</v>
      </c>
      <c r="F2062" s="33">
        <f t="shared" ref="F2062" si="9491">E2062/E2075</f>
        <v>0.975127348720915</v>
      </c>
      <c r="G2062" s="32">
        <v>683.80357142857144</v>
      </c>
      <c r="H2062" s="33">
        <f t="shared" ref="H2062" si="9492">G2062/G2075</f>
        <v>0.9872637739448783</v>
      </c>
      <c r="I2062" s="32">
        <v>2770.5538461538463</v>
      </c>
      <c r="J2062" s="33">
        <f t="shared" ref="J2062" si="9493">I2062/I2075</f>
        <v>0.95562194546004497</v>
      </c>
      <c r="K2062" s="32">
        <v>6305.833333333333</v>
      </c>
      <c r="L2062" s="33">
        <f t="shared" ref="L2062" si="9494">K2062/K2075</f>
        <v>0.97092984464095999</v>
      </c>
      <c r="M2062" s="32">
        <v>11840.583333333334</v>
      </c>
      <c r="N2062" s="33">
        <f t="shared" ref="N2062" si="9495">M2062/M2075</f>
        <v>0.97877294316604502</v>
      </c>
      <c r="O2062" s="32">
        <v>37437.666666666664</v>
      </c>
      <c r="P2062" s="33">
        <f t="shared" ref="P2062" si="9496">O2062/O2075</f>
        <v>0.98398903106259383</v>
      </c>
      <c r="Q2062" s="111"/>
      <c r="R2062" s="112"/>
      <c r="S2062" s="111"/>
      <c r="T2062" s="112"/>
      <c r="U2062" s="111"/>
      <c r="V2062" s="112"/>
      <c r="W2062" s="111"/>
      <c r="X2062" s="112"/>
      <c r="Y2062" s="111"/>
      <c r="Z2062" s="112"/>
      <c r="AA2062" s="113"/>
      <c r="AB2062" s="113"/>
      <c r="AC2062" s="113"/>
      <c r="AD2062" s="113"/>
      <c r="AE2062" s="113"/>
      <c r="AF2062" s="113"/>
      <c r="AG2062" s="113"/>
      <c r="AH2062" s="113"/>
    </row>
    <row r="2063" spans="2:39" s="88" customFormat="1" ht="13.5" customHeight="1" x14ac:dyDescent="0.4">
      <c r="B2063" s="36"/>
      <c r="C2063" s="158" t="s">
        <v>54</v>
      </c>
      <c r="D2063" s="159"/>
      <c r="E2063" s="32">
        <v>0</v>
      </c>
      <c r="F2063" s="33">
        <f t="shared" ref="F2063" si="9497">E2063/E2075</f>
        <v>0</v>
      </c>
      <c r="G2063" s="32">
        <v>0</v>
      </c>
      <c r="H2063" s="33">
        <f t="shared" ref="H2063" si="9498">G2063/G2075</f>
        <v>0</v>
      </c>
      <c r="I2063" s="32">
        <v>0</v>
      </c>
      <c r="J2063" s="33">
        <f t="shared" ref="J2063" si="9499">I2063/I2075</f>
        <v>0</v>
      </c>
      <c r="K2063" s="32">
        <v>0</v>
      </c>
      <c r="L2063" s="33">
        <f t="shared" ref="L2063" si="9500">K2063/K2075</f>
        <v>0</v>
      </c>
      <c r="M2063" s="32">
        <v>0</v>
      </c>
      <c r="N2063" s="33">
        <f t="shared" ref="N2063" si="9501">M2063/M2075</f>
        <v>0</v>
      </c>
      <c r="O2063" s="32">
        <v>0</v>
      </c>
      <c r="P2063" s="33">
        <f t="shared" ref="P2063" si="9502">O2063/O2075</f>
        <v>0</v>
      </c>
      <c r="Q2063" s="111"/>
      <c r="R2063" s="112"/>
      <c r="S2063" s="111"/>
      <c r="T2063" s="112"/>
      <c r="U2063" s="111"/>
      <c r="V2063" s="112"/>
      <c r="W2063" s="111"/>
      <c r="X2063" s="112"/>
      <c r="Y2063" s="111"/>
      <c r="Z2063" s="112"/>
      <c r="AA2063" s="113"/>
      <c r="AB2063" s="113"/>
      <c r="AC2063" s="113"/>
      <c r="AD2063" s="113"/>
      <c r="AE2063" s="113"/>
      <c r="AF2063" s="113"/>
      <c r="AG2063" s="113"/>
      <c r="AH2063" s="113"/>
    </row>
    <row r="2064" spans="2:39" s="88" customFormat="1" ht="13.5" customHeight="1" x14ac:dyDescent="0.4">
      <c r="B2064" s="36"/>
      <c r="C2064" s="158" t="s">
        <v>55</v>
      </c>
      <c r="D2064" s="159"/>
      <c r="E2064" s="32">
        <v>10.034129692832764</v>
      </c>
      <c r="F2064" s="33">
        <f t="shared" ref="F2064" si="9503">E2064/E2075</f>
        <v>2.8872584498957541E-3</v>
      </c>
      <c r="G2064" s="32">
        <v>0.375</v>
      </c>
      <c r="H2064" s="33">
        <f t="shared" ref="H2064" si="9504">G2064/G2075</f>
        <v>5.4141851651326467E-4</v>
      </c>
      <c r="I2064" s="32">
        <v>2.0307692307692307</v>
      </c>
      <c r="J2064" s="33">
        <f t="shared" ref="J2064" si="9505">I2064/I2075</f>
        <v>7.0045476494966805E-4</v>
      </c>
      <c r="K2064" s="32">
        <v>0.8</v>
      </c>
      <c r="L2064" s="33">
        <f t="shared" ref="L2064" si="9506">K2064/K2075</f>
        <v>1.2317862440271198E-4</v>
      </c>
      <c r="M2064" s="32">
        <v>29.541666666666668</v>
      </c>
      <c r="N2064" s="33">
        <f t="shared" ref="N2064" si="9507">M2064/M2075</f>
        <v>2.4419898256164388E-3</v>
      </c>
      <c r="O2064" s="32">
        <v>335.33333333333331</v>
      </c>
      <c r="P2064" s="33">
        <f t="shared" ref="P2064" si="9508">O2064/O2075</f>
        <v>8.8136989061726543E-3</v>
      </c>
      <c r="Q2064" s="111"/>
      <c r="R2064" s="112"/>
      <c r="S2064" s="111"/>
      <c r="T2064" s="112"/>
      <c r="U2064" s="111"/>
      <c r="V2064" s="112"/>
      <c r="W2064" s="111"/>
      <c r="X2064" s="112"/>
      <c r="Y2064" s="111"/>
      <c r="Z2064" s="112"/>
      <c r="AA2064" s="113"/>
      <c r="AB2064" s="113"/>
      <c r="AC2064" s="113"/>
      <c r="AD2064" s="113"/>
      <c r="AE2064" s="113"/>
      <c r="AF2064" s="113"/>
      <c r="AG2064" s="113"/>
      <c r="AH2064" s="113"/>
    </row>
    <row r="2065" spans="2:34" s="88" customFormat="1" ht="13.5" customHeight="1" x14ac:dyDescent="0.4">
      <c r="B2065" s="37"/>
      <c r="C2065" s="158" t="s">
        <v>56</v>
      </c>
      <c r="D2065" s="159"/>
      <c r="E2065" s="32">
        <v>58.365187713310583</v>
      </c>
      <c r="F2065" s="33">
        <f t="shared" ref="F2065" si="9509">E2065/E2075</f>
        <v>1.6794219983560305E-2</v>
      </c>
      <c r="G2065" s="32">
        <v>4.458333333333333</v>
      </c>
      <c r="H2065" s="33">
        <f t="shared" ref="H2065" si="9510">G2065/G2075</f>
        <v>6.4368645852132577E-3</v>
      </c>
      <c r="I2065" s="32">
        <v>114.86153846153846</v>
      </c>
      <c r="J2065" s="33">
        <f t="shared" ref="J2065" si="9511">I2065/I2075</f>
        <v>3.9618146023592586E-2</v>
      </c>
      <c r="K2065" s="32">
        <v>99.666666666666671</v>
      </c>
      <c r="L2065" s="33">
        <f t="shared" ref="L2065" si="9512">K2065/K2075</f>
        <v>1.5346003623504535E-2</v>
      </c>
      <c r="M2065" s="32">
        <v>177.20833333333334</v>
      </c>
      <c r="N2065" s="33">
        <f t="shared" ref="N2065" si="9513">M2065/M2075</f>
        <v>1.4648494680319767E-2</v>
      </c>
      <c r="O2065" s="32">
        <v>273.83333333333331</v>
      </c>
      <c r="P2065" s="33">
        <f t="shared" ref="P2065" si="9514">O2065/O2075</f>
        <v>7.1972700312334346E-3</v>
      </c>
      <c r="Q2065" s="111"/>
      <c r="R2065" s="112"/>
      <c r="S2065" s="111"/>
      <c r="T2065" s="112"/>
      <c r="U2065" s="111"/>
      <c r="V2065" s="112"/>
      <c r="W2065" s="111"/>
      <c r="X2065" s="112"/>
      <c r="Y2065" s="111"/>
      <c r="Z2065" s="112"/>
      <c r="AA2065" s="113"/>
      <c r="AB2065" s="113"/>
      <c r="AC2065" s="113"/>
      <c r="AD2065" s="113"/>
      <c r="AE2065" s="113"/>
      <c r="AF2065" s="113"/>
      <c r="AG2065" s="113"/>
      <c r="AH2065" s="113"/>
    </row>
    <row r="2066" spans="2:34" s="88" customFormat="1" ht="13.5" customHeight="1" x14ac:dyDescent="0.4">
      <c r="B2066" s="31" t="s">
        <v>57</v>
      </c>
      <c r="C2066" s="158" t="s">
        <v>58</v>
      </c>
      <c r="D2066" s="159"/>
      <c r="E2066" s="32">
        <v>2867.5426621160409</v>
      </c>
      <c r="F2066" s="33">
        <f t="shared" ref="F2066" si="9515">E2066/E2075</f>
        <v>0.82511757721697743</v>
      </c>
      <c r="G2066" s="32">
        <v>568.33928571428567</v>
      </c>
      <c r="H2066" s="33">
        <f t="shared" ref="H2066" si="9516">G2066/G2075</f>
        <v>0.82055843452703203</v>
      </c>
      <c r="I2066" s="32">
        <v>2281.9538461538464</v>
      </c>
      <c r="J2066" s="33">
        <f t="shared" ref="J2066" si="9517">I2066/I2075</f>
        <v>0.78709359030825321</v>
      </c>
      <c r="K2066" s="32">
        <v>5181.3999999999996</v>
      </c>
      <c r="L2066" s="33">
        <f t="shared" ref="L2066" si="9518">K2066/K2075</f>
        <v>0.79779715560026476</v>
      </c>
      <c r="M2066" s="32">
        <v>9271.9166666666661</v>
      </c>
      <c r="N2066" s="33">
        <f t="shared" ref="N2066" si="9519">M2066/M2075</f>
        <v>0.7664403779056751</v>
      </c>
      <c r="O2066" s="32">
        <v>36402.333333333336</v>
      </c>
      <c r="P2066" s="33">
        <f t="shared" ref="P2066" si="9520">O2066/O2075</f>
        <v>0.95677695471808866</v>
      </c>
      <c r="Q2066" s="111"/>
      <c r="R2066" s="112"/>
      <c r="S2066" s="111"/>
      <c r="T2066" s="112"/>
      <c r="U2066" s="111"/>
      <c r="V2066" s="112"/>
      <c r="W2066" s="111"/>
      <c r="X2066" s="112"/>
      <c r="Y2066" s="111"/>
      <c r="Z2066" s="112"/>
      <c r="AA2066" s="113"/>
      <c r="AB2066" s="113"/>
      <c r="AC2066" s="113"/>
      <c r="AD2066" s="113"/>
      <c r="AE2066" s="113"/>
      <c r="AF2066" s="113"/>
      <c r="AG2066" s="113"/>
      <c r="AH2066" s="113"/>
    </row>
    <row r="2067" spans="2:34" s="88" customFormat="1" ht="13.5" customHeight="1" x14ac:dyDescent="0.4">
      <c r="B2067" s="36"/>
      <c r="C2067" s="158" t="s">
        <v>17</v>
      </c>
      <c r="D2067" s="159"/>
      <c r="E2067" s="32">
        <v>41.843003412969281</v>
      </c>
      <c r="F2067" s="33">
        <f t="shared" ref="F2067" si="9521">E2067/E2075</f>
        <v>1.2040064148204743E-2</v>
      </c>
      <c r="G2067" s="32">
        <v>5.9226190476190474</v>
      </c>
      <c r="H2067" s="33">
        <f t="shared" ref="H2067" si="9522">G2067/G2075</f>
        <v>8.5509749830269578E-3</v>
      </c>
      <c r="I2067" s="32">
        <v>69.92307692307692</v>
      </c>
      <c r="J2067" s="33">
        <f t="shared" ref="J2067" si="9523">I2067/I2075</f>
        <v>2.4117931111335162E-2</v>
      </c>
      <c r="K2067" s="32">
        <v>73.666666666666671</v>
      </c>
      <c r="L2067" s="33">
        <f t="shared" ref="L2067" si="9524">K2067/K2075</f>
        <v>1.1342698330416396E-2</v>
      </c>
      <c r="M2067" s="32">
        <v>135.20833333333334</v>
      </c>
      <c r="N2067" s="33">
        <f t="shared" ref="N2067" si="9525">M2067/M2075</f>
        <v>1.1176667114422207E-2</v>
      </c>
      <c r="O2067" s="32">
        <v>210.83333333333334</v>
      </c>
      <c r="P2067" s="33">
        <f t="shared" ref="P2067" si="9526">O2067/O2075</f>
        <v>5.5414160617835032E-3</v>
      </c>
      <c r="Q2067" s="111"/>
      <c r="R2067" s="112"/>
      <c r="S2067" s="111"/>
      <c r="T2067" s="112"/>
      <c r="U2067" s="111"/>
      <c r="V2067" s="112"/>
      <c r="W2067" s="111"/>
      <c r="X2067" s="112"/>
      <c r="Y2067" s="111"/>
      <c r="Z2067" s="112"/>
      <c r="AA2067" s="113"/>
      <c r="AB2067" s="113"/>
      <c r="AC2067" s="113"/>
      <c r="AD2067" s="113"/>
      <c r="AE2067" s="113"/>
      <c r="AF2067" s="113"/>
      <c r="AG2067" s="113"/>
      <c r="AH2067" s="113"/>
    </row>
    <row r="2068" spans="2:34" s="88" customFormat="1" ht="13.5" customHeight="1" x14ac:dyDescent="0.4">
      <c r="B2068" s="36"/>
      <c r="C2068" s="158" t="s">
        <v>59</v>
      </c>
      <c r="D2068" s="159"/>
      <c r="E2068" s="38">
        <v>-6.5529010238907848</v>
      </c>
      <c r="F2068" s="33">
        <f t="shared" ref="F2068" si="9527">E2068/E2075</f>
        <v>-1.8855565387074311E-3</v>
      </c>
      <c r="G2068" s="38">
        <v>-2.2619047619047619</v>
      </c>
      <c r="H2068" s="33">
        <f t="shared" ref="H2068" si="9528">G2068/G2075</f>
        <v>-3.2656989884927074E-3</v>
      </c>
      <c r="I2068" s="38">
        <v>-3.3846153846153846</v>
      </c>
      <c r="J2068" s="33">
        <f t="shared" ref="J2068" si="9529">I2068/I2075</f>
        <v>-1.1674246082494467E-3</v>
      </c>
      <c r="K2068" s="38">
        <v>-10.833333333333334</v>
      </c>
      <c r="L2068" s="33">
        <f t="shared" ref="L2068" si="9530">K2068/K2075</f>
        <v>-1.6680438721200582E-3</v>
      </c>
      <c r="M2068" s="38">
        <v>-41.458333333333336</v>
      </c>
      <c r="N2068" s="33">
        <f t="shared" ref="N2068" si="9531">M2068/M2075</f>
        <v>-3.4270520119722946E-3</v>
      </c>
      <c r="O2068" s="38">
        <v>0</v>
      </c>
      <c r="P2068" s="33">
        <f t="shared" ref="P2068" si="9532">O2068/O2075</f>
        <v>0</v>
      </c>
      <c r="Q2068" s="111"/>
      <c r="R2068" s="112"/>
      <c r="S2068" s="111"/>
      <c r="T2068" s="112"/>
      <c r="U2068" s="111"/>
      <c r="V2068" s="112"/>
      <c r="W2068" s="111"/>
      <c r="X2068" s="112"/>
      <c r="Y2068" s="111"/>
      <c r="Z2068" s="112"/>
      <c r="AA2068" s="113"/>
      <c r="AB2068" s="113"/>
      <c r="AC2068" s="113"/>
      <c r="AD2068" s="113"/>
      <c r="AE2068" s="113"/>
      <c r="AF2068" s="113"/>
      <c r="AG2068" s="113"/>
      <c r="AH2068" s="113"/>
    </row>
    <row r="2069" spans="2:34" s="88" customFormat="1" ht="13.5" customHeight="1" x14ac:dyDescent="0.4">
      <c r="B2069" s="36"/>
      <c r="C2069" s="158" t="s">
        <v>60</v>
      </c>
      <c r="D2069" s="159"/>
      <c r="E2069" s="39">
        <v>18.941979522184301</v>
      </c>
      <c r="F2069" s="33">
        <f t="shared" ref="F2069" si="9533">E2069/E2075</f>
        <v>5.4504368697011691E-3</v>
      </c>
      <c r="G2069" s="39">
        <v>2.7083333333333335</v>
      </c>
      <c r="H2069" s="33">
        <f t="shared" ref="H2069" si="9534">G2069/G2075</f>
        <v>3.9102448414846894E-3</v>
      </c>
      <c r="I2069" s="39">
        <v>19.523076923076925</v>
      </c>
      <c r="J2069" s="33">
        <f t="shared" ref="J2069" si="9535">I2069/I2075</f>
        <v>6.733917399402491E-3</v>
      </c>
      <c r="K2069" s="39">
        <v>49.4</v>
      </c>
      <c r="L2069" s="33">
        <f t="shared" ref="L2069" si="9536">K2069/K2075</f>
        <v>7.6062800568674647E-3</v>
      </c>
      <c r="M2069" s="39">
        <v>92.416666666666671</v>
      </c>
      <c r="N2069" s="33">
        <f t="shared" ref="N2069" si="9537">M2069/M2075</f>
        <v>7.6393983543261799E-3</v>
      </c>
      <c r="O2069" s="39">
        <v>21</v>
      </c>
      <c r="P2069" s="33">
        <f t="shared" ref="P2069" si="9538">O2069/O2075</f>
        <v>5.5195132314997744E-4</v>
      </c>
      <c r="Q2069" s="111"/>
      <c r="R2069" s="112"/>
      <c r="S2069" s="111"/>
      <c r="T2069" s="112"/>
      <c r="U2069" s="111"/>
      <c r="V2069" s="112"/>
      <c r="W2069" s="111"/>
      <c r="X2069" s="112"/>
      <c r="Y2069" s="111"/>
      <c r="Z2069" s="112"/>
      <c r="AA2069" s="113"/>
      <c r="AB2069" s="113"/>
      <c r="AC2069" s="113"/>
      <c r="AD2069" s="113"/>
      <c r="AE2069" s="113"/>
      <c r="AF2069" s="113"/>
      <c r="AG2069" s="113"/>
      <c r="AH2069" s="113"/>
    </row>
    <row r="2070" spans="2:34" s="88" customFormat="1" ht="13.5" customHeight="1" x14ac:dyDescent="0.4">
      <c r="B2070" s="37"/>
      <c r="C2070" s="158" t="s">
        <v>61</v>
      </c>
      <c r="D2070" s="159"/>
      <c r="E2070" s="39">
        <v>357.85324232081911</v>
      </c>
      <c r="F2070" s="33">
        <f t="shared" ref="F2070" si="9539">E2070/E2075</f>
        <v>0.10297004616667337</v>
      </c>
      <c r="G2070" s="39">
        <v>58.035714285714285</v>
      </c>
      <c r="H2070" s="33">
        <f t="shared" ref="H2070" si="9540">G2070/G2075</f>
        <v>8.3790960888957627E-2</v>
      </c>
      <c r="I2070" s="39">
        <v>417.4</v>
      </c>
      <c r="J2070" s="33">
        <f t="shared" ref="J2070" si="9541">I2070/I2075</f>
        <v>0.14396998657461699</v>
      </c>
      <c r="K2070" s="39">
        <v>601.79999999999995</v>
      </c>
      <c r="L2070" s="33">
        <f t="shared" ref="L2070" si="9542">K2070/K2075</f>
        <v>9.266112020694009E-2</v>
      </c>
      <c r="M2070" s="39">
        <v>1251.7083333333333</v>
      </c>
      <c r="N2070" s="33">
        <f t="shared" ref="N2070" si="9543">M2070/M2075</f>
        <v>0.10346941657453235</v>
      </c>
      <c r="O2070" s="39">
        <v>3312.5</v>
      </c>
      <c r="P2070" s="33">
        <f t="shared" ref="P2070" si="9544">O2070/O2075</f>
        <v>8.7063750377823823E-2</v>
      </c>
      <c r="Q2070" s="111"/>
      <c r="R2070" s="112"/>
      <c r="S2070" s="111"/>
      <c r="T2070" s="112"/>
      <c r="U2070" s="111"/>
      <c r="V2070" s="112"/>
      <c r="W2070" s="111"/>
      <c r="X2070" s="112"/>
      <c r="Y2070" s="111"/>
      <c r="Z2070" s="112"/>
      <c r="AA2070" s="113"/>
      <c r="AB2070" s="113"/>
      <c r="AC2070" s="113"/>
      <c r="AD2070" s="113"/>
      <c r="AE2070" s="113"/>
      <c r="AF2070" s="113"/>
      <c r="AG2070" s="113"/>
      <c r="AH2070" s="113"/>
    </row>
    <row r="2071" spans="2:34" s="88" customFormat="1" ht="13.5" customHeight="1" x14ac:dyDescent="0.4">
      <c r="B2071" s="31" t="s">
        <v>62</v>
      </c>
      <c r="C2071" s="158" t="s">
        <v>63</v>
      </c>
      <c r="D2071" s="159"/>
      <c r="E2071" s="39">
        <v>3.4129692832764506E-2</v>
      </c>
      <c r="F2071" s="33">
        <f t="shared" ref="F2071" si="9545">E2071/E2075</f>
        <v>9.8206069724345388E-6</v>
      </c>
      <c r="G2071" s="39">
        <v>1.1904761904761904E-2</v>
      </c>
      <c r="H2071" s="33">
        <f t="shared" ref="H2071" si="9546">G2071/G2075</f>
        <v>1.7187889413119512E-5</v>
      </c>
      <c r="I2071" s="39">
        <v>0.1076923076923077</v>
      </c>
      <c r="J2071" s="33">
        <f t="shared" ref="J2071" si="9547">I2071/I2075</f>
        <v>3.7145328444300583E-5</v>
      </c>
      <c r="K2071" s="39">
        <v>0</v>
      </c>
      <c r="L2071" s="33">
        <f t="shared" ref="L2071" si="9548">K2071/K2075</f>
        <v>0</v>
      </c>
      <c r="M2071" s="39">
        <v>4.1666666666666664E-2</v>
      </c>
      <c r="N2071" s="33">
        <f t="shared" ref="N2071" si="9549">M2071/M2075</f>
        <v>3.4442733788666273E-6</v>
      </c>
      <c r="O2071" s="39">
        <v>0</v>
      </c>
      <c r="P2071" s="33">
        <f t="shared" ref="P2071" si="9550">O2071/O2075</f>
        <v>0</v>
      </c>
      <c r="Q2071" s="111"/>
      <c r="R2071" s="112"/>
      <c r="S2071" s="111"/>
      <c r="T2071" s="112"/>
      <c r="U2071" s="111"/>
      <c r="V2071" s="112"/>
      <c r="W2071" s="111"/>
      <c r="X2071" s="112"/>
      <c r="Y2071" s="111"/>
      <c r="Z2071" s="112"/>
      <c r="AA2071" s="113"/>
      <c r="AB2071" s="113"/>
      <c r="AC2071" s="113"/>
      <c r="AD2071" s="113"/>
      <c r="AE2071" s="113"/>
      <c r="AF2071" s="113"/>
      <c r="AG2071" s="113"/>
      <c r="AH2071" s="113"/>
    </row>
    <row r="2072" spans="2:34" s="88" customFormat="1" ht="13.5" customHeight="1" x14ac:dyDescent="0.4">
      <c r="B2072" s="41" t="s">
        <v>64</v>
      </c>
      <c r="C2072" s="158" t="s">
        <v>24</v>
      </c>
      <c r="D2072" s="159"/>
      <c r="E2072" s="39">
        <v>0.51535836177474403</v>
      </c>
      <c r="F2072" s="33">
        <f t="shared" ref="F2072" si="9551">E2072/E2075</f>
        <v>1.4829116528376152E-4</v>
      </c>
      <c r="G2072" s="39">
        <v>0.10714285714285714</v>
      </c>
      <c r="H2072" s="33">
        <f t="shared" ref="H2072" si="9552">G2072/G2075</f>
        <v>1.5469100471807561E-4</v>
      </c>
      <c r="I2072" s="39">
        <v>0.96923076923076923</v>
      </c>
      <c r="J2072" s="33">
        <f t="shared" ref="J2072" si="9553">I2072/I2075</f>
        <v>3.3430795599870522E-4</v>
      </c>
      <c r="K2072" s="39">
        <v>1.1333333333333333</v>
      </c>
      <c r="L2072" s="33">
        <f t="shared" ref="L2072" si="9554">K2072/K2075</f>
        <v>1.7450305123717532E-4</v>
      </c>
      <c r="M2072" s="39">
        <v>1.3333333333333333</v>
      </c>
      <c r="N2072" s="33">
        <f t="shared" ref="N2072" si="9555">M2072/M2075</f>
        <v>1.1021674812373208E-4</v>
      </c>
      <c r="O2072" s="39">
        <v>0.66666666666666663</v>
      </c>
      <c r="P2072" s="33">
        <f t="shared" ref="P2072" si="9556">O2072/O2075</f>
        <v>1.7522264226983408E-5</v>
      </c>
      <c r="Q2072" s="111"/>
      <c r="R2072" s="112"/>
      <c r="S2072" s="111"/>
      <c r="T2072" s="112"/>
      <c r="U2072" s="111"/>
      <c r="V2072" s="112"/>
      <c r="W2072" s="111"/>
      <c r="X2072" s="112"/>
      <c r="Y2072" s="111"/>
      <c r="Z2072" s="112"/>
      <c r="AA2072" s="113"/>
      <c r="AB2072" s="113"/>
      <c r="AC2072" s="113"/>
      <c r="AD2072" s="113"/>
      <c r="AE2072" s="113"/>
      <c r="AF2072" s="113"/>
      <c r="AG2072" s="113"/>
      <c r="AH2072" s="113"/>
    </row>
    <row r="2073" spans="2:34" s="88" customFormat="1" ht="13.5" customHeight="1" x14ac:dyDescent="0.4">
      <c r="B2073" s="31" t="s">
        <v>65</v>
      </c>
      <c r="C2073" s="158" t="s">
        <v>66</v>
      </c>
      <c r="D2073" s="159"/>
      <c r="E2073" s="39">
        <v>18.006825938566553</v>
      </c>
      <c r="F2073" s="33">
        <f t="shared" ref="F2073" si="9557">E2073/E2075</f>
        <v>5.181352238656462E-3</v>
      </c>
      <c r="G2073" s="39">
        <v>3.9761904761904763</v>
      </c>
      <c r="H2073" s="33">
        <f t="shared" ref="H2073" si="9558">G2073/G2075</f>
        <v>5.7407550639819172E-3</v>
      </c>
      <c r="I2073" s="39">
        <v>11.661538461538461</v>
      </c>
      <c r="J2073" s="33">
        <f t="shared" ref="J2073" si="9559">I2073/I2075</f>
        <v>4.0223084229685487E-3</v>
      </c>
      <c r="K2073" s="39">
        <v>88.333333333333329</v>
      </c>
      <c r="L2073" s="33">
        <f t="shared" ref="L2073" si="9560">K2073/K2075</f>
        <v>1.3600973111132781E-2</v>
      </c>
      <c r="M2073" s="39">
        <v>50</v>
      </c>
      <c r="N2073" s="33">
        <f t="shared" ref="N2073" si="9561">M2073/M2075</f>
        <v>4.133128054639953E-3</v>
      </c>
      <c r="O2073" s="39">
        <v>0</v>
      </c>
      <c r="P2073" s="33">
        <f t="shared" ref="P2073" si="9562">O2073/O2075</f>
        <v>0</v>
      </c>
      <c r="Q2073" s="111"/>
      <c r="R2073" s="112"/>
      <c r="S2073" s="111"/>
      <c r="T2073" s="112"/>
      <c r="U2073" s="111"/>
      <c r="V2073" s="112"/>
      <c r="W2073" s="111"/>
      <c r="X2073" s="112"/>
      <c r="Y2073" s="111"/>
      <c r="Z2073" s="112"/>
      <c r="AA2073" s="113"/>
      <c r="AB2073" s="113"/>
      <c r="AC2073" s="113"/>
      <c r="AD2073" s="113"/>
      <c r="AE2073" s="113"/>
      <c r="AF2073" s="113"/>
      <c r="AG2073" s="113"/>
      <c r="AH2073" s="113"/>
    </row>
    <row r="2074" spans="2:34" s="88" customFormat="1" ht="13.5" customHeight="1" x14ac:dyDescent="0.4">
      <c r="B2074" s="41" t="s">
        <v>67</v>
      </c>
      <c r="C2074" s="158" t="s">
        <v>68</v>
      </c>
      <c r="D2074" s="159"/>
      <c r="E2074" s="39">
        <v>26.546075085324233</v>
      </c>
      <c r="F2074" s="33">
        <f t="shared" ref="F2074" si="9563">E2074/E2075</f>
        <v>7.638468103159584E-3</v>
      </c>
      <c r="G2074" s="39">
        <v>1.625</v>
      </c>
      <c r="H2074" s="33">
        <f t="shared" ref="H2074" si="9564">G2074/G2075</f>
        <v>2.3461469048908137E-3</v>
      </c>
      <c r="I2074" s="39">
        <v>10.553846153846154</v>
      </c>
      <c r="J2074" s="33">
        <f t="shared" ref="J2074" si="9565">I2074/I2075</f>
        <v>3.6402421875414569E-3</v>
      </c>
      <c r="K2074" s="39">
        <v>47.033333333333331</v>
      </c>
      <c r="L2074" s="33">
        <f t="shared" ref="L2074" si="9566">K2074/K2075</f>
        <v>7.2418766263427749E-3</v>
      </c>
      <c r="M2074" s="39">
        <v>97.166666666666671</v>
      </c>
      <c r="N2074" s="33">
        <f t="shared" ref="N2074" si="9567">M2074/M2075</f>
        <v>8.0320455195169761E-3</v>
      </c>
      <c r="O2074" s="39">
        <v>512.66666666666663</v>
      </c>
      <c r="P2074" s="33">
        <f t="shared" ref="P2074" si="9568">O2074/O2075</f>
        <v>1.3474621190550241E-2</v>
      </c>
      <c r="Q2074" s="111"/>
      <c r="R2074" s="112"/>
      <c r="S2074" s="111"/>
      <c r="T2074" s="112"/>
      <c r="U2074" s="111"/>
      <c r="V2074" s="112"/>
      <c r="W2074" s="111"/>
      <c r="X2074" s="112"/>
      <c r="Y2074" s="111"/>
      <c r="Z2074" s="112"/>
      <c r="AA2074" s="113"/>
      <c r="AB2074" s="113"/>
      <c r="AC2074" s="113"/>
      <c r="AD2074" s="113"/>
      <c r="AE2074" s="113"/>
      <c r="AF2074" s="113"/>
      <c r="AG2074" s="113"/>
      <c r="AH2074" s="113"/>
    </row>
    <row r="2075" spans="2:34" s="88" customFormat="1" ht="13.5" customHeight="1" x14ac:dyDescent="0.4">
      <c r="B2075" s="160" t="s">
        <v>69</v>
      </c>
      <c r="C2075" s="161"/>
      <c r="D2075" s="162"/>
      <c r="E2075" s="42">
        <f t="shared" ref="E2075" si="9569">SUM(E2062:E2065,E2071,E2073)</f>
        <v>3475.3139931740616</v>
      </c>
      <c r="F2075" s="33">
        <f t="shared" ref="F2075" si="9570">E2075/E2075</f>
        <v>1</v>
      </c>
      <c r="G2075" s="42">
        <f t="shared" ref="G2075" si="9571">SUM(G2062:G2065,G2071,G2073)</f>
        <v>692.62500000000011</v>
      </c>
      <c r="H2075" s="33">
        <f t="shared" ref="H2075" si="9572">G2075/G2075</f>
        <v>1</v>
      </c>
      <c r="I2075" s="42">
        <f t="shared" ref="I2075" si="9573">SUM(I2062:I2065,I2071,I2073)</f>
        <v>2899.2153846153847</v>
      </c>
      <c r="J2075" s="33">
        <f t="shared" ref="J2075" si="9574">I2075/I2075</f>
        <v>1</v>
      </c>
      <c r="K2075" s="42">
        <f t="shared" ref="K2075" si="9575">SUM(K2062:K2065,K2071,K2073)</f>
        <v>6494.6333333333332</v>
      </c>
      <c r="L2075" s="33">
        <f t="shared" ref="L2075" si="9576">K2075/K2075</f>
        <v>1</v>
      </c>
      <c r="M2075" s="42">
        <f t="shared" ref="M2075" si="9577">SUM(M2062:M2065,M2071,M2073)</f>
        <v>12097.375</v>
      </c>
      <c r="N2075" s="33">
        <f t="shared" ref="N2075" si="9578">M2075/M2075</f>
        <v>1</v>
      </c>
      <c r="O2075" s="42">
        <f t="shared" ref="O2075" si="9579">SUM(O2062:O2065,O2071,O2073)</f>
        <v>38046.833333333336</v>
      </c>
      <c r="P2075" s="33">
        <f t="shared" ref="P2075" si="9580">O2075/O2075</f>
        <v>1</v>
      </c>
      <c r="Q2075" s="111"/>
      <c r="R2075" s="112"/>
      <c r="S2075" s="111"/>
      <c r="T2075" s="112"/>
      <c r="U2075" s="111"/>
      <c r="V2075" s="112"/>
      <c r="W2075" s="111"/>
      <c r="X2075" s="112"/>
      <c r="Y2075" s="111"/>
      <c r="Z2075" s="112"/>
      <c r="AA2075" s="113"/>
      <c r="AB2075" s="113"/>
      <c r="AC2075" s="113"/>
      <c r="AD2075" s="113"/>
      <c r="AE2075" s="113"/>
      <c r="AF2075" s="113"/>
      <c r="AG2075" s="113"/>
      <c r="AH2075" s="113"/>
    </row>
    <row r="2076" spans="2:34" s="88" customFormat="1" ht="13.5" customHeight="1" x14ac:dyDescent="0.4">
      <c r="B2076" s="160" t="s">
        <v>70</v>
      </c>
      <c r="C2076" s="161"/>
      <c r="D2076" s="162"/>
      <c r="E2076" s="42">
        <f t="shared" ref="E2076" si="9581">SUM(E2066:E2070,E2072,E2074)</f>
        <v>3306.689419795222</v>
      </c>
      <c r="F2076" s="33">
        <f t="shared" ref="F2076" si="9582">E2076/E2075</f>
        <v>0.95147932713129268</v>
      </c>
      <c r="G2076" s="42">
        <f t="shared" ref="G2076" si="9583">SUM(G2066:G2070,G2072,G2074)</f>
        <v>634.47619047619048</v>
      </c>
      <c r="H2076" s="33">
        <f t="shared" ref="H2076" si="9584">G2076/G2075</f>
        <v>0.9160457541616176</v>
      </c>
      <c r="I2076" s="42">
        <f t="shared" ref="I2076" si="9585">SUM(I2066:I2070,I2072,I2074)</f>
        <v>2796.9384615384624</v>
      </c>
      <c r="J2076" s="33">
        <f t="shared" ref="J2076" si="9586">I2076/I2075</f>
        <v>0.9647225509288988</v>
      </c>
      <c r="K2076" s="42">
        <f t="shared" ref="K2076" si="9587">SUM(K2066:K2070,K2072,K2074)</f>
        <v>5943.6</v>
      </c>
      <c r="L2076" s="33">
        <f t="shared" ref="L2076" si="9588">K2076/K2075</f>
        <v>0.91515558999994873</v>
      </c>
      <c r="M2076" s="42">
        <f t="shared" ref="M2076" si="9589">SUM(M2066:M2070,M2072,M2074)</f>
        <v>10808.291666666666</v>
      </c>
      <c r="N2076" s="33">
        <f t="shared" ref="N2076" si="9590">M2076/M2075</f>
        <v>0.89344107020462427</v>
      </c>
      <c r="O2076" s="42">
        <f t="shared" ref="O2076" si="9591">SUM(O2066:O2070,O2072,O2074)</f>
        <v>40460</v>
      </c>
      <c r="P2076" s="33">
        <f t="shared" ref="P2076" si="9592">O2076/O2075</f>
        <v>1.0634262159356231</v>
      </c>
      <c r="Q2076" s="111"/>
      <c r="R2076" s="112"/>
      <c r="S2076" s="111"/>
      <c r="T2076" s="112"/>
      <c r="U2076" s="111"/>
      <c r="V2076" s="112"/>
      <c r="W2076" s="111"/>
      <c r="X2076" s="112"/>
      <c r="Y2076" s="111"/>
      <c r="Z2076" s="112"/>
      <c r="AA2076" s="113"/>
      <c r="AB2076" s="113"/>
      <c r="AC2076" s="113"/>
      <c r="AD2076" s="113"/>
      <c r="AE2076" s="113"/>
      <c r="AF2076" s="113"/>
      <c r="AG2076" s="113"/>
      <c r="AH2076" s="113"/>
    </row>
    <row r="2077" spans="2:34" s="88" customFormat="1" ht="13.5" customHeight="1" x14ac:dyDescent="0.4">
      <c r="B2077" s="160" t="s">
        <v>71</v>
      </c>
      <c r="C2077" s="161"/>
      <c r="D2077" s="162"/>
      <c r="E2077" s="42">
        <f t="shared" ref="E2077" si="9593">E2075-E2076</f>
        <v>168.62457337883961</v>
      </c>
      <c r="F2077" s="33">
        <f t="shared" ref="F2077" si="9594">E2077/E2075</f>
        <v>4.8520672868707329E-2</v>
      </c>
      <c r="G2077" s="42">
        <f t="shared" ref="G2077" si="9595">G2075-G2076</f>
        <v>58.148809523809632</v>
      </c>
      <c r="H2077" s="33">
        <f t="shared" ref="H2077" si="9596">G2077/G2075</f>
        <v>8.3954245838382416E-2</v>
      </c>
      <c r="I2077" s="42">
        <f t="shared" ref="I2077" si="9597">I2075-I2076</f>
        <v>102.27692307692223</v>
      </c>
      <c r="J2077" s="33">
        <f t="shared" ref="J2077" si="9598">I2077/I2075</f>
        <v>3.5277449071101176E-2</v>
      </c>
      <c r="K2077" s="42">
        <f t="shared" ref="K2077" si="9599">K2075-K2076</f>
        <v>551.03333333333285</v>
      </c>
      <c r="L2077" s="33">
        <f t="shared" ref="L2077" si="9600">K2077/K2075</f>
        <v>8.4844410000051246E-2</v>
      </c>
      <c r="M2077" s="42">
        <f t="shared" ref="M2077" si="9601">M2075-M2076</f>
        <v>1289.0833333333339</v>
      </c>
      <c r="N2077" s="33">
        <f t="shared" ref="N2077" si="9602">M2077/M2075</f>
        <v>0.10655892979537576</v>
      </c>
      <c r="O2077" s="42">
        <f t="shared" ref="O2077" si="9603">O2075-O2076</f>
        <v>-2413.1666666666642</v>
      </c>
      <c r="P2077" s="33">
        <f t="shared" ref="P2077" si="9604">O2077/O2075</f>
        <v>-6.3426215935623129E-2</v>
      </c>
      <c r="Q2077" s="111"/>
      <c r="R2077" s="112"/>
      <c r="S2077" s="111"/>
      <c r="T2077" s="112"/>
      <c r="U2077" s="111"/>
      <c r="V2077" s="112"/>
      <c r="W2077" s="111"/>
      <c r="X2077" s="112"/>
      <c r="Y2077" s="111"/>
      <c r="Z2077" s="112"/>
      <c r="AA2077" s="113"/>
      <c r="AB2077" s="113"/>
      <c r="AC2077" s="113"/>
      <c r="AD2077" s="113"/>
      <c r="AE2077" s="113"/>
      <c r="AF2077" s="113"/>
      <c r="AG2077" s="113"/>
      <c r="AH2077" s="113"/>
    </row>
    <row r="2078" spans="2:34" s="88" customFormat="1" ht="13.5" customHeight="1" x14ac:dyDescent="0.4">
      <c r="B2078" s="160" t="s">
        <v>72</v>
      </c>
      <c r="C2078" s="161"/>
      <c r="D2078" s="162"/>
      <c r="E2078" s="42">
        <v>293</v>
      </c>
      <c r="F2078" s="43"/>
      <c r="G2078" s="42">
        <v>168</v>
      </c>
      <c r="H2078" s="43"/>
      <c r="I2078" s="42">
        <v>65</v>
      </c>
      <c r="J2078" s="43"/>
      <c r="K2078" s="42">
        <v>30</v>
      </c>
      <c r="L2078" s="43"/>
      <c r="M2078" s="42">
        <v>24</v>
      </c>
      <c r="N2078" s="43"/>
      <c r="O2078" s="42">
        <v>6</v>
      </c>
      <c r="P2078" s="43"/>
      <c r="Q2078" s="111"/>
      <c r="R2078" s="112"/>
      <c r="S2078" s="111"/>
      <c r="T2078" s="112"/>
      <c r="U2078" s="111"/>
      <c r="V2078" s="112"/>
      <c r="W2078" s="111"/>
      <c r="X2078" s="112"/>
      <c r="Y2078" s="111"/>
      <c r="Z2078" s="112"/>
      <c r="AA2078" s="113"/>
      <c r="AB2078" s="113"/>
      <c r="AC2078" s="113"/>
      <c r="AD2078" s="113"/>
      <c r="AE2078" s="113"/>
      <c r="AF2078" s="113"/>
      <c r="AG2078" s="113"/>
      <c r="AH2078" s="113"/>
    </row>
    <row r="2079" spans="2:34" s="88" customFormat="1" ht="13.5" customHeight="1" x14ac:dyDescent="0.4">
      <c r="B2079" s="45"/>
      <c r="C2079" s="46"/>
      <c r="D2079" s="47"/>
      <c r="E2079" s="48"/>
      <c r="F2079" s="49"/>
      <c r="G2079" s="48"/>
      <c r="H2079" s="49"/>
      <c r="I2079" s="48"/>
      <c r="J2079" s="49"/>
      <c r="K2079" s="48"/>
      <c r="L2079" s="49"/>
      <c r="M2079" s="48"/>
      <c r="N2079" s="49"/>
      <c r="O2079" s="48"/>
      <c r="P2079" s="49"/>
      <c r="Q2079" s="111"/>
      <c r="R2079" s="112"/>
      <c r="S2079" s="111"/>
      <c r="T2079" s="112"/>
      <c r="U2079" s="111"/>
      <c r="V2079" s="112"/>
      <c r="W2079" s="111"/>
      <c r="X2079" s="112"/>
      <c r="Y2079" s="111"/>
      <c r="Z2079" s="112"/>
      <c r="AA2079" s="113"/>
      <c r="AB2079" s="113"/>
      <c r="AC2079" s="113"/>
      <c r="AD2079" s="113"/>
      <c r="AE2079" s="113"/>
      <c r="AF2079" s="113"/>
      <c r="AG2079" s="113"/>
      <c r="AH2079" s="113"/>
    </row>
    <row r="2080" spans="2:34" s="88" customFormat="1" ht="13.5" customHeight="1" x14ac:dyDescent="0.4">
      <c r="B2080" s="50" t="s">
        <v>73</v>
      </c>
      <c r="C2080" s="51"/>
      <c r="D2080" s="52"/>
      <c r="E2080" s="42">
        <v>0.3651877133105802</v>
      </c>
      <c r="F2080" s="43"/>
      <c r="G2080" s="42">
        <v>0.10714285714285714</v>
      </c>
      <c r="H2080" s="43"/>
      <c r="I2080" s="42">
        <v>7.6923076923076927E-2</v>
      </c>
      <c r="J2080" s="43"/>
      <c r="K2080" s="42">
        <v>0</v>
      </c>
      <c r="L2080" s="43"/>
      <c r="M2080" s="42">
        <v>2.5416666666666665</v>
      </c>
      <c r="N2080" s="43"/>
      <c r="O2080" s="42">
        <v>3.8333333333333335</v>
      </c>
      <c r="P2080" s="43"/>
      <c r="Q2080" s="111"/>
      <c r="R2080" s="112"/>
      <c r="S2080" s="111"/>
      <c r="T2080" s="112"/>
      <c r="U2080" s="111"/>
      <c r="V2080" s="112"/>
      <c r="W2080" s="111"/>
      <c r="X2080" s="112"/>
      <c r="Y2080" s="111"/>
      <c r="Z2080" s="112"/>
      <c r="AA2080" s="113"/>
      <c r="AB2080" s="113"/>
      <c r="AC2080" s="113"/>
      <c r="AD2080" s="113"/>
      <c r="AE2080" s="113"/>
      <c r="AF2080" s="113"/>
      <c r="AG2080" s="113"/>
      <c r="AH2080" s="113"/>
    </row>
    <row r="2081" spans="2:37" s="88" customFormat="1" ht="13.5" customHeight="1" x14ac:dyDescent="0.4">
      <c r="B2081" s="53" t="s">
        <v>74</v>
      </c>
      <c r="C2081" s="54"/>
      <c r="D2081" s="55"/>
      <c r="E2081" s="42">
        <v>0.52559726962457343</v>
      </c>
      <c r="F2081" s="43"/>
      <c r="G2081" s="42">
        <v>0.88690476190476186</v>
      </c>
      <c r="H2081" s="43"/>
      <c r="I2081" s="42">
        <v>0</v>
      </c>
      <c r="J2081" s="43"/>
      <c r="K2081" s="42">
        <v>0.16666666666666666</v>
      </c>
      <c r="L2081" s="43"/>
      <c r="M2081" s="42">
        <v>0</v>
      </c>
      <c r="N2081" s="43"/>
      <c r="O2081" s="42">
        <v>0</v>
      </c>
      <c r="P2081" s="43"/>
      <c r="Q2081" s="111"/>
      <c r="R2081" s="112"/>
      <c r="S2081" s="111"/>
      <c r="T2081" s="112"/>
      <c r="U2081" s="111"/>
      <c r="V2081" s="112"/>
      <c r="W2081" s="111"/>
      <c r="X2081" s="112"/>
      <c r="Y2081" s="111"/>
      <c r="Z2081" s="112"/>
      <c r="AA2081" s="113"/>
      <c r="AB2081" s="113"/>
      <c r="AC2081" s="113"/>
      <c r="AD2081" s="113"/>
      <c r="AE2081" s="113"/>
      <c r="AF2081" s="113"/>
      <c r="AG2081" s="113"/>
      <c r="AH2081" s="113"/>
    </row>
    <row r="2082" spans="2:37" s="88" customFormat="1" ht="13.5" customHeight="1" x14ac:dyDescent="0.4">
      <c r="B2082" s="50" t="s">
        <v>75</v>
      </c>
      <c r="C2082" s="51"/>
      <c r="D2082" s="52"/>
      <c r="E2082" s="42">
        <v>0.67235494880546076</v>
      </c>
      <c r="F2082" s="43"/>
      <c r="G2082" s="42">
        <v>5.9523809523809521E-3</v>
      </c>
      <c r="H2082" s="43"/>
      <c r="I2082" s="42">
        <v>1.4307692307692308</v>
      </c>
      <c r="J2082" s="43"/>
      <c r="K2082" s="42">
        <v>3.4333333333333331</v>
      </c>
      <c r="L2082" s="43"/>
      <c r="M2082" s="42">
        <v>0</v>
      </c>
      <c r="N2082" s="43"/>
      <c r="O2082" s="42">
        <v>0</v>
      </c>
      <c r="P2082" s="43"/>
      <c r="Q2082" s="111"/>
      <c r="R2082" s="112"/>
      <c r="S2082" s="111"/>
      <c r="T2082" s="112"/>
      <c r="U2082" s="111"/>
      <c r="V2082" s="112"/>
      <c r="W2082" s="111"/>
      <c r="X2082" s="112"/>
      <c r="Y2082" s="111"/>
      <c r="Z2082" s="112"/>
      <c r="AA2082" s="113"/>
      <c r="AB2082" s="113"/>
      <c r="AC2082" s="113"/>
      <c r="AD2082" s="113"/>
      <c r="AE2082" s="113"/>
      <c r="AF2082" s="113"/>
      <c r="AG2082" s="113"/>
      <c r="AH2082" s="113"/>
    </row>
    <row r="2083" spans="2:37" s="88" customFormat="1" ht="13.5" customHeight="1" x14ac:dyDescent="0.4">
      <c r="B2083" s="50" t="s">
        <v>76</v>
      </c>
      <c r="C2083" s="51"/>
      <c r="D2083" s="52"/>
      <c r="E2083" s="42">
        <f t="shared" ref="E2083" si="9605">E2077+E2067+E2068-SUM(E2080:E2082)</f>
        <v>202.35153583617748</v>
      </c>
      <c r="F2083" s="43"/>
      <c r="G2083" s="42">
        <f t="shared" ref="G2083" si="9606">G2077+G2067+G2068-SUM(G2080:G2082)</f>
        <v>60.809523809523924</v>
      </c>
      <c r="H2083" s="43"/>
      <c r="I2083" s="42">
        <f t="shared" ref="I2083" si="9607">I2077+I2067+I2068-SUM(I2080:I2082)</f>
        <v>167.30769230769144</v>
      </c>
      <c r="J2083" s="43"/>
      <c r="K2083" s="42">
        <f t="shared" ref="K2083" si="9608">K2077+K2067+K2068-SUM(K2080:K2082)</f>
        <v>610.26666666666608</v>
      </c>
      <c r="L2083" s="43"/>
      <c r="M2083" s="42">
        <f t="shared" ref="M2083" si="9609">M2077+M2067+M2068-SUM(M2080:M2082)</f>
        <v>1380.2916666666672</v>
      </c>
      <c r="N2083" s="43"/>
      <c r="O2083" s="42">
        <f t="shared" ref="O2083" si="9610">O2077+O2067+O2068-SUM(O2080:O2082)</f>
        <v>-2206.1666666666642</v>
      </c>
      <c r="P2083" s="43"/>
      <c r="Q2083" s="111"/>
      <c r="R2083" s="112"/>
      <c r="S2083" s="111"/>
      <c r="T2083" s="112"/>
      <c r="U2083" s="113"/>
      <c r="V2083" s="113"/>
      <c r="W2083" s="113"/>
      <c r="X2083" s="113"/>
      <c r="Y2083" s="113"/>
      <c r="Z2083" s="113"/>
      <c r="AA2083" s="113"/>
      <c r="AB2083" s="113"/>
    </row>
    <row r="2084" spans="2:37" s="88" customFormat="1" ht="13.5" customHeight="1" x14ac:dyDescent="0.4">
      <c r="C2084" s="105"/>
      <c r="D2084" s="47"/>
      <c r="E2084" s="58"/>
      <c r="F2084" s="58"/>
      <c r="G2084" s="58"/>
      <c r="H2084" s="58"/>
      <c r="I2084" s="58"/>
      <c r="J2084" s="58"/>
      <c r="K2084" s="58"/>
      <c r="L2084" s="58"/>
      <c r="M2084" s="58"/>
      <c r="N2084" s="58"/>
      <c r="O2084" s="58"/>
      <c r="P2084" s="58"/>
      <c r="Q2084" s="111"/>
      <c r="R2084" s="112"/>
      <c r="S2084" s="111"/>
      <c r="T2084" s="112"/>
      <c r="U2084" s="111"/>
      <c r="V2084" s="112"/>
      <c r="W2084" s="111"/>
      <c r="X2084" s="112"/>
      <c r="Y2084" s="111"/>
      <c r="Z2084" s="112"/>
      <c r="AA2084" s="113"/>
      <c r="AB2084" s="113"/>
      <c r="AC2084" s="113"/>
      <c r="AD2084" s="113"/>
      <c r="AE2084" s="113"/>
      <c r="AF2084" s="113"/>
      <c r="AG2084" s="113"/>
      <c r="AH2084" s="113"/>
    </row>
    <row r="2085" spans="2:37" s="128" customFormat="1" ht="13.5" customHeight="1" x14ac:dyDescent="0.4">
      <c r="B2085" s="50" t="s">
        <v>139</v>
      </c>
      <c r="C2085" s="125"/>
      <c r="D2085" s="126"/>
      <c r="E2085" s="62">
        <v>8.1023890784982928</v>
      </c>
      <c r="F2085" s="43"/>
      <c r="G2085" s="62">
        <v>1.8452380952380953</v>
      </c>
      <c r="H2085" s="43"/>
      <c r="I2085" s="62">
        <v>6.5538461538461537</v>
      </c>
      <c r="J2085" s="43"/>
      <c r="K2085" s="62">
        <v>13.8</v>
      </c>
      <c r="L2085" s="43"/>
      <c r="M2085" s="62">
        <v>30.75</v>
      </c>
      <c r="N2085" s="43"/>
      <c r="O2085" s="62">
        <v>81</v>
      </c>
      <c r="P2085" s="43"/>
      <c r="Q2085" s="114"/>
      <c r="R2085" s="115"/>
      <c r="S2085" s="114"/>
      <c r="T2085" s="115"/>
      <c r="U2085" s="114"/>
      <c r="V2085" s="115"/>
      <c r="W2085" s="114"/>
      <c r="X2085" s="115"/>
      <c r="Y2085" s="114"/>
      <c r="Z2085" s="115"/>
      <c r="AA2085" s="116"/>
      <c r="AB2085" s="116"/>
      <c r="AC2085" s="116"/>
      <c r="AD2085" s="116"/>
      <c r="AE2085" s="116"/>
      <c r="AF2085" s="116"/>
      <c r="AG2085" s="116"/>
      <c r="AH2085" s="116"/>
      <c r="AI2085" s="117"/>
      <c r="AJ2085" s="117"/>
      <c r="AK2085" s="117"/>
    </row>
    <row r="2086" spans="2:37" ht="13.5" customHeight="1" x14ac:dyDescent="0.4">
      <c r="B2086" s="50" t="s">
        <v>140</v>
      </c>
      <c r="C2086" s="51"/>
      <c r="D2086" s="52"/>
      <c r="E2086" s="62">
        <f t="shared" ref="E2086" si="9611">E2075/E2085</f>
        <v>428.92459983150803</v>
      </c>
      <c r="F2086" s="43"/>
      <c r="G2086" s="62">
        <f t="shared" ref="G2086" si="9612">G2075/G2085</f>
        <v>375.35806451612905</v>
      </c>
      <c r="H2086" s="43"/>
      <c r="I2086" s="62">
        <f t="shared" ref="I2086" si="9613">I2075/I2085</f>
        <v>442.368544600939</v>
      </c>
      <c r="J2086" s="43"/>
      <c r="K2086" s="62">
        <f t="shared" ref="K2086" si="9614">K2075/K2085</f>
        <v>470.62560386473427</v>
      </c>
      <c r="L2086" s="43"/>
      <c r="M2086" s="62">
        <f t="shared" ref="M2086" si="9615">M2075/M2085</f>
        <v>393.41056910569108</v>
      </c>
      <c r="N2086" s="43"/>
      <c r="O2086" s="62">
        <f t="shared" ref="O2086" si="9616">O2075/O2085</f>
        <v>469.71399176954736</v>
      </c>
      <c r="P2086" s="43"/>
    </row>
    <row r="2087" spans="2:37" ht="13.5" customHeight="1" x14ac:dyDescent="0.4">
      <c r="B2087" s="50" t="s">
        <v>141</v>
      </c>
      <c r="C2087" s="51"/>
      <c r="D2087" s="52"/>
      <c r="E2087" s="62">
        <f t="shared" ref="E2087" si="9617">E2076/E2085</f>
        <v>408.11288963774228</v>
      </c>
      <c r="F2087" s="43"/>
      <c r="G2087" s="62">
        <f t="shared" ref="G2087" si="9618">G2076/G2085</f>
        <v>343.84516129032255</v>
      </c>
      <c r="H2087" s="43"/>
      <c r="I2087" s="62">
        <f t="shared" ref="I2087" si="9619">I2076/I2085</f>
        <v>426.76291079812222</v>
      </c>
      <c r="J2087" s="43"/>
      <c r="K2087" s="62">
        <f t="shared" ref="K2087" si="9620">K2076/K2085</f>
        <v>430.69565217391306</v>
      </c>
      <c r="L2087" s="43"/>
      <c r="M2087" s="62">
        <f t="shared" ref="M2087" si="9621">M2076/M2085</f>
        <v>351.48915989159889</v>
      </c>
      <c r="N2087" s="43"/>
      <c r="O2087" s="62">
        <f t="shared" ref="O2087" si="9622">O2076/O2085</f>
        <v>499.50617283950618</v>
      </c>
      <c r="P2087" s="43"/>
    </row>
    <row r="2088" spans="2:37" ht="13.5" customHeight="1" x14ac:dyDescent="0.4">
      <c r="B2088" s="50" t="s">
        <v>40</v>
      </c>
      <c r="C2088" s="51"/>
      <c r="D2088" s="52"/>
      <c r="E2088" s="62">
        <v>2.0930522088353416</v>
      </c>
      <c r="F2088" s="43"/>
      <c r="G2088" s="62">
        <v>1.7373134328358211</v>
      </c>
      <c r="H2088" s="43"/>
      <c r="I2088" s="62">
        <v>2.4176271186440679</v>
      </c>
      <c r="J2088" s="43"/>
      <c r="K2088" s="62">
        <v>2.4381481481481484</v>
      </c>
      <c r="L2088" s="43"/>
      <c r="M2088" s="62">
        <v>3.1217391304347823</v>
      </c>
      <c r="N2088" s="43"/>
      <c r="O2088" s="62">
        <v>1.3499999999999999</v>
      </c>
      <c r="P2088" s="43"/>
    </row>
    <row r="2089" spans="2:37" ht="13.5" customHeight="1" x14ac:dyDescent="0.4">
      <c r="B2089" s="50" t="s">
        <v>41</v>
      </c>
      <c r="C2089" s="51"/>
      <c r="D2089" s="52"/>
      <c r="E2089" s="62">
        <f t="shared" ref="E2089" si="9623">E2066/E2088</f>
        <v>1370.0292090237238</v>
      </c>
      <c r="F2089" s="43"/>
      <c r="G2089" s="62">
        <f t="shared" ref="G2089" si="9624">G2066/G2088</f>
        <v>327.13687407952864</v>
      </c>
      <c r="H2089" s="43"/>
      <c r="I2089" s="62">
        <f t="shared" ref="I2089" si="9625">I2066/I2088</f>
        <v>943.88163855213782</v>
      </c>
      <c r="J2089" s="43"/>
      <c r="K2089" s="62">
        <f t="shared" ref="K2089" si="9626">K2066/K2088</f>
        <v>2125.1374753152054</v>
      </c>
      <c r="L2089" s="43"/>
      <c r="M2089" s="62">
        <f t="shared" ref="M2089" si="9627">M2066/M2088</f>
        <v>2970.1125812441969</v>
      </c>
      <c r="N2089" s="43"/>
      <c r="O2089" s="62">
        <f t="shared" ref="O2089" si="9628">O2066/O2088</f>
        <v>26964.691358024695</v>
      </c>
      <c r="P2089" s="43"/>
    </row>
    <row r="2090" spans="2:37" s="88" customFormat="1" ht="13.5" customHeight="1" x14ac:dyDescent="0.4">
      <c r="B2090" s="108" t="s">
        <v>42</v>
      </c>
      <c r="C2090" s="105"/>
      <c r="D2090" s="47"/>
      <c r="E2090" s="109"/>
      <c r="F2090" s="58"/>
      <c r="G2090" s="109"/>
      <c r="H2090" s="58"/>
      <c r="I2090" s="109"/>
      <c r="J2090" s="58"/>
      <c r="K2090" s="109"/>
      <c r="L2090" s="58"/>
      <c r="M2090" s="109"/>
      <c r="N2090" s="58"/>
      <c r="O2090" s="109"/>
      <c r="P2090" s="58"/>
      <c r="Q2090" s="109"/>
      <c r="R2090" s="58"/>
      <c r="S2090" s="109"/>
      <c r="T2090" s="58"/>
      <c r="U2090" s="109"/>
      <c r="V2090" s="58"/>
      <c r="W2090" s="109"/>
      <c r="X2090" s="58"/>
      <c r="Y2090" s="92"/>
      <c r="Z2090" s="91"/>
    </row>
    <row r="2091" spans="2:37" s="88" customFormat="1" ht="13.5" customHeight="1" x14ac:dyDescent="0.4">
      <c r="B2091" s="110"/>
      <c r="C2091" s="84"/>
      <c r="D2091" s="85"/>
      <c r="E2091" s="86"/>
      <c r="F2091" s="87"/>
      <c r="G2091" s="86"/>
      <c r="H2091" s="87"/>
      <c r="I2091" s="86"/>
      <c r="J2091" s="87"/>
      <c r="K2091" s="86"/>
      <c r="L2091" s="87"/>
      <c r="M2091" s="86"/>
      <c r="N2091" s="87"/>
      <c r="O2091" s="86"/>
      <c r="P2091" s="89"/>
      <c r="Q2091" s="90"/>
      <c r="R2091" s="91"/>
      <c r="S2091" s="92"/>
      <c r="T2091" s="91"/>
      <c r="U2091" s="92"/>
      <c r="V2091" s="91"/>
      <c r="W2091" s="92"/>
      <c r="X2091" s="91"/>
      <c r="Y2091" s="92"/>
      <c r="Z2091" s="91"/>
    </row>
    <row r="2092" spans="2:37" s="88" customFormat="1" ht="13.5" customHeight="1" x14ac:dyDescent="0.4">
      <c r="B2092" s="83" t="s">
        <v>180</v>
      </c>
      <c r="C2092" s="84"/>
      <c r="D2092" s="85"/>
      <c r="E2092" s="86"/>
      <c r="F2092" s="87"/>
      <c r="G2092" s="86"/>
      <c r="H2092" s="87"/>
      <c r="I2092" s="86"/>
      <c r="J2092" s="87"/>
      <c r="K2092" s="86"/>
      <c r="L2092" s="87"/>
      <c r="M2092" s="86"/>
      <c r="N2092" s="87"/>
      <c r="O2092" s="86"/>
      <c r="P2092" s="89"/>
      <c r="Q2092" s="90"/>
      <c r="R2092" s="91"/>
      <c r="S2092" s="92"/>
      <c r="T2092" s="91"/>
      <c r="U2092" s="92"/>
      <c r="V2092" s="91"/>
      <c r="W2092" s="92"/>
      <c r="X2092" s="91"/>
      <c r="Y2092" s="92"/>
      <c r="Z2092" s="91"/>
    </row>
    <row r="2093" spans="2:37" s="88" customFormat="1" ht="13.5" customHeight="1" x14ac:dyDescent="0.4">
      <c r="C2093" s="84"/>
      <c r="D2093" s="85"/>
      <c r="E2093" s="86"/>
      <c r="F2093" s="87"/>
      <c r="G2093" s="86"/>
      <c r="H2093" s="87"/>
      <c r="I2093" s="86"/>
      <c r="J2093" s="87"/>
      <c r="K2093" s="86"/>
      <c r="L2093" s="87"/>
      <c r="M2093" s="86"/>
      <c r="N2093" s="87"/>
      <c r="O2093" s="86"/>
      <c r="P2093" s="89"/>
      <c r="Q2093" s="90"/>
      <c r="R2093" s="91"/>
      <c r="S2093" s="92"/>
      <c r="T2093" s="91"/>
      <c r="U2093" s="92"/>
      <c r="V2093" s="21" t="s">
        <v>4</v>
      </c>
      <c r="W2093" s="118"/>
      <c r="X2093" s="91"/>
      <c r="Y2093" s="92"/>
      <c r="Z2093" s="91"/>
    </row>
    <row r="2094" spans="2:37" s="88" customFormat="1" ht="13.5" customHeight="1" x14ac:dyDescent="0.4">
      <c r="B2094" s="119"/>
      <c r="C2094" s="120"/>
      <c r="D2094" s="121"/>
      <c r="E2094" s="163" t="s">
        <v>5</v>
      </c>
      <c r="F2094" s="164"/>
      <c r="G2094" s="163" t="s">
        <v>78</v>
      </c>
      <c r="H2094" s="164"/>
      <c r="I2094" s="163" t="s">
        <v>79</v>
      </c>
      <c r="J2094" s="165"/>
      <c r="K2094" s="163" t="s">
        <v>80</v>
      </c>
      <c r="L2094" s="164"/>
      <c r="M2094" s="163" t="s">
        <v>81</v>
      </c>
      <c r="N2094" s="164"/>
      <c r="O2094" s="163" t="s">
        <v>82</v>
      </c>
      <c r="P2094" s="165"/>
      <c r="Q2094" s="163" t="s">
        <v>83</v>
      </c>
      <c r="R2094" s="164"/>
      <c r="S2094" s="172" t="s">
        <v>84</v>
      </c>
      <c r="T2094" s="173"/>
      <c r="U2094" s="163" t="s">
        <v>9</v>
      </c>
      <c r="V2094" s="164"/>
      <c r="W2094" s="92"/>
      <c r="X2094" s="91"/>
      <c r="Y2094" s="92"/>
      <c r="Z2094" s="91"/>
    </row>
    <row r="2095" spans="2:37" s="88" customFormat="1" ht="13.5" customHeight="1" x14ac:dyDescent="0.4">
      <c r="B2095" s="31" t="s">
        <v>52</v>
      </c>
      <c r="C2095" s="158" t="s">
        <v>53</v>
      </c>
      <c r="D2095" s="159"/>
      <c r="E2095" s="32">
        <v>3388.8737201365188</v>
      </c>
      <c r="F2095" s="33">
        <f t="shared" ref="F2095" si="9629">E2095/E2108</f>
        <v>0.975127348720915</v>
      </c>
      <c r="G2095" s="32">
        <v>5654.833333333333</v>
      </c>
      <c r="H2095" s="33">
        <f t="shared" ref="H2095" si="9630">G2095/G2108</f>
        <v>0.96476910828025497</v>
      </c>
      <c r="I2095" s="32">
        <v>4464.875</v>
      </c>
      <c r="J2095" s="33">
        <f t="shared" ref="J2095" si="9631">I2095/I2108</f>
        <v>0.98620870549581019</v>
      </c>
      <c r="K2095" s="32">
        <v>3035.3333333333335</v>
      </c>
      <c r="L2095" s="33">
        <f t="shared" ref="L2095" si="9632">K2095/K2108</f>
        <v>0.96888537597470703</v>
      </c>
      <c r="M2095" s="32">
        <v>2083.3333333333335</v>
      </c>
      <c r="N2095" s="33">
        <f t="shared" ref="N2095" si="9633">M2095/M2108</f>
        <v>0.81788440567066512</v>
      </c>
      <c r="O2095" s="32">
        <v>2776.2</v>
      </c>
      <c r="P2095" s="33">
        <f t="shared" ref="P2095" si="9634">O2095/O2108</f>
        <v>0.97816895453392338</v>
      </c>
      <c r="Q2095" s="32">
        <v>6462.3888888888887</v>
      </c>
      <c r="R2095" s="33">
        <f t="shared" ref="R2095" si="9635">Q2095/Q2108</f>
        <v>0.97554491399625964</v>
      </c>
      <c r="S2095" s="32">
        <v>4198.1481481481478</v>
      </c>
      <c r="T2095" s="33">
        <f t="shared" ref="T2095" si="9636">S2095/S2108</f>
        <v>0.99394513352712421</v>
      </c>
      <c r="U2095" s="32">
        <v>2599.449275362319</v>
      </c>
      <c r="V2095" s="33">
        <f t="shared" ref="V2095" si="9637">U2095/U2108</f>
        <v>0.97345497766657807</v>
      </c>
      <c r="W2095" s="111"/>
      <c r="X2095" s="112"/>
      <c r="Y2095" s="92"/>
      <c r="Z2095" s="91"/>
    </row>
    <row r="2096" spans="2:37" s="88" customFormat="1" ht="13.5" customHeight="1" x14ac:dyDescent="0.4">
      <c r="B2096" s="36"/>
      <c r="C2096" s="158" t="s">
        <v>54</v>
      </c>
      <c r="D2096" s="159"/>
      <c r="E2096" s="32">
        <v>0</v>
      </c>
      <c r="F2096" s="33">
        <f t="shared" ref="F2096" si="9638">E2096/E2108</f>
        <v>0</v>
      </c>
      <c r="G2096" s="32">
        <v>0</v>
      </c>
      <c r="H2096" s="33">
        <f t="shared" ref="H2096" si="9639">G2096/G2108</f>
        <v>0</v>
      </c>
      <c r="I2096" s="32">
        <v>0</v>
      </c>
      <c r="J2096" s="33">
        <f t="shared" ref="J2096" si="9640">I2096/I2108</f>
        <v>0</v>
      </c>
      <c r="K2096" s="32">
        <v>0</v>
      </c>
      <c r="L2096" s="33">
        <f t="shared" ref="L2096" si="9641">K2096/K2108</f>
        <v>0</v>
      </c>
      <c r="M2096" s="32">
        <v>0</v>
      </c>
      <c r="N2096" s="33">
        <f t="shared" ref="N2096" si="9642">M2096/M2108</f>
        <v>0</v>
      </c>
      <c r="O2096" s="32">
        <v>0</v>
      </c>
      <c r="P2096" s="33">
        <f t="shared" ref="P2096" si="9643">O2096/O2108</f>
        <v>0</v>
      </c>
      <c r="Q2096" s="32">
        <v>0</v>
      </c>
      <c r="R2096" s="33">
        <f t="shared" ref="R2096" si="9644">Q2096/Q2108</f>
        <v>0</v>
      </c>
      <c r="S2096" s="32">
        <v>0</v>
      </c>
      <c r="T2096" s="33">
        <f t="shared" ref="T2096" si="9645">S2096/S2108</f>
        <v>0</v>
      </c>
      <c r="U2096" s="32">
        <v>0</v>
      </c>
      <c r="V2096" s="33">
        <f t="shared" ref="V2096" si="9646">U2096/U2108</f>
        <v>0</v>
      </c>
      <c r="W2096" s="111"/>
      <c r="X2096" s="112"/>
      <c r="Y2096" s="92"/>
      <c r="Z2096" s="91"/>
    </row>
    <row r="2097" spans="2:26" s="88" customFormat="1" ht="13.5" customHeight="1" x14ac:dyDescent="0.4">
      <c r="B2097" s="36"/>
      <c r="C2097" s="158" t="s">
        <v>55</v>
      </c>
      <c r="D2097" s="159"/>
      <c r="E2097" s="32">
        <v>10.034129692832764</v>
      </c>
      <c r="F2097" s="33">
        <f t="shared" ref="F2097" si="9647">E2097/E2108</f>
        <v>2.8872584498957541E-3</v>
      </c>
      <c r="G2097" s="32">
        <v>2.8333333333333335</v>
      </c>
      <c r="H2097" s="33">
        <f t="shared" ref="H2097" si="9648">G2097/G2108</f>
        <v>4.833939945404915E-4</v>
      </c>
      <c r="I2097" s="32">
        <v>0</v>
      </c>
      <c r="J2097" s="33">
        <f t="shared" ref="J2097" si="9649">I2097/I2108</f>
        <v>0</v>
      </c>
      <c r="K2097" s="32">
        <v>1.1904761904761905</v>
      </c>
      <c r="L2097" s="33">
        <f t="shared" ref="L2097" si="9650">K2097/K2108</f>
        <v>3.8000273601969934E-4</v>
      </c>
      <c r="M2097" s="32">
        <v>0</v>
      </c>
      <c r="N2097" s="33">
        <f t="shared" ref="N2097" si="9651">M2097/M2108</f>
        <v>0</v>
      </c>
      <c r="O2097" s="32">
        <v>3.6</v>
      </c>
      <c r="P2097" s="33">
        <f t="shared" ref="P2097" si="9652">O2097/O2108</f>
        <v>1.2684274318572597E-3</v>
      </c>
      <c r="Q2097" s="32">
        <v>32.166666666666664</v>
      </c>
      <c r="R2097" s="33">
        <f t="shared" ref="R2097" si="9653">Q2097/Q2108</f>
        <v>4.8557938258455705E-3</v>
      </c>
      <c r="S2097" s="32">
        <v>1.6296296296296295</v>
      </c>
      <c r="T2097" s="33">
        <f t="shared" ref="T2097" si="9654">S2097/S2108</f>
        <v>3.8582784186319774E-4</v>
      </c>
      <c r="U2097" s="32">
        <v>15.391304347826088</v>
      </c>
      <c r="V2097" s="33">
        <f t="shared" ref="V2097" si="9655">U2097/U2108</f>
        <v>5.7638138863410635E-3</v>
      </c>
      <c r="W2097" s="111"/>
      <c r="X2097" s="112"/>
      <c r="Y2097" s="92"/>
      <c r="Z2097" s="91"/>
    </row>
    <row r="2098" spans="2:26" s="88" customFormat="1" ht="13.5" customHeight="1" x14ac:dyDescent="0.4">
      <c r="B2098" s="37"/>
      <c r="C2098" s="158" t="s">
        <v>56</v>
      </c>
      <c r="D2098" s="159"/>
      <c r="E2098" s="32">
        <v>58.365187713310583</v>
      </c>
      <c r="F2098" s="33">
        <f t="shared" ref="F2098" si="9656">E2098/E2108</f>
        <v>1.6794219983560305E-2</v>
      </c>
      <c r="G2098" s="32">
        <v>34.333333333333336</v>
      </c>
      <c r="H2098" s="33">
        <f t="shared" ref="H2098" si="9657">G2098/G2108</f>
        <v>5.8575978161965444E-3</v>
      </c>
      <c r="I2098" s="32">
        <v>53.625</v>
      </c>
      <c r="J2098" s="33">
        <f t="shared" ref="J2098" si="9658">I2098/I2108</f>
        <v>1.1844775460054944E-2</v>
      </c>
      <c r="K2098" s="32">
        <v>96.285714285714292</v>
      </c>
      <c r="L2098" s="33">
        <f t="shared" ref="L2098" si="9659">K2098/K2108</f>
        <v>3.0734621289273283E-2</v>
      </c>
      <c r="M2098" s="32">
        <v>453.88888888888891</v>
      </c>
      <c r="N2098" s="33">
        <f t="shared" ref="N2098" si="9660">M2098/M2108</f>
        <v>0.17818974918211558</v>
      </c>
      <c r="O2098" s="32">
        <v>1.96</v>
      </c>
      <c r="P2098" s="33">
        <f t="shared" ref="P2098" si="9661">O2098/O2108</f>
        <v>6.9058826845561918E-4</v>
      </c>
      <c r="Q2098" s="32">
        <v>125.5</v>
      </c>
      <c r="R2098" s="33">
        <f t="shared" ref="R2098" si="9662">Q2098/Q2108</f>
        <v>1.8945143786848265E-2</v>
      </c>
      <c r="S2098" s="32">
        <v>21.444444444444443</v>
      </c>
      <c r="T2098" s="33">
        <f t="shared" ref="T2098" si="9663">S2098/S2108</f>
        <v>5.0771436463361705E-3</v>
      </c>
      <c r="U2098" s="32">
        <v>45.347826086956523</v>
      </c>
      <c r="V2098" s="33">
        <f t="shared" ref="V2098" si="9664">U2098/U2108</f>
        <v>1.698208441653596E-2</v>
      </c>
      <c r="W2098" s="111"/>
      <c r="X2098" s="112"/>
      <c r="Y2098" s="92"/>
      <c r="Z2098" s="91"/>
    </row>
    <row r="2099" spans="2:26" s="88" customFormat="1" ht="13.5" customHeight="1" x14ac:dyDescent="0.4">
      <c r="B2099" s="31" t="s">
        <v>57</v>
      </c>
      <c r="C2099" s="158" t="s">
        <v>58</v>
      </c>
      <c r="D2099" s="159"/>
      <c r="E2099" s="32">
        <v>2867.5426621160409</v>
      </c>
      <c r="F2099" s="33">
        <f t="shared" ref="F2099" si="9665">E2099/E2108</f>
        <v>0.82511757721697743</v>
      </c>
      <c r="G2099" s="32">
        <v>4668.666666666667</v>
      </c>
      <c r="H2099" s="33">
        <f t="shared" ref="H2099" si="9666">G2099/G2108</f>
        <v>0.79651956323930873</v>
      </c>
      <c r="I2099" s="32">
        <v>3746.8125</v>
      </c>
      <c r="J2099" s="33">
        <f t="shared" ref="J2099" si="9667">I2099/I2108</f>
        <v>0.82760191614782497</v>
      </c>
      <c r="K2099" s="32">
        <v>2622.3333333333335</v>
      </c>
      <c r="L2099" s="33">
        <f t="shared" ref="L2099" si="9668">K2099/K2108</f>
        <v>0.83705482679475296</v>
      </c>
      <c r="M2099" s="32">
        <v>1670</v>
      </c>
      <c r="N2099" s="33">
        <f t="shared" ref="N2099" si="9669">M2099/M2108</f>
        <v>0.65561613958560516</v>
      </c>
      <c r="O2099" s="32">
        <v>2330.36</v>
      </c>
      <c r="P2099" s="33">
        <f t="shared" ref="P2099" si="9670">O2099/O2108</f>
        <v>0.82108126391746772</v>
      </c>
      <c r="Q2099" s="32">
        <v>7738.2222222222226</v>
      </c>
      <c r="R2099" s="33">
        <f t="shared" ref="R2099" si="9671">Q2099/Q2108</f>
        <v>1.1681412960524662</v>
      </c>
      <c r="S2099" s="32">
        <v>3168.8888888888887</v>
      </c>
      <c r="T2099" s="33">
        <f t="shared" ref="T2099" si="9672">S2099/S2108</f>
        <v>0.75025977613216366</v>
      </c>
      <c r="U2099" s="32">
        <v>2068.485507246377</v>
      </c>
      <c r="V2099" s="33">
        <f t="shared" ref="V2099" si="9673">U2099/U2108</f>
        <v>0.77461696688792048</v>
      </c>
      <c r="W2099" s="111"/>
      <c r="X2099" s="112"/>
      <c r="Y2099" s="92"/>
      <c r="Z2099" s="91"/>
    </row>
    <row r="2100" spans="2:26" s="88" customFormat="1" ht="13.5" customHeight="1" x14ac:dyDescent="0.4">
      <c r="B2100" s="36"/>
      <c r="C2100" s="158" t="s">
        <v>17</v>
      </c>
      <c r="D2100" s="159"/>
      <c r="E2100" s="32">
        <v>41.843003412969281</v>
      </c>
      <c r="F2100" s="33">
        <f t="shared" ref="F2100" si="9674">E2100/E2108</f>
        <v>1.2040064148204743E-2</v>
      </c>
      <c r="G2100" s="32">
        <v>2.0833333333333335</v>
      </c>
      <c r="H2100" s="33">
        <f t="shared" ref="H2100" si="9675">G2100/G2108</f>
        <v>3.5543676069153785E-4</v>
      </c>
      <c r="I2100" s="32">
        <v>26.5625</v>
      </c>
      <c r="J2100" s="33">
        <f t="shared" ref="J2100" si="9676">I2100/I2108</f>
        <v>5.8671673316122979E-3</v>
      </c>
      <c r="K2100" s="32">
        <v>50.714285714285715</v>
      </c>
      <c r="L2100" s="33">
        <f t="shared" ref="L2100" si="9677">K2100/K2108</f>
        <v>1.6188116554439191E-2</v>
      </c>
      <c r="M2100" s="32">
        <v>162.22222222222223</v>
      </c>
      <c r="N2100" s="33">
        <f t="shared" ref="N2100" si="9678">M2100/M2108</f>
        <v>6.3685932388222455E-2</v>
      </c>
      <c r="O2100" s="32">
        <v>34.200000000000003</v>
      </c>
      <c r="P2100" s="33">
        <f t="shared" ref="P2100" si="9679">O2100/O2108</f>
        <v>1.2050060602643967E-2</v>
      </c>
      <c r="Q2100" s="32">
        <v>11.111111111111111</v>
      </c>
      <c r="R2100" s="33">
        <f t="shared" ref="R2100" si="9680">Q2100/Q2108</f>
        <v>1.6773035667860348E-3</v>
      </c>
      <c r="S2100" s="32">
        <v>59.814814814814817</v>
      </c>
      <c r="T2100" s="33">
        <f t="shared" ref="T2100" si="9681">S2100/S2108</f>
        <v>1.4161635559296918E-2</v>
      </c>
      <c r="U2100" s="32">
        <v>36.231884057971016</v>
      </c>
      <c r="V2100" s="33">
        <f t="shared" ref="V2100" si="9682">U2100/U2108</f>
        <v>1.3568300109089132E-2</v>
      </c>
      <c r="W2100" s="111"/>
      <c r="X2100" s="112"/>
      <c r="Y2100" s="92"/>
      <c r="Z2100" s="91"/>
    </row>
    <row r="2101" spans="2:26" s="88" customFormat="1" ht="13.5" customHeight="1" x14ac:dyDescent="0.4">
      <c r="B2101" s="36"/>
      <c r="C2101" s="158" t="s">
        <v>59</v>
      </c>
      <c r="D2101" s="159"/>
      <c r="E2101" s="38">
        <v>-6.5529010238907848</v>
      </c>
      <c r="F2101" s="33">
        <f t="shared" ref="F2101" si="9683">E2101/E2108</f>
        <v>-1.8855565387074311E-3</v>
      </c>
      <c r="G2101" s="38">
        <v>-32.5</v>
      </c>
      <c r="H2101" s="33">
        <f t="shared" ref="H2101" si="9684">G2101/G2108</f>
        <v>-5.5448134667879902E-3</v>
      </c>
      <c r="I2101" s="38">
        <v>-0.3125</v>
      </c>
      <c r="J2101" s="33">
        <f t="shared" ref="J2101" si="9685">I2101/I2108</f>
        <v>-6.9025498018968211E-5</v>
      </c>
      <c r="K2101" s="38">
        <v>-21.428571428571427</v>
      </c>
      <c r="L2101" s="33">
        <f t="shared" ref="L2101" si="9686">K2101/K2108</f>
        <v>-6.8400492483545877E-3</v>
      </c>
      <c r="M2101" s="38">
        <v>-1.6666666666666667</v>
      </c>
      <c r="N2101" s="33">
        <f t="shared" ref="N2101" si="9687">M2101/M2108</f>
        <v>-6.5430752453653207E-4</v>
      </c>
      <c r="O2101" s="38">
        <v>-2</v>
      </c>
      <c r="P2101" s="33">
        <f t="shared" ref="P2101" si="9688">O2101/O2108</f>
        <v>-7.0468190658736646E-4</v>
      </c>
      <c r="Q2101" s="38">
        <v>-3.0555555555555554</v>
      </c>
      <c r="R2101" s="33">
        <f t="shared" ref="R2101" si="9689">Q2101/Q2108</f>
        <v>-4.6125848086615953E-4</v>
      </c>
      <c r="S2101" s="38">
        <v>-2.2222222222222223</v>
      </c>
      <c r="T2101" s="33">
        <f t="shared" ref="T2101" si="9690">S2101/S2108</f>
        <v>-5.2612887526799702E-4</v>
      </c>
      <c r="U2101" s="38">
        <v>-6.0507246376811592</v>
      </c>
      <c r="V2101" s="33">
        <f t="shared" ref="V2101" si="9691">U2101/U2108</f>
        <v>-2.265906118217885E-3</v>
      </c>
      <c r="W2101" s="111"/>
      <c r="X2101" s="112"/>
      <c r="Y2101" s="92"/>
      <c r="Z2101" s="91"/>
    </row>
    <row r="2102" spans="2:26" s="88" customFormat="1" ht="13.5" customHeight="1" x14ac:dyDescent="0.4">
      <c r="B2102" s="36"/>
      <c r="C2102" s="158" t="s">
        <v>60</v>
      </c>
      <c r="D2102" s="159"/>
      <c r="E2102" s="39">
        <v>18.941979522184301</v>
      </c>
      <c r="F2102" s="33">
        <f t="shared" ref="F2102" si="9692">E2102/E2108</f>
        <v>5.4504368697011691E-3</v>
      </c>
      <c r="G2102" s="39">
        <v>67.333333333333329</v>
      </c>
      <c r="H2102" s="33">
        <f t="shared" ref="H2102" si="9693">G2102/G2108</f>
        <v>1.1487716105550503E-2</v>
      </c>
      <c r="I2102" s="39">
        <v>2.625</v>
      </c>
      <c r="J2102" s="33">
        <f t="shared" ref="J2102" si="9694">I2102/I2108</f>
        <v>5.7981418335933293E-4</v>
      </c>
      <c r="K2102" s="39">
        <v>36.666666666666664</v>
      </c>
      <c r="L2102" s="33">
        <f t="shared" ref="L2102" si="9695">K2102/K2108</f>
        <v>1.1704084269406738E-2</v>
      </c>
      <c r="M2102" s="39">
        <v>8.5555555555555554</v>
      </c>
      <c r="N2102" s="33">
        <f t="shared" ref="N2102" si="9696">M2102/M2108</f>
        <v>3.358778625954198E-3</v>
      </c>
      <c r="O2102" s="39">
        <v>7.36</v>
      </c>
      <c r="P2102" s="33">
        <f t="shared" ref="P2102" si="9697">O2102/O2108</f>
        <v>2.593229416241509E-3</v>
      </c>
      <c r="Q2102" s="39">
        <v>68.444444444444443</v>
      </c>
      <c r="R2102" s="33">
        <f t="shared" ref="R2102" si="9698">Q2102/Q2108</f>
        <v>1.0332189971401975E-2</v>
      </c>
      <c r="S2102" s="39">
        <v>13</v>
      </c>
      <c r="T2102" s="33">
        <f t="shared" ref="T2102" si="9699">S2102/S2108</f>
        <v>3.0778539203177822E-3</v>
      </c>
      <c r="U2102" s="39">
        <v>12.572463768115941</v>
      </c>
      <c r="V2102" s="33">
        <f t="shared" ref="V2102" si="9700">U2102/U2108</f>
        <v>4.7082001378539289E-3</v>
      </c>
      <c r="W2102" s="111"/>
      <c r="X2102" s="112"/>
      <c r="Y2102" s="92"/>
      <c r="Z2102" s="91"/>
    </row>
    <row r="2103" spans="2:26" s="88" customFormat="1" ht="13.5" customHeight="1" x14ac:dyDescent="0.4">
      <c r="B2103" s="37"/>
      <c r="C2103" s="158" t="s">
        <v>61</v>
      </c>
      <c r="D2103" s="159"/>
      <c r="E2103" s="39">
        <v>357.85324232081911</v>
      </c>
      <c r="F2103" s="33">
        <f t="shared" ref="F2103" si="9701">E2103/E2108</f>
        <v>0.10297004616667337</v>
      </c>
      <c r="G2103" s="39">
        <v>297.41666666666669</v>
      </c>
      <c r="H2103" s="33">
        <f t="shared" ref="H2103" si="9702">G2103/G2108</f>
        <v>5.0742151956323943E-2</v>
      </c>
      <c r="I2103" s="39">
        <v>384.25</v>
      </c>
      <c r="J2103" s="33">
        <f t="shared" ref="J2103" si="9703">I2103/I2108</f>
        <v>8.4873752364123312E-2</v>
      </c>
      <c r="K2103" s="39">
        <v>377.61904761904759</v>
      </c>
      <c r="L2103" s="33">
        <f t="shared" ref="L2103" si="9704">K2103/K2108</f>
        <v>0.12053686786544862</v>
      </c>
      <c r="M2103" s="39">
        <v>808.22222222222217</v>
      </c>
      <c r="N2103" s="33">
        <f t="shared" ref="N2103" si="9705">M2103/M2108</f>
        <v>0.31729552889858226</v>
      </c>
      <c r="O2103" s="39">
        <v>171.68</v>
      </c>
      <c r="P2103" s="33">
        <f t="shared" ref="P2103" si="9706">O2103/O2108</f>
        <v>6.0489894861459545E-2</v>
      </c>
      <c r="Q2103" s="39">
        <v>937.72222222222217</v>
      </c>
      <c r="R2103" s="33">
        <f t="shared" ref="R2103" si="9707">Q2103/Q2108</f>
        <v>0.14155603451890741</v>
      </c>
      <c r="S2103" s="39">
        <v>595.81481481481478</v>
      </c>
      <c r="T2103" s="33">
        <f t="shared" ref="T2103" si="9708">S2103/S2108</f>
        <v>0.14106392027393777</v>
      </c>
      <c r="U2103" s="39">
        <v>192.64492753623188</v>
      </c>
      <c r="V2103" s="33">
        <f t="shared" ref="V2103" si="9709">U2103/U2108</f>
        <v>7.2142651680026912E-2</v>
      </c>
      <c r="W2103" s="111"/>
      <c r="X2103" s="112"/>
      <c r="Y2103" s="92"/>
      <c r="Z2103" s="91"/>
    </row>
    <row r="2104" spans="2:26" s="88" customFormat="1" ht="13.5" customHeight="1" x14ac:dyDescent="0.4">
      <c r="B2104" s="31" t="s">
        <v>62</v>
      </c>
      <c r="C2104" s="158" t="s">
        <v>63</v>
      </c>
      <c r="D2104" s="159"/>
      <c r="E2104" s="39">
        <v>3.4129692832764506E-2</v>
      </c>
      <c r="F2104" s="33">
        <f t="shared" ref="F2104" si="9710">E2104/E2108</f>
        <v>9.8206069724345388E-6</v>
      </c>
      <c r="G2104" s="39">
        <v>0</v>
      </c>
      <c r="H2104" s="33">
        <f t="shared" ref="H2104" si="9711">G2104/G2108</f>
        <v>0</v>
      </c>
      <c r="I2104" s="39">
        <v>0.1875</v>
      </c>
      <c r="J2104" s="33">
        <f t="shared" ref="J2104" si="9712">I2104/I2108</f>
        <v>4.1415298811380921E-5</v>
      </c>
      <c r="K2104" s="39">
        <v>0</v>
      </c>
      <c r="L2104" s="33">
        <f t="shared" ref="L2104" si="9713">K2104/K2108</f>
        <v>0</v>
      </c>
      <c r="M2104" s="39">
        <v>0.33333333333333331</v>
      </c>
      <c r="N2104" s="33">
        <f t="shared" ref="N2104" si="9714">M2104/M2108</f>
        <v>1.3086150490730641E-4</v>
      </c>
      <c r="O2104" s="39">
        <v>0</v>
      </c>
      <c r="P2104" s="33">
        <f t="shared" ref="P2104" si="9715">O2104/O2108</f>
        <v>0</v>
      </c>
      <c r="Q2104" s="39">
        <v>0</v>
      </c>
      <c r="R2104" s="33">
        <f t="shared" ref="R2104" si="9716">Q2104/Q2108</f>
        <v>0</v>
      </c>
      <c r="S2104" s="39">
        <v>0</v>
      </c>
      <c r="T2104" s="33">
        <f t="shared" ref="T2104" si="9717">S2104/S2108</f>
        <v>0</v>
      </c>
      <c r="U2104" s="39">
        <v>2.8985507246376812E-2</v>
      </c>
      <c r="V2104" s="33">
        <f t="shared" ref="V2104" si="9718">U2104/U2108</f>
        <v>1.0854640087271306E-5</v>
      </c>
      <c r="W2104" s="111"/>
      <c r="X2104" s="112"/>
      <c r="Y2104" s="92"/>
      <c r="Z2104" s="91"/>
    </row>
    <row r="2105" spans="2:26" s="88" customFormat="1" ht="13.5" customHeight="1" x14ac:dyDescent="0.4">
      <c r="B2105" s="41" t="s">
        <v>64</v>
      </c>
      <c r="C2105" s="158" t="s">
        <v>24</v>
      </c>
      <c r="D2105" s="159"/>
      <c r="E2105" s="39">
        <v>0.51535836177474403</v>
      </c>
      <c r="F2105" s="33">
        <f t="shared" ref="F2105" si="9719">E2105/E2108</f>
        <v>1.4829116528376152E-4</v>
      </c>
      <c r="G2105" s="39">
        <v>0</v>
      </c>
      <c r="H2105" s="33">
        <f t="shared" ref="H2105" si="9720">G2105/G2108</f>
        <v>0</v>
      </c>
      <c r="I2105" s="39">
        <v>2.5625</v>
      </c>
      <c r="J2105" s="33">
        <f t="shared" ref="J2105" si="9721">I2105/I2108</f>
        <v>5.6600908375553931E-4</v>
      </c>
      <c r="K2105" s="39">
        <v>0.19047619047619047</v>
      </c>
      <c r="L2105" s="33">
        <f t="shared" ref="L2105" si="9722">K2105/K2108</f>
        <v>6.0800437763151887E-5</v>
      </c>
      <c r="M2105" s="39">
        <v>0</v>
      </c>
      <c r="N2105" s="33">
        <f t="shared" ref="N2105" si="9723">M2105/M2108</f>
        <v>0</v>
      </c>
      <c r="O2105" s="39">
        <v>0.4</v>
      </c>
      <c r="P2105" s="33">
        <f t="shared" ref="P2105" si="9724">O2105/O2108</f>
        <v>1.4093638131747332E-4</v>
      </c>
      <c r="Q2105" s="39">
        <v>0</v>
      </c>
      <c r="R2105" s="33">
        <f t="shared" ref="R2105" si="9725">Q2105/Q2108</f>
        <v>0</v>
      </c>
      <c r="S2105" s="39">
        <v>0.7407407407407407</v>
      </c>
      <c r="T2105" s="33">
        <f t="shared" ref="T2105" si="9726">S2105/S2108</f>
        <v>1.7537629175599898E-4</v>
      </c>
      <c r="U2105" s="39">
        <v>0.40579710144927539</v>
      </c>
      <c r="V2105" s="33">
        <f t="shared" ref="V2105" si="9727">U2105/U2108</f>
        <v>1.5196496122179829E-4</v>
      </c>
      <c r="W2105" s="111"/>
      <c r="X2105" s="112"/>
      <c r="Y2105" s="92"/>
      <c r="Z2105" s="91"/>
    </row>
    <row r="2106" spans="2:26" s="88" customFormat="1" ht="13.5" customHeight="1" x14ac:dyDescent="0.4">
      <c r="B2106" s="31" t="s">
        <v>65</v>
      </c>
      <c r="C2106" s="158" t="s">
        <v>66</v>
      </c>
      <c r="D2106" s="159"/>
      <c r="E2106" s="39">
        <v>18.006825938566553</v>
      </c>
      <c r="F2106" s="33">
        <f t="shared" ref="F2106" si="9728">E2106/E2108</f>
        <v>5.181352238656462E-3</v>
      </c>
      <c r="G2106" s="39">
        <v>169.33333333333334</v>
      </c>
      <c r="H2106" s="33">
        <f t="shared" ref="H2106" si="9729">G2106/G2108</f>
        <v>2.8889899909008195E-2</v>
      </c>
      <c r="I2106" s="39">
        <v>8.625</v>
      </c>
      <c r="J2106" s="33">
        <f t="shared" ref="J2106" si="9730">I2106/I2108</f>
        <v>1.9051037453235225E-3</v>
      </c>
      <c r="K2106" s="39">
        <v>0</v>
      </c>
      <c r="L2106" s="33">
        <f t="shared" ref="L2106" si="9731">K2106/K2108</f>
        <v>0</v>
      </c>
      <c r="M2106" s="39">
        <v>9.6666666666666661</v>
      </c>
      <c r="N2106" s="33">
        <f t="shared" ref="N2106" si="9732">M2106/M2108</f>
        <v>3.7949836423118856E-3</v>
      </c>
      <c r="O2106" s="39">
        <v>56.4</v>
      </c>
      <c r="P2106" s="33">
        <f t="shared" ref="P2106" si="9733">O2106/O2108</f>
        <v>1.9872029765763733E-2</v>
      </c>
      <c r="Q2106" s="39">
        <v>4.333333333333333</v>
      </c>
      <c r="R2106" s="33">
        <f t="shared" ref="R2106" si="9734">Q2106/Q2108</f>
        <v>6.5414839104655355E-4</v>
      </c>
      <c r="S2106" s="39">
        <v>2.5</v>
      </c>
      <c r="T2106" s="33">
        <f t="shared" ref="T2106" si="9735">S2106/S2108</f>
        <v>5.9189498467649663E-4</v>
      </c>
      <c r="U2106" s="39">
        <v>10.115942028985508</v>
      </c>
      <c r="V2106" s="33">
        <f t="shared" ref="V2106" si="9736">U2106/U2108</f>
        <v>3.7882693904576861E-3</v>
      </c>
      <c r="W2106" s="111"/>
      <c r="X2106" s="112"/>
      <c r="Y2106" s="92"/>
      <c r="Z2106" s="91"/>
    </row>
    <row r="2107" spans="2:26" s="88" customFormat="1" ht="13.5" customHeight="1" x14ac:dyDescent="0.4">
      <c r="B2107" s="41" t="s">
        <v>67</v>
      </c>
      <c r="C2107" s="158" t="s">
        <v>68</v>
      </c>
      <c r="D2107" s="159"/>
      <c r="E2107" s="39">
        <v>26.546075085324233</v>
      </c>
      <c r="F2107" s="33">
        <f t="shared" ref="F2107" si="9737">E2107/E2108</f>
        <v>7.638468103159584E-3</v>
      </c>
      <c r="G2107" s="39">
        <v>7.333333333333333</v>
      </c>
      <c r="H2107" s="33">
        <f t="shared" ref="H2107" si="9738">G2107/G2108</f>
        <v>1.2511373976342131E-3</v>
      </c>
      <c r="I2107" s="39">
        <v>0.1875</v>
      </c>
      <c r="J2107" s="33">
        <f t="shared" ref="J2107" si="9739">I2107/I2108</f>
        <v>4.1415298811380921E-5</v>
      </c>
      <c r="K2107" s="39">
        <v>0.42857142857142855</v>
      </c>
      <c r="L2107" s="33">
        <f t="shared" ref="L2107" si="9740">K2107/K2108</f>
        <v>1.3680098496709177E-4</v>
      </c>
      <c r="M2107" s="39">
        <v>0</v>
      </c>
      <c r="N2107" s="33">
        <f t="shared" ref="N2107" si="9741">M2107/M2108</f>
        <v>0</v>
      </c>
      <c r="O2107" s="39">
        <v>1.28</v>
      </c>
      <c r="P2107" s="33">
        <f t="shared" ref="P2107" si="9742">O2107/O2108</f>
        <v>4.5099642021591459E-4</v>
      </c>
      <c r="Q2107" s="39">
        <v>13.555555555555555</v>
      </c>
      <c r="R2107" s="33">
        <f t="shared" ref="R2107" si="9743">Q2107/Q2108</f>
        <v>2.0463103514789627E-3</v>
      </c>
      <c r="S2107" s="39">
        <v>16.796296296296298</v>
      </c>
      <c r="T2107" s="33">
        <f t="shared" ref="T2107" si="9744">S2107/S2108</f>
        <v>3.9766574155672774E-3</v>
      </c>
      <c r="U2107" s="39">
        <v>47.065217391304351</v>
      </c>
      <c r="V2107" s="33">
        <f t="shared" ref="V2107" si="9745">U2107/U2108</f>
        <v>1.7625221841706784E-2</v>
      </c>
      <c r="W2107" s="111"/>
      <c r="X2107" s="112"/>
      <c r="Y2107" s="92"/>
      <c r="Z2107" s="91"/>
    </row>
    <row r="2108" spans="2:26" s="88" customFormat="1" ht="13.5" customHeight="1" x14ac:dyDescent="0.4">
      <c r="B2108" s="160" t="s">
        <v>69</v>
      </c>
      <c r="C2108" s="161"/>
      <c r="D2108" s="162"/>
      <c r="E2108" s="42">
        <f t="shared" ref="E2108" si="9746">SUM(E2095:E2098,E2104,E2106)</f>
        <v>3475.3139931740616</v>
      </c>
      <c r="F2108" s="33">
        <f t="shared" ref="F2108" si="9747">E2108/E2108</f>
        <v>1</v>
      </c>
      <c r="G2108" s="42">
        <f t="shared" ref="G2108" si="9748">SUM(G2095:G2098,G2104,G2106)</f>
        <v>5861.3333333333321</v>
      </c>
      <c r="H2108" s="33">
        <f t="shared" ref="H2108" si="9749">G2108/G2108</f>
        <v>1</v>
      </c>
      <c r="I2108" s="42">
        <f t="shared" ref="I2108" si="9750">SUM(I2095:I2098,I2104,I2106)</f>
        <v>4527.3125</v>
      </c>
      <c r="J2108" s="33">
        <f t="shared" ref="J2108" si="9751">I2108/I2108</f>
        <v>1</v>
      </c>
      <c r="K2108" s="42">
        <f t="shared" ref="K2108" si="9752">SUM(K2095:K2098,K2104,K2106)</f>
        <v>3132.8095238095239</v>
      </c>
      <c r="L2108" s="33">
        <f t="shared" ref="L2108" si="9753">K2108/K2108</f>
        <v>1</v>
      </c>
      <c r="M2108" s="42">
        <f t="shared" ref="M2108" si="9754">SUM(M2095:M2098,M2104,M2106)</f>
        <v>2547.2222222222226</v>
      </c>
      <c r="N2108" s="33">
        <f t="shared" ref="N2108" si="9755">M2108/M2108</f>
        <v>1</v>
      </c>
      <c r="O2108" s="42">
        <f t="shared" ref="O2108" si="9756">SUM(O2095:O2098,O2104,O2106)</f>
        <v>2838.16</v>
      </c>
      <c r="P2108" s="33">
        <f t="shared" ref="P2108" si="9757">O2108/O2108</f>
        <v>1</v>
      </c>
      <c r="Q2108" s="42">
        <f t="shared" ref="Q2108" si="9758">SUM(Q2095:Q2098,Q2104,Q2106)</f>
        <v>6624.3888888888887</v>
      </c>
      <c r="R2108" s="33">
        <f t="shared" ref="R2108" si="9759">Q2108/Q2108</f>
        <v>1</v>
      </c>
      <c r="S2108" s="42">
        <f t="shared" ref="S2108" si="9760">SUM(S2095:S2098,S2104,S2106)</f>
        <v>4223.7222222222217</v>
      </c>
      <c r="T2108" s="33">
        <f t="shared" ref="T2108" si="9761">S2108/S2108</f>
        <v>1</v>
      </c>
      <c r="U2108" s="42">
        <f t="shared" ref="U2108" si="9762">SUM(U2095:U2098,U2104,U2106)</f>
        <v>2670.3333333333335</v>
      </c>
      <c r="V2108" s="33">
        <f t="shared" ref="V2108" si="9763">U2108/U2108</f>
        <v>1</v>
      </c>
      <c r="W2108" s="111"/>
      <c r="X2108" s="112"/>
      <c r="Y2108" s="92"/>
      <c r="Z2108" s="91"/>
    </row>
    <row r="2109" spans="2:26" s="88" customFormat="1" ht="13.5" customHeight="1" x14ac:dyDescent="0.4">
      <c r="B2109" s="160" t="s">
        <v>70</v>
      </c>
      <c r="C2109" s="161"/>
      <c r="D2109" s="162"/>
      <c r="E2109" s="42">
        <f t="shared" ref="E2109" si="9764">SUM(E2099:E2103,E2105,E2107)</f>
        <v>3306.689419795222</v>
      </c>
      <c r="F2109" s="33">
        <f t="shared" ref="F2109" si="9765">E2109/E2108</f>
        <v>0.95147932713129268</v>
      </c>
      <c r="G2109" s="42">
        <f t="shared" ref="G2109" si="9766">SUM(G2099:G2103,G2105,G2107)</f>
        <v>5010.333333333333</v>
      </c>
      <c r="H2109" s="33">
        <f t="shared" ref="H2109" si="9767">G2109/G2108</f>
        <v>0.85481119199272082</v>
      </c>
      <c r="I2109" s="42">
        <f t="shared" ref="I2109" si="9768">SUM(I2099:I2103,I2105,I2107)</f>
        <v>4162.6875</v>
      </c>
      <c r="J2109" s="33">
        <f t="shared" ref="J2109" si="9769">I2109/I2108</f>
        <v>0.91946104891146785</v>
      </c>
      <c r="K2109" s="42">
        <f t="shared" ref="K2109" si="9770">SUM(K2099:K2103,K2105,K2107)</f>
        <v>3066.5238095238096</v>
      </c>
      <c r="L2109" s="33">
        <f t="shared" ref="L2109" si="9771">K2109/K2108</f>
        <v>0.97884144765842318</v>
      </c>
      <c r="M2109" s="42">
        <f t="shared" ref="M2109" si="9772">SUM(M2099:M2103,M2105,M2107)</f>
        <v>2647.333333333333</v>
      </c>
      <c r="N2109" s="33">
        <f t="shared" ref="N2109" si="9773">M2109/M2108</f>
        <v>1.0393020719738275</v>
      </c>
      <c r="O2109" s="42">
        <f t="shared" ref="O2109" si="9774">SUM(O2099:O2103,O2105,O2107)</f>
        <v>2543.2800000000002</v>
      </c>
      <c r="P2109" s="33">
        <f t="shared" ref="P2109" si="9775">O2109/O2108</f>
        <v>0.89610169969275877</v>
      </c>
      <c r="Q2109" s="42">
        <f t="shared" ref="Q2109" si="9776">SUM(Q2099:Q2103,Q2105,Q2107)</f>
        <v>8766</v>
      </c>
      <c r="R2109" s="33">
        <f t="shared" ref="R2109" si="9777">Q2109/Q2108</f>
        <v>1.3232918759801744</v>
      </c>
      <c r="S2109" s="42">
        <f t="shared" ref="S2109" si="9778">SUM(S2099:S2103,S2105,S2107)</f>
        <v>3852.833333333333</v>
      </c>
      <c r="T2109" s="33">
        <f t="shared" ref="T2109" si="9779">S2109/S2108</f>
        <v>0.91218909071777132</v>
      </c>
      <c r="U2109" s="42">
        <f t="shared" ref="U2109" si="9780">SUM(U2099:U2103,U2105,U2107)</f>
        <v>2351.3550724637689</v>
      </c>
      <c r="V2109" s="33">
        <f t="shared" ref="V2109" si="9781">U2109/U2108</f>
        <v>0.88054739949960137</v>
      </c>
      <c r="W2109" s="111"/>
      <c r="X2109" s="112"/>
      <c r="Y2109" s="92"/>
      <c r="Z2109" s="91"/>
    </row>
    <row r="2110" spans="2:26" s="88" customFormat="1" ht="13.5" customHeight="1" x14ac:dyDescent="0.4">
      <c r="B2110" s="160" t="s">
        <v>71</v>
      </c>
      <c r="C2110" s="161"/>
      <c r="D2110" s="162"/>
      <c r="E2110" s="42">
        <f t="shared" ref="E2110" si="9782">E2108-E2109</f>
        <v>168.62457337883961</v>
      </c>
      <c r="F2110" s="33">
        <f t="shared" ref="F2110" si="9783">E2110/E2108</f>
        <v>4.8520672868707329E-2</v>
      </c>
      <c r="G2110" s="42">
        <f t="shared" ref="G2110" si="9784">G2108-G2109</f>
        <v>850.99999999999909</v>
      </c>
      <c r="H2110" s="33">
        <f t="shared" ref="H2110" si="9785">G2110/G2108</f>
        <v>0.14518880800727921</v>
      </c>
      <c r="I2110" s="42">
        <f t="shared" ref="I2110" si="9786">I2108-I2109</f>
        <v>364.625</v>
      </c>
      <c r="J2110" s="33">
        <f t="shared" ref="J2110" si="9787">I2110/I2108</f>
        <v>8.053895108853211E-2</v>
      </c>
      <c r="K2110" s="42">
        <f t="shared" ref="K2110" si="9788">K2108-K2109</f>
        <v>66.285714285714221</v>
      </c>
      <c r="L2110" s="33">
        <f t="shared" ref="L2110" si="9789">K2110/K2108</f>
        <v>2.1158552341576837E-2</v>
      </c>
      <c r="M2110" s="42">
        <f t="shared" ref="M2110" si="9790">M2108-M2109</f>
        <v>-100.1111111111104</v>
      </c>
      <c r="N2110" s="33">
        <f t="shared" ref="N2110" si="9791">M2110/M2108</f>
        <v>-3.9302071973827415E-2</v>
      </c>
      <c r="O2110" s="42">
        <f t="shared" ref="O2110" si="9792">O2108-O2109</f>
        <v>294.87999999999965</v>
      </c>
      <c r="P2110" s="33">
        <f t="shared" ref="P2110" si="9793">O2110/O2108</f>
        <v>0.10389830030724119</v>
      </c>
      <c r="Q2110" s="42">
        <f t="shared" ref="Q2110" si="9794">Q2108-Q2109</f>
        <v>-2141.6111111111113</v>
      </c>
      <c r="R2110" s="33">
        <f t="shared" ref="R2110" si="9795">Q2110/Q2108</f>
        <v>-0.32329187598017434</v>
      </c>
      <c r="S2110" s="42">
        <f t="shared" ref="S2110" si="9796">S2108-S2109</f>
        <v>370.88888888888869</v>
      </c>
      <c r="T2110" s="33">
        <f t="shared" ref="T2110" si="9797">S2110/S2108</f>
        <v>8.781090928222865E-2</v>
      </c>
      <c r="U2110" s="42">
        <f t="shared" ref="U2110" si="9798">U2108-U2109</f>
        <v>318.97826086956456</v>
      </c>
      <c r="V2110" s="33">
        <f t="shared" ref="V2110" si="9799">U2110/U2108</f>
        <v>0.11945260050039866</v>
      </c>
      <c r="W2110" s="111"/>
      <c r="X2110" s="112"/>
      <c r="Y2110" s="92"/>
      <c r="Z2110" s="91"/>
    </row>
    <row r="2111" spans="2:26" s="88" customFormat="1" ht="13.5" customHeight="1" x14ac:dyDescent="0.4">
      <c r="B2111" s="160" t="s">
        <v>72</v>
      </c>
      <c r="C2111" s="161"/>
      <c r="D2111" s="162"/>
      <c r="E2111" s="42">
        <v>293</v>
      </c>
      <c r="F2111" s="43"/>
      <c r="G2111" s="42">
        <v>12</v>
      </c>
      <c r="H2111" s="43"/>
      <c r="I2111" s="42">
        <v>16</v>
      </c>
      <c r="J2111" s="43"/>
      <c r="K2111" s="42">
        <v>21</v>
      </c>
      <c r="L2111" s="43"/>
      <c r="M2111" s="42">
        <v>9</v>
      </c>
      <c r="N2111" s="43"/>
      <c r="O2111" s="42">
        <v>25</v>
      </c>
      <c r="P2111" s="43"/>
      <c r="Q2111" s="42">
        <v>18</v>
      </c>
      <c r="R2111" s="43"/>
      <c r="S2111" s="42">
        <v>54</v>
      </c>
      <c r="T2111" s="43"/>
      <c r="U2111" s="42">
        <v>138</v>
      </c>
      <c r="V2111" s="43"/>
      <c r="W2111" s="111"/>
      <c r="X2111" s="112"/>
      <c r="Y2111" s="92"/>
      <c r="Z2111" s="91"/>
    </row>
    <row r="2112" spans="2:26" s="88" customFormat="1" ht="13.5" customHeight="1" x14ac:dyDescent="0.4">
      <c r="B2112" s="45"/>
      <c r="C2112" s="46"/>
      <c r="D2112" s="47"/>
      <c r="E2112" s="48"/>
      <c r="F2112" s="49"/>
      <c r="G2112" s="48"/>
      <c r="H2112" s="49"/>
      <c r="I2112" s="48"/>
      <c r="J2112" s="49"/>
      <c r="K2112" s="48"/>
      <c r="L2112" s="49"/>
      <c r="M2112" s="48"/>
      <c r="N2112" s="49"/>
      <c r="O2112" s="48"/>
      <c r="P2112" s="49"/>
      <c r="Q2112" s="48"/>
      <c r="R2112" s="49"/>
      <c r="S2112" s="48"/>
      <c r="T2112" s="49"/>
      <c r="U2112" s="48"/>
      <c r="V2112" s="49"/>
      <c r="W2112" s="111"/>
      <c r="X2112" s="112"/>
      <c r="Y2112" s="92"/>
      <c r="Z2112" s="91"/>
    </row>
    <row r="2113" spans="2:29" s="88" customFormat="1" ht="13.5" customHeight="1" x14ac:dyDescent="0.4">
      <c r="B2113" s="50" t="s">
        <v>73</v>
      </c>
      <c r="C2113" s="51"/>
      <c r="D2113" s="52"/>
      <c r="E2113" s="42">
        <v>0.3651877133105802</v>
      </c>
      <c r="F2113" s="43"/>
      <c r="G2113" s="42">
        <v>8.3333333333333329E-2</v>
      </c>
      <c r="H2113" s="43"/>
      <c r="I2113" s="42">
        <v>0.25</v>
      </c>
      <c r="J2113" s="43"/>
      <c r="K2113" s="42">
        <v>9.5238095238095233E-2</v>
      </c>
      <c r="L2113" s="43"/>
      <c r="M2113" s="42">
        <v>0</v>
      </c>
      <c r="N2113" s="43"/>
      <c r="O2113" s="42">
        <v>1.72</v>
      </c>
      <c r="P2113" s="43"/>
      <c r="Q2113" s="42">
        <v>0</v>
      </c>
      <c r="R2113" s="43"/>
      <c r="S2113" s="42">
        <v>0</v>
      </c>
      <c r="T2113" s="43"/>
      <c r="U2113" s="42">
        <v>0.41304347826086957</v>
      </c>
      <c r="V2113" s="43"/>
      <c r="W2113" s="111"/>
      <c r="X2113" s="112"/>
      <c r="Y2113" s="92"/>
      <c r="Z2113" s="91"/>
    </row>
    <row r="2114" spans="2:29" s="88" customFormat="1" ht="13.5" customHeight="1" x14ac:dyDescent="0.4">
      <c r="B2114" s="53" t="s">
        <v>74</v>
      </c>
      <c r="C2114" s="54"/>
      <c r="D2114" s="55"/>
      <c r="E2114" s="42">
        <v>0.52559726962457343</v>
      </c>
      <c r="F2114" s="43"/>
      <c r="G2114" s="42">
        <v>0.25</v>
      </c>
      <c r="H2114" s="43"/>
      <c r="I2114" s="42">
        <v>1.3125</v>
      </c>
      <c r="J2114" s="43"/>
      <c r="K2114" s="42">
        <v>0.5714285714285714</v>
      </c>
      <c r="L2114" s="43"/>
      <c r="M2114" s="42">
        <v>0</v>
      </c>
      <c r="N2114" s="43"/>
      <c r="O2114" s="42">
        <v>0.2</v>
      </c>
      <c r="P2114" s="43"/>
      <c r="Q2114" s="42">
        <v>0</v>
      </c>
      <c r="R2114" s="43"/>
      <c r="S2114" s="42">
        <v>0</v>
      </c>
      <c r="T2114" s="43"/>
      <c r="U2114" s="42">
        <v>0.8188405797101449</v>
      </c>
      <c r="V2114" s="43"/>
      <c r="W2114" s="111"/>
      <c r="X2114" s="112"/>
      <c r="Y2114" s="92"/>
      <c r="Z2114" s="91"/>
    </row>
    <row r="2115" spans="2:29" s="88" customFormat="1" ht="13.5" customHeight="1" x14ac:dyDescent="0.4">
      <c r="B2115" s="50" t="s">
        <v>75</v>
      </c>
      <c r="C2115" s="51"/>
      <c r="D2115" s="52"/>
      <c r="E2115" s="42">
        <v>0.67235494880546076</v>
      </c>
      <c r="F2115" s="43"/>
      <c r="G2115" s="42">
        <v>0</v>
      </c>
      <c r="H2115" s="43"/>
      <c r="I2115" s="42">
        <v>0</v>
      </c>
      <c r="J2115" s="43"/>
      <c r="K2115" s="42">
        <v>0</v>
      </c>
      <c r="L2115" s="43"/>
      <c r="M2115" s="42">
        <v>0</v>
      </c>
      <c r="N2115" s="43"/>
      <c r="O2115" s="42">
        <v>0</v>
      </c>
      <c r="P2115" s="43"/>
      <c r="Q2115" s="42">
        <v>0</v>
      </c>
      <c r="R2115" s="43"/>
      <c r="S2115" s="42">
        <v>1.537037037037037</v>
      </c>
      <c r="T2115" s="43"/>
      <c r="U2115" s="42">
        <v>0.82608695652173914</v>
      </c>
      <c r="V2115" s="43"/>
      <c r="W2115" s="111"/>
      <c r="X2115" s="112"/>
      <c r="Y2115" s="92"/>
      <c r="Z2115" s="91"/>
    </row>
    <row r="2116" spans="2:29" s="88" customFormat="1" ht="13.5" customHeight="1" x14ac:dyDescent="0.4">
      <c r="B2116" s="50" t="s">
        <v>76</v>
      </c>
      <c r="C2116" s="51"/>
      <c r="D2116" s="52"/>
      <c r="E2116" s="42">
        <f t="shared" ref="E2116" si="9800">E2110+E2100+E2101-SUM(E2113:E2115)</f>
        <v>202.35153583617748</v>
      </c>
      <c r="F2116" s="43"/>
      <c r="G2116" s="42">
        <f t="shared" ref="G2116" si="9801">G2110+G2100+G2101-SUM(G2113:G2115)</f>
        <v>820.24999999999909</v>
      </c>
      <c r="H2116" s="43"/>
      <c r="I2116" s="42">
        <f t="shared" ref="I2116" si="9802">I2110+I2100+I2101-SUM(I2113:I2115)</f>
        <v>389.3125</v>
      </c>
      <c r="J2116" s="43"/>
      <c r="K2116" s="42">
        <f t="shared" ref="K2116" si="9803">K2110+K2100+K2101-SUM(K2113:K2115)</f>
        <v>94.904761904761841</v>
      </c>
      <c r="L2116" s="43"/>
      <c r="M2116" s="42">
        <f t="shared" ref="M2116" si="9804">M2110+M2100+M2101-SUM(M2113:M2115)</f>
        <v>60.444444444445161</v>
      </c>
      <c r="N2116" s="43"/>
      <c r="O2116" s="42">
        <f t="shared" ref="O2116" si="9805">O2110+O2100+O2101-SUM(O2113:O2115)</f>
        <v>325.15999999999963</v>
      </c>
      <c r="P2116" s="43"/>
      <c r="Q2116" s="42">
        <f t="shared" ref="Q2116" si="9806">Q2110+Q2100+Q2101-SUM(Q2113:Q2115)</f>
        <v>-2133.5555555555557</v>
      </c>
      <c r="R2116" s="43"/>
      <c r="S2116" s="42">
        <f t="shared" ref="S2116" si="9807">S2110+S2100+S2101-SUM(S2113:S2115)</f>
        <v>426.94444444444429</v>
      </c>
      <c r="T2116" s="43"/>
      <c r="U2116" s="42">
        <f t="shared" ref="U2116" si="9808">U2110+U2100+U2101-SUM(U2113:U2115)</f>
        <v>347.10144927536163</v>
      </c>
      <c r="V2116" s="43"/>
      <c r="W2116" s="111"/>
      <c r="X2116" s="112"/>
      <c r="Y2116" s="92"/>
      <c r="Z2116" s="91"/>
    </row>
    <row r="2117" spans="2:29" s="88" customFormat="1" ht="13.5" customHeight="1" x14ac:dyDescent="0.4">
      <c r="C2117" s="105"/>
      <c r="D2117" s="47"/>
      <c r="E2117" s="58"/>
      <c r="F2117" s="58"/>
      <c r="G2117" s="58"/>
      <c r="H2117" s="58"/>
      <c r="I2117" s="58"/>
      <c r="J2117" s="58"/>
      <c r="K2117" s="58"/>
      <c r="L2117" s="58"/>
      <c r="M2117" s="58"/>
      <c r="N2117" s="58"/>
      <c r="O2117" s="58"/>
      <c r="P2117" s="58"/>
      <c r="Q2117" s="58"/>
      <c r="R2117" s="58"/>
      <c r="S2117" s="58"/>
      <c r="T2117" s="58"/>
      <c r="U2117" s="58"/>
      <c r="V2117" s="58"/>
      <c r="W2117" s="111"/>
      <c r="X2117" s="112"/>
      <c r="Y2117" s="92"/>
      <c r="Z2117" s="91"/>
    </row>
    <row r="2118" spans="2:29" s="128" customFormat="1" ht="13.5" customHeight="1" x14ac:dyDescent="0.4">
      <c r="B2118" s="50" t="s">
        <v>139</v>
      </c>
      <c r="C2118" s="125"/>
      <c r="D2118" s="126"/>
      <c r="E2118" s="62">
        <v>8.1023890784982928</v>
      </c>
      <c r="F2118" s="43"/>
      <c r="G2118" s="62">
        <v>10.083333333333334</v>
      </c>
      <c r="H2118" s="43"/>
      <c r="I2118" s="62">
        <v>12.5625</v>
      </c>
      <c r="J2118" s="43"/>
      <c r="K2118" s="62">
        <v>7.5238095238095237</v>
      </c>
      <c r="L2118" s="43"/>
      <c r="M2118" s="62">
        <v>3.6666666666666665</v>
      </c>
      <c r="N2118" s="43"/>
      <c r="O2118" s="62">
        <v>7.48</v>
      </c>
      <c r="P2118" s="43"/>
      <c r="Q2118" s="62">
        <v>14.666666666666666</v>
      </c>
      <c r="R2118" s="43"/>
      <c r="S2118" s="62">
        <v>10.074074074074074</v>
      </c>
      <c r="T2118" s="43"/>
      <c r="U2118" s="62">
        <v>6.27536231884058</v>
      </c>
      <c r="V2118" s="43"/>
      <c r="W2118" s="114"/>
      <c r="X2118" s="115"/>
      <c r="Y2118" s="106"/>
      <c r="Z2118" s="107"/>
      <c r="AA2118" s="117"/>
      <c r="AB2118" s="117"/>
      <c r="AC2118" s="117"/>
    </row>
    <row r="2119" spans="2:29" ht="13.5" customHeight="1" x14ac:dyDescent="0.4">
      <c r="B2119" s="50" t="s">
        <v>140</v>
      </c>
      <c r="C2119" s="51"/>
      <c r="D2119" s="52"/>
      <c r="E2119" s="62">
        <f t="shared" ref="E2119" si="9809">E2108/E2118</f>
        <v>428.92459983150803</v>
      </c>
      <c r="F2119" s="43"/>
      <c r="G2119" s="62">
        <f t="shared" ref="G2119" si="9810">G2108/G2118</f>
        <v>581.28925619834695</v>
      </c>
      <c r="H2119" s="43"/>
      <c r="I2119" s="62">
        <f t="shared" ref="I2119" si="9811">I2108/I2118</f>
        <v>360.3830845771144</v>
      </c>
      <c r="J2119" s="43"/>
      <c r="K2119" s="62">
        <f t="shared" ref="K2119" si="9812">K2108/K2118</f>
        <v>416.38607594936713</v>
      </c>
      <c r="L2119" s="43"/>
      <c r="M2119" s="62">
        <f t="shared" ref="M2119" si="9813">M2108/M2118</f>
        <v>694.69696969696986</v>
      </c>
      <c r="N2119" s="43"/>
      <c r="O2119" s="62">
        <f t="shared" ref="O2119" si="9814">O2108/O2118</f>
        <v>379.43315508021385</v>
      </c>
      <c r="P2119" s="43"/>
      <c r="Q2119" s="62">
        <f t="shared" ref="Q2119" si="9815">Q2108/Q2118</f>
        <v>451.66287878787881</v>
      </c>
      <c r="R2119" s="43"/>
      <c r="S2119" s="62">
        <f t="shared" ref="S2119" si="9816">S2108/S2118</f>
        <v>419.26654411764702</v>
      </c>
      <c r="T2119" s="43"/>
      <c r="U2119" s="62">
        <f t="shared" ref="U2119" si="9817">U2108/U2118</f>
        <v>425.52655889145495</v>
      </c>
      <c r="V2119" s="43"/>
    </row>
    <row r="2120" spans="2:29" ht="13.5" customHeight="1" x14ac:dyDescent="0.4">
      <c r="B2120" s="50" t="s">
        <v>141</v>
      </c>
      <c r="C2120" s="51"/>
      <c r="D2120" s="52"/>
      <c r="E2120" s="62">
        <f t="shared" ref="E2120" si="9818">E2109/E2118</f>
        <v>408.11288963774228</v>
      </c>
      <c r="F2120" s="43"/>
      <c r="G2120" s="62">
        <f t="shared" ref="G2120" si="9819">G2109/G2118</f>
        <v>496.89256198347101</v>
      </c>
      <c r="H2120" s="43"/>
      <c r="I2120" s="62">
        <f t="shared" ref="I2120" si="9820">I2109/I2118</f>
        <v>331.35820895522386</v>
      </c>
      <c r="J2120" s="43"/>
      <c r="K2120" s="62">
        <f t="shared" ref="K2120" si="9821">K2109/K2118</f>
        <v>407.57594936708864</v>
      </c>
      <c r="L2120" s="43"/>
      <c r="M2120" s="62">
        <f t="shared" ref="M2120" si="9822">M2109/M2118</f>
        <v>722</v>
      </c>
      <c r="N2120" s="43"/>
      <c r="O2120" s="62">
        <f t="shared" ref="O2120" si="9823">O2109/O2118</f>
        <v>340.01069518716577</v>
      </c>
      <c r="P2120" s="43"/>
      <c r="Q2120" s="62">
        <f t="shared" ref="Q2120" si="9824">Q2109/Q2118</f>
        <v>597.68181818181824</v>
      </c>
      <c r="R2120" s="43"/>
      <c r="S2120" s="62">
        <f t="shared" ref="S2120" si="9825">S2109/S2118</f>
        <v>382.45036764705878</v>
      </c>
      <c r="T2120" s="43"/>
      <c r="U2120" s="62">
        <f t="shared" ref="U2120" si="9826">U2109/U2118</f>
        <v>374.69630484988465</v>
      </c>
      <c r="V2120" s="43"/>
    </row>
    <row r="2121" spans="2:29" ht="13.5" customHeight="1" x14ac:dyDescent="0.4">
      <c r="B2121" s="50" t="s">
        <v>40</v>
      </c>
      <c r="C2121" s="51"/>
      <c r="D2121" s="52"/>
      <c r="E2121" s="62">
        <v>2.0930522088353416</v>
      </c>
      <c r="F2121" s="43"/>
      <c r="G2121" s="62">
        <v>2.0200000000000005</v>
      </c>
      <c r="H2121" s="43"/>
      <c r="I2121" s="62">
        <v>1.9363636363636365</v>
      </c>
      <c r="J2121" s="43"/>
      <c r="K2121" s="62">
        <v>2.0125000000000002</v>
      </c>
      <c r="L2121" s="43"/>
      <c r="M2121" s="62">
        <v>1.6625000000000001</v>
      </c>
      <c r="N2121" s="43"/>
      <c r="O2121" s="62">
        <v>3.1722222222222221</v>
      </c>
      <c r="P2121" s="43"/>
      <c r="Q2121" s="62">
        <v>1.7833333333333334</v>
      </c>
      <c r="R2121" s="43"/>
      <c r="S2121" s="62">
        <v>2.3625531914893614</v>
      </c>
      <c r="T2121" s="43"/>
      <c r="U2121" s="62">
        <v>1.9296774193548392</v>
      </c>
      <c r="V2121" s="43"/>
    </row>
    <row r="2122" spans="2:29" ht="13.5" customHeight="1" x14ac:dyDescent="0.4">
      <c r="B2122" s="50" t="s">
        <v>41</v>
      </c>
      <c r="C2122" s="51"/>
      <c r="D2122" s="52"/>
      <c r="E2122" s="62">
        <f t="shared" ref="E2122" si="9827">E2099/E2121</f>
        <v>1370.0292090237238</v>
      </c>
      <c r="F2122" s="43"/>
      <c r="G2122" s="62">
        <f t="shared" ref="G2122" si="9828">G2099/G2121</f>
        <v>2311.2211221122107</v>
      </c>
      <c r="H2122" s="43"/>
      <c r="I2122" s="62">
        <f t="shared" ref="I2122" si="9829">I2099/I2121</f>
        <v>1934.9735915492956</v>
      </c>
      <c r="J2122" s="43"/>
      <c r="K2122" s="62">
        <f t="shared" ref="K2122" si="9830">K2099/K2121</f>
        <v>1303.0227743271221</v>
      </c>
      <c r="L2122" s="43"/>
      <c r="M2122" s="62">
        <f t="shared" ref="M2122" si="9831">M2099/M2121</f>
        <v>1004.5112781954887</v>
      </c>
      <c r="N2122" s="43"/>
      <c r="O2122" s="62">
        <f t="shared" ref="O2122" si="9832">O2099/O2121</f>
        <v>734.61436077057806</v>
      </c>
      <c r="P2122" s="43"/>
      <c r="Q2122" s="62">
        <f t="shared" ref="Q2122" si="9833">Q2099/Q2121</f>
        <v>4339.1900311526479</v>
      </c>
      <c r="R2122" s="43"/>
      <c r="S2122" s="62">
        <f t="shared" ref="S2122" si="9834">S2099/S2121</f>
        <v>1341.2984309958374</v>
      </c>
      <c r="T2122" s="43"/>
      <c r="U2122" s="62">
        <f t="shared" ref="U2122" si="9835">U2099/U2121</f>
        <v>1071.9333120133344</v>
      </c>
      <c r="V2122" s="43"/>
    </row>
    <row r="2123" spans="2:29" s="88" customFormat="1" ht="13.5" customHeight="1" x14ac:dyDescent="0.4">
      <c r="B2123" s="108" t="s">
        <v>42</v>
      </c>
      <c r="C2123" s="105"/>
      <c r="D2123" s="47"/>
      <c r="E2123" s="109"/>
      <c r="F2123" s="58"/>
      <c r="G2123" s="109"/>
      <c r="H2123" s="58"/>
      <c r="I2123" s="109"/>
      <c r="J2123" s="58"/>
      <c r="K2123" s="109"/>
      <c r="L2123" s="58"/>
      <c r="M2123" s="109"/>
      <c r="N2123" s="58"/>
      <c r="O2123" s="109"/>
      <c r="P2123" s="91"/>
      <c r="Q2123" s="92"/>
      <c r="R2123" s="91"/>
      <c r="S2123" s="92"/>
      <c r="T2123" s="91"/>
      <c r="U2123" s="92"/>
      <c r="V2123" s="91"/>
      <c r="W2123" s="92"/>
      <c r="X2123" s="91"/>
      <c r="Y2123" s="92"/>
      <c r="Z2123" s="91"/>
    </row>
    <row r="2124" spans="2:29" ht="13.5" customHeight="1" x14ac:dyDescent="0.4"/>
    <row r="2125" spans="2:29" s="88" customFormat="1" ht="13.5" customHeight="1" x14ac:dyDescent="0.4">
      <c r="B2125" s="83" t="s">
        <v>181</v>
      </c>
      <c r="C2125" s="84"/>
      <c r="D2125" s="85"/>
      <c r="E2125" s="86"/>
      <c r="F2125" s="87"/>
      <c r="G2125" s="86"/>
      <c r="H2125" s="87"/>
      <c r="I2125" s="86"/>
      <c r="J2125" s="87"/>
      <c r="K2125" s="86"/>
      <c r="L2125" s="87"/>
      <c r="M2125" s="86"/>
      <c r="O2125" s="86"/>
      <c r="P2125" s="89"/>
      <c r="Q2125" s="90"/>
      <c r="R2125" s="91"/>
      <c r="S2125" s="92"/>
      <c r="T2125" s="91"/>
      <c r="U2125" s="92"/>
      <c r="V2125" s="91"/>
      <c r="W2125" s="92"/>
      <c r="X2125" s="91"/>
      <c r="Y2125" s="92"/>
      <c r="Z2125" s="91"/>
      <c r="AB2125" s="93"/>
    </row>
    <row r="2126" spans="2:29" ht="13.5" customHeight="1" x14ac:dyDescent="0.4">
      <c r="N2126" s="21" t="s">
        <v>4</v>
      </c>
    </row>
    <row r="2127" spans="2:29" s="88" customFormat="1" ht="13.5" customHeight="1" x14ac:dyDescent="0.4">
      <c r="B2127" s="94"/>
      <c r="C2127" s="95"/>
      <c r="D2127" s="96"/>
      <c r="E2127" s="166" t="s">
        <v>5</v>
      </c>
      <c r="F2127" s="167"/>
      <c r="G2127" s="166" t="s">
        <v>6</v>
      </c>
      <c r="H2127" s="167"/>
      <c r="I2127" s="166" t="s">
        <v>7</v>
      </c>
      <c r="J2127" s="167"/>
      <c r="K2127" s="166" t="s">
        <v>8</v>
      </c>
      <c r="L2127" s="167"/>
      <c r="M2127" s="166" t="s">
        <v>9</v>
      </c>
      <c r="N2127" s="167"/>
      <c r="O2127" s="92"/>
      <c r="P2127" s="91"/>
      <c r="Q2127" s="92"/>
      <c r="R2127" s="91"/>
      <c r="S2127" s="92"/>
      <c r="T2127" s="91"/>
      <c r="U2127" s="97"/>
      <c r="V2127" s="98"/>
      <c r="W2127" s="97"/>
      <c r="X2127" s="91"/>
      <c r="Y2127" s="92"/>
      <c r="Z2127" s="91"/>
    </row>
    <row r="2128" spans="2:29" s="88" customFormat="1" ht="13.5" customHeight="1" x14ac:dyDescent="0.4">
      <c r="B2128" s="99"/>
      <c r="C2128" s="100"/>
      <c r="D2128" s="101"/>
      <c r="E2128" s="168"/>
      <c r="F2128" s="169"/>
      <c r="G2128" s="168"/>
      <c r="H2128" s="169"/>
      <c r="I2128" s="168"/>
      <c r="J2128" s="169"/>
      <c r="K2128" s="168"/>
      <c r="L2128" s="169"/>
      <c r="M2128" s="168"/>
      <c r="N2128" s="169"/>
      <c r="O2128" s="92"/>
      <c r="P2128" s="91"/>
      <c r="Q2128" s="92"/>
      <c r="R2128" s="91"/>
      <c r="S2128" s="92"/>
      <c r="T2128" s="91"/>
      <c r="U2128" s="97"/>
      <c r="V2128" s="98"/>
      <c r="W2128" s="97"/>
      <c r="X2128" s="91"/>
      <c r="Y2128" s="92"/>
      <c r="Z2128" s="91"/>
    </row>
    <row r="2129" spans="2:26" s="88" customFormat="1" ht="13.5" customHeight="1" x14ac:dyDescent="0.4">
      <c r="B2129" s="31" t="s">
        <v>52</v>
      </c>
      <c r="C2129" s="158" t="s">
        <v>53</v>
      </c>
      <c r="D2129" s="159"/>
      <c r="E2129" s="32">
        <v>5556.9179104477616</v>
      </c>
      <c r="F2129" s="33">
        <f t="shared" ref="F2129" si="9836">E2129/E2142</f>
        <v>0.96248686419810547</v>
      </c>
      <c r="G2129" s="32">
        <v>5364.208333333333</v>
      </c>
      <c r="H2129" s="33">
        <f t="shared" ref="H2129" si="9837">G2129/G2142</f>
        <v>0.96151002355584159</v>
      </c>
      <c r="I2129" s="32">
        <v>5061.7230769230773</v>
      </c>
      <c r="J2129" s="33">
        <f t="shared" ref="J2129" si="9838">I2129/I2142</f>
        <v>0.93522987623579434</v>
      </c>
      <c r="K2129" s="32">
        <v>5771.090909090909</v>
      </c>
      <c r="L2129" s="33">
        <f t="shared" ref="L2129" si="9839">K2129/K2142</f>
        <v>0.98745114814022672</v>
      </c>
      <c r="M2129" s="32">
        <v>6733.5641025641025</v>
      </c>
      <c r="N2129" s="33">
        <f t="shared" ref="N2129" si="9840">M2129/M2142</f>
        <v>0.97670638816983557</v>
      </c>
      <c r="O2129" s="92"/>
      <c r="P2129" s="91"/>
      <c r="Q2129" s="92"/>
      <c r="R2129" s="91"/>
      <c r="S2129" s="92"/>
      <c r="T2129" s="91"/>
      <c r="U2129" s="34"/>
      <c r="V2129" s="102"/>
      <c r="W2129" s="34"/>
      <c r="X2129" s="91"/>
      <c r="Y2129" s="92"/>
      <c r="Z2129" s="91"/>
    </row>
    <row r="2130" spans="2:26" s="88" customFormat="1" ht="13.5" customHeight="1" x14ac:dyDescent="0.4">
      <c r="B2130" s="36"/>
      <c r="C2130" s="158" t="s">
        <v>54</v>
      </c>
      <c r="D2130" s="159"/>
      <c r="E2130" s="32">
        <v>0</v>
      </c>
      <c r="F2130" s="33">
        <f t="shared" ref="F2130" si="9841">E2130/E2142</f>
        <v>0</v>
      </c>
      <c r="G2130" s="32">
        <v>0</v>
      </c>
      <c r="H2130" s="33">
        <f t="shared" ref="H2130" si="9842">G2130/G2142</f>
        <v>0</v>
      </c>
      <c r="I2130" s="32">
        <v>0</v>
      </c>
      <c r="J2130" s="33">
        <f t="shared" ref="J2130" si="9843">I2130/I2142</f>
        <v>0</v>
      </c>
      <c r="K2130" s="32">
        <v>0</v>
      </c>
      <c r="L2130" s="33">
        <f t="shared" ref="L2130" si="9844">K2130/K2142</f>
        <v>0</v>
      </c>
      <c r="M2130" s="32">
        <v>0</v>
      </c>
      <c r="N2130" s="33">
        <f t="shared" ref="N2130" si="9845">M2130/M2142</f>
        <v>0</v>
      </c>
      <c r="O2130" s="92"/>
      <c r="P2130" s="91"/>
      <c r="Q2130" s="92"/>
      <c r="R2130" s="91"/>
      <c r="S2130" s="92"/>
      <c r="T2130" s="91"/>
      <c r="U2130" s="34"/>
      <c r="V2130" s="102"/>
      <c r="W2130" s="34"/>
      <c r="X2130" s="91"/>
      <c r="Y2130" s="92"/>
      <c r="Z2130" s="91"/>
    </row>
    <row r="2131" spans="2:26" s="88" customFormat="1" ht="13.5" customHeight="1" x14ac:dyDescent="0.4">
      <c r="B2131" s="36"/>
      <c r="C2131" s="158" t="s">
        <v>55</v>
      </c>
      <c r="D2131" s="159"/>
      <c r="E2131" s="32">
        <v>7.0746268656716422</v>
      </c>
      <c r="F2131" s="33">
        <f t="shared" ref="F2131" si="9846">E2131/E2142</f>
        <v>1.2253618889186183E-3</v>
      </c>
      <c r="G2131" s="32">
        <v>9.8583333333333325</v>
      </c>
      <c r="H2131" s="33">
        <f t="shared" ref="H2131" si="9847">G2131/G2142</f>
        <v>1.7670615543868087E-3</v>
      </c>
      <c r="I2131" s="32">
        <v>4.8153846153846152</v>
      </c>
      <c r="J2131" s="33">
        <f t="shared" ref="J2131" si="9848">I2131/I2142</f>
        <v>8.897151206089857E-4</v>
      </c>
      <c r="K2131" s="32">
        <v>8.9772727272727266</v>
      </c>
      <c r="L2131" s="33">
        <f t="shared" ref="L2131" si="9849">K2131/K2142</f>
        <v>1.5360385759561354E-3</v>
      </c>
      <c r="M2131" s="32">
        <v>0.12820512820512819</v>
      </c>
      <c r="N2131" s="33">
        <f t="shared" ref="N2131" si="9850">M2131/M2142</f>
        <v>1.8596209348686362E-5</v>
      </c>
      <c r="O2131" s="92"/>
      <c r="P2131" s="91"/>
      <c r="Q2131" s="92"/>
      <c r="R2131" s="91"/>
      <c r="S2131" s="92"/>
      <c r="T2131" s="91"/>
      <c r="U2131" s="34"/>
      <c r="V2131" s="102"/>
      <c r="W2131" s="34"/>
      <c r="X2131" s="91"/>
      <c r="Y2131" s="92"/>
      <c r="Z2131" s="91"/>
    </row>
    <row r="2132" spans="2:26" s="88" customFormat="1" ht="13.5" customHeight="1" x14ac:dyDescent="0.4">
      <c r="B2132" s="37"/>
      <c r="C2132" s="158" t="s">
        <v>56</v>
      </c>
      <c r="D2132" s="159"/>
      <c r="E2132" s="32">
        <v>176.57835820895522</v>
      </c>
      <c r="F2132" s="33">
        <f t="shared" ref="F2132" si="9851">E2132/E2142</f>
        <v>3.0584283053426038E-2</v>
      </c>
      <c r="G2132" s="32">
        <v>134.21666666666667</v>
      </c>
      <c r="H2132" s="33">
        <f t="shared" ref="H2132" si="9852">G2132/G2142</f>
        <v>2.4057728989817364E-2</v>
      </c>
      <c r="I2132" s="32">
        <v>342.83076923076925</v>
      </c>
      <c r="J2132" s="33">
        <f t="shared" ref="J2132" si="9853">I2132/I2142</f>
        <v>6.3343168522845494E-2</v>
      </c>
      <c r="K2132" s="32">
        <v>61.43181818181818</v>
      </c>
      <c r="L2132" s="33">
        <f t="shared" ref="L2132" si="9854">K2132/K2142</f>
        <v>1.0511170305846668E-2</v>
      </c>
      <c r="M2132" s="32">
        <v>159.74358974358975</v>
      </c>
      <c r="N2132" s="33">
        <f t="shared" ref="N2132" si="9855">M2132/M2142</f>
        <v>2.3170876848463213E-2</v>
      </c>
      <c r="O2132" s="92"/>
      <c r="P2132" s="91"/>
      <c r="Q2132" s="92"/>
      <c r="R2132" s="91"/>
      <c r="S2132" s="92"/>
      <c r="T2132" s="91"/>
      <c r="U2132" s="34"/>
      <c r="V2132" s="102"/>
      <c r="W2132" s="34"/>
      <c r="X2132" s="91"/>
      <c r="Y2132" s="92"/>
      <c r="Z2132" s="91"/>
    </row>
    <row r="2133" spans="2:26" s="88" customFormat="1" ht="13.5" customHeight="1" x14ac:dyDescent="0.4">
      <c r="B2133" s="31" t="s">
        <v>57</v>
      </c>
      <c r="C2133" s="158" t="s">
        <v>58</v>
      </c>
      <c r="D2133" s="159"/>
      <c r="E2133" s="32">
        <v>4714.2126865671644</v>
      </c>
      <c r="F2133" s="33">
        <f t="shared" ref="F2133" si="9856">E2133/E2142</f>
        <v>0.8165259697873325</v>
      </c>
      <c r="G2133" s="32">
        <v>4668.2333333333336</v>
      </c>
      <c r="H2133" s="33">
        <f t="shared" ref="H2133" si="9857">G2133/G2142</f>
        <v>0.83675966021034465</v>
      </c>
      <c r="I2133" s="32">
        <v>4192.0461538461541</v>
      </c>
      <c r="J2133" s="33">
        <f t="shared" ref="J2133" si="9858">I2133/I2142</f>
        <v>0.7745439144054258</v>
      </c>
      <c r="K2133" s="32">
        <v>4568.272727272727</v>
      </c>
      <c r="L2133" s="33">
        <f t="shared" ref="L2133" si="9859">K2133/K2142</f>
        <v>0.781645311193638</v>
      </c>
      <c r="M2133" s="32">
        <v>5890.6153846153848</v>
      </c>
      <c r="N2133" s="33">
        <f t="shared" ref="N2133" si="9860">M2133/M2142</f>
        <v>0.85443631170222267</v>
      </c>
      <c r="O2133" s="92"/>
      <c r="P2133" s="91"/>
      <c r="Q2133" s="92"/>
      <c r="R2133" s="91"/>
      <c r="S2133" s="92"/>
      <c r="T2133" s="91"/>
      <c r="U2133" s="34"/>
      <c r="V2133" s="102"/>
      <c r="W2133" s="34"/>
      <c r="X2133" s="91"/>
      <c r="Y2133" s="92"/>
      <c r="Z2133" s="91"/>
    </row>
    <row r="2134" spans="2:26" s="88" customFormat="1" ht="13.5" customHeight="1" x14ac:dyDescent="0.4">
      <c r="B2134" s="36"/>
      <c r="C2134" s="158" t="s">
        <v>17</v>
      </c>
      <c r="D2134" s="159"/>
      <c r="E2134" s="32">
        <v>107.54104477611941</v>
      </c>
      <c r="F2134" s="33">
        <f t="shared" ref="F2134" si="9861">E2134/E2142</f>
        <v>1.862666402981197E-2</v>
      </c>
      <c r="G2134" s="32">
        <v>112.825</v>
      </c>
      <c r="H2134" s="33">
        <f t="shared" ref="H2134" si="9862">G2134/G2142</f>
        <v>2.0223369725142014E-2</v>
      </c>
      <c r="I2134" s="32">
        <v>155.64615384615385</v>
      </c>
      <c r="J2134" s="33">
        <f t="shared" ref="J2134" si="9863">I2134/I2142</f>
        <v>2.8757980431952424E-2</v>
      </c>
      <c r="K2134" s="32">
        <v>40.636363636363633</v>
      </c>
      <c r="L2134" s="33">
        <f t="shared" ref="L2134" si="9864">K2134/K2142</f>
        <v>6.9530049969862527E-3</v>
      </c>
      <c r="M2134" s="32">
        <v>86.589743589743591</v>
      </c>
      <c r="N2134" s="33">
        <f t="shared" ref="N2134" si="9865">M2134/M2142</f>
        <v>1.2559879794102771E-2</v>
      </c>
      <c r="O2134" s="92"/>
      <c r="P2134" s="91"/>
      <c r="Q2134" s="92"/>
      <c r="R2134" s="91"/>
      <c r="S2134" s="92"/>
      <c r="T2134" s="91"/>
      <c r="U2134" s="34"/>
      <c r="V2134" s="102"/>
      <c r="W2134" s="34"/>
      <c r="X2134" s="91"/>
      <c r="Y2134" s="92"/>
      <c r="Z2134" s="91"/>
    </row>
    <row r="2135" spans="2:26" s="88" customFormat="1" ht="13.5" customHeight="1" x14ac:dyDescent="0.4">
      <c r="B2135" s="36"/>
      <c r="C2135" s="158" t="s">
        <v>59</v>
      </c>
      <c r="D2135" s="159"/>
      <c r="E2135" s="38">
        <v>-11.216417910447761</v>
      </c>
      <c r="F2135" s="33">
        <f t="shared" ref="F2135" si="9866">E2135/E2142</f>
        <v>-1.9427414757855308E-3</v>
      </c>
      <c r="G2135" s="38">
        <v>-25.05</v>
      </c>
      <c r="H2135" s="33">
        <f t="shared" ref="H2135" si="9867">G2135/G2142</f>
        <v>-4.4900989285602258E-3</v>
      </c>
      <c r="I2135" s="38">
        <v>0</v>
      </c>
      <c r="J2135" s="33">
        <f t="shared" ref="J2135" si="9868">I2135/I2142</f>
        <v>0</v>
      </c>
      <c r="K2135" s="38">
        <v>0</v>
      </c>
      <c r="L2135" s="33">
        <f t="shared" ref="L2135" si="9869">K2135/K2142</f>
        <v>0</v>
      </c>
      <c r="M2135" s="38">
        <v>0</v>
      </c>
      <c r="N2135" s="33">
        <f t="shared" ref="N2135" si="9870">M2135/M2142</f>
        <v>0</v>
      </c>
      <c r="O2135" s="92"/>
      <c r="P2135" s="91"/>
      <c r="Q2135" s="92"/>
      <c r="R2135" s="91"/>
      <c r="S2135" s="92"/>
      <c r="T2135" s="91"/>
      <c r="U2135" s="34"/>
      <c r="V2135" s="102"/>
      <c r="W2135" s="34"/>
      <c r="X2135" s="91"/>
      <c r="Y2135" s="92"/>
      <c r="Z2135" s="91"/>
    </row>
    <row r="2136" spans="2:26" s="88" customFormat="1" ht="13.5" customHeight="1" x14ac:dyDescent="0.4">
      <c r="B2136" s="36"/>
      <c r="C2136" s="158" t="s">
        <v>60</v>
      </c>
      <c r="D2136" s="159"/>
      <c r="E2136" s="39">
        <v>75.026119402985074</v>
      </c>
      <c r="F2136" s="33">
        <f t="shared" ref="F2136" si="9871">E2136/E2142</f>
        <v>1.2994911128948657E-2</v>
      </c>
      <c r="G2136" s="39">
        <v>84.916666666666671</v>
      </c>
      <c r="H2136" s="33">
        <f t="shared" ref="H2136" si="9872">G2136/G2142</f>
        <v>1.5220927505664904E-2</v>
      </c>
      <c r="I2136" s="39">
        <v>43.553846153846152</v>
      </c>
      <c r="J2136" s="33">
        <f t="shared" ref="J2136" si="9873">I2136/I2142</f>
        <v>8.0472316499809547E-3</v>
      </c>
      <c r="K2136" s="39">
        <v>48.204545454545453</v>
      </c>
      <c r="L2136" s="33">
        <f t="shared" ref="L2136" si="9874">K2136/K2142</f>
        <v>8.2479438470961092E-3</v>
      </c>
      <c r="M2136" s="39">
        <v>127.30769230769231</v>
      </c>
      <c r="N2136" s="33">
        <f t="shared" ref="N2136" si="9875">M2136/M2142</f>
        <v>1.8466035883245559E-2</v>
      </c>
      <c r="O2136" s="92"/>
      <c r="P2136" s="91"/>
      <c r="Q2136" s="92"/>
      <c r="R2136" s="91"/>
      <c r="S2136" s="92"/>
      <c r="T2136" s="91"/>
      <c r="U2136" s="34"/>
      <c r="V2136" s="103"/>
      <c r="W2136" s="34"/>
      <c r="X2136" s="91"/>
      <c r="Y2136" s="92"/>
      <c r="Z2136" s="91"/>
    </row>
    <row r="2137" spans="2:26" s="88" customFormat="1" ht="13.5" customHeight="1" x14ac:dyDescent="0.4">
      <c r="B2137" s="37"/>
      <c r="C2137" s="158" t="s">
        <v>61</v>
      </c>
      <c r="D2137" s="159"/>
      <c r="E2137" s="39">
        <v>696.03731343283584</v>
      </c>
      <c r="F2137" s="33">
        <f t="shared" ref="F2137" si="9876">E2137/E2142</f>
        <v>0.12055725529277489</v>
      </c>
      <c r="G2137" s="39">
        <v>486.88333333333333</v>
      </c>
      <c r="H2137" s="33">
        <f t="shared" ref="H2137" si="9877">G2137/G2142</f>
        <v>8.7271630073206832E-2</v>
      </c>
      <c r="I2137" s="39">
        <v>1073.4000000000001</v>
      </c>
      <c r="J2137" s="33">
        <f t="shared" ref="J2137" si="9878">I2137/I2142</f>
        <v>0.19832688076680369</v>
      </c>
      <c r="K2137" s="39">
        <v>698.38636363636363</v>
      </c>
      <c r="L2137" s="33">
        <f t="shared" ref="L2137" si="9879">K2137/K2142</f>
        <v>0.11949602379887617</v>
      </c>
      <c r="M2137" s="39">
        <v>708</v>
      </c>
      <c r="N2137" s="33">
        <f t="shared" ref="N2137" si="9880">M2137/M2142</f>
        <v>0.10269570650718558</v>
      </c>
      <c r="O2137" s="92"/>
      <c r="P2137" s="91"/>
      <c r="Q2137" s="92"/>
      <c r="R2137" s="91"/>
      <c r="S2137" s="92"/>
      <c r="T2137" s="91"/>
      <c r="U2137" s="34"/>
      <c r="V2137" s="103"/>
      <c r="W2137" s="34"/>
      <c r="X2137" s="91"/>
      <c r="Y2137" s="92"/>
      <c r="Z2137" s="91"/>
    </row>
    <row r="2138" spans="2:26" s="88" customFormat="1" ht="13.5" customHeight="1" x14ac:dyDescent="0.4">
      <c r="B2138" s="31" t="s">
        <v>62</v>
      </c>
      <c r="C2138" s="158" t="s">
        <v>63</v>
      </c>
      <c r="D2138" s="159"/>
      <c r="E2138" s="39">
        <v>1.3171641791044777</v>
      </c>
      <c r="F2138" s="33">
        <f t="shared" ref="F2138" si="9881">E2138/E2142</f>
        <v>2.2813963438200012E-4</v>
      </c>
      <c r="G2138" s="39">
        <v>5.8333333333333334E-2</v>
      </c>
      <c r="H2138" s="33">
        <f t="shared" ref="H2138" si="9882">G2138/G2142</f>
        <v>1.0455985528916028E-5</v>
      </c>
      <c r="I2138" s="39">
        <v>2.9076923076923076</v>
      </c>
      <c r="J2138" s="33">
        <f t="shared" ref="J2138" si="9883">I2138/I2142</f>
        <v>5.372401207511128E-4</v>
      </c>
      <c r="K2138" s="39">
        <v>2.9318181818181817</v>
      </c>
      <c r="L2138" s="33">
        <f t="shared" ref="L2138" si="9884">K2138/K2142</f>
        <v>5.0164297797048471E-4</v>
      </c>
      <c r="M2138" s="39">
        <v>0.71794871794871795</v>
      </c>
      <c r="N2138" s="33">
        <f t="shared" ref="N2138" si="9885">M2138/M2142</f>
        <v>1.0413877235264364E-4</v>
      </c>
      <c r="O2138" s="92"/>
      <c r="P2138" s="91"/>
      <c r="Q2138" s="92"/>
      <c r="R2138" s="91"/>
      <c r="S2138" s="92"/>
      <c r="T2138" s="91"/>
      <c r="U2138" s="34"/>
      <c r="V2138" s="103"/>
      <c r="W2138" s="34"/>
      <c r="X2138" s="91"/>
      <c r="Y2138" s="92"/>
      <c r="Z2138" s="91"/>
    </row>
    <row r="2139" spans="2:26" s="88" customFormat="1" ht="13.5" customHeight="1" x14ac:dyDescent="0.4">
      <c r="B2139" s="41" t="s">
        <v>64</v>
      </c>
      <c r="C2139" s="158" t="s">
        <v>24</v>
      </c>
      <c r="D2139" s="159"/>
      <c r="E2139" s="39">
        <v>2.9291044776119404</v>
      </c>
      <c r="F2139" s="33">
        <f t="shared" ref="F2139" si="9886">E2139/E2142</f>
        <v>5.0733601413560929E-4</v>
      </c>
      <c r="G2139" s="39">
        <v>2.1583333333333332</v>
      </c>
      <c r="H2139" s="33">
        <f t="shared" ref="H2139" si="9887">G2139/G2142</f>
        <v>3.8687146456989303E-4</v>
      </c>
      <c r="I2139" s="39">
        <v>3.7384615384615385</v>
      </c>
      <c r="J2139" s="33">
        <f t="shared" ref="J2139" si="9888">I2139/I2142</f>
        <v>6.907372981085736E-4</v>
      </c>
      <c r="K2139" s="39">
        <v>6.0227272727272725</v>
      </c>
      <c r="L2139" s="33">
        <f t="shared" ref="L2139" si="9889">K2139/K2142</f>
        <v>1.0305068927300655E-3</v>
      </c>
      <c r="M2139" s="39">
        <v>0.46153846153846156</v>
      </c>
      <c r="N2139" s="33">
        <f t="shared" ref="N2139" si="9890">M2139/M2142</f>
        <v>6.6946353655270913E-5</v>
      </c>
      <c r="O2139" s="92"/>
      <c r="P2139" s="91"/>
      <c r="Q2139" s="92"/>
      <c r="R2139" s="91"/>
      <c r="S2139" s="92"/>
      <c r="T2139" s="91"/>
      <c r="U2139" s="34"/>
      <c r="V2139" s="103"/>
      <c r="W2139" s="34"/>
      <c r="X2139" s="91"/>
      <c r="Y2139" s="92"/>
      <c r="Z2139" s="91"/>
    </row>
    <row r="2140" spans="2:26" s="88" customFormat="1" ht="13.5" customHeight="1" x14ac:dyDescent="0.4">
      <c r="B2140" s="31" t="s">
        <v>65</v>
      </c>
      <c r="C2140" s="158" t="s">
        <v>66</v>
      </c>
      <c r="D2140" s="159"/>
      <c r="E2140" s="39">
        <v>31.611940298507463</v>
      </c>
      <c r="F2140" s="33">
        <f t="shared" ref="F2140" si="9891">E2140/E2142</f>
        <v>5.475351225168003E-3</v>
      </c>
      <c r="G2140" s="39">
        <v>70.599999999999994</v>
      </c>
      <c r="H2140" s="33">
        <f t="shared" ref="H2140" si="9892">G2140/G2142</f>
        <v>1.2654729914425226E-2</v>
      </c>
      <c r="I2140" s="39">
        <v>0</v>
      </c>
      <c r="J2140" s="33">
        <f t="shared" ref="J2140" si="9893">I2140/I2142</f>
        <v>0</v>
      </c>
      <c r="K2140" s="39">
        <v>0</v>
      </c>
      <c r="L2140" s="33">
        <f t="shared" ref="L2140" si="9894">K2140/K2142</f>
        <v>0</v>
      </c>
      <c r="M2140" s="39">
        <v>0</v>
      </c>
      <c r="N2140" s="33">
        <f t="shared" ref="N2140" si="9895">M2140/M2142</f>
        <v>0</v>
      </c>
      <c r="O2140" s="92"/>
      <c r="P2140" s="91"/>
      <c r="Q2140" s="92"/>
      <c r="R2140" s="91"/>
      <c r="S2140" s="92"/>
      <c r="T2140" s="91"/>
      <c r="U2140" s="34"/>
      <c r="V2140" s="103"/>
      <c r="W2140" s="34"/>
      <c r="X2140" s="91"/>
      <c r="Y2140" s="92"/>
      <c r="Z2140" s="91"/>
    </row>
    <row r="2141" spans="2:26" s="88" customFormat="1" ht="13.5" customHeight="1" x14ac:dyDescent="0.4">
      <c r="B2141" s="41" t="s">
        <v>67</v>
      </c>
      <c r="C2141" s="158" t="s">
        <v>68</v>
      </c>
      <c r="D2141" s="159"/>
      <c r="E2141" s="39">
        <v>24.07089552238806</v>
      </c>
      <c r="F2141" s="33">
        <f t="shared" ref="F2141" si="9896">E2141/E2142</f>
        <v>4.1692033467373444E-3</v>
      </c>
      <c r="G2141" s="39">
        <v>52.891666666666666</v>
      </c>
      <c r="H2141" s="33">
        <f t="shared" ref="H2141" si="9897">G2141/G2142</f>
        <v>9.480591450290005E-3</v>
      </c>
      <c r="I2141" s="39">
        <v>1.6</v>
      </c>
      <c r="J2141" s="33">
        <f t="shared" ref="J2141" si="9898">I2141/I2142</f>
        <v>2.9562419342918378E-4</v>
      </c>
      <c r="K2141" s="39">
        <v>0</v>
      </c>
      <c r="L2141" s="33">
        <f t="shared" ref="L2141" si="9899">K2141/K2142</f>
        <v>0</v>
      </c>
      <c r="M2141" s="39">
        <v>0</v>
      </c>
      <c r="N2141" s="33">
        <f t="shared" ref="N2141" si="9900">M2141/M2142</f>
        <v>0</v>
      </c>
      <c r="O2141" s="92"/>
      <c r="P2141" s="91"/>
      <c r="Q2141" s="92"/>
      <c r="R2141" s="91"/>
      <c r="S2141" s="92"/>
      <c r="T2141" s="91"/>
      <c r="U2141" s="34"/>
      <c r="V2141" s="103"/>
      <c r="W2141" s="34"/>
      <c r="X2141" s="91"/>
      <c r="Y2141" s="92"/>
      <c r="Z2141" s="91"/>
    </row>
    <row r="2142" spans="2:26" s="88" customFormat="1" ht="13.5" customHeight="1" x14ac:dyDescent="0.4">
      <c r="B2142" s="160" t="s">
        <v>69</v>
      </c>
      <c r="C2142" s="161"/>
      <c r="D2142" s="162"/>
      <c r="E2142" s="42">
        <f t="shared" ref="E2142" si="9901">SUM(E2129:E2132,E2138,E2140)</f>
        <v>5773.5</v>
      </c>
      <c r="F2142" s="33">
        <f t="shared" ref="F2142" si="9902">E2142/E2142</f>
        <v>1</v>
      </c>
      <c r="G2142" s="42">
        <f t="shared" ref="G2142" si="9903">SUM(G2129:G2132,G2138,G2140)</f>
        <v>5578.9416666666666</v>
      </c>
      <c r="H2142" s="33">
        <f t="shared" ref="H2142" si="9904">G2142/G2142</f>
        <v>1</v>
      </c>
      <c r="I2142" s="42">
        <f t="shared" ref="I2142" si="9905">SUM(I2129:I2132,I2138,I2140)</f>
        <v>5412.2769230769236</v>
      </c>
      <c r="J2142" s="33">
        <f t="shared" ref="J2142" si="9906">I2142/I2142</f>
        <v>1</v>
      </c>
      <c r="K2142" s="42">
        <f t="shared" ref="K2142" si="9907">SUM(K2129:K2132,K2138,K2140)</f>
        <v>5844.431818181818</v>
      </c>
      <c r="L2142" s="33">
        <f t="shared" ref="L2142" si="9908">K2142/K2142</f>
        <v>1</v>
      </c>
      <c r="M2142" s="42">
        <f t="shared" ref="M2142" si="9909">SUM(M2129:M2132,M2138,M2140)</f>
        <v>6894.1538461538457</v>
      </c>
      <c r="N2142" s="33">
        <f t="shared" ref="N2142" si="9910">M2142/M2142</f>
        <v>1</v>
      </c>
      <c r="O2142" s="92"/>
      <c r="P2142" s="91"/>
      <c r="Q2142" s="92"/>
      <c r="R2142" s="91"/>
      <c r="S2142" s="92"/>
      <c r="T2142" s="91"/>
      <c r="U2142" s="34"/>
      <c r="V2142" s="102"/>
      <c r="W2142" s="34"/>
      <c r="X2142" s="91"/>
      <c r="Y2142" s="92"/>
      <c r="Z2142" s="91"/>
    </row>
    <row r="2143" spans="2:26" s="88" customFormat="1" ht="13.5" customHeight="1" x14ac:dyDescent="0.4">
      <c r="B2143" s="160" t="s">
        <v>70</v>
      </c>
      <c r="C2143" s="161"/>
      <c r="D2143" s="162"/>
      <c r="E2143" s="42">
        <f t="shared" ref="E2143" si="9911">SUM(E2133:E2137,E2139,E2141)</f>
        <v>5608.6007462686575</v>
      </c>
      <c r="F2143" s="33">
        <f t="shared" ref="F2143" si="9912">E2143/E2142</f>
        <v>0.97143859812395561</v>
      </c>
      <c r="G2143" s="42">
        <f t="shared" ref="G2143" si="9913">SUM(G2133:G2137,G2139,G2141)</f>
        <v>5382.8583333333336</v>
      </c>
      <c r="H2143" s="33">
        <f t="shared" ref="H2143" si="9914">G2143/G2142</f>
        <v>0.96485295150065808</v>
      </c>
      <c r="I2143" s="42">
        <f t="shared" ref="I2143" si="9915">SUM(I2133:I2137,I2139,I2141)</f>
        <v>5469.9846153846156</v>
      </c>
      <c r="J2143" s="33">
        <f t="shared" ref="J2143" si="9916">I2143/I2142</f>
        <v>1.0106623687457006</v>
      </c>
      <c r="K2143" s="42">
        <f t="shared" ref="K2143" si="9917">SUM(K2133:K2137,K2139,K2141)</f>
        <v>5361.522727272727</v>
      </c>
      <c r="L2143" s="33">
        <f t="shared" ref="L2143" si="9918">K2143/K2142</f>
        <v>0.91737279072932665</v>
      </c>
      <c r="M2143" s="42">
        <f t="shared" ref="M2143" si="9919">SUM(M2133:M2137,M2139,M2141)</f>
        <v>6812.9743589743584</v>
      </c>
      <c r="N2143" s="33">
        <f t="shared" ref="N2143" si="9920">M2143/M2142</f>
        <v>0.98822488024041177</v>
      </c>
      <c r="O2143" s="92"/>
      <c r="P2143" s="91"/>
      <c r="Q2143" s="92"/>
      <c r="R2143" s="91"/>
      <c r="S2143" s="92"/>
      <c r="T2143" s="91"/>
      <c r="U2143" s="34"/>
      <c r="V2143" s="102"/>
      <c r="W2143" s="34"/>
      <c r="X2143" s="91"/>
      <c r="Y2143" s="92"/>
      <c r="Z2143" s="91"/>
    </row>
    <row r="2144" spans="2:26" s="88" customFormat="1" ht="13.5" customHeight="1" x14ac:dyDescent="0.4">
      <c r="B2144" s="160" t="s">
        <v>71</v>
      </c>
      <c r="C2144" s="161"/>
      <c r="D2144" s="162"/>
      <c r="E2144" s="42">
        <f t="shared" ref="E2144" si="9921">E2142-E2143</f>
        <v>164.89925373134247</v>
      </c>
      <c r="F2144" s="33">
        <f t="shared" ref="F2144" si="9922">E2144/E2142</f>
        <v>2.8561401876044421E-2</v>
      </c>
      <c r="G2144" s="42">
        <f t="shared" ref="G2144" si="9923">G2142-G2143</f>
        <v>196.08333333333303</v>
      </c>
      <c r="H2144" s="33">
        <f t="shared" ref="H2144" si="9924">G2144/G2142</f>
        <v>3.5147048499341964E-2</v>
      </c>
      <c r="I2144" s="42">
        <f t="shared" ref="I2144" si="9925">I2142-I2143</f>
        <v>-57.707692307692014</v>
      </c>
      <c r="J2144" s="33">
        <f t="shared" ref="J2144" si="9926">I2144/I2142</f>
        <v>-1.0662368745700602E-2</v>
      </c>
      <c r="K2144" s="42">
        <f t="shared" ref="K2144" si="9927">K2142-K2143</f>
        <v>482.90909090909099</v>
      </c>
      <c r="L2144" s="33">
        <f t="shared" ref="L2144" si="9928">K2144/K2142</f>
        <v>8.2627209270673352E-2</v>
      </c>
      <c r="M2144" s="42">
        <f t="shared" ref="M2144" si="9929">M2142-M2143</f>
        <v>81.179487179487296</v>
      </c>
      <c r="N2144" s="33">
        <f t="shared" ref="N2144" si="9930">M2144/M2142</f>
        <v>1.1775119759588223E-2</v>
      </c>
      <c r="O2144" s="92"/>
      <c r="P2144" s="91"/>
      <c r="Q2144" s="92"/>
      <c r="R2144" s="91"/>
      <c r="S2144" s="92"/>
      <c r="T2144" s="91"/>
      <c r="U2144" s="34"/>
      <c r="V2144" s="102"/>
      <c r="W2144" s="34"/>
      <c r="X2144" s="91"/>
      <c r="Y2144" s="92"/>
      <c r="Z2144" s="91"/>
    </row>
    <row r="2145" spans="2:39" s="88" customFormat="1" ht="13.5" customHeight="1" x14ac:dyDescent="0.4">
      <c r="B2145" s="160" t="s">
        <v>72</v>
      </c>
      <c r="C2145" s="161"/>
      <c r="D2145" s="162"/>
      <c r="E2145" s="42">
        <v>268</v>
      </c>
      <c r="F2145" s="43"/>
      <c r="G2145" s="42">
        <v>120</v>
      </c>
      <c r="H2145" s="43"/>
      <c r="I2145" s="42">
        <v>65</v>
      </c>
      <c r="J2145" s="43"/>
      <c r="K2145" s="42">
        <v>44</v>
      </c>
      <c r="L2145" s="43"/>
      <c r="M2145" s="42">
        <v>39</v>
      </c>
      <c r="N2145" s="43"/>
      <c r="O2145" s="92"/>
      <c r="P2145" s="91"/>
      <c r="Q2145" s="92"/>
      <c r="R2145" s="91"/>
      <c r="S2145" s="92"/>
      <c r="T2145" s="91"/>
      <c r="U2145" s="104"/>
      <c r="V2145" s="102"/>
      <c r="W2145" s="104"/>
      <c r="X2145" s="91"/>
      <c r="Y2145" s="92"/>
      <c r="Z2145" s="91"/>
    </row>
    <row r="2146" spans="2:39" s="88" customFormat="1" ht="13.5" customHeight="1" x14ac:dyDescent="0.4">
      <c r="B2146" s="45"/>
      <c r="C2146" s="46"/>
      <c r="D2146" s="47"/>
      <c r="E2146" s="48"/>
      <c r="F2146" s="49"/>
      <c r="G2146" s="48"/>
      <c r="H2146" s="49"/>
      <c r="I2146" s="48"/>
      <c r="J2146" s="49"/>
      <c r="K2146" s="48"/>
      <c r="L2146" s="49"/>
      <c r="M2146" s="48"/>
      <c r="N2146" s="49"/>
      <c r="O2146" s="92"/>
      <c r="P2146" s="91"/>
      <c r="Q2146" s="92"/>
      <c r="R2146" s="91"/>
      <c r="S2146" s="92"/>
      <c r="T2146" s="91"/>
      <c r="U2146" s="92"/>
      <c r="V2146" s="91"/>
      <c r="W2146" s="92"/>
      <c r="X2146" s="91"/>
      <c r="Y2146" s="92"/>
      <c r="Z2146" s="91"/>
    </row>
    <row r="2147" spans="2:39" s="88" customFormat="1" ht="13.5" customHeight="1" x14ac:dyDescent="0.4">
      <c r="B2147" s="50" t="s">
        <v>73</v>
      </c>
      <c r="C2147" s="51"/>
      <c r="D2147" s="52"/>
      <c r="E2147" s="42">
        <v>1.4514925373134329</v>
      </c>
      <c r="F2147" s="43"/>
      <c r="G2147" s="42">
        <v>2.8083333333333331</v>
      </c>
      <c r="H2147" s="43"/>
      <c r="I2147" s="42">
        <v>0.8</v>
      </c>
      <c r="J2147" s="43"/>
      <c r="K2147" s="42">
        <v>0</v>
      </c>
      <c r="L2147" s="43"/>
      <c r="M2147" s="42">
        <v>0</v>
      </c>
      <c r="N2147" s="43"/>
      <c r="O2147" s="92"/>
      <c r="P2147" s="91"/>
      <c r="Q2147" s="92"/>
      <c r="R2147" s="91"/>
      <c r="S2147" s="92"/>
      <c r="T2147" s="91"/>
      <c r="U2147" s="92"/>
      <c r="V2147" s="91"/>
      <c r="W2147" s="92"/>
      <c r="X2147" s="91"/>
      <c r="Y2147" s="92"/>
      <c r="Z2147" s="91"/>
    </row>
    <row r="2148" spans="2:39" s="88" customFormat="1" ht="13.5" customHeight="1" x14ac:dyDescent="0.4">
      <c r="B2148" s="53" t="s">
        <v>74</v>
      </c>
      <c r="C2148" s="54"/>
      <c r="D2148" s="55"/>
      <c r="E2148" s="42">
        <v>4.3171641791044779</v>
      </c>
      <c r="F2148" s="43"/>
      <c r="G2148" s="42">
        <v>2.1666666666666665</v>
      </c>
      <c r="H2148" s="43"/>
      <c r="I2148" s="42">
        <v>11.707692307692307</v>
      </c>
      <c r="J2148" s="43"/>
      <c r="K2148" s="42">
        <v>2.7727272727272729</v>
      </c>
      <c r="L2148" s="43"/>
      <c r="M2148" s="42">
        <v>0.35897435897435898</v>
      </c>
      <c r="N2148" s="43"/>
      <c r="O2148" s="92"/>
      <c r="P2148" s="91"/>
      <c r="Q2148" s="92"/>
      <c r="R2148" s="91"/>
      <c r="S2148" s="92"/>
      <c r="T2148" s="91"/>
      <c r="U2148" s="92"/>
      <c r="V2148" s="91"/>
      <c r="W2148" s="92"/>
      <c r="X2148" s="91"/>
      <c r="Y2148" s="92"/>
      <c r="Z2148" s="91"/>
    </row>
    <row r="2149" spans="2:39" s="88" customFormat="1" ht="13.5" customHeight="1" x14ac:dyDescent="0.4">
      <c r="B2149" s="50" t="s">
        <v>75</v>
      </c>
      <c r="C2149" s="51"/>
      <c r="D2149" s="52"/>
      <c r="E2149" s="42">
        <v>0.88805970149253732</v>
      </c>
      <c r="F2149" s="43"/>
      <c r="G2149" s="42">
        <v>0</v>
      </c>
      <c r="H2149" s="43"/>
      <c r="I2149" s="42">
        <v>1.2461538461538462</v>
      </c>
      <c r="J2149" s="43"/>
      <c r="K2149" s="42">
        <v>1.8636363636363635</v>
      </c>
      <c r="L2149" s="43"/>
      <c r="M2149" s="42">
        <v>1.9230769230769231</v>
      </c>
      <c r="N2149" s="43"/>
      <c r="O2149" s="92"/>
      <c r="P2149" s="91"/>
      <c r="Q2149" s="92"/>
      <c r="R2149" s="91"/>
      <c r="S2149" s="92"/>
      <c r="T2149" s="91"/>
      <c r="U2149" s="92"/>
      <c r="V2149" s="91"/>
      <c r="W2149" s="92"/>
      <c r="X2149" s="91"/>
      <c r="Y2149" s="92"/>
      <c r="Z2149" s="91"/>
    </row>
    <row r="2150" spans="2:39" s="88" customFormat="1" ht="13.5" customHeight="1" x14ac:dyDescent="0.4">
      <c r="B2150" s="50" t="s">
        <v>76</v>
      </c>
      <c r="C2150" s="51"/>
      <c r="D2150" s="52"/>
      <c r="E2150" s="42">
        <f t="shared" ref="E2150" si="9931">E2144+E2134+E2135-SUM(E2147:E2149)</f>
        <v>254.56716417910366</v>
      </c>
      <c r="F2150" s="43"/>
      <c r="G2150" s="42">
        <f t="shared" ref="G2150" si="9932">G2144+G2134+G2135-SUM(G2147:G2149)</f>
        <v>278.88333333333298</v>
      </c>
      <c r="H2150" s="43"/>
      <c r="I2150" s="42">
        <f t="shared" ref="I2150" si="9933">I2144+I2134+I2135-SUM(I2147:I2149)</f>
        <v>84.184615384615682</v>
      </c>
      <c r="J2150" s="43"/>
      <c r="K2150" s="42">
        <f t="shared" ref="K2150" si="9934">K2144+K2134+K2135-SUM(K2147:K2149)</f>
        <v>518.90909090909099</v>
      </c>
      <c r="L2150" s="43"/>
      <c r="M2150" s="42">
        <f t="shared" ref="M2150" si="9935">M2144+M2134+M2135-SUM(M2147:M2149)</f>
        <v>165.48717948717962</v>
      </c>
      <c r="N2150" s="43"/>
      <c r="O2150" s="92"/>
      <c r="P2150" s="91"/>
      <c r="Q2150" s="92"/>
      <c r="R2150" s="91"/>
    </row>
    <row r="2151" spans="2:39" s="88" customFormat="1" ht="13.5" customHeight="1" x14ac:dyDescent="0.4">
      <c r="C2151" s="105"/>
      <c r="D2151" s="47"/>
      <c r="E2151" s="58"/>
      <c r="F2151" s="58"/>
      <c r="G2151" s="58"/>
      <c r="H2151" s="58"/>
      <c r="I2151" s="58"/>
      <c r="J2151" s="58"/>
      <c r="K2151" s="58"/>
      <c r="L2151" s="58"/>
      <c r="M2151" s="58"/>
      <c r="N2151" s="58"/>
      <c r="O2151" s="92"/>
      <c r="P2151" s="91"/>
      <c r="Q2151" s="92"/>
      <c r="R2151" s="91"/>
      <c r="S2151" s="92"/>
      <c r="T2151" s="91"/>
      <c r="U2151" s="92"/>
      <c r="V2151" s="91"/>
      <c r="W2151" s="92"/>
      <c r="X2151" s="91"/>
      <c r="Y2151" s="92"/>
      <c r="Z2151" s="91"/>
    </row>
    <row r="2152" spans="2:39" s="128" customFormat="1" ht="13.5" customHeight="1" x14ac:dyDescent="0.4">
      <c r="B2152" s="50" t="s">
        <v>139</v>
      </c>
      <c r="C2152" s="125"/>
      <c r="D2152" s="126"/>
      <c r="E2152" s="62">
        <v>16.150375939849624</v>
      </c>
      <c r="F2152" s="43"/>
      <c r="G2152" s="62">
        <v>16.059322033898304</v>
      </c>
      <c r="H2152" s="43"/>
      <c r="I2152" s="62">
        <v>13.123076923076923</v>
      </c>
      <c r="J2152" s="43"/>
      <c r="K2152" s="62">
        <v>18.65909090909091</v>
      </c>
      <c r="L2152" s="43"/>
      <c r="M2152" s="62">
        <v>18.641025641025642</v>
      </c>
      <c r="N2152" s="43"/>
      <c r="O2152" s="106"/>
      <c r="P2152" s="107"/>
      <c r="Q2152" s="106"/>
      <c r="R2152" s="107"/>
      <c r="S2152" s="106"/>
      <c r="T2152" s="107"/>
      <c r="U2152" s="106"/>
      <c r="V2152" s="127"/>
      <c r="W2152" s="106"/>
      <c r="X2152" s="127"/>
      <c r="Y2152" s="106"/>
      <c r="Z2152" s="127"/>
    </row>
    <row r="2153" spans="2:39" ht="13.5" customHeight="1" x14ac:dyDescent="0.4">
      <c r="B2153" s="50" t="s">
        <v>140</v>
      </c>
      <c r="C2153" s="51"/>
      <c r="D2153" s="52"/>
      <c r="E2153" s="62">
        <f t="shared" ref="E2153" si="9936">E2142/E2152</f>
        <v>357.48393854748605</v>
      </c>
      <c r="F2153" s="43"/>
      <c r="G2153" s="62">
        <f t="shared" ref="G2153" si="9937">G2142/G2152</f>
        <v>347.39583992963941</v>
      </c>
      <c r="H2153" s="43"/>
      <c r="I2153" s="62">
        <f t="shared" ref="I2153" si="9938">I2142/I2152</f>
        <v>412.4243845252052</v>
      </c>
      <c r="J2153" s="43"/>
      <c r="K2153" s="62">
        <f t="shared" ref="K2153" si="9939">K2142/K2152</f>
        <v>313.22168087697929</v>
      </c>
      <c r="L2153" s="43"/>
      <c r="M2153" s="62">
        <f t="shared" ref="M2153" si="9940">M2142/M2152</f>
        <v>369.83768913342499</v>
      </c>
      <c r="N2153" s="43"/>
    </row>
    <row r="2154" spans="2:39" ht="13.5" customHeight="1" x14ac:dyDescent="0.4">
      <c r="B2154" s="50" t="s">
        <v>141</v>
      </c>
      <c r="C2154" s="51"/>
      <c r="D2154" s="52"/>
      <c r="E2154" s="62">
        <f t="shared" ref="E2154" si="9941">E2143/E2152</f>
        <v>347.27369611440014</v>
      </c>
      <c r="F2154" s="43"/>
      <c r="G2154" s="62">
        <f t="shared" ref="G2154" si="9942">G2143/G2152</f>
        <v>335.18590149516274</v>
      </c>
      <c r="H2154" s="43"/>
      <c r="I2154" s="62">
        <f t="shared" ref="I2154" si="9943">I2143/I2152</f>
        <v>416.82180539273156</v>
      </c>
      <c r="J2154" s="43"/>
      <c r="K2154" s="62">
        <f t="shared" ref="K2154" si="9944">K2143/K2152</f>
        <v>287.34104750304505</v>
      </c>
      <c r="L2154" s="43"/>
      <c r="M2154" s="62">
        <f t="shared" ref="M2154" si="9945">M2143/M2152</f>
        <v>365.48280605226955</v>
      </c>
      <c r="N2154" s="43"/>
    </row>
    <row r="2155" spans="2:39" ht="13.5" customHeight="1" x14ac:dyDescent="0.4">
      <c r="B2155" s="50" t="s">
        <v>40</v>
      </c>
      <c r="C2155" s="51"/>
      <c r="D2155" s="52"/>
      <c r="E2155" s="62">
        <v>1.5411160714291665</v>
      </c>
      <c r="F2155" s="43"/>
      <c r="G2155" s="62">
        <v>1.5821428571441438</v>
      </c>
      <c r="H2155" s="43"/>
      <c r="I2155" s="62">
        <v>1.2136363636363636</v>
      </c>
      <c r="J2155" s="43"/>
      <c r="K2155" s="62">
        <v>1.7486842105263154</v>
      </c>
      <c r="L2155" s="43"/>
      <c r="M2155" s="62">
        <v>1.6958333333333335</v>
      </c>
      <c r="N2155" s="43"/>
    </row>
    <row r="2156" spans="2:39" ht="13.5" customHeight="1" x14ac:dyDescent="0.4">
      <c r="B2156" s="50" t="s">
        <v>41</v>
      </c>
      <c r="C2156" s="51"/>
      <c r="D2156" s="52"/>
      <c r="E2156" s="62">
        <f t="shared" ref="E2156" si="9946">E2133/E2155</f>
        <v>3058.9601743594826</v>
      </c>
      <c r="F2156" s="43"/>
      <c r="G2156" s="62">
        <f t="shared" ref="G2156" si="9947">G2133/G2155</f>
        <v>2950.5763732105424</v>
      </c>
      <c r="H2156" s="43"/>
      <c r="I2156" s="62">
        <f t="shared" ref="I2156" si="9948">I2133/I2155</f>
        <v>3454.1204263900895</v>
      </c>
      <c r="J2156" s="43"/>
      <c r="K2156" s="62">
        <f t="shared" ref="K2156" si="9949">K2133/K2155</f>
        <v>2612.4057733087084</v>
      </c>
      <c r="L2156" s="43"/>
      <c r="M2156" s="62">
        <f t="shared" ref="M2156" si="9950">M2133/M2155</f>
        <v>3473.5815535815532</v>
      </c>
      <c r="N2156" s="43"/>
    </row>
    <row r="2157" spans="2:39" s="88" customFormat="1" ht="13.5" customHeight="1" x14ac:dyDescent="0.4">
      <c r="B2157" s="108" t="s">
        <v>42</v>
      </c>
      <c r="C2157" s="105"/>
      <c r="D2157" s="47"/>
      <c r="E2157" s="109"/>
      <c r="F2157" s="58"/>
      <c r="G2157" s="109"/>
      <c r="H2157" s="58"/>
      <c r="I2157" s="109"/>
      <c r="J2157" s="58"/>
      <c r="K2157" s="109"/>
      <c r="L2157" s="58"/>
      <c r="M2157" s="109"/>
      <c r="N2157" s="58"/>
      <c r="O2157" s="109"/>
      <c r="P2157" s="58"/>
      <c r="Q2157" s="109"/>
      <c r="R2157" s="58"/>
      <c r="S2157" s="109"/>
      <c r="T2157" s="58"/>
      <c r="U2157" s="109"/>
      <c r="V2157" s="58"/>
      <c r="W2157" s="109"/>
      <c r="X2157" s="58"/>
      <c r="Y2157" s="92"/>
      <c r="Z2157" s="91"/>
    </row>
    <row r="2158" spans="2:39" s="88" customFormat="1" ht="13.5" customHeight="1" x14ac:dyDescent="0.4">
      <c r="B2158" s="110"/>
      <c r="C2158" s="84"/>
      <c r="D2158" s="85"/>
      <c r="E2158" s="86"/>
      <c r="F2158" s="87"/>
      <c r="G2158" s="86"/>
      <c r="H2158" s="87"/>
      <c r="I2158" s="86"/>
      <c r="J2158" s="87"/>
      <c r="K2158" s="86"/>
      <c r="L2158" s="87"/>
      <c r="M2158" s="86"/>
      <c r="N2158" s="87"/>
      <c r="O2158" s="86"/>
      <c r="P2158" s="89"/>
      <c r="Q2158" s="86"/>
      <c r="R2158" s="91"/>
      <c r="S2158" s="92"/>
      <c r="T2158" s="91"/>
      <c r="U2158" s="92"/>
      <c r="V2158" s="91"/>
      <c r="W2158" s="92"/>
      <c r="X2158" s="91"/>
      <c r="Y2158" s="92"/>
      <c r="Z2158" s="91"/>
      <c r="AM2158" s="85"/>
    </row>
    <row r="2159" spans="2:39" s="88" customFormat="1" ht="13.5" customHeight="1" x14ac:dyDescent="0.4">
      <c r="B2159" s="83" t="s">
        <v>182</v>
      </c>
      <c r="C2159" s="84"/>
      <c r="D2159" s="85"/>
      <c r="E2159" s="86"/>
      <c r="F2159" s="87"/>
      <c r="G2159" s="86"/>
      <c r="H2159" s="87"/>
      <c r="I2159" s="86"/>
      <c r="J2159" s="87"/>
      <c r="K2159" s="86"/>
      <c r="L2159" s="87"/>
      <c r="M2159" s="86"/>
      <c r="N2159" s="87"/>
      <c r="O2159" s="86"/>
      <c r="P2159" s="89"/>
      <c r="Q2159" s="86"/>
      <c r="R2159" s="91"/>
      <c r="S2159" s="92"/>
      <c r="T2159" s="91"/>
      <c r="U2159" s="92"/>
      <c r="V2159" s="91"/>
      <c r="W2159" s="92"/>
      <c r="X2159" s="91"/>
      <c r="Y2159" s="92"/>
      <c r="Z2159" s="91"/>
      <c r="AM2159" s="85"/>
    </row>
    <row r="2160" spans="2:39" s="88" customFormat="1" ht="13.5" customHeight="1" x14ac:dyDescent="0.4">
      <c r="C2160" s="84"/>
      <c r="D2160" s="85"/>
      <c r="E2160" s="86"/>
      <c r="F2160" s="87"/>
      <c r="G2160" s="86"/>
      <c r="H2160" s="87"/>
      <c r="I2160" s="86"/>
      <c r="J2160" s="87"/>
      <c r="K2160" s="86"/>
      <c r="L2160" s="87"/>
      <c r="M2160" s="86"/>
      <c r="N2160" s="87"/>
      <c r="O2160" s="86"/>
      <c r="P2160" s="21" t="s">
        <v>4</v>
      </c>
      <c r="Q2160" s="90"/>
      <c r="R2160" s="91"/>
      <c r="S2160" s="92"/>
      <c r="T2160" s="91"/>
      <c r="U2160" s="92"/>
      <c r="V2160" s="91"/>
      <c r="W2160" s="92"/>
      <c r="X2160" s="91"/>
      <c r="Y2160" s="92"/>
      <c r="Z2160" s="91"/>
      <c r="AB2160" s="93"/>
    </row>
    <row r="2161" spans="2:34" s="88" customFormat="1" ht="13.5" customHeight="1" x14ac:dyDescent="0.4">
      <c r="B2161" s="94"/>
      <c r="C2161" s="95"/>
      <c r="D2161" s="96"/>
      <c r="E2161" s="166" t="s">
        <v>5</v>
      </c>
      <c r="F2161" s="167"/>
      <c r="G2161" s="163" t="s">
        <v>143</v>
      </c>
      <c r="H2161" s="165"/>
      <c r="I2161" s="165"/>
      <c r="J2161" s="165"/>
      <c r="K2161" s="165"/>
      <c r="L2161" s="165"/>
      <c r="M2161" s="165"/>
      <c r="N2161" s="165"/>
      <c r="O2161" s="165"/>
      <c r="P2161" s="164"/>
      <c r="Q2161" s="92"/>
      <c r="R2161" s="91"/>
      <c r="S2161" s="92"/>
      <c r="T2161" s="91"/>
      <c r="U2161" s="92"/>
      <c r="V2161" s="91"/>
      <c r="W2161" s="92"/>
      <c r="X2161" s="91"/>
      <c r="Y2161" s="92"/>
      <c r="Z2161" s="91"/>
    </row>
    <row r="2162" spans="2:34" s="88" customFormat="1" ht="23.25" customHeight="1" x14ac:dyDescent="0.4">
      <c r="B2162" s="99"/>
      <c r="C2162" s="100"/>
      <c r="D2162" s="101"/>
      <c r="E2162" s="168"/>
      <c r="F2162" s="169"/>
      <c r="G2162" s="163" t="s">
        <v>144</v>
      </c>
      <c r="H2162" s="164"/>
      <c r="I2162" s="163" t="s">
        <v>145</v>
      </c>
      <c r="J2162" s="164"/>
      <c r="K2162" s="163" t="s">
        <v>146</v>
      </c>
      <c r="L2162" s="164"/>
      <c r="M2162" s="163" t="s">
        <v>147</v>
      </c>
      <c r="N2162" s="164"/>
      <c r="O2162" s="163" t="s">
        <v>148</v>
      </c>
      <c r="P2162" s="164"/>
      <c r="Q2162" s="92"/>
      <c r="R2162" s="91"/>
      <c r="S2162" s="92"/>
      <c r="T2162" s="91"/>
      <c r="U2162" s="92"/>
      <c r="V2162" s="91"/>
      <c r="W2162" s="92"/>
      <c r="X2162" s="91"/>
      <c r="Y2162" s="92"/>
      <c r="Z2162" s="91"/>
    </row>
    <row r="2163" spans="2:34" s="88" customFormat="1" ht="13.5" customHeight="1" x14ac:dyDescent="0.4">
      <c r="B2163" s="31" t="s">
        <v>52</v>
      </c>
      <c r="C2163" s="158" t="s">
        <v>53</v>
      </c>
      <c r="D2163" s="159"/>
      <c r="E2163" s="32">
        <v>5556.9179104477616</v>
      </c>
      <c r="F2163" s="33">
        <f t="shared" ref="F2163" si="9951">E2163/E2176</f>
        <v>0.96248686419810547</v>
      </c>
      <c r="G2163" s="32">
        <v>1018.2105263157895</v>
      </c>
      <c r="H2163" s="33">
        <f t="shared" ref="H2163" si="9952">G2163/G2176</f>
        <v>0.97419731700439094</v>
      </c>
      <c r="I2163" s="32">
        <v>2775.2777777777778</v>
      </c>
      <c r="J2163" s="33">
        <f t="shared" ref="J2163" si="9953">I2163/I2176</f>
        <v>0.85940636074824239</v>
      </c>
      <c r="K2163" s="32">
        <v>5223.9622641509432</v>
      </c>
      <c r="L2163" s="33">
        <f t="shared" ref="L2163" si="9954">K2163/K2176</f>
        <v>0.97202620436879916</v>
      </c>
      <c r="M2163" s="32">
        <v>10510.148936170213</v>
      </c>
      <c r="N2163" s="33">
        <f t="shared" ref="N2163" si="9955">M2163/M2176</f>
        <v>0.96553429370027954</v>
      </c>
      <c r="O2163" s="32">
        <v>27677.176470588234</v>
      </c>
      <c r="P2163" s="33">
        <f t="shared" ref="P2163" si="9956">O2163/O2176</f>
        <v>0.9887946469851463</v>
      </c>
      <c r="Q2163" s="111"/>
      <c r="R2163" s="112"/>
      <c r="S2163" s="111"/>
      <c r="T2163" s="112"/>
      <c r="U2163" s="111"/>
      <c r="V2163" s="112"/>
      <c r="W2163" s="111"/>
      <c r="X2163" s="112"/>
      <c r="Y2163" s="111"/>
      <c r="Z2163" s="112"/>
      <c r="AA2163" s="113"/>
      <c r="AB2163" s="113"/>
      <c r="AC2163" s="113"/>
      <c r="AD2163" s="113"/>
      <c r="AE2163" s="113"/>
      <c r="AF2163" s="113"/>
      <c r="AG2163" s="113"/>
      <c r="AH2163" s="113"/>
    </row>
    <row r="2164" spans="2:34" s="88" customFormat="1" ht="13.5" customHeight="1" x14ac:dyDescent="0.4">
      <c r="B2164" s="36"/>
      <c r="C2164" s="158" t="s">
        <v>54</v>
      </c>
      <c r="D2164" s="159"/>
      <c r="E2164" s="32">
        <v>0</v>
      </c>
      <c r="F2164" s="33">
        <f t="shared" ref="F2164" si="9957">E2164/E2176</f>
        <v>0</v>
      </c>
      <c r="G2164" s="32">
        <v>0</v>
      </c>
      <c r="H2164" s="33">
        <f t="shared" ref="H2164" si="9958">G2164/G2176</f>
        <v>0</v>
      </c>
      <c r="I2164" s="32">
        <v>0</v>
      </c>
      <c r="J2164" s="33">
        <f t="shared" ref="J2164" si="9959">I2164/I2176</f>
        <v>0</v>
      </c>
      <c r="K2164" s="32">
        <v>0</v>
      </c>
      <c r="L2164" s="33">
        <f t="shared" ref="L2164" si="9960">K2164/K2176</f>
        <v>0</v>
      </c>
      <c r="M2164" s="32">
        <v>0</v>
      </c>
      <c r="N2164" s="33">
        <f t="shared" ref="N2164" si="9961">M2164/M2176</f>
        <v>0</v>
      </c>
      <c r="O2164" s="32">
        <v>0</v>
      </c>
      <c r="P2164" s="33">
        <f t="shared" ref="P2164" si="9962">O2164/O2176</f>
        <v>0</v>
      </c>
      <c r="Q2164" s="111"/>
      <c r="R2164" s="112"/>
      <c r="S2164" s="111"/>
      <c r="T2164" s="112"/>
      <c r="U2164" s="111"/>
      <c r="V2164" s="112"/>
      <c r="W2164" s="111"/>
      <c r="X2164" s="112"/>
      <c r="Y2164" s="111"/>
      <c r="Z2164" s="112"/>
      <c r="AA2164" s="113"/>
      <c r="AB2164" s="113"/>
      <c r="AC2164" s="113"/>
      <c r="AD2164" s="113"/>
      <c r="AE2164" s="113"/>
      <c r="AF2164" s="113"/>
      <c r="AG2164" s="113"/>
      <c r="AH2164" s="113"/>
    </row>
    <row r="2165" spans="2:34" s="88" customFormat="1" ht="13.5" customHeight="1" x14ac:dyDescent="0.4">
      <c r="B2165" s="36"/>
      <c r="C2165" s="158" t="s">
        <v>55</v>
      </c>
      <c r="D2165" s="159"/>
      <c r="E2165" s="32">
        <v>7.0746268656716422</v>
      </c>
      <c r="F2165" s="33">
        <f t="shared" ref="F2165" si="9963">E2165/E2176</f>
        <v>1.2253618889186183E-3</v>
      </c>
      <c r="G2165" s="32">
        <v>11.473684210526315</v>
      </c>
      <c r="H2165" s="33">
        <f t="shared" ref="H2165" si="9964">G2165/G2176</f>
        <v>1.0977722273697779E-2</v>
      </c>
      <c r="I2165" s="32">
        <v>11.75925925925926</v>
      </c>
      <c r="J2165" s="33">
        <f t="shared" ref="J2165" si="9965">I2165/I2176</f>
        <v>3.6414308816276912E-3</v>
      </c>
      <c r="K2165" s="32">
        <v>0.26415094339622641</v>
      </c>
      <c r="L2165" s="33">
        <f t="shared" ref="L2165" si="9966">K2165/K2176</f>
        <v>4.9150745335945349E-5</v>
      </c>
      <c r="M2165" s="32">
        <v>3.2340425531914891</v>
      </c>
      <c r="N2165" s="33">
        <f t="shared" ref="N2165" si="9967">M2165/M2176</f>
        <v>2.9710130763667636E-4</v>
      </c>
      <c r="O2165" s="32">
        <v>0.29411764705882354</v>
      </c>
      <c r="P2165" s="33">
        <f t="shared" ref="P2165" si="9968">O2165/O2176</f>
        <v>1.0507645362765948E-5</v>
      </c>
      <c r="Q2165" s="111"/>
      <c r="R2165" s="112"/>
      <c r="S2165" s="111"/>
      <c r="T2165" s="112"/>
      <c r="U2165" s="111"/>
      <c r="V2165" s="112"/>
      <c r="W2165" s="111"/>
      <c r="X2165" s="112"/>
      <c r="Y2165" s="111"/>
      <c r="Z2165" s="112"/>
      <c r="AA2165" s="113"/>
      <c r="AB2165" s="113"/>
      <c r="AC2165" s="113"/>
      <c r="AD2165" s="113"/>
      <c r="AE2165" s="113"/>
      <c r="AF2165" s="113"/>
      <c r="AG2165" s="113"/>
      <c r="AH2165" s="113"/>
    </row>
    <row r="2166" spans="2:34" s="88" customFormat="1" ht="13.5" customHeight="1" x14ac:dyDescent="0.4">
      <c r="B2166" s="37"/>
      <c r="C2166" s="158" t="s">
        <v>56</v>
      </c>
      <c r="D2166" s="159"/>
      <c r="E2166" s="32">
        <v>176.57835820895522</v>
      </c>
      <c r="F2166" s="33">
        <f t="shared" ref="F2166" si="9969">E2166/E2176</f>
        <v>3.0584283053426038E-2</v>
      </c>
      <c r="G2166" s="32">
        <v>8.0105263157894733</v>
      </c>
      <c r="H2166" s="33">
        <f t="shared" ref="H2166" si="9970">G2166/G2176</f>
        <v>7.6642629819119353E-3</v>
      </c>
      <c r="I2166" s="32">
        <v>417.72222222222223</v>
      </c>
      <c r="J2166" s="33">
        <f t="shared" ref="J2166" si="9971">I2166/I2176</f>
        <v>0.12935394708169423</v>
      </c>
      <c r="K2166" s="32">
        <v>117.66037735849056</v>
      </c>
      <c r="L2166" s="33">
        <f t="shared" ref="L2166" si="9972">K2166/K2176</f>
        <v>2.1893146279639657E-2</v>
      </c>
      <c r="M2166" s="32">
        <v>306.02127659574467</v>
      </c>
      <c r="N2166" s="33">
        <f t="shared" ref="N2166" si="9973">M2166/M2176</f>
        <v>2.8113211235120499E-2</v>
      </c>
      <c r="O2166" s="32">
        <v>198.94117647058823</v>
      </c>
      <c r="P2166" s="33">
        <f t="shared" ref="P2166" si="9974">O2166/O2176</f>
        <v>7.1073713233748871E-3</v>
      </c>
      <c r="Q2166" s="111"/>
      <c r="R2166" s="112"/>
      <c r="S2166" s="111"/>
      <c r="T2166" s="112"/>
      <c r="U2166" s="111"/>
      <c r="V2166" s="112"/>
      <c r="W2166" s="111"/>
      <c r="X2166" s="112"/>
      <c r="Y2166" s="111"/>
      <c r="Z2166" s="112"/>
      <c r="AA2166" s="113"/>
      <c r="AB2166" s="113"/>
      <c r="AC2166" s="113"/>
      <c r="AD2166" s="113"/>
      <c r="AE2166" s="113"/>
      <c r="AF2166" s="113"/>
      <c r="AG2166" s="113"/>
      <c r="AH2166" s="113"/>
    </row>
    <row r="2167" spans="2:34" s="88" customFormat="1" ht="13.5" customHeight="1" x14ac:dyDescent="0.4">
      <c r="B2167" s="31" t="s">
        <v>57</v>
      </c>
      <c r="C2167" s="158" t="s">
        <v>58</v>
      </c>
      <c r="D2167" s="159"/>
      <c r="E2167" s="32">
        <v>4714.2126865671644</v>
      </c>
      <c r="F2167" s="33">
        <f t="shared" ref="F2167" si="9975">E2167/E2176</f>
        <v>0.8165259697873325</v>
      </c>
      <c r="G2167" s="32">
        <v>857.61052631578946</v>
      </c>
      <c r="H2167" s="33">
        <f t="shared" ref="H2167" si="9976">G2167/G2176</f>
        <v>0.82053941908713679</v>
      </c>
      <c r="I2167" s="32">
        <v>2432.8888888888887</v>
      </c>
      <c r="J2167" s="33">
        <f t="shared" ref="J2167" si="9977">I2167/I2176</f>
        <v>0.75338050945625124</v>
      </c>
      <c r="K2167" s="32">
        <v>4567</v>
      </c>
      <c r="L2167" s="33">
        <f t="shared" ref="L2167" si="9978">K2167/K2176</f>
        <v>0.84978478995077922</v>
      </c>
      <c r="M2167" s="32">
        <v>8835.8723404255325</v>
      </c>
      <c r="N2167" s="33">
        <f t="shared" ref="N2167" si="9979">M2167/M2176</f>
        <v>0.81172377396845252</v>
      </c>
      <c r="O2167" s="32">
        <v>23079.294117647059</v>
      </c>
      <c r="P2167" s="33">
        <f t="shared" ref="P2167" si="9980">O2167/O2176</f>
        <v>0.82453072855809884</v>
      </c>
      <c r="Q2167" s="111"/>
      <c r="R2167" s="112"/>
      <c r="S2167" s="111"/>
      <c r="T2167" s="112"/>
      <c r="U2167" s="111"/>
      <c r="V2167" s="112"/>
      <c r="W2167" s="111"/>
      <c r="X2167" s="112"/>
      <c r="Y2167" s="111"/>
      <c r="Z2167" s="112"/>
      <c r="AA2167" s="113"/>
      <c r="AB2167" s="113"/>
      <c r="AC2167" s="113"/>
      <c r="AD2167" s="113"/>
      <c r="AE2167" s="113"/>
      <c r="AF2167" s="113"/>
      <c r="AG2167" s="113"/>
      <c r="AH2167" s="113"/>
    </row>
    <row r="2168" spans="2:34" s="88" customFormat="1" ht="13.5" customHeight="1" x14ac:dyDescent="0.4">
      <c r="B2168" s="36"/>
      <c r="C2168" s="158" t="s">
        <v>17</v>
      </c>
      <c r="D2168" s="159"/>
      <c r="E2168" s="32">
        <v>107.54104477611941</v>
      </c>
      <c r="F2168" s="33">
        <f t="shared" ref="F2168" si="9981">E2168/E2176</f>
        <v>1.862666402981197E-2</v>
      </c>
      <c r="G2168" s="32">
        <v>22.05263157894737</v>
      </c>
      <c r="H2168" s="33">
        <f t="shared" ref="H2168" si="9982">G2168/G2176</f>
        <v>2.1099383636143897E-2</v>
      </c>
      <c r="I2168" s="32">
        <v>99.240740740740748</v>
      </c>
      <c r="J2168" s="33">
        <f t="shared" ref="J2168" si="9983">I2168/I2176</f>
        <v>3.073138282620913E-2</v>
      </c>
      <c r="K2168" s="32">
        <v>80.245283018867923</v>
      </c>
      <c r="L2168" s="33">
        <f t="shared" ref="L2168" si="9984">K2168/K2176</f>
        <v>1.4931294279555399E-2</v>
      </c>
      <c r="M2168" s="32">
        <v>206.51063829787233</v>
      </c>
      <c r="N2168" s="33">
        <f t="shared" ref="N2168" si="9985">M2168/M2176</f>
        <v>1.8971482183694609E-2</v>
      </c>
      <c r="O2168" s="32">
        <v>423.58823529411762</v>
      </c>
      <c r="P2168" s="33">
        <f t="shared" ref="P2168" si="9986">O2168/O2176</f>
        <v>1.5133110851455517E-2</v>
      </c>
      <c r="Q2168" s="111"/>
      <c r="R2168" s="112"/>
      <c r="S2168" s="111"/>
      <c r="T2168" s="112"/>
      <c r="U2168" s="111"/>
      <c r="V2168" s="112"/>
      <c r="W2168" s="111"/>
      <c r="X2168" s="112"/>
      <c r="Y2168" s="111"/>
      <c r="Z2168" s="112"/>
      <c r="AA2168" s="113"/>
      <c r="AB2168" s="113"/>
      <c r="AC2168" s="113"/>
      <c r="AD2168" s="113"/>
      <c r="AE2168" s="113"/>
      <c r="AF2168" s="113"/>
      <c r="AG2168" s="113"/>
      <c r="AH2168" s="113"/>
    </row>
    <row r="2169" spans="2:34" s="88" customFormat="1" ht="13.5" customHeight="1" x14ac:dyDescent="0.4">
      <c r="B2169" s="36"/>
      <c r="C2169" s="158" t="s">
        <v>59</v>
      </c>
      <c r="D2169" s="159"/>
      <c r="E2169" s="38">
        <v>-11.216417910447761</v>
      </c>
      <c r="F2169" s="33">
        <f t="shared" ref="F2169" si="9987">E2169/E2176</f>
        <v>-1.9427414757855308E-3</v>
      </c>
      <c r="G2169" s="38">
        <v>-5.4947368421052634</v>
      </c>
      <c r="H2169" s="33">
        <f t="shared" ref="H2169" si="9988">G2169/G2176</f>
        <v>-5.2572211255690286E-3</v>
      </c>
      <c r="I2169" s="38">
        <v>-3.8888888888888888</v>
      </c>
      <c r="J2169" s="33">
        <f t="shared" ref="J2169" si="9989">I2169/I2176</f>
        <v>-1.2042527325067955E-3</v>
      </c>
      <c r="K2169" s="38">
        <v>-15.245283018867925</v>
      </c>
      <c r="L2169" s="33">
        <f t="shared" ref="L2169" si="9990">K2169/K2176</f>
        <v>-2.836700159388846E-3</v>
      </c>
      <c r="M2169" s="38">
        <v>-24.893617021276597</v>
      </c>
      <c r="N2169" s="33">
        <f t="shared" ref="N2169" si="9991">M2169/M2176</f>
        <v>-2.2868982232559956E-3</v>
      </c>
      <c r="O2169" s="38">
        <v>-13.882352941176471</v>
      </c>
      <c r="P2169" s="33">
        <f t="shared" ref="P2169" si="9992">O2169/O2176</f>
        <v>-4.9596086112255276E-4</v>
      </c>
      <c r="Q2169" s="111"/>
      <c r="R2169" s="112"/>
      <c r="S2169" s="111"/>
      <c r="T2169" s="112"/>
      <c r="U2169" s="111"/>
      <c r="V2169" s="112"/>
      <c r="W2169" s="111"/>
      <c r="X2169" s="112"/>
      <c r="Y2169" s="111"/>
      <c r="Z2169" s="112"/>
      <c r="AA2169" s="113"/>
      <c r="AB2169" s="113"/>
      <c r="AC2169" s="113"/>
      <c r="AD2169" s="113"/>
      <c r="AE2169" s="113"/>
      <c r="AF2169" s="113"/>
      <c r="AG2169" s="113"/>
      <c r="AH2169" s="113"/>
    </row>
    <row r="2170" spans="2:34" s="88" customFormat="1" ht="13.5" customHeight="1" x14ac:dyDescent="0.4">
      <c r="B2170" s="36"/>
      <c r="C2170" s="158" t="s">
        <v>60</v>
      </c>
      <c r="D2170" s="159"/>
      <c r="E2170" s="39">
        <v>75.026119402985074</v>
      </c>
      <c r="F2170" s="33">
        <f t="shared" ref="F2170" si="9993">E2170/E2176</f>
        <v>1.2994911128948657E-2</v>
      </c>
      <c r="G2170" s="39">
        <v>13.178947368421053</v>
      </c>
      <c r="H2170" s="33">
        <f t="shared" ref="H2170" si="9994">G2170/G2176</f>
        <v>1.2609273657495064E-2</v>
      </c>
      <c r="I2170" s="39">
        <v>39.629629629629626</v>
      </c>
      <c r="J2170" s="33">
        <f t="shared" ref="J2170" si="9995">I2170/I2176</f>
        <v>1.2271908797926391E-2</v>
      </c>
      <c r="K2170" s="39">
        <v>36.924528301886795</v>
      </c>
      <c r="L2170" s="33">
        <f t="shared" ref="L2170" si="9996">K2170/K2176</f>
        <v>6.8705720444603617E-3</v>
      </c>
      <c r="M2170" s="39">
        <v>182.12765957446808</v>
      </c>
      <c r="N2170" s="33">
        <f t="shared" ref="N2170" si="9997">M2170/M2176</f>
        <v>1.6731494693223353E-2</v>
      </c>
      <c r="O2170" s="39">
        <v>360.76470588235293</v>
      </c>
      <c r="P2170" s="33">
        <f t="shared" ref="P2170" si="9998">O2170/O2176</f>
        <v>1.2888677801968711E-2</v>
      </c>
      <c r="Q2170" s="111"/>
      <c r="R2170" s="112"/>
      <c r="S2170" s="111"/>
      <c r="T2170" s="112"/>
      <c r="U2170" s="111"/>
      <c r="V2170" s="112"/>
      <c r="W2170" s="111"/>
      <c r="X2170" s="112"/>
      <c r="Y2170" s="111"/>
      <c r="Z2170" s="112"/>
      <c r="AA2170" s="113"/>
      <c r="AB2170" s="113"/>
      <c r="AC2170" s="113"/>
      <c r="AD2170" s="113"/>
      <c r="AE2170" s="113"/>
      <c r="AF2170" s="113"/>
      <c r="AG2170" s="113"/>
      <c r="AH2170" s="113"/>
    </row>
    <row r="2171" spans="2:34" s="88" customFormat="1" ht="13.5" customHeight="1" x14ac:dyDescent="0.4">
      <c r="B2171" s="37"/>
      <c r="C2171" s="158" t="s">
        <v>61</v>
      </c>
      <c r="D2171" s="159"/>
      <c r="E2171" s="39">
        <v>696.03731343283584</v>
      </c>
      <c r="F2171" s="33">
        <f t="shared" ref="F2171" si="9999">E2171/E2176</f>
        <v>0.12055725529277489</v>
      </c>
      <c r="G2171" s="39">
        <v>147.83157894736843</v>
      </c>
      <c r="H2171" s="33">
        <f t="shared" ref="H2171" si="10000">G2171/G2176</f>
        <v>0.14144140514845102</v>
      </c>
      <c r="I2171" s="39">
        <v>593.90740740740739</v>
      </c>
      <c r="J2171" s="33">
        <f t="shared" ref="J2171" si="10001">I2171/I2176</f>
        <v>0.18391233040107352</v>
      </c>
      <c r="K2171" s="39">
        <v>462.75471698113205</v>
      </c>
      <c r="L2171" s="33">
        <f t="shared" ref="L2171" si="10002">K2171/K2176</f>
        <v>8.6105084293528256E-2</v>
      </c>
      <c r="M2171" s="39">
        <v>1054.3617021276596</v>
      </c>
      <c r="N2171" s="33">
        <f t="shared" ref="N2171" si="10003">M2171/M2176</f>
        <v>9.6860890131154578E-2</v>
      </c>
      <c r="O2171" s="39">
        <v>3892.0588235294117</v>
      </c>
      <c r="P2171" s="33">
        <f t="shared" ref="P2171" si="10004">O2171/O2176</f>
        <v>0.1390476710854818</v>
      </c>
      <c r="Q2171" s="111"/>
      <c r="R2171" s="112"/>
      <c r="S2171" s="111"/>
      <c r="T2171" s="112"/>
      <c r="U2171" s="111"/>
      <c r="V2171" s="112"/>
      <c r="W2171" s="111"/>
      <c r="X2171" s="112"/>
      <c r="Y2171" s="111"/>
      <c r="Z2171" s="112"/>
      <c r="AA2171" s="113"/>
      <c r="AB2171" s="113"/>
      <c r="AC2171" s="113"/>
      <c r="AD2171" s="113"/>
      <c r="AE2171" s="113"/>
      <c r="AF2171" s="113"/>
      <c r="AG2171" s="113"/>
      <c r="AH2171" s="113"/>
    </row>
    <row r="2172" spans="2:34" s="88" customFormat="1" ht="13.5" customHeight="1" x14ac:dyDescent="0.4">
      <c r="B2172" s="31" t="s">
        <v>62</v>
      </c>
      <c r="C2172" s="158" t="s">
        <v>63</v>
      </c>
      <c r="D2172" s="159"/>
      <c r="E2172" s="39">
        <v>1.3171641791044777</v>
      </c>
      <c r="F2172" s="33">
        <f t="shared" ref="F2172" si="10005">E2172/E2176</f>
        <v>2.2813963438200012E-4</v>
      </c>
      <c r="G2172" s="39">
        <v>0.25263157894736843</v>
      </c>
      <c r="H2172" s="33">
        <f t="shared" ref="H2172" si="10006">G2172/G2176</f>
        <v>2.4171131611811625E-4</v>
      </c>
      <c r="I2172" s="39">
        <v>0.18518518518518517</v>
      </c>
      <c r="J2172" s="33">
        <f t="shared" ref="J2172" si="10007">I2172/I2176</f>
        <v>5.734536821460931E-5</v>
      </c>
      <c r="K2172" s="39">
        <v>0.26415094339622641</v>
      </c>
      <c r="L2172" s="33">
        <f t="shared" ref="L2172" si="10008">K2172/K2176</f>
        <v>4.9150745335945349E-5</v>
      </c>
      <c r="M2172" s="39">
        <v>2.4893617021276597</v>
      </c>
      <c r="N2172" s="33">
        <f t="shared" ref="N2172" si="10009">M2172/M2176</f>
        <v>2.2868982232559959E-4</v>
      </c>
      <c r="O2172" s="39">
        <v>11.058823529411764</v>
      </c>
      <c r="P2172" s="33">
        <f t="shared" ref="P2172" si="10010">O2172/O2176</f>
        <v>3.9508746563999962E-4</v>
      </c>
      <c r="Q2172" s="111"/>
      <c r="R2172" s="112"/>
      <c r="S2172" s="111"/>
      <c r="T2172" s="112"/>
      <c r="U2172" s="111"/>
      <c r="V2172" s="112"/>
      <c r="W2172" s="111"/>
      <c r="X2172" s="112"/>
      <c r="Y2172" s="111"/>
      <c r="Z2172" s="112"/>
      <c r="AA2172" s="113"/>
      <c r="AB2172" s="113"/>
      <c r="AC2172" s="113"/>
      <c r="AD2172" s="113"/>
      <c r="AE2172" s="113"/>
      <c r="AF2172" s="113"/>
      <c r="AG2172" s="113"/>
      <c r="AH2172" s="113"/>
    </row>
    <row r="2173" spans="2:34" s="88" customFormat="1" ht="13.5" customHeight="1" x14ac:dyDescent="0.4">
      <c r="B2173" s="41" t="s">
        <v>64</v>
      </c>
      <c r="C2173" s="158" t="s">
        <v>24</v>
      </c>
      <c r="D2173" s="159"/>
      <c r="E2173" s="39">
        <v>2.9291044776119404</v>
      </c>
      <c r="F2173" s="33">
        <f t="shared" ref="F2173" si="10011">E2173/E2176</f>
        <v>5.0733601413560929E-4</v>
      </c>
      <c r="G2173" s="39">
        <v>2.4421052631578948</v>
      </c>
      <c r="H2173" s="33">
        <f t="shared" ref="H2173" si="10012">G2173/G2176</f>
        <v>2.3365427224751236E-3</v>
      </c>
      <c r="I2173" s="39">
        <v>1.8333333333333333</v>
      </c>
      <c r="J2173" s="33">
        <f t="shared" ref="J2173" si="10013">I2173/I2176</f>
        <v>5.6771914532463216E-4</v>
      </c>
      <c r="K2173" s="39">
        <v>2.9433962264150941</v>
      </c>
      <c r="L2173" s="33">
        <f t="shared" ref="L2173" si="10014">K2173/K2176</f>
        <v>5.4767973374339105E-4</v>
      </c>
      <c r="M2173" s="39">
        <v>4.1702127659574471</v>
      </c>
      <c r="N2173" s="33">
        <f t="shared" ref="N2173" si="10015">M2173/M2176</f>
        <v>3.8310431774203006E-4</v>
      </c>
      <c r="O2173" s="39">
        <v>5.7647058823529411</v>
      </c>
      <c r="P2173" s="33">
        <f t="shared" ref="P2173" si="10016">O2173/O2176</f>
        <v>2.0594984911021259E-4</v>
      </c>
      <c r="Q2173" s="111"/>
      <c r="R2173" s="112"/>
      <c r="S2173" s="111"/>
      <c r="T2173" s="112"/>
      <c r="U2173" s="111"/>
      <c r="V2173" s="112"/>
      <c r="W2173" s="111"/>
      <c r="X2173" s="112"/>
      <c r="Y2173" s="111"/>
      <c r="Z2173" s="112"/>
      <c r="AA2173" s="113"/>
      <c r="AB2173" s="113"/>
      <c r="AC2173" s="113"/>
      <c r="AD2173" s="113"/>
      <c r="AE2173" s="113"/>
      <c r="AF2173" s="113"/>
      <c r="AG2173" s="113"/>
      <c r="AH2173" s="113"/>
    </row>
    <row r="2174" spans="2:34" s="88" customFormat="1" ht="13.5" customHeight="1" x14ac:dyDescent="0.4">
      <c r="B2174" s="31" t="s">
        <v>65</v>
      </c>
      <c r="C2174" s="158" t="s">
        <v>66</v>
      </c>
      <c r="D2174" s="159"/>
      <c r="E2174" s="39">
        <v>31.611940298507463</v>
      </c>
      <c r="F2174" s="33">
        <f t="shared" ref="F2174" si="10017">E2174/E2176</f>
        <v>5.475351225168003E-3</v>
      </c>
      <c r="G2174" s="39">
        <v>7.2315789473684209</v>
      </c>
      <c r="H2174" s="33">
        <f t="shared" ref="H2174" si="10018">G2174/G2176</f>
        <v>6.9189864238810772E-3</v>
      </c>
      <c r="I2174" s="39">
        <v>24.351851851851851</v>
      </c>
      <c r="J2174" s="33">
        <f t="shared" ref="J2174" si="10019">I2174/I2176</f>
        <v>7.5409159202211237E-3</v>
      </c>
      <c r="K2174" s="39">
        <v>32.150943396226417</v>
      </c>
      <c r="L2174" s="33">
        <f t="shared" ref="L2174" si="10020">K2174/K2176</f>
        <v>5.9823478608893492E-3</v>
      </c>
      <c r="M2174" s="39">
        <v>63.425531914893618</v>
      </c>
      <c r="N2174" s="33">
        <f t="shared" ref="N2174" si="10021">M2174/M2176</f>
        <v>5.8267039346377118E-3</v>
      </c>
      <c r="O2174" s="39">
        <v>103.35294117647059</v>
      </c>
      <c r="P2174" s="33">
        <f t="shared" ref="P2174" si="10022">O2174/O2176</f>
        <v>3.6923865804759544E-3</v>
      </c>
      <c r="Q2174" s="111"/>
      <c r="R2174" s="112"/>
      <c r="S2174" s="111"/>
      <c r="T2174" s="112"/>
      <c r="U2174" s="111"/>
      <c r="V2174" s="112"/>
      <c r="W2174" s="111"/>
      <c r="X2174" s="112"/>
      <c r="Y2174" s="111"/>
      <c r="Z2174" s="112"/>
      <c r="AA2174" s="113"/>
      <c r="AB2174" s="113"/>
      <c r="AC2174" s="113"/>
      <c r="AD2174" s="113"/>
      <c r="AE2174" s="113"/>
      <c r="AF2174" s="113"/>
      <c r="AG2174" s="113"/>
      <c r="AH2174" s="113"/>
    </row>
    <row r="2175" spans="2:34" s="88" customFormat="1" ht="13.5" customHeight="1" x14ac:dyDescent="0.4">
      <c r="B2175" s="41" t="s">
        <v>67</v>
      </c>
      <c r="C2175" s="158" t="s">
        <v>68</v>
      </c>
      <c r="D2175" s="159"/>
      <c r="E2175" s="39">
        <v>24.07089552238806</v>
      </c>
      <c r="F2175" s="33">
        <f t="shared" ref="F2175" si="10023">E2175/E2176</f>
        <v>4.1692033467373444E-3</v>
      </c>
      <c r="G2175" s="39">
        <v>4.094736842105263</v>
      </c>
      <c r="H2175" s="33">
        <f t="shared" ref="H2175" si="10024">G2175/G2176</f>
        <v>3.9177375820811334E-3</v>
      </c>
      <c r="I2175" s="39">
        <v>15.277777777777779</v>
      </c>
      <c r="J2175" s="33">
        <f t="shared" ref="J2175" si="10025">I2175/I2176</f>
        <v>4.7309928777052685E-3</v>
      </c>
      <c r="K2175" s="39">
        <v>31.471698113207548</v>
      </c>
      <c r="L2175" s="33">
        <f t="shared" ref="L2175" si="10026">K2175/K2176</f>
        <v>5.8559602300254894E-3</v>
      </c>
      <c r="M2175" s="39">
        <v>33.574468085106382</v>
      </c>
      <c r="N2175" s="33">
        <f t="shared" ref="N2175" si="10027">M2175/M2176</f>
        <v>3.0843806805965477E-3</v>
      </c>
      <c r="O2175" s="39">
        <v>116.29411764705883</v>
      </c>
      <c r="P2175" s="33">
        <f t="shared" ref="P2175" si="10028">O2175/O2176</f>
        <v>4.154722976437656E-3</v>
      </c>
      <c r="Q2175" s="111"/>
      <c r="R2175" s="112"/>
      <c r="S2175" s="111"/>
      <c r="T2175" s="112"/>
      <c r="U2175" s="111"/>
      <c r="V2175" s="112"/>
      <c r="W2175" s="111"/>
      <c r="X2175" s="112"/>
      <c r="Y2175" s="111"/>
      <c r="Z2175" s="112"/>
      <c r="AA2175" s="113"/>
      <c r="AB2175" s="113"/>
      <c r="AC2175" s="113"/>
      <c r="AD2175" s="113"/>
      <c r="AE2175" s="113"/>
      <c r="AF2175" s="113"/>
      <c r="AG2175" s="113"/>
      <c r="AH2175" s="113"/>
    </row>
    <row r="2176" spans="2:34" s="88" customFormat="1" ht="13.5" customHeight="1" x14ac:dyDescent="0.4">
      <c r="B2176" s="160" t="s">
        <v>69</v>
      </c>
      <c r="C2176" s="161"/>
      <c r="D2176" s="162"/>
      <c r="E2176" s="42">
        <f t="shared" ref="E2176" si="10029">SUM(E2163:E2166,E2172,E2174)</f>
        <v>5773.5</v>
      </c>
      <c r="F2176" s="33">
        <f t="shared" ref="F2176" si="10030">E2176/E2176</f>
        <v>1</v>
      </c>
      <c r="G2176" s="42">
        <f t="shared" ref="G2176" si="10031">SUM(G2163:G2166,G2172,G2174)</f>
        <v>1045.1789473684212</v>
      </c>
      <c r="H2176" s="33">
        <f t="shared" ref="H2176" si="10032">G2176/G2176</f>
        <v>1</v>
      </c>
      <c r="I2176" s="42">
        <f t="shared" ref="I2176" si="10033">SUM(I2163:I2166,I2172,I2174)</f>
        <v>3229.2962962962961</v>
      </c>
      <c r="J2176" s="33">
        <f t="shared" ref="J2176" si="10034">I2176/I2176</f>
        <v>1</v>
      </c>
      <c r="K2176" s="42">
        <f t="shared" ref="K2176" si="10035">SUM(K2163:K2166,K2172,K2174)</f>
        <v>5374.301886792452</v>
      </c>
      <c r="L2176" s="33">
        <f t="shared" ref="L2176" si="10036">K2176/K2176</f>
        <v>1</v>
      </c>
      <c r="M2176" s="42">
        <f t="shared" ref="M2176" si="10037">SUM(M2163:M2166,M2172,M2174)</f>
        <v>10885.319148936171</v>
      </c>
      <c r="N2176" s="33">
        <f t="shared" ref="N2176" si="10038">M2176/M2176</f>
        <v>1</v>
      </c>
      <c r="O2176" s="42">
        <f t="shared" ref="O2176" si="10039">SUM(O2163:O2166,O2172,O2174)</f>
        <v>27990.823529411766</v>
      </c>
      <c r="P2176" s="33">
        <f t="shared" ref="P2176" si="10040">O2176/O2176</f>
        <v>1</v>
      </c>
      <c r="Q2176" s="111"/>
      <c r="R2176" s="112"/>
      <c r="S2176" s="111"/>
      <c r="T2176" s="112"/>
      <c r="U2176" s="111"/>
      <c r="V2176" s="112"/>
      <c r="W2176" s="111"/>
      <c r="X2176" s="112"/>
      <c r="Y2176" s="111"/>
      <c r="Z2176" s="112"/>
      <c r="AA2176" s="113"/>
      <c r="AB2176" s="113"/>
      <c r="AC2176" s="113"/>
      <c r="AD2176" s="113"/>
      <c r="AE2176" s="113"/>
      <c r="AF2176" s="113"/>
      <c r="AG2176" s="113"/>
      <c r="AH2176" s="113"/>
    </row>
    <row r="2177" spans="2:37" s="88" customFormat="1" ht="13.5" customHeight="1" x14ac:dyDescent="0.4">
      <c r="B2177" s="160" t="s">
        <v>70</v>
      </c>
      <c r="C2177" s="161"/>
      <c r="D2177" s="162"/>
      <c r="E2177" s="42">
        <f t="shared" ref="E2177" si="10041">SUM(E2167:E2171,E2173,E2175)</f>
        <v>5608.6007462686575</v>
      </c>
      <c r="F2177" s="33">
        <f t="shared" ref="F2177" si="10042">E2177/E2176</f>
        <v>0.97143859812395561</v>
      </c>
      <c r="G2177" s="42">
        <f t="shared" ref="G2177" si="10043">SUM(G2167:G2171,G2173,G2175)</f>
        <v>1041.7157894736843</v>
      </c>
      <c r="H2177" s="33">
        <f t="shared" ref="H2177" si="10044">G2177/G2176</f>
        <v>0.99668654070821405</v>
      </c>
      <c r="I2177" s="42">
        <f t="shared" ref="I2177" si="10045">SUM(I2167:I2171,I2173,I2175)</f>
        <v>3178.8888888888891</v>
      </c>
      <c r="J2177" s="33">
        <f t="shared" ref="J2177" si="10046">I2177/I2176</f>
        <v>0.98439059077198354</v>
      </c>
      <c r="K2177" s="42">
        <f t="shared" ref="K2177" si="10047">SUM(K2167:K2171,K2173,K2175)</f>
        <v>5166.0943396226421</v>
      </c>
      <c r="L2177" s="33">
        <f t="shared" ref="L2177" si="10048">K2177/K2176</f>
        <v>0.96125868037270334</v>
      </c>
      <c r="M2177" s="42">
        <f t="shared" ref="M2177" si="10049">SUM(M2167:M2171,M2173,M2175)</f>
        <v>10291.723404255319</v>
      </c>
      <c r="N2177" s="33">
        <f t="shared" ref="N2177" si="10050">M2177/M2176</f>
        <v>0.94546822775160766</v>
      </c>
      <c r="O2177" s="42">
        <f t="shared" ref="O2177" si="10051">SUM(O2167:O2171,O2173,O2175)</f>
        <v>27863.882352941182</v>
      </c>
      <c r="P2177" s="33">
        <f t="shared" ref="P2177" si="10052">O2177/O2176</f>
        <v>0.99546490026143042</v>
      </c>
      <c r="Q2177" s="111"/>
      <c r="R2177" s="112"/>
      <c r="S2177" s="111"/>
      <c r="T2177" s="112"/>
      <c r="U2177" s="111"/>
      <c r="V2177" s="112"/>
      <c r="W2177" s="111"/>
      <c r="X2177" s="112"/>
      <c r="Y2177" s="111"/>
      <c r="Z2177" s="112"/>
      <c r="AA2177" s="113"/>
      <c r="AB2177" s="113"/>
      <c r="AC2177" s="113"/>
      <c r="AD2177" s="113"/>
      <c r="AE2177" s="113"/>
      <c r="AF2177" s="113"/>
      <c r="AG2177" s="113"/>
      <c r="AH2177" s="113"/>
    </row>
    <row r="2178" spans="2:37" s="88" customFormat="1" ht="13.5" customHeight="1" x14ac:dyDescent="0.4">
      <c r="B2178" s="160" t="s">
        <v>71</v>
      </c>
      <c r="C2178" s="161"/>
      <c r="D2178" s="162"/>
      <c r="E2178" s="42">
        <f t="shared" ref="E2178" si="10053">E2176-E2177</f>
        <v>164.89925373134247</v>
      </c>
      <c r="F2178" s="33">
        <f t="shared" ref="F2178" si="10054">E2178/E2176</f>
        <v>2.8561401876044421E-2</v>
      </c>
      <c r="G2178" s="42">
        <f t="shared" ref="G2178" si="10055">G2176-G2177</f>
        <v>3.4631578947369235</v>
      </c>
      <c r="H2178" s="33">
        <f t="shared" ref="H2178" si="10056">G2178/G2176</f>
        <v>3.3134592917859213E-3</v>
      </c>
      <c r="I2178" s="42">
        <f t="shared" ref="I2178" si="10057">I2176-I2177</f>
        <v>50.407407407406936</v>
      </c>
      <c r="J2178" s="33">
        <f t="shared" ref="J2178" si="10058">I2178/I2176</f>
        <v>1.5609409228016508E-2</v>
      </c>
      <c r="K2178" s="42">
        <f t="shared" ref="K2178" si="10059">K2176-K2177</f>
        <v>208.20754716980991</v>
      </c>
      <c r="L2178" s="33">
        <f t="shared" ref="L2178" si="10060">K2178/K2176</f>
        <v>3.8741319627296662E-2</v>
      </c>
      <c r="M2178" s="42">
        <f t="shared" ref="M2178" si="10061">M2176-M2177</f>
        <v>593.59574468085157</v>
      </c>
      <c r="N2178" s="33">
        <f t="shared" ref="N2178" si="10062">M2178/M2176</f>
        <v>5.4531772248392375E-2</v>
      </c>
      <c r="O2178" s="42">
        <f t="shared" ref="O2178" si="10063">O2176-O2177</f>
        <v>126.94117647058374</v>
      </c>
      <c r="P2178" s="33">
        <f t="shared" ref="P2178" si="10064">O2178/O2176</f>
        <v>4.5350997385696229E-3</v>
      </c>
      <c r="Q2178" s="111"/>
      <c r="R2178" s="112"/>
      <c r="S2178" s="111"/>
      <c r="T2178" s="112"/>
      <c r="U2178" s="111"/>
      <c r="V2178" s="112"/>
      <c r="W2178" s="111"/>
      <c r="X2178" s="112"/>
      <c r="Y2178" s="111"/>
      <c r="Z2178" s="112"/>
      <c r="AA2178" s="113"/>
      <c r="AB2178" s="113"/>
      <c r="AC2178" s="113"/>
      <c r="AD2178" s="113"/>
      <c r="AE2178" s="113"/>
      <c r="AF2178" s="113"/>
      <c r="AG2178" s="113"/>
      <c r="AH2178" s="113"/>
    </row>
    <row r="2179" spans="2:37" s="88" customFormat="1" ht="13.5" customHeight="1" x14ac:dyDescent="0.4">
      <c r="B2179" s="160" t="s">
        <v>72</v>
      </c>
      <c r="C2179" s="161"/>
      <c r="D2179" s="162"/>
      <c r="E2179" s="42">
        <v>268</v>
      </c>
      <c r="F2179" s="43"/>
      <c r="G2179" s="42">
        <v>95</v>
      </c>
      <c r="H2179" s="43"/>
      <c r="I2179" s="42">
        <v>54</v>
      </c>
      <c r="J2179" s="43"/>
      <c r="K2179" s="42">
        <v>53</v>
      </c>
      <c r="L2179" s="43"/>
      <c r="M2179" s="42">
        <v>47</v>
      </c>
      <c r="N2179" s="43"/>
      <c r="O2179" s="42">
        <v>17</v>
      </c>
      <c r="P2179" s="43"/>
      <c r="Q2179" s="111"/>
      <c r="R2179" s="112"/>
      <c r="S2179" s="111"/>
      <c r="T2179" s="112"/>
      <c r="U2179" s="111"/>
      <c r="V2179" s="112"/>
      <c r="W2179" s="111"/>
      <c r="X2179" s="112"/>
      <c r="Y2179" s="111"/>
      <c r="Z2179" s="112"/>
      <c r="AA2179" s="113"/>
      <c r="AB2179" s="113"/>
      <c r="AC2179" s="113"/>
      <c r="AD2179" s="113"/>
      <c r="AE2179" s="113"/>
      <c r="AF2179" s="113"/>
      <c r="AG2179" s="113"/>
      <c r="AH2179" s="113"/>
    </row>
    <row r="2180" spans="2:37" s="88" customFormat="1" ht="13.5" customHeight="1" x14ac:dyDescent="0.4">
      <c r="B2180" s="45"/>
      <c r="C2180" s="46"/>
      <c r="D2180" s="47"/>
      <c r="E2180" s="48"/>
      <c r="F2180" s="49"/>
      <c r="G2180" s="48"/>
      <c r="H2180" s="49"/>
      <c r="I2180" s="48"/>
      <c r="J2180" s="49"/>
      <c r="K2180" s="48"/>
      <c r="L2180" s="49"/>
      <c r="M2180" s="48"/>
      <c r="N2180" s="49"/>
      <c r="O2180" s="48"/>
      <c r="P2180" s="49"/>
      <c r="Q2180" s="111"/>
      <c r="R2180" s="112"/>
      <c r="S2180" s="111"/>
      <c r="T2180" s="112"/>
      <c r="U2180" s="111"/>
      <c r="V2180" s="112"/>
      <c r="W2180" s="111"/>
      <c r="X2180" s="112"/>
      <c r="Y2180" s="111"/>
      <c r="Z2180" s="112"/>
      <c r="AA2180" s="113"/>
      <c r="AB2180" s="113"/>
      <c r="AC2180" s="113"/>
      <c r="AD2180" s="113"/>
      <c r="AE2180" s="113"/>
      <c r="AF2180" s="113"/>
      <c r="AG2180" s="113"/>
      <c r="AH2180" s="113"/>
    </row>
    <row r="2181" spans="2:37" s="88" customFormat="1" ht="13.5" customHeight="1" x14ac:dyDescent="0.4">
      <c r="B2181" s="50" t="s">
        <v>73</v>
      </c>
      <c r="C2181" s="51"/>
      <c r="D2181" s="52"/>
      <c r="E2181" s="42">
        <v>1.4514925373134329</v>
      </c>
      <c r="F2181" s="43"/>
      <c r="G2181" s="42">
        <v>0.52631578947368418</v>
      </c>
      <c r="H2181" s="43"/>
      <c r="I2181" s="42">
        <v>1.3148148148148149</v>
      </c>
      <c r="J2181" s="43"/>
      <c r="K2181" s="42">
        <v>0.32075471698113206</v>
      </c>
      <c r="L2181" s="43"/>
      <c r="M2181" s="42">
        <v>2.7021276595744679</v>
      </c>
      <c r="N2181" s="43"/>
      <c r="O2181" s="42">
        <v>7.117647058823529</v>
      </c>
      <c r="P2181" s="43"/>
      <c r="Q2181" s="111"/>
      <c r="R2181" s="112"/>
      <c r="S2181" s="111"/>
      <c r="T2181" s="112"/>
      <c r="U2181" s="111"/>
      <c r="V2181" s="112"/>
      <c r="W2181" s="111"/>
      <c r="X2181" s="112"/>
      <c r="Y2181" s="111"/>
      <c r="Z2181" s="112"/>
      <c r="AA2181" s="113"/>
      <c r="AB2181" s="113"/>
      <c r="AC2181" s="113"/>
      <c r="AD2181" s="113"/>
      <c r="AE2181" s="113"/>
      <c r="AF2181" s="113"/>
      <c r="AG2181" s="113"/>
      <c r="AH2181" s="113"/>
    </row>
    <row r="2182" spans="2:37" s="88" customFormat="1" ht="13.5" customHeight="1" x14ac:dyDescent="0.4">
      <c r="B2182" s="53" t="s">
        <v>74</v>
      </c>
      <c r="C2182" s="54"/>
      <c r="D2182" s="55"/>
      <c r="E2182" s="42">
        <v>4.3171641791044779</v>
      </c>
      <c r="F2182" s="43"/>
      <c r="G2182" s="42">
        <v>2.2000000000000002</v>
      </c>
      <c r="H2182" s="43"/>
      <c r="I2182" s="42">
        <v>6.2037037037037033</v>
      </c>
      <c r="J2182" s="43"/>
      <c r="K2182" s="42">
        <v>5.3396226415094343</v>
      </c>
      <c r="L2182" s="43"/>
      <c r="M2182" s="42">
        <v>4.7021276595744679</v>
      </c>
      <c r="N2182" s="43"/>
      <c r="O2182" s="42">
        <v>6.4117647058823533</v>
      </c>
      <c r="P2182" s="43"/>
      <c r="Q2182" s="111"/>
      <c r="R2182" s="112"/>
      <c r="S2182" s="111"/>
      <c r="T2182" s="112"/>
      <c r="U2182" s="111"/>
      <c r="V2182" s="112"/>
      <c r="W2182" s="111"/>
      <c r="X2182" s="112"/>
      <c r="Y2182" s="111"/>
      <c r="Z2182" s="112"/>
      <c r="AA2182" s="113"/>
      <c r="AB2182" s="113"/>
      <c r="AC2182" s="113"/>
      <c r="AD2182" s="113"/>
      <c r="AE2182" s="113"/>
      <c r="AF2182" s="113"/>
      <c r="AG2182" s="113"/>
      <c r="AH2182" s="113"/>
    </row>
    <row r="2183" spans="2:37" s="88" customFormat="1" ht="13.5" customHeight="1" x14ac:dyDescent="0.4">
      <c r="B2183" s="50" t="s">
        <v>75</v>
      </c>
      <c r="C2183" s="51"/>
      <c r="D2183" s="52"/>
      <c r="E2183" s="42">
        <v>0.88805970149253732</v>
      </c>
      <c r="F2183" s="43"/>
      <c r="G2183" s="42">
        <v>1.1368421052631579</v>
      </c>
      <c r="H2183" s="43"/>
      <c r="I2183" s="42">
        <v>1.0185185185185186</v>
      </c>
      <c r="J2183" s="43"/>
      <c r="K2183" s="42">
        <v>1.320754716981132</v>
      </c>
      <c r="L2183" s="43"/>
      <c r="M2183" s="42">
        <v>0.10638297872340426</v>
      </c>
      <c r="N2183" s="43"/>
      <c r="O2183" s="42">
        <v>0</v>
      </c>
      <c r="P2183" s="43"/>
      <c r="Q2183" s="111"/>
      <c r="R2183" s="112"/>
      <c r="S2183" s="111"/>
      <c r="T2183" s="112"/>
      <c r="U2183" s="111"/>
      <c r="V2183" s="112"/>
      <c r="W2183" s="111"/>
      <c r="X2183" s="112"/>
      <c r="Y2183" s="111"/>
      <c r="Z2183" s="112"/>
      <c r="AA2183" s="113"/>
      <c r="AB2183" s="113"/>
      <c r="AC2183" s="113"/>
      <c r="AD2183" s="113"/>
      <c r="AE2183" s="113"/>
      <c r="AF2183" s="113"/>
      <c r="AG2183" s="113"/>
      <c r="AH2183" s="113"/>
    </row>
    <row r="2184" spans="2:37" s="88" customFormat="1" ht="13.5" customHeight="1" x14ac:dyDescent="0.4">
      <c r="B2184" s="50" t="s">
        <v>76</v>
      </c>
      <c r="C2184" s="51"/>
      <c r="D2184" s="52"/>
      <c r="E2184" s="42">
        <f t="shared" ref="E2184" si="10065">E2178+E2168+E2169-SUM(E2181:E2183)</f>
        <v>254.56716417910366</v>
      </c>
      <c r="F2184" s="43"/>
      <c r="G2184" s="42">
        <f t="shared" ref="G2184" si="10066">G2178+G2168+G2169-SUM(G2181:G2183)</f>
        <v>16.157894736842188</v>
      </c>
      <c r="H2184" s="43"/>
      <c r="I2184" s="42">
        <f t="shared" ref="I2184" si="10067">I2178+I2168+I2169-SUM(I2181:I2183)</f>
        <v>137.22222222222177</v>
      </c>
      <c r="J2184" s="43"/>
      <c r="K2184" s="42">
        <f t="shared" ref="K2184" si="10068">K2178+K2168+K2169-SUM(K2181:K2183)</f>
        <v>266.22641509433817</v>
      </c>
      <c r="L2184" s="43"/>
      <c r="M2184" s="42">
        <f t="shared" ref="M2184" si="10069">M2178+M2168+M2169-SUM(M2181:M2183)</f>
        <v>767.70212765957501</v>
      </c>
      <c r="N2184" s="43"/>
      <c r="O2184" s="42">
        <f t="shared" ref="O2184" si="10070">O2178+O2168+O2169-SUM(O2181:O2183)</f>
        <v>523.11764705881899</v>
      </c>
      <c r="P2184" s="43"/>
      <c r="Q2184" s="111"/>
      <c r="R2184" s="112"/>
      <c r="S2184" s="111"/>
      <c r="T2184" s="112"/>
      <c r="U2184" s="113"/>
      <c r="V2184" s="113"/>
      <c r="W2184" s="113"/>
      <c r="X2184" s="113"/>
      <c r="Y2184" s="113"/>
      <c r="Z2184" s="113"/>
      <c r="AA2184" s="113"/>
      <c r="AB2184" s="113"/>
    </row>
    <row r="2185" spans="2:37" s="88" customFormat="1" ht="13.5" customHeight="1" x14ac:dyDescent="0.4">
      <c r="C2185" s="105"/>
      <c r="D2185" s="47"/>
      <c r="E2185" s="58"/>
      <c r="F2185" s="58"/>
      <c r="G2185" s="58"/>
      <c r="H2185" s="58"/>
      <c r="I2185" s="58"/>
      <c r="J2185" s="58"/>
      <c r="K2185" s="58"/>
      <c r="L2185" s="58"/>
      <c r="M2185" s="58"/>
      <c r="N2185" s="58"/>
      <c r="O2185" s="58"/>
      <c r="P2185" s="58"/>
      <c r="Q2185" s="111"/>
      <c r="R2185" s="112"/>
      <c r="S2185" s="111"/>
      <c r="T2185" s="112"/>
      <c r="U2185" s="111"/>
      <c r="V2185" s="112"/>
      <c r="W2185" s="111"/>
      <c r="X2185" s="112"/>
      <c r="Y2185" s="111"/>
      <c r="Z2185" s="112"/>
      <c r="AA2185" s="113"/>
      <c r="AB2185" s="113"/>
      <c r="AC2185" s="113"/>
      <c r="AD2185" s="113"/>
      <c r="AE2185" s="113"/>
      <c r="AF2185" s="113"/>
      <c r="AG2185" s="113"/>
      <c r="AH2185" s="113"/>
    </row>
    <row r="2186" spans="2:37" s="128" customFormat="1" ht="13.5" customHeight="1" x14ac:dyDescent="0.4">
      <c r="B2186" s="50" t="s">
        <v>139</v>
      </c>
      <c r="C2186" s="125"/>
      <c r="D2186" s="126"/>
      <c r="E2186" s="62">
        <v>16.150375939849624</v>
      </c>
      <c r="F2186" s="43"/>
      <c r="G2186" s="62">
        <v>2.0526315789473686</v>
      </c>
      <c r="H2186" s="43"/>
      <c r="I2186" s="62">
        <v>6.6851851851851851</v>
      </c>
      <c r="J2186" s="43"/>
      <c r="K2186" s="62">
        <v>14.132075471698114</v>
      </c>
      <c r="L2186" s="43"/>
      <c r="M2186" s="62">
        <v>31.276595744680851</v>
      </c>
      <c r="N2186" s="43"/>
      <c r="O2186" s="62">
        <v>89.470588235294116</v>
      </c>
      <c r="P2186" s="43"/>
      <c r="Q2186" s="114"/>
      <c r="R2186" s="115"/>
      <c r="S2186" s="114"/>
      <c r="T2186" s="115"/>
      <c r="U2186" s="114"/>
      <c r="V2186" s="115"/>
      <c r="W2186" s="114"/>
      <c r="X2186" s="115"/>
      <c r="Y2186" s="114"/>
      <c r="Z2186" s="115"/>
      <c r="AA2186" s="116"/>
      <c r="AB2186" s="116"/>
      <c r="AC2186" s="116"/>
      <c r="AD2186" s="116"/>
      <c r="AE2186" s="116"/>
      <c r="AF2186" s="116"/>
      <c r="AG2186" s="116"/>
      <c r="AH2186" s="116"/>
      <c r="AI2186" s="117"/>
      <c r="AJ2186" s="117"/>
      <c r="AK2186" s="117"/>
    </row>
    <row r="2187" spans="2:37" ht="13.5" customHeight="1" x14ac:dyDescent="0.4">
      <c r="B2187" s="50" t="s">
        <v>140</v>
      </c>
      <c r="C2187" s="51"/>
      <c r="D2187" s="52"/>
      <c r="E2187" s="62">
        <f t="shared" ref="E2187" si="10071">E2176/E2186</f>
        <v>357.48393854748605</v>
      </c>
      <c r="F2187" s="43"/>
      <c r="G2187" s="62">
        <f t="shared" ref="G2187" si="10072">G2176/G2186</f>
        <v>509.18974358974361</v>
      </c>
      <c r="H2187" s="43"/>
      <c r="I2187" s="62">
        <f t="shared" ref="I2187" si="10073">I2176/I2186</f>
        <v>483.05263157894734</v>
      </c>
      <c r="J2187" s="43"/>
      <c r="K2187" s="62">
        <f t="shared" ref="K2187" si="10074">K2176/K2186</f>
        <v>380.29105473965279</v>
      </c>
      <c r="L2187" s="43"/>
      <c r="M2187" s="62">
        <f t="shared" ref="M2187" si="10075">M2176/M2186</f>
        <v>348.03401360544217</v>
      </c>
      <c r="N2187" s="43"/>
      <c r="O2187" s="62">
        <f t="shared" ref="O2187" si="10076">O2176/O2186</f>
        <v>312.84944115713347</v>
      </c>
      <c r="P2187" s="43"/>
    </row>
    <row r="2188" spans="2:37" ht="13.5" customHeight="1" x14ac:dyDescent="0.4">
      <c r="B2188" s="50" t="s">
        <v>141</v>
      </c>
      <c r="C2188" s="51"/>
      <c r="D2188" s="52"/>
      <c r="E2188" s="62">
        <f t="shared" ref="E2188" si="10077">E2177/E2186</f>
        <v>347.27369611440014</v>
      </c>
      <c r="F2188" s="43"/>
      <c r="G2188" s="62">
        <f t="shared" ref="G2188" si="10078">G2177/G2186</f>
        <v>507.50256410256407</v>
      </c>
      <c r="H2188" s="43"/>
      <c r="I2188" s="62">
        <f t="shared" ref="I2188" si="10079">I2177/I2186</f>
        <v>475.51246537396128</v>
      </c>
      <c r="J2188" s="43"/>
      <c r="K2188" s="62">
        <f t="shared" ref="K2188" si="10080">K2177/K2186</f>
        <v>365.55807743658215</v>
      </c>
      <c r="L2188" s="43"/>
      <c r="M2188" s="62">
        <f t="shared" ref="M2188" si="10081">M2177/M2186</f>
        <v>329.05510204081634</v>
      </c>
      <c r="N2188" s="43"/>
      <c r="O2188" s="62">
        <f t="shared" ref="O2188" si="10082">O2177/O2186</f>
        <v>311.43063773833012</v>
      </c>
      <c r="P2188" s="43"/>
    </row>
    <row r="2189" spans="2:37" ht="13.5" customHeight="1" x14ac:dyDescent="0.4">
      <c r="B2189" s="50" t="s">
        <v>40</v>
      </c>
      <c r="C2189" s="51"/>
      <c r="D2189" s="52"/>
      <c r="E2189" s="62">
        <v>1.5411160714291665</v>
      </c>
      <c r="F2189" s="43"/>
      <c r="G2189" s="62">
        <v>1.2271084337349401</v>
      </c>
      <c r="H2189" s="43"/>
      <c r="I2189" s="62">
        <v>1.473936170212766</v>
      </c>
      <c r="J2189" s="43"/>
      <c r="K2189" s="62">
        <v>1.4329787234042553</v>
      </c>
      <c r="L2189" s="43"/>
      <c r="M2189" s="62">
        <v>1.8309523809555555</v>
      </c>
      <c r="N2189" s="43"/>
      <c r="O2189" s="62">
        <v>2.9750000000000001</v>
      </c>
      <c r="P2189" s="43"/>
    </row>
    <row r="2190" spans="2:37" ht="13.5" customHeight="1" x14ac:dyDescent="0.4">
      <c r="B2190" s="50" t="s">
        <v>41</v>
      </c>
      <c r="C2190" s="51"/>
      <c r="D2190" s="52"/>
      <c r="E2190" s="62">
        <f t="shared" ref="E2190" si="10083">E2167/E2189</f>
        <v>3058.9601743594826</v>
      </c>
      <c r="F2190" s="43"/>
      <c r="G2190" s="62">
        <f t="shared" ref="G2190" si="10084">G2167/G2189</f>
        <v>698.88732139627405</v>
      </c>
      <c r="H2190" s="43"/>
      <c r="I2190" s="62">
        <f t="shared" ref="I2190" si="10085">I2167/I2189</f>
        <v>1650.6066802999317</v>
      </c>
      <c r="J2190" s="43"/>
      <c r="K2190" s="62">
        <f t="shared" ref="K2190" si="10086">K2167/K2189</f>
        <v>3187.0675575352639</v>
      </c>
      <c r="L2190" s="43"/>
      <c r="M2190" s="62">
        <f t="shared" ref="M2190" si="10087">M2167/M2189</f>
        <v>4825.8340480784</v>
      </c>
      <c r="N2190" s="43"/>
      <c r="O2190" s="62">
        <f t="shared" ref="O2190" si="10088">O2167/O2189</f>
        <v>7757.7459218981712</v>
      </c>
      <c r="P2190" s="43"/>
    </row>
    <row r="2191" spans="2:37" s="88" customFormat="1" ht="13.5" customHeight="1" x14ac:dyDescent="0.4">
      <c r="B2191" s="108" t="s">
        <v>42</v>
      </c>
      <c r="C2191" s="105"/>
      <c r="D2191" s="47"/>
      <c r="E2191" s="109"/>
      <c r="F2191" s="58"/>
      <c r="G2191" s="109"/>
      <c r="H2191" s="58"/>
      <c r="I2191" s="109"/>
      <c r="J2191" s="58"/>
      <c r="K2191" s="109"/>
      <c r="L2191" s="58"/>
      <c r="M2191" s="109"/>
      <c r="N2191" s="58"/>
      <c r="O2191" s="109"/>
      <c r="P2191" s="58"/>
      <c r="Q2191" s="109"/>
      <c r="R2191" s="58"/>
      <c r="S2191" s="109"/>
      <c r="T2191" s="58"/>
      <c r="U2191" s="109"/>
      <c r="V2191" s="58"/>
      <c r="W2191" s="109"/>
      <c r="X2191" s="58"/>
      <c r="Y2191" s="92"/>
      <c r="Z2191" s="91"/>
    </row>
    <row r="2192" spans="2:37" s="88" customFormat="1" ht="13.5" customHeight="1" x14ac:dyDescent="0.4">
      <c r="B2192" s="110"/>
      <c r="C2192" s="84"/>
      <c r="D2192" s="85"/>
      <c r="E2192" s="86"/>
      <c r="F2192" s="87"/>
      <c r="G2192" s="86"/>
      <c r="H2192" s="87"/>
      <c r="I2192" s="86"/>
      <c r="J2192" s="87"/>
      <c r="K2192" s="86"/>
      <c r="L2192" s="87"/>
      <c r="M2192" s="86"/>
      <c r="N2192" s="87"/>
      <c r="O2192" s="86"/>
      <c r="P2192" s="89"/>
      <c r="Q2192" s="90"/>
      <c r="R2192" s="91"/>
      <c r="S2192" s="92"/>
      <c r="T2192" s="91"/>
      <c r="U2192" s="92"/>
      <c r="V2192" s="91"/>
      <c r="W2192" s="92"/>
      <c r="X2192" s="91"/>
      <c r="Y2192" s="92"/>
      <c r="Z2192" s="91"/>
    </row>
    <row r="2193" spans="2:26" s="88" customFormat="1" ht="13.5" customHeight="1" x14ac:dyDescent="0.4">
      <c r="B2193" s="83" t="s">
        <v>183</v>
      </c>
      <c r="C2193" s="84"/>
      <c r="D2193" s="85"/>
      <c r="E2193" s="86"/>
      <c r="F2193" s="87"/>
      <c r="G2193" s="86"/>
      <c r="H2193" s="87"/>
      <c r="I2193" s="86"/>
      <c r="J2193" s="87"/>
      <c r="K2193" s="86"/>
      <c r="L2193" s="87"/>
      <c r="M2193" s="86"/>
      <c r="N2193" s="87"/>
      <c r="O2193" s="86"/>
      <c r="P2193" s="89"/>
      <c r="Q2193" s="90"/>
      <c r="R2193" s="91"/>
      <c r="S2193" s="92"/>
      <c r="T2193" s="91"/>
      <c r="U2193" s="92"/>
      <c r="V2193" s="91"/>
      <c r="W2193" s="92"/>
      <c r="X2193" s="91"/>
      <c r="Y2193" s="92"/>
      <c r="Z2193" s="91"/>
    </row>
    <row r="2194" spans="2:26" s="88" customFormat="1" ht="13.5" customHeight="1" x14ac:dyDescent="0.4">
      <c r="C2194" s="84"/>
      <c r="D2194" s="85"/>
      <c r="E2194" s="86"/>
      <c r="F2194" s="87"/>
      <c r="G2194" s="86"/>
      <c r="H2194" s="87"/>
      <c r="I2194" s="86"/>
      <c r="J2194" s="87"/>
      <c r="K2194" s="86"/>
      <c r="L2194" s="87"/>
      <c r="M2194" s="86"/>
      <c r="N2194" s="87"/>
      <c r="O2194" s="86"/>
      <c r="P2194" s="89"/>
      <c r="Q2194" s="90"/>
      <c r="R2194" s="91"/>
      <c r="S2194" s="92"/>
      <c r="T2194" s="91"/>
      <c r="U2194" s="118"/>
      <c r="V2194" s="21" t="s">
        <v>4</v>
      </c>
      <c r="W2194" s="92"/>
      <c r="X2194" s="91"/>
      <c r="Y2194" s="92"/>
      <c r="Z2194" s="91"/>
    </row>
    <row r="2195" spans="2:26" s="88" customFormat="1" ht="13.5" customHeight="1" x14ac:dyDescent="0.4">
      <c r="B2195" s="119"/>
      <c r="C2195" s="120"/>
      <c r="D2195" s="121"/>
      <c r="E2195" s="163" t="s">
        <v>5</v>
      </c>
      <c r="F2195" s="164"/>
      <c r="G2195" s="163" t="s">
        <v>78</v>
      </c>
      <c r="H2195" s="164"/>
      <c r="I2195" s="163" t="s">
        <v>79</v>
      </c>
      <c r="J2195" s="165"/>
      <c r="K2195" s="163" t="s">
        <v>80</v>
      </c>
      <c r="L2195" s="164"/>
      <c r="M2195" s="163" t="s">
        <v>81</v>
      </c>
      <c r="N2195" s="164"/>
      <c r="O2195" s="163" t="s">
        <v>82</v>
      </c>
      <c r="P2195" s="165"/>
      <c r="Q2195" s="163" t="s">
        <v>83</v>
      </c>
      <c r="R2195" s="164"/>
      <c r="S2195" s="163" t="s">
        <v>84</v>
      </c>
      <c r="T2195" s="164"/>
      <c r="U2195" s="163" t="s">
        <v>9</v>
      </c>
      <c r="V2195" s="164"/>
      <c r="W2195" s="92"/>
      <c r="X2195" s="91"/>
      <c r="Y2195" s="92"/>
      <c r="Z2195" s="91"/>
    </row>
    <row r="2196" spans="2:26" s="88" customFormat="1" ht="13.5" customHeight="1" x14ac:dyDescent="0.4">
      <c r="B2196" s="31" t="s">
        <v>52</v>
      </c>
      <c r="C2196" s="158" t="s">
        <v>53</v>
      </c>
      <c r="D2196" s="159"/>
      <c r="E2196" s="32">
        <v>5556.9179104477616</v>
      </c>
      <c r="F2196" s="33">
        <f t="shared" ref="F2196" si="10089">E2196/E2209</f>
        <v>0.96248686419810547</v>
      </c>
      <c r="G2196" s="32">
        <v>7064.3</v>
      </c>
      <c r="H2196" s="33">
        <f t="shared" ref="H2196" si="10090">G2196/G2209</f>
        <v>0.98979977862156898</v>
      </c>
      <c r="I2196" s="32">
        <v>3251.6</v>
      </c>
      <c r="J2196" s="33">
        <f t="shared" ref="J2196" si="10091">I2196/I2209</f>
        <v>0.98847849217206263</v>
      </c>
      <c r="K2196" s="32">
        <v>6232.9375</v>
      </c>
      <c r="L2196" s="33">
        <f t="shared" ref="L2196" si="10092">K2196/K2209</f>
        <v>0.89611638271871186</v>
      </c>
      <c r="M2196" s="32">
        <v>3154</v>
      </c>
      <c r="N2196" s="33">
        <f t="shared" ref="N2196" si="10093">M2196/M2209</f>
        <v>0.97768133911965283</v>
      </c>
      <c r="O2196" s="32">
        <v>2637</v>
      </c>
      <c r="P2196" s="33">
        <f t="shared" ref="P2196" si="10094">O2196/O2209</f>
        <v>0.99337787735194405</v>
      </c>
      <c r="Q2196" s="32">
        <v>4201.84375</v>
      </c>
      <c r="R2196" s="33">
        <f t="shared" ref="R2196" si="10095">Q2196/Q2209</f>
        <v>0.98763065306332309</v>
      </c>
      <c r="S2196" s="32">
        <v>7135.5853658536589</v>
      </c>
      <c r="T2196" s="33">
        <f t="shared" ref="T2196" si="10096">S2196/S2209</f>
        <v>0.92668178621882391</v>
      </c>
      <c r="U2196" s="32">
        <v>6026.5546875</v>
      </c>
      <c r="V2196" s="33">
        <f t="shared" ref="V2196" si="10097">U2196/U2209</f>
        <v>0.97553323064549169</v>
      </c>
      <c r="W2196" s="92"/>
      <c r="X2196" s="91"/>
      <c r="Y2196" s="92"/>
      <c r="Z2196" s="91"/>
    </row>
    <row r="2197" spans="2:26" s="88" customFormat="1" ht="13.5" customHeight="1" x14ac:dyDescent="0.4">
      <c r="B2197" s="36"/>
      <c r="C2197" s="158" t="s">
        <v>54</v>
      </c>
      <c r="D2197" s="159"/>
      <c r="E2197" s="32">
        <v>0</v>
      </c>
      <c r="F2197" s="33">
        <f t="shared" ref="F2197" si="10098">E2197/E2209</f>
        <v>0</v>
      </c>
      <c r="G2197" s="32">
        <v>0</v>
      </c>
      <c r="H2197" s="33">
        <f t="shared" ref="H2197" si="10099">G2197/G2209</f>
        <v>0</v>
      </c>
      <c r="I2197" s="32">
        <v>0</v>
      </c>
      <c r="J2197" s="33">
        <f t="shared" ref="J2197" si="10100">I2197/I2209</f>
        <v>0</v>
      </c>
      <c r="K2197" s="32">
        <v>0</v>
      </c>
      <c r="L2197" s="33">
        <f t="shared" ref="L2197" si="10101">K2197/K2209</f>
        <v>0</v>
      </c>
      <c r="M2197" s="32">
        <v>0</v>
      </c>
      <c r="N2197" s="33">
        <f t="shared" ref="N2197" si="10102">M2197/M2209</f>
        <v>0</v>
      </c>
      <c r="O2197" s="32">
        <v>0</v>
      </c>
      <c r="P2197" s="33">
        <f t="shared" ref="P2197" si="10103">O2197/O2209</f>
        <v>0</v>
      </c>
      <c r="Q2197" s="32">
        <v>0</v>
      </c>
      <c r="R2197" s="33">
        <f t="shared" ref="R2197" si="10104">Q2197/Q2209</f>
        <v>0</v>
      </c>
      <c r="S2197" s="32">
        <v>0</v>
      </c>
      <c r="T2197" s="33">
        <f t="shared" ref="T2197" si="10105">S2197/S2209</f>
        <v>0</v>
      </c>
      <c r="U2197" s="32">
        <v>0</v>
      </c>
      <c r="V2197" s="33">
        <f t="shared" ref="V2197" si="10106">U2197/U2209</f>
        <v>0</v>
      </c>
      <c r="W2197" s="92"/>
      <c r="X2197" s="91"/>
      <c r="Y2197" s="92"/>
      <c r="Z2197" s="91"/>
    </row>
    <row r="2198" spans="2:26" s="88" customFormat="1" ht="13.5" customHeight="1" x14ac:dyDescent="0.4">
      <c r="B2198" s="36"/>
      <c r="C2198" s="158" t="s">
        <v>55</v>
      </c>
      <c r="D2198" s="159"/>
      <c r="E2198" s="32">
        <v>7.0746268656716422</v>
      </c>
      <c r="F2198" s="33">
        <f t="shared" ref="F2198" si="10107">E2198/E2209</f>
        <v>1.2253618889186183E-3</v>
      </c>
      <c r="G2198" s="32">
        <v>11.5</v>
      </c>
      <c r="H2198" s="33">
        <f t="shared" ref="H2198" si="10108">G2198/G2209</f>
        <v>1.6112987067576465E-3</v>
      </c>
      <c r="I2198" s="32">
        <v>19</v>
      </c>
      <c r="J2198" s="33">
        <f t="shared" ref="J2198" si="10109">I2198/I2209</f>
        <v>5.7759537923696607E-3</v>
      </c>
      <c r="K2198" s="32">
        <v>4.4375</v>
      </c>
      <c r="L2198" s="33">
        <f t="shared" ref="L2198" si="10110">K2198/K2209</f>
        <v>6.379843289483143E-4</v>
      </c>
      <c r="M2198" s="32">
        <v>25</v>
      </c>
      <c r="N2198" s="33">
        <f t="shared" ref="N2198" si="10111">M2198/M2209</f>
        <v>7.7495350278983261E-3</v>
      </c>
      <c r="O2198" s="32">
        <v>2.7894736842105261</v>
      </c>
      <c r="P2198" s="33">
        <f t="shared" ref="P2198" si="10112">O2198/O2209</f>
        <v>1.050815869302298E-3</v>
      </c>
      <c r="Q2198" s="32">
        <v>2.09375</v>
      </c>
      <c r="R2198" s="33">
        <f t="shared" ref="R2198" si="10113">Q2198/Q2209</f>
        <v>4.9212959902455511E-4</v>
      </c>
      <c r="S2198" s="32">
        <v>1.3414634146341464</v>
      </c>
      <c r="T2198" s="33">
        <f t="shared" ref="T2198" si="10114">S2198/S2209</f>
        <v>1.7421271689483254E-4</v>
      </c>
      <c r="U2198" s="32">
        <v>8.1640625</v>
      </c>
      <c r="V2198" s="33">
        <f t="shared" ref="V2198" si="10115">U2198/U2209</f>
        <v>1.3215368778343487E-3</v>
      </c>
      <c r="W2198" s="92"/>
      <c r="X2198" s="91"/>
      <c r="Y2198" s="92"/>
      <c r="Z2198" s="91"/>
    </row>
    <row r="2199" spans="2:26" s="88" customFormat="1" ht="13.5" customHeight="1" x14ac:dyDescent="0.4">
      <c r="B2199" s="37"/>
      <c r="C2199" s="158" t="s">
        <v>56</v>
      </c>
      <c r="D2199" s="159"/>
      <c r="E2199" s="32">
        <v>176.57835820895522</v>
      </c>
      <c r="F2199" s="33">
        <f t="shared" ref="F2199" si="10116">E2199/E2209</f>
        <v>3.0584283053426038E-2</v>
      </c>
      <c r="G2199" s="32">
        <v>61.3</v>
      </c>
      <c r="H2199" s="33">
        <f t="shared" ref="H2199" si="10117">G2199/G2209</f>
        <v>8.5889226716733685E-3</v>
      </c>
      <c r="I2199" s="32">
        <v>18.399999999999999</v>
      </c>
      <c r="J2199" s="33">
        <f t="shared" ref="J2199" si="10118">I2199/I2209</f>
        <v>5.5935552515579872E-3</v>
      </c>
      <c r="K2199" s="32">
        <v>717.625</v>
      </c>
      <c r="L2199" s="33">
        <f t="shared" ref="L2199" si="10119">K2199/K2209</f>
        <v>0.10317374739414852</v>
      </c>
      <c r="M2199" s="32">
        <v>46.916666666666664</v>
      </c>
      <c r="N2199" s="33">
        <f t="shared" ref="N2199" si="10120">M2199/M2209</f>
        <v>1.4543294069022524E-2</v>
      </c>
      <c r="O2199" s="32">
        <v>14.789473684210526</v>
      </c>
      <c r="P2199" s="33">
        <f t="shared" ref="P2199" si="10121">O2199/O2209</f>
        <v>5.5713067787536933E-3</v>
      </c>
      <c r="Q2199" s="32">
        <v>32.34375</v>
      </c>
      <c r="R2199" s="33">
        <f t="shared" ref="R2199" si="10122">Q2199/Q2209</f>
        <v>7.6023005222449922E-3</v>
      </c>
      <c r="S2199" s="32">
        <v>537.92682926829264</v>
      </c>
      <c r="T2199" s="33">
        <f t="shared" ref="T2199" si="10123">S2199/S2209</f>
        <v>6.9859299474827843E-2</v>
      </c>
      <c r="U2199" s="32">
        <v>86.796875</v>
      </c>
      <c r="V2199" s="33">
        <f t="shared" ref="V2199" si="10124">U2199/U2209</f>
        <v>1.4050023648554656E-2</v>
      </c>
      <c r="W2199" s="92"/>
      <c r="X2199" s="91"/>
      <c r="Y2199" s="92"/>
      <c r="Z2199" s="91"/>
    </row>
    <row r="2200" spans="2:26" s="88" customFormat="1" ht="13.5" customHeight="1" x14ac:dyDescent="0.4">
      <c r="B2200" s="31" t="s">
        <v>57</v>
      </c>
      <c r="C2200" s="158" t="s">
        <v>58</v>
      </c>
      <c r="D2200" s="159"/>
      <c r="E2200" s="32">
        <v>4714.2126865671644</v>
      </c>
      <c r="F2200" s="33">
        <f t="shared" ref="F2200" si="10125">E2200/E2209</f>
        <v>0.8165259697873325</v>
      </c>
      <c r="G2200" s="32">
        <v>5383.9</v>
      </c>
      <c r="H2200" s="33">
        <f t="shared" ref="H2200" si="10126">G2200/G2209</f>
        <v>0.75435400933152108</v>
      </c>
      <c r="I2200" s="32">
        <v>2702.8</v>
      </c>
      <c r="J2200" s="33">
        <f t="shared" ref="J2200" si="10127">I2200/I2209</f>
        <v>0.82164462684298534</v>
      </c>
      <c r="K2200" s="32">
        <v>5030.375</v>
      </c>
      <c r="L2200" s="33">
        <f t="shared" ref="L2200" si="10128">K2200/K2209</f>
        <v>0.72322262957371863</v>
      </c>
      <c r="M2200" s="32">
        <v>2626.8333333333335</v>
      </c>
      <c r="N2200" s="33">
        <f t="shared" ref="N2200" si="10129">M2200/M2209</f>
        <v>0.81426947716470355</v>
      </c>
      <c r="O2200" s="32">
        <v>2190.4210526315787</v>
      </c>
      <c r="P2200" s="33">
        <f t="shared" ref="P2200" si="10130">O2200/O2209</f>
        <v>0.8251482046910007</v>
      </c>
      <c r="Q2200" s="32">
        <v>3641.9375</v>
      </c>
      <c r="R2200" s="33">
        <f t="shared" ref="R2200" si="10131">Q2200/Q2209</f>
        <v>0.85602638402268205</v>
      </c>
      <c r="S2200" s="32">
        <v>6321.1707317073169</v>
      </c>
      <c r="T2200" s="33">
        <f t="shared" ref="T2200" si="10132">S2200/S2209</f>
        <v>0.82091566203999922</v>
      </c>
      <c r="U2200" s="32">
        <v>5103.171875</v>
      </c>
      <c r="V2200" s="33">
        <f t="shared" ref="V2200" si="10133">U2200/U2209</f>
        <v>0.82606298356235752</v>
      </c>
      <c r="W2200" s="92"/>
      <c r="X2200" s="91"/>
      <c r="Y2200" s="92"/>
      <c r="Z2200" s="91"/>
    </row>
    <row r="2201" spans="2:26" s="88" customFormat="1" ht="13.5" customHeight="1" x14ac:dyDescent="0.4">
      <c r="B2201" s="36"/>
      <c r="C2201" s="158" t="s">
        <v>17</v>
      </c>
      <c r="D2201" s="159"/>
      <c r="E2201" s="32">
        <v>107.54104477611941</v>
      </c>
      <c r="F2201" s="33">
        <f t="shared" ref="F2201" si="10134">E2201/E2209</f>
        <v>1.862666402981197E-2</v>
      </c>
      <c r="G2201" s="32">
        <v>68.3</v>
      </c>
      <c r="H2201" s="33">
        <f t="shared" ref="H2201" si="10135">G2201/G2209</f>
        <v>9.5697131888301968E-3</v>
      </c>
      <c r="I2201" s="32">
        <v>92.1</v>
      </c>
      <c r="J2201" s="33">
        <f t="shared" ref="J2201" si="10136">I2201/I2209</f>
        <v>2.7998176014591883E-2</v>
      </c>
      <c r="K2201" s="32">
        <v>126.1875</v>
      </c>
      <c r="L2201" s="33">
        <f t="shared" ref="L2201" si="10137">K2201/K2209</f>
        <v>1.8142117748544316E-2</v>
      </c>
      <c r="M2201" s="32">
        <v>11.666666666666666</v>
      </c>
      <c r="N2201" s="33">
        <f t="shared" ref="N2201" si="10138">M2201/M2209</f>
        <v>3.6164496796858851E-3</v>
      </c>
      <c r="O2201" s="32">
        <v>10.789473684210526</v>
      </c>
      <c r="P2201" s="33">
        <f t="shared" ref="P2201" si="10139">O2201/O2209</f>
        <v>4.0644764756032278E-3</v>
      </c>
      <c r="Q2201" s="32">
        <v>89.34375</v>
      </c>
      <c r="R2201" s="33">
        <f t="shared" ref="R2201" si="10140">Q2201/Q2209</f>
        <v>2.0999977964346311E-2</v>
      </c>
      <c r="S2201" s="32">
        <v>256.41463414634148</v>
      </c>
      <c r="T2201" s="33">
        <f t="shared" ref="T2201" si="10141">S2201/S2209</f>
        <v>3.3299968958461358E-2</v>
      </c>
      <c r="U2201" s="32">
        <v>89.6953125</v>
      </c>
      <c r="V2201" s="33">
        <f t="shared" ref="V2201" si="10142">U2201/U2209</f>
        <v>1.4519200855900631E-2</v>
      </c>
      <c r="W2201" s="92"/>
      <c r="X2201" s="91"/>
      <c r="Y2201" s="92"/>
      <c r="Z2201" s="91"/>
    </row>
    <row r="2202" spans="2:26" s="88" customFormat="1" ht="13.5" customHeight="1" x14ac:dyDescent="0.4">
      <c r="B2202" s="36"/>
      <c r="C2202" s="158" t="s">
        <v>59</v>
      </c>
      <c r="D2202" s="159"/>
      <c r="E2202" s="38">
        <v>-11.216417910447761</v>
      </c>
      <c r="F2202" s="33">
        <f t="shared" ref="F2202" si="10143">E2202/E2209</f>
        <v>-1.9427414757855308E-3</v>
      </c>
      <c r="G2202" s="38">
        <v>0</v>
      </c>
      <c r="H2202" s="33">
        <f t="shared" ref="H2202" si="10144">G2202/G2209</f>
        <v>0</v>
      </c>
      <c r="I2202" s="38">
        <v>-11.4</v>
      </c>
      <c r="J2202" s="33">
        <f t="shared" ref="J2202" si="10145">I2202/I2209</f>
        <v>-3.4655722754217966E-3</v>
      </c>
      <c r="K2202" s="38">
        <v>-3.75</v>
      </c>
      <c r="L2202" s="33">
        <f t="shared" ref="L2202" si="10146">K2202/K2209</f>
        <v>-5.3914168643519518E-4</v>
      </c>
      <c r="M2202" s="38">
        <v>-15.333333333333334</v>
      </c>
      <c r="N2202" s="33">
        <f t="shared" ref="N2202" si="10147">M2202/M2209</f>
        <v>-4.7530481504443065E-3</v>
      </c>
      <c r="O2202" s="38">
        <v>0</v>
      </c>
      <c r="P2202" s="33">
        <f t="shared" ref="P2202" si="10148">O2202/O2209</f>
        <v>0</v>
      </c>
      <c r="Q2202" s="38">
        <v>-7.25</v>
      </c>
      <c r="R2202" s="33">
        <f t="shared" ref="R2202" si="10149">Q2202/Q2209</f>
        <v>-1.7040905518462205E-3</v>
      </c>
      <c r="S2202" s="38">
        <v>-10.926829268292684</v>
      </c>
      <c r="T2202" s="33">
        <f t="shared" ref="T2202" si="10150">S2202/S2209</f>
        <v>-1.4190417667069998E-3</v>
      </c>
      <c r="U2202" s="38">
        <v>-15.375</v>
      </c>
      <c r="V2202" s="33">
        <f t="shared" ref="V2202" si="10151">U2202/U2209</f>
        <v>-2.4887890675387545E-3</v>
      </c>
      <c r="W2202" s="92"/>
      <c r="X2202" s="91"/>
      <c r="Y2202" s="92"/>
      <c r="Z2202" s="91"/>
    </row>
    <row r="2203" spans="2:26" s="88" customFormat="1" ht="13.5" customHeight="1" x14ac:dyDescent="0.4">
      <c r="B2203" s="36"/>
      <c r="C2203" s="158" t="s">
        <v>60</v>
      </c>
      <c r="D2203" s="159"/>
      <c r="E2203" s="39">
        <v>75.026119402985074</v>
      </c>
      <c r="F2203" s="33">
        <f t="shared" ref="F2203" si="10152">E2203/E2209</f>
        <v>1.2994911128948657E-2</v>
      </c>
      <c r="G2203" s="39">
        <v>79.8</v>
      </c>
      <c r="H2203" s="33">
        <f t="shared" ref="H2203" si="10153">G2203/G2209</f>
        <v>1.1181011895587843E-2</v>
      </c>
      <c r="I2203" s="39">
        <v>27</v>
      </c>
      <c r="J2203" s="33">
        <f t="shared" ref="J2203" si="10154">I2203/I2209</f>
        <v>8.2079343365253077E-3</v>
      </c>
      <c r="K2203" s="39">
        <v>106.9375</v>
      </c>
      <c r="L2203" s="33">
        <f t="shared" ref="L2203" si="10155">K2203/K2209</f>
        <v>1.5374523758176982E-2</v>
      </c>
      <c r="M2203" s="39">
        <v>13.333333333333334</v>
      </c>
      <c r="N2203" s="33">
        <f t="shared" ref="N2203" si="10156">M2203/M2209</f>
        <v>4.1330853482124405E-3</v>
      </c>
      <c r="O2203" s="39">
        <v>27.105263157894736</v>
      </c>
      <c r="P2203" s="33">
        <f t="shared" ref="P2203" si="10157">O2203/O2209</f>
        <v>1.0210757975295914E-2</v>
      </c>
      <c r="Q2203" s="39">
        <v>11.46875</v>
      </c>
      <c r="R2203" s="33">
        <f t="shared" ref="R2203" si="10158">Q2203/Q2209</f>
        <v>2.6956949677912193E-3</v>
      </c>
      <c r="S2203" s="39">
        <v>87.756097560975604</v>
      </c>
      <c r="T2203" s="33">
        <f t="shared" ref="T2203" si="10159">S2203/S2209</f>
        <v>1.139667918886559E-2</v>
      </c>
      <c r="U2203" s="39">
        <v>99.125</v>
      </c>
      <c r="V2203" s="33">
        <f t="shared" ref="V2203" si="10160">U2203/U2209</f>
        <v>1.6045607565514083E-2</v>
      </c>
      <c r="W2203" s="92"/>
      <c r="X2203" s="91"/>
      <c r="Y2203" s="92"/>
      <c r="Z2203" s="91"/>
    </row>
    <row r="2204" spans="2:26" s="88" customFormat="1" ht="13.5" customHeight="1" x14ac:dyDescent="0.4">
      <c r="B2204" s="37"/>
      <c r="C2204" s="158" t="s">
        <v>61</v>
      </c>
      <c r="D2204" s="159"/>
      <c r="E2204" s="39">
        <v>696.03731343283584</v>
      </c>
      <c r="F2204" s="33">
        <f t="shared" ref="F2204" si="10161">E2204/E2209</f>
        <v>0.12055725529277489</v>
      </c>
      <c r="G2204" s="39">
        <v>359.3</v>
      </c>
      <c r="H2204" s="33">
        <f t="shared" ref="H2204" si="10162">G2204/G2209</f>
        <v>5.0342576116349777E-2</v>
      </c>
      <c r="I2204" s="39">
        <v>346.7</v>
      </c>
      <c r="J2204" s="33">
        <f t="shared" ref="J2204" si="10163">I2204/I2209</f>
        <v>0.10539595683234534</v>
      </c>
      <c r="K2204" s="39">
        <v>1265.4375</v>
      </c>
      <c r="L2204" s="33">
        <f t="shared" ref="L2204" si="10164">K2204/K2209</f>
        <v>0.18193336208755662</v>
      </c>
      <c r="M2204" s="39">
        <v>344.58333333333331</v>
      </c>
      <c r="N2204" s="33">
        <f t="shared" ref="N2204" si="10165">M2204/M2209</f>
        <v>0.10681442446786525</v>
      </c>
      <c r="O2204" s="39">
        <v>302.26315789473682</v>
      </c>
      <c r="P2204" s="33">
        <f t="shared" ref="P2204" si="10166">O2204/O2209</f>
        <v>0.11386482146043579</v>
      </c>
      <c r="Q2204" s="39">
        <v>255.46875</v>
      </c>
      <c r="R2204" s="33">
        <f t="shared" ref="R2204" si="10167">Q2204/Q2209</f>
        <v>6.0047156298891603E-2</v>
      </c>
      <c r="S2204" s="39">
        <v>1433.8292682926829</v>
      </c>
      <c r="T2204" s="33">
        <f t="shared" ref="T2204" si="10168">S2204/S2209</f>
        <v>0.18620805432902762</v>
      </c>
      <c r="U2204" s="39">
        <v>643.6796875</v>
      </c>
      <c r="V2204" s="33">
        <f t="shared" ref="V2204" si="10169">U2204/U2209</f>
        <v>0.10419401425995199</v>
      </c>
      <c r="W2204" s="92"/>
      <c r="X2204" s="91"/>
      <c r="Y2204" s="92"/>
      <c r="Z2204" s="91"/>
    </row>
    <row r="2205" spans="2:26" s="88" customFormat="1" ht="13.5" customHeight="1" x14ac:dyDescent="0.4">
      <c r="B2205" s="31" t="s">
        <v>62</v>
      </c>
      <c r="C2205" s="158" t="s">
        <v>63</v>
      </c>
      <c r="D2205" s="159"/>
      <c r="E2205" s="39">
        <v>1.3171641791044777</v>
      </c>
      <c r="F2205" s="33">
        <f t="shared" ref="F2205" si="10170">E2205/E2209</f>
        <v>2.2813963438200012E-4</v>
      </c>
      <c r="G2205" s="39">
        <v>0</v>
      </c>
      <c r="H2205" s="33">
        <f t="shared" ref="H2205" si="10171">G2205/G2209</f>
        <v>0</v>
      </c>
      <c r="I2205" s="39">
        <v>0.5</v>
      </c>
      <c r="J2205" s="33">
        <f t="shared" ref="J2205" si="10172">I2205/I2209</f>
        <v>1.5199878400972791E-4</v>
      </c>
      <c r="K2205" s="39">
        <v>0.375</v>
      </c>
      <c r="L2205" s="33">
        <f t="shared" ref="L2205" si="10173">K2205/K2209</f>
        <v>5.3914168643519518E-5</v>
      </c>
      <c r="M2205" s="39">
        <v>8.3333333333333329E-2</v>
      </c>
      <c r="N2205" s="33">
        <f t="shared" ref="N2205" si="10174">M2205/M2209</f>
        <v>2.5831783426327751E-5</v>
      </c>
      <c r="O2205" s="39">
        <v>0</v>
      </c>
      <c r="P2205" s="33">
        <f t="shared" ref="P2205" si="10175">O2205/O2209</f>
        <v>0</v>
      </c>
      <c r="Q2205" s="39">
        <v>0</v>
      </c>
      <c r="R2205" s="33">
        <f t="shared" ref="R2205" si="10176">Q2205/Q2209</f>
        <v>0</v>
      </c>
      <c r="S2205" s="39">
        <v>4.9512195121951219</v>
      </c>
      <c r="T2205" s="33">
        <f t="shared" ref="T2205" si="10177">S2205/S2209</f>
        <v>6.4300330053910918E-4</v>
      </c>
      <c r="U2205" s="39">
        <v>1.078125</v>
      </c>
      <c r="V2205" s="33">
        <f t="shared" ref="V2205" si="10178">U2205/U2209</f>
        <v>1.7451874558960779E-4</v>
      </c>
      <c r="W2205" s="92"/>
      <c r="X2205" s="91"/>
      <c r="Y2205" s="92"/>
      <c r="Z2205" s="91"/>
    </row>
    <row r="2206" spans="2:26" s="88" customFormat="1" ht="13.5" customHeight="1" x14ac:dyDescent="0.4">
      <c r="B2206" s="41" t="s">
        <v>64</v>
      </c>
      <c r="C2206" s="158" t="s">
        <v>24</v>
      </c>
      <c r="D2206" s="159"/>
      <c r="E2206" s="39">
        <v>2.9291044776119404</v>
      </c>
      <c r="F2206" s="33">
        <f t="shared" ref="F2206" si="10179">E2206/E2209</f>
        <v>5.0733601413560929E-4</v>
      </c>
      <c r="G2206" s="39">
        <v>0</v>
      </c>
      <c r="H2206" s="33">
        <f t="shared" ref="H2206" si="10180">G2206/G2209</f>
        <v>0</v>
      </c>
      <c r="I2206" s="39">
        <v>0</v>
      </c>
      <c r="J2206" s="33">
        <f t="shared" ref="J2206" si="10181">I2206/I2209</f>
        <v>0</v>
      </c>
      <c r="K2206" s="39">
        <v>5.5</v>
      </c>
      <c r="L2206" s="33">
        <f t="shared" ref="L2206" si="10182">K2206/K2209</f>
        <v>7.9074114010495289E-4</v>
      </c>
      <c r="M2206" s="39">
        <v>1.3333333333333333</v>
      </c>
      <c r="N2206" s="33">
        <f t="shared" ref="N2206" si="10183">M2206/M2209</f>
        <v>4.1330853482124402E-4</v>
      </c>
      <c r="O2206" s="39">
        <v>0</v>
      </c>
      <c r="P2206" s="33">
        <f t="shared" ref="P2206" si="10184">O2206/O2209</f>
        <v>0</v>
      </c>
      <c r="Q2206" s="39">
        <v>1</v>
      </c>
      <c r="R2206" s="33">
        <f t="shared" ref="R2206" si="10185">Q2206/Q2209</f>
        <v>2.350469726684442E-4</v>
      </c>
      <c r="S2206" s="39">
        <v>9</v>
      </c>
      <c r="T2206" s="33">
        <f t="shared" ref="T2206" si="10186">S2206/S2209</f>
        <v>1.1688089551671493E-3</v>
      </c>
      <c r="U2206" s="39">
        <v>2.1875</v>
      </c>
      <c r="V2206" s="33">
        <f t="shared" ref="V2206" si="10187">U2206/U2209</f>
        <v>3.5409600554413176E-4</v>
      </c>
      <c r="W2206" s="92"/>
      <c r="X2206" s="91"/>
      <c r="Y2206" s="92"/>
      <c r="Z2206" s="91"/>
    </row>
    <row r="2207" spans="2:26" s="88" customFormat="1" ht="13.5" customHeight="1" x14ac:dyDescent="0.4">
      <c r="B2207" s="31" t="s">
        <v>65</v>
      </c>
      <c r="C2207" s="158" t="s">
        <v>66</v>
      </c>
      <c r="D2207" s="159"/>
      <c r="E2207" s="39">
        <v>31.611940298507463</v>
      </c>
      <c r="F2207" s="33">
        <f t="shared" ref="F2207" si="10188">E2207/E2209</f>
        <v>5.475351225168003E-3</v>
      </c>
      <c r="G2207" s="39">
        <v>0</v>
      </c>
      <c r="H2207" s="33">
        <f t="shared" ref="H2207" si="10189">G2207/G2209</f>
        <v>0</v>
      </c>
      <c r="I2207" s="39">
        <v>0</v>
      </c>
      <c r="J2207" s="33">
        <f t="shared" ref="J2207" si="10190">I2207/I2209</f>
        <v>0</v>
      </c>
      <c r="K2207" s="39">
        <v>0.125</v>
      </c>
      <c r="L2207" s="33">
        <f t="shared" ref="L2207" si="10191">K2207/K2209</f>
        <v>1.7971389547839838E-5</v>
      </c>
      <c r="M2207" s="39">
        <v>0</v>
      </c>
      <c r="N2207" s="33">
        <f t="shared" ref="N2207" si="10192">M2207/M2209</f>
        <v>0</v>
      </c>
      <c r="O2207" s="39">
        <v>0</v>
      </c>
      <c r="P2207" s="33">
        <f t="shared" ref="P2207" si="10193">O2207/O2209</f>
        <v>0</v>
      </c>
      <c r="Q2207" s="39">
        <v>18.1875</v>
      </c>
      <c r="R2207" s="33">
        <f t="shared" ref="R2207" si="10194">Q2207/Q2209</f>
        <v>4.2749168154073295E-3</v>
      </c>
      <c r="S2207" s="39">
        <v>20.341463414634145</v>
      </c>
      <c r="T2207" s="33">
        <f t="shared" ref="T2207" si="10195">S2207/S2209</f>
        <v>2.6416982889143695E-3</v>
      </c>
      <c r="U2207" s="39">
        <v>55.109375</v>
      </c>
      <c r="V2207" s="33">
        <f t="shared" ref="V2207" si="10196">U2207/U2209</f>
        <v>8.9206900825296621E-3</v>
      </c>
      <c r="W2207" s="92"/>
      <c r="X2207" s="91"/>
      <c r="Y2207" s="92"/>
      <c r="Z2207" s="91"/>
    </row>
    <row r="2208" spans="2:26" s="88" customFormat="1" ht="13.5" customHeight="1" x14ac:dyDescent="0.4">
      <c r="B2208" s="41" t="s">
        <v>67</v>
      </c>
      <c r="C2208" s="158" t="s">
        <v>68</v>
      </c>
      <c r="D2208" s="159"/>
      <c r="E2208" s="39">
        <v>24.07089552238806</v>
      </c>
      <c r="F2208" s="33">
        <f t="shared" ref="F2208" si="10197">E2208/E2209</f>
        <v>4.1692033467373444E-3</v>
      </c>
      <c r="G2208" s="39">
        <v>10.4</v>
      </c>
      <c r="H2208" s="33">
        <f t="shared" ref="H2208" si="10198">G2208/G2209</f>
        <v>1.4571744826330022E-3</v>
      </c>
      <c r="I2208" s="39">
        <v>0</v>
      </c>
      <c r="J2208" s="33">
        <f t="shared" ref="J2208" si="10199">I2208/I2209</f>
        <v>0</v>
      </c>
      <c r="K2208" s="39">
        <v>3.3125</v>
      </c>
      <c r="L2208" s="33">
        <f t="shared" ref="L2208" si="10200">K2208/K2209</f>
        <v>4.7624182301775575E-4</v>
      </c>
      <c r="M2208" s="39">
        <v>0</v>
      </c>
      <c r="N2208" s="33">
        <f t="shared" ref="N2208" si="10201">M2208/M2209</f>
        <v>0</v>
      </c>
      <c r="O2208" s="39">
        <v>0</v>
      </c>
      <c r="P2208" s="33">
        <f t="shared" ref="P2208" si="10202">O2208/O2209</f>
        <v>0</v>
      </c>
      <c r="Q2208" s="39">
        <v>14.90625</v>
      </c>
      <c r="R2208" s="33">
        <f t="shared" ref="R2208" si="10203">Q2208/Q2209</f>
        <v>3.5036689363389965E-3</v>
      </c>
      <c r="S2208" s="39">
        <v>3.7804878048780486</v>
      </c>
      <c r="T2208" s="33">
        <f t="shared" ref="T2208" si="10204">S2208/S2209</f>
        <v>4.9096311124907351E-4</v>
      </c>
      <c r="U2208" s="39">
        <v>44.234375</v>
      </c>
      <c r="V2208" s="33">
        <f t="shared" ref="V2208" si="10205">U2208/U2209</f>
        <v>7.1603270835388358E-3</v>
      </c>
      <c r="W2208" s="92"/>
      <c r="X2208" s="91"/>
      <c r="Y2208" s="92"/>
      <c r="Z2208" s="91"/>
    </row>
    <row r="2209" spans="2:27" s="88" customFormat="1" ht="13.5" customHeight="1" x14ac:dyDescent="0.4">
      <c r="B2209" s="160" t="s">
        <v>69</v>
      </c>
      <c r="C2209" s="161"/>
      <c r="D2209" s="162"/>
      <c r="E2209" s="42">
        <f t="shared" ref="E2209" si="10206">SUM(E2196:E2199,E2205,E2207)</f>
        <v>5773.5</v>
      </c>
      <c r="F2209" s="33">
        <f t="shared" ref="F2209" si="10207">E2209/E2209</f>
        <v>1</v>
      </c>
      <c r="G2209" s="42">
        <f t="shared" ref="G2209" si="10208">SUM(G2196:G2199,G2205,G2207)</f>
        <v>7137.1</v>
      </c>
      <c r="H2209" s="33">
        <f t="shared" ref="H2209" si="10209">G2209/G2209</f>
        <v>1</v>
      </c>
      <c r="I2209" s="42">
        <f t="shared" ref="I2209" si="10210">SUM(I2196:I2199,I2205,I2207)</f>
        <v>3289.5</v>
      </c>
      <c r="J2209" s="33">
        <f t="shared" ref="J2209" si="10211">I2209/I2209</f>
        <v>1</v>
      </c>
      <c r="K2209" s="42">
        <f t="shared" ref="K2209" si="10212">SUM(K2196:K2199,K2205,K2207)</f>
        <v>6955.5</v>
      </c>
      <c r="L2209" s="33">
        <f t="shared" ref="L2209" si="10213">K2209/K2209</f>
        <v>1</v>
      </c>
      <c r="M2209" s="42">
        <f t="shared" ref="M2209" si="10214">SUM(M2196:M2199,M2205,M2207)</f>
        <v>3226</v>
      </c>
      <c r="N2209" s="33">
        <f t="shared" ref="N2209" si="10215">M2209/M2209</f>
        <v>1</v>
      </c>
      <c r="O2209" s="42">
        <f t="shared" ref="O2209" si="10216">SUM(O2196:O2199,O2205,O2207)</f>
        <v>2654.5789473684208</v>
      </c>
      <c r="P2209" s="33">
        <f t="shared" ref="P2209" si="10217">O2209/O2209</f>
        <v>1</v>
      </c>
      <c r="Q2209" s="42">
        <f t="shared" ref="Q2209" si="10218">SUM(Q2196:Q2199,Q2205,Q2207)</f>
        <v>4254.46875</v>
      </c>
      <c r="R2209" s="33">
        <f t="shared" ref="R2209" si="10219">Q2209/Q2209</f>
        <v>1</v>
      </c>
      <c r="S2209" s="42">
        <f t="shared" ref="S2209" si="10220">SUM(S2196:S2199,S2205,S2207)</f>
        <v>7700.1463414634145</v>
      </c>
      <c r="T2209" s="33">
        <f t="shared" ref="T2209" si="10221">S2209/S2209</f>
        <v>1</v>
      </c>
      <c r="U2209" s="42">
        <f t="shared" ref="U2209" si="10222">SUM(U2196:U2199,U2205,U2207)</f>
        <v>6177.703125</v>
      </c>
      <c r="V2209" s="33">
        <f t="shared" ref="V2209" si="10223">U2209/U2209</f>
        <v>1</v>
      </c>
      <c r="W2209" s="92"/>
      <c r="X2209" s="91"/>
      <c r="Y2209" s="92"/>
      <c r="Z2209" s="91"/>
    </row>
    <row r="2210" spans="2:27" s="88" customFormat="1" ht="13.5" customHeight="1" x14ac:dyDescent="0.4">
      <c r="B2210" s="160" t="s">
        <v>70</v>
      </c>
      <c r="C2210" s="161"/>
      <c r="D2210" s="162"/>
      <c r="E2210" s="42">
        <f t="shared" ref="E2210" si="10224">SUM(E2200:E2204,E2206,E2208)</f>
        <v>5608.6007462686575</v>
      </c>
      <c r="F2210" s="33">
        <f t="shared" ref="F2210" si="10225">E2210/E2209</f>
        <v>0.97143859812395561</v>
      </c>
      <c r="G2210" s="42">
        <f t="shared" ref="G2210" si="10226">SUM(G2200:G2204,G2206,G2208)</f>
        <v>5901.7</v>
      </c>
      <c r="H2210" s="33">
        <f t="shared" ref="H2210" si="10227">G2210/G2209</f>
        <v>0.82690448501492197</v>
      </c>
      <c r="I2210" s="42">
        <f t="shared" ref="I2210" si="10228">SUM(I2200:I2204,I2206,I2208)</f>
        <v>3157.2</v>
      </c>
      <c r="J2210" s="33">
        <f t="shared" ref="J2210" si="10229">I2210/I2209</f>
        <v>0.95978112175102592</v>
      </c>
      <c r="K2210" s="42">
        <f t="shared" ref="K2210" si="10230">SUM(K2200:K2204,K2206,K2208)</f>
        <v>6534</v>
      </c>
      <c r="L2210" s="33">
        <f t="shared" ref="L2210" si="10231">K2210/K2209</f>
        <v>0.93940047444468411</v>
      </c>
      <c r="M2210" s="42">
        <f t="shared" ref="M2210" si="10232">SUM(M2200:M2204,M2206,M2208)</f>
        <v>2982.416666666667</v>
      </c>
      <c r="N2210" s="33">
        <f t="shared" ref="N2210" si="10233">M2210/M2209</f>
        <v>0.92449369704484408</v>
      </c>
      <c r="O2210" s="42">
        <f t="shared" ref="O2210" si="10234">SUM(O2200:O2204,O2206,O2208)</f>
        <v>2530.5789473684204</v>
      </c>
      <c r="P2210" s="33">
        <f t="shared" ref="P2210" si="10235">O2210/O2209</f>
        <v>0.9532882606023354</v>
      </c>
      <c r="Q2210" s="42">
        <f t="shared" ref="Q2210" si="10236">SUM(Q2200:Q2204,Q2206,Q2208)</f>
        <v>4006.875</v>
      </c>
      <c r="R2210" s="33">
        <f t="shared" ref="R2210" si="10237">Q2210/Q2209</f>
        <v>0.94180383861087236</v>
      </c>
      <c r="S2210" s="42">
        <f t="shared" ref="S2210" si="10238">SUM(S2200:S2204,S2206,S2208)</f>
        <v>8101.0243902439024</v>
      </c>
      <c r="T2210" s="33">
        <f t="shared" ref="T2210" si="10239">S2210/S2209</f>
        <v>1.0520610948160631</v>
      </c>
      <c r="U2210" s="42">
        <f t="shared" ref="U2210" si="10240">SUM(U2200:U2204,U2206,U2208)</f>
        <v>5966.71875</v>
      </c>
      <c r="V2210" s="33">
        <f t="shared" ref="V2210" si="10241">U2210/U2209</f>
        <v>0.96584744026526848</v>
      </c>
      <c r="W2210" s="92"/>
      <c r="X2210" s="91"/>
      <c r="Y2210" s="92"/>
      <c r="Z2210" s="91"/>
    </row>
    <row r="2211" spans="2:27" s="88" customFormat="1" ht="13.5" customHeight="1" x14ac:dyDescent="0.4">
      <c r="B2211" s="160" t="s">
        <v>71</v>
      </c>
      <c r="C2211" s="161"/>
      <c r="D2211" s="162"/>
      <c r="E2211" s="42">
        <f t="shared" ref="E2211" si="10242">E2209-E2210</f>
        <v>164.89925373134247</v>
      </c>
      <c r="F2211" s="33">
        <f t="shared" ref="F2211" si="10243">E2211/E2209</f>
        <v>2.8561401876044421E-2</v>
      </c>
      <c r="G2211" s="42">
        <f t="shared" ref="G2211" si="10244">G2209-G2210</f>
        <v>1235.4000000000005</v>
      </c>
      <c r="H2211" s="33">
        <f t="shared" ref="H2211" si="10245">G2211/G2209</f>
        <v>0.17309551498507805</v>
      </c>
      <c r="I2211" s="42">
        <f t="shared" ref="I2211" si="10246">I2209-I2210</f>
        <v>132.30000000000018</v>
      </c>
      <c r="J2211" s="33">
        <f t="shared" ref="J2211" si="10247">I2211/I2209</f>
        <v>4.0218878248974063E-2</v>
      </c>
      <c r="K2211" s="42">
        <f t="shared" ref="K2211" si="10248">K2209-K2210</f>
        <v>421.5</v>
      </c>
      <c r="L2211" s="33">
        <f t="shared" ref="L2211" si="10249">K2211/K2209</f>
        <v>6.059952555531594E-2</v>
      </c>
      <c r="M2211" s="42">
        <f t="shared" ref="M2211" si="10250">M2209-M2210</f>
        <v>243.58333333333303</v>
      </c>
      <c r="N2211" s="33">
        <f t="shared" ref="N2211" si="10251">M2211/M2209</f>
        <v>7.5506302955155924E-2</v>
      </c>
      <c r="O2211" s="42">
        <f t="shared" ref="O2211" si="10252">O2209-O2210</f>
        <v>124.00000000000045</v>
      </c>
      <c r="P2211" s="33">
        <f t="shared" ref="P2211" si="10253">O2211/O2209</f>
        <v>4.6711739397664591E-2</v>
      </c>
      <c r="Q2211" s="42">
        <f t="shared" ref="Q2211" si="10254">Q2209-Q2210</f>
        <v>247.59375</v>
      </c>
      <c r="R2211" s="33">
        <f t="shared" ref="R2211" si="10255">Q2211/Q2209</f>
        <v>5.8196161389127608E-2</v>
      </c>
      <c r="S2211" s="42">
        <f t="shared" ref="S2211" si="10256">S2209-S2210</f>
        <v>-400.87804878048792</v>
      </c>
      <c r="T2211" s="33">
        <f t="shared" ref="T2211" si="10257">S2211/S2209</f>
        <v>-5.206109481606306E-2</v>
      </c>
      <c r="U2211" s="42">
        <f t="shared" ref="U2211" si="10258">U2209-U2210</f>
        <v>210.984375</v>
      </c>
      <c r="V2211" s="33">
        <f t="shared" ref="V2211" si="10259">U2211/U2209</f>
        <v>3.4152559734731504E-2</v>
      </c>
      <c r="W2211" s="92"/>
      <c r="X2211" s="91"/>
      <c r="Y2211" s="92"/>
      <c r="Z2211" s="91"/>
    </row>
    <row r="2212" spans="2:27" s="88" customFormat="1" ht="13.5" customHeight="1" x14ac:dyDescent="0.4">
      <c r="B2212" s="160" t="s">
        <v>72</v>
      </c>
      <c r="C2212" s="161"/>
      <c r="D2212" s="162"/>
      <c r="E2212" s="42">
        <v>268</v>
      </c>
      <c r="F2212" s="43"/>
      <c r="G2212" s="42">
        <v>10</v>
      </c>
      <c r="H2212" s="43"/>
      <c r="I2212" s="42">
        <v>10</v>
      </c>
      <c r="J2212" s="43"/>
      <c r="K2212" s="42">
        <v>16</v>
      </c>
      <c r="L2212" s="43"/>
      <c r="M2212" s="42">
        <v>12</v>
      </c>
      <c r="N2212" s="43"/>
      <c r="O2212" s="42">
        <v>19</v>
      </c>
      <c r="P2212" s="43"/>
      <c r="Q2212" s="42">
        <v>32</v>
      </c>
      <c r="R2212" s="43"/>
      <c r="S2212" s="42">
        <v>41</v>
      </c>
      <c r="T2212" s="43"/>
      <c r="U2212" s="42">
        <v>128</v>
      </c>
      <c r="V2212" s="43"/>
      <c r="W2212" s="92"/>
      <c r="X2212" s="91"/>
      <c r="Y2212" s="92"/>
      <c r="Z2212" s="91"/>
    </row>
    <row r="2213" spans="2:27" s="88" customFormat="1" ht="13.5" customHeight="1" x14ac:dyDescent="0.4">
      <c r="B2213" s="45"/>
      <c r="C2213" s="46"/>
      <c r="D2213" s="47"/>
      <c r="E2213" s="48"/>
      <c r="F2213" s="49"/>
      <c r="G2213" s="48"/>
      <c r="H2213" s="49"/>
      <c r="I2213" s="48"/>
      <c r="J2213" s="49"/>
      <c r="K2213" s="48"/>
      <c r="L2213" s="49"/>
      <c r="M2213" s="48"/>
      <c r="N2213" s="49"/>
      <c r="O2213" s="48"/>
      <c r="P2213" s="49"/>
      <c r="Q2213" s="48"/>
      <c r="R2213" s="49"/>
      <c r="S2213" s="48"/>
      <c r="T2213" s="49"/>
      <c r="U2213" s="48"/>
      <c r="V2213" s="49"/>
      <c r="W2213" s="92"/>
      <c r="X2213" s="91"/>
      <c r="Y2213" s="92"/>
      <c r="Z2213" s="91"/>
    </row>
    <row r="2214" spans="2:27" s="88" customFormat="1" ht="13.5" customHeight="1" x14ac:dyDescent="0.4">
      <c r="B2214" s="50" t="s">
        <v>73</v>
      </c>
      <c r="C2214" s="51"/>
      <c r="D2214" s="52"/>
      <c r="E2214" s="42">
        <v>1.4514925373134329</v>
      </c>
      <c r="F2214" s="43"/>
      <c r="G2214" s="42">
        <v>0</v>
      </c>
      <c r="H2214" s="43"/>
      <c r="I2214" s="42">
        <v>3.4</v>
      </c>
      <c r="J2214" s="43"/>
      <c r="K2214" s="42">
        <v>7.6875</v>
      </c>
      <c r="L2214" s="43"/>
      <c r="M2214" s="42">
        <v>0.66666666666666663</v>
      </c>
      <c r="N2214" s="43"/>
      <c r="O2214" s="42">
        <v>0</v>
      </c>
      <c r="P2214" s="43"/>
      <c r="Q2214" s="42">
        <v>0.71875</v>
      </c>
      <c r="R2214" s="43"/>
      <c r="S2214" s="42">
        <v>0.82926829268292679</v>
      </c>
      <c r="T2214" s="43"/>
      <c r="U2214" s="42">
        <v>1.3046875</v>
      </c>
      <c r="V2214" s="43"/>
      <c r="W2214" s="92"/>
      <c r="X2214" s="91"/>
      <c r="Y2214" s="92"/>
      <c r="Z2214" s="91"/>
    </row>
    <row r="2215" spans="2:27" s="88" customFormat="1" ht="13.5" customHeight="1" x14ac:dyDescent="0.4">
      <c r="B2215" s="53" t="s">
        <v>74</v>
      </c>
      <c r="C2215" s="54"/>
      <c r="D2215" s="55"/>
      <c r="E2215" s="42">
        <v>4.3171641791044779</v>
      </c>
      <c r="F2215" s="43"/>
      <c r="G2215" s="42">
        <v>22.1</v>
      </c>
      <c r="H2215" s="43"/>
      <c r="I2215" s="42">
        <v>0</v>
      </c>
      <c r="J2215" s="43"/>
      <c r="K2215" s="42">
        <v>14.125</v>
      </c>
      <c r="L2215" s="43"/>
      <c r="M2215" s="42">
        <v>0.75</v>
      </c>
      <c r="N2215" s="43"/>
      <c r="O2215" s="42">
        <v>0.36842105263157893</v>
      </c>
      <c r="P2215" s="43"/>
      <c r="Q2215" s="42">
        <v>1.6875</v>
      </c>
      <c r="R2215" s="43"/>
      <c r="S2215" s="42">
        <v>15.170731707317072</v>
      </c>
      <c r="T2215" s="43"/>
      <c r="U2215" s="42">
        <v>0.140625</v>
      </c>
      <c r="V2215" s="43"/>
      <c r="W2215" s="92"/>
      <c r="X2215" s="91"/>
      <c r="Y2215" s="92"/>
      <c r="Z2215" s="91"/>
    </row>
    <row r="2216" spans="2:27" s="88" customFormat="1" ht="13.5" customHeight="1" x14ac:dyDescent="0.4">
      <c r="B2216" s="50" t="s">
        <v>75</v>
      </c>
      <c r="C2216" s="51"/>
      <c r="D2216" s="52"/>
      <c r="E2216" s="42">
        <v>0.88805970149253732</v>
      </c>
      <c r="F2216" s="43"/>
      <c r="G2216" s="42">
        <v>0</v>
      </c>
      <c r="H2216" s="43"/>
      <c r="I2216" s="42">
        <v>1.1000000000000001</v>
      </c>
      <c r="J2216" s="43"/>
      <c r="K2216" s="42">
        <v>0</v>
      </c>
      <c r="L2216" s="43"/>
      <c r="M2216" s="42">
        <v>5.916666666666667</v>
      </c>
      <c r="N2216" s="43"/>
      <c r="O2216" s="42">
        <v>3.9473684210526314</v>
      </c>
      <c r="P2216" s="43"/>
      <c r="Q2216" s="42">
        <v>0</v>
      </c>
      <c r="R2216" s="43"/>
      <c r="S2216" s="42">
        <v>0</v>
      </c>
      <c r="T2216" s="43"/>
      <c r="U2216" s="42">
        <v>0.6328125</v>
      </c>
      <c r="V2216" s="43"/>
      <c r="W2216" s="92"/>
      <c r="X2216" s="91"/>
      <c r="Y2216" s="92"/>
      <c r="Z2216" s="91"/>
    </row>
    <row r="2217" spans="2:27" s="88" customFormat="1" ht="13.5" customHeight="1" x14ac:dyDescent="0.4">
      <c r="B2217" s="50" t="s">
        <v>76</v>
      </c>
      <c r="C2217" s="51"/>
      <c r="D2217" s="52"/>
      <c r="E2217" s="42">
        <f t="shared" ref="E2217" si="10260">E2211+E2201+E2202-SUM(E2214:E2216)</f>
        <v>254.56716417910366</v>
      </c>
      <c r="F2217" s="43"/>
      <c r="G2217" s="42">
        <f t="shared" ref="G2217" si="10261">G2211+G2201+G2202-SUM(G2214:G2216)</f>
        <v>1281.6000000000006</v>
      </c>
      <c r="H2217" s="43"/>
      <c r="I2217" s="42">
        <f t="shared" ref="I2217" si="10262">I2211+I2201+I2202-SUM(I2214:I2216)</f>
        <v>208.50000000000017</v>
      </c>
      <c r="J2217" s="43"/>
      <c r="K2217" s="42">
        <f t="shared" ref="K2217" si="10263">K2211+K2201+K2202-SUM(K2214:K2216)</f>
        <v>522.125</v>
      </c>
      <c r="L2217" s="43"/>
      <c r="M2217" s="42">
        <f t="shared" ref="M2217" si="10264">M2211+M2201+M2202-SUM(M2214:M2216)</f>
        <v>232.583333333333</v>
      </c>
      <c r="N2217" s="43"/>
      <c r="O2217" s="42">
        <f t="shared" ref="O2217" si="10265">O2211+O2201+O2202-SUM(O2214:O2216)</f>
        <v>130.47368421052676</v>
      </c>
      <c r="P2217" s="43"/>
      <c r="Q2217" s="42">
        <f t="shared" ref="Q2217" si="10266">Q2211+Q2201+Q2202-SUM(Q2214:Q2216)</f>
        <v>327.28125</v>
      </c>
      <c r="R2217" s="43"/>
      <c r="S2217" s="42">
        <f t="shared" ref="S2217" si="10267">S2211+S2201+S2202-SUM(S2214:S2216)</f>
        <v>-171.39024390243912</v>
      </c>
      <c r="T2217" s="43"/>
      <c r="U2217" s="42">
        <f t="shared" ref="U2217" si="10268">U2211+U2201+U2202-SUM(U2214:U2216)</f>
        <v>283.2265625</v>
      </c>
      <c r="V2217" s="43"/>
      <c r="W2217" s="92"/>
      <c r="X2217" s="91"/>
      <c r="Y2217" s="92"/>
      <c r="Z2217" s="91"/>
    </row>
    <row r="2218" spans="2:27" s="88" customFormat="1" ht="13.5" customHeight="1" x14ac:dyDescent="0.4">
      <c r="C2218" s="105"/>
      <c r="D2218" s="47"/>
      <c r="E2218" s="58"/>
      <c r="F2218" s="58"/>
      <c r="G2218" s="58"/>
      <c r="H2218" s="58"/>
      <c r="I2218" s="58"/>
      <c r="J2218" s="58"/>
      <c r="K2218" s="58"/>
      <c r="L2218" s="58"/>
      <c r="M2218" s="58"/>
      <c r="N2218" s="58"/>
      <c r="O2218" s="58"/>
      <c r="P2218" s="58"/>
      <c r="Q2218" s="58"/>
      <c r="R2218" s="58"/>
      <c r="S2218" s="58"/>
      <c r="T2218" s="58"/>
      <c r="U2218" s="58"/>
      <c r="V2218" s="58"/>
      <c r="W2218" s="92"/>
      <c r="X2218" s="91"/>
      <c r="Y2218" s="92"/>
      <c r="Z2218" s="91"/>
    </row>
    <row r="2219" spans="2:27" s="128" customFormat="1" ht="13.5" customHeight="1" x14ac:dyDescent="0.4">
      <c r="B2219" s="50" t="s">
        <v>139</v>
      </c>
      <c r="C2219" s="125"/>
      <c r="D2219" s="126"/>
      <c r="E2219" s="62">
        <v>16.150375939849624</v>
      </c>
      <c r="F2219" s="43"/>
      <c r="G2219" s="62">
        <v>29.6</v>
      </c>
      <c r="H2219" s="43"/>
      <c r="I2219" s="62">
        <v>7</v>
      </c>
      <c r="J2219" s="43"/>
      <c r="K2219" s="62">
        <v>20.75</v>
      </c>
      <c r="L2219" s="43"/>
      <c r="M2219" s="62">
        <v>6.916666666666667</v>
      </c>
      <c r="N2219" s="43"/>
      <c r="O2219" s="62">
        <v>8.3684210526315788</v>
      </c>
      <c r="P2219" s="43"/>
      <c r="Q2219" s="62">
        <v>12.28125</v>
      </c>
      <c r="R2219" s="43"/>
      <c r="S2219" s="62">
        <v>19</v>
      </c>
      <c r="T2219" s="43"/>
      <c r="U2219" s="62">
        <v>17.333333333333332</v>
      </c>
      <c r="V2219" s="43"/>
      <c r="W2219" s="106"/>
      <c r="X2219" s="107"/>
      <c r="Y2219" s="106"/>
      <c r="Z2219" s="107"/>
      <c r="AA2219" s="117"/>
    </row>
    <row r="2220" spans="2:27" ht="13.5" customHeight="1" x14ac:dyDescent="0.4">
      <c r="B2220" s="50" t="s">
        <v>140</v>
      </c>
      <c r="C2220" s="51"/>
      <c r="D2220" s="52"/>
      <c r="E2220" s="62">
        <f t="shared" ref="E2220" si="10269">E2209/E2219</f>
        <v>357.48393854748605</v>
      </c>
      <c r="F2220" s="43"/>
      <c r="G2220" s="62">
        <f t="shared" ref="G2220" si="10270">G2209/G2219</f>
        <v>241.11824324324326</v>
      </c>
      <c r="H2220" s="43"/>
      <c r="I2220" s="62">
        <f t="shared" ref="I2220" si="10271">I2209/I2219</f>
        <v>469.92857142857144</v>
      </c>
      <c r="J2220" s="43"/>
      <c r="K2220" s="62">
        <f t="shared" ref="K2220" si="10272">K2209/K2219</f>
        <v>335.20481927710841</v>
      </c>
      <c r="L2220" s="43"/>
      <c r="M2220" s="62">
        <f t="shared" ref="M2220" si="10273">M2209/M2219</f>
        <v>466.40963855421683</v>
      </c>
      <c r="N2220" s="43"/>
      <c r="O2220" s="62">
        <f t="shared" ref="O2220" si="10274">O2209/O2219</f>
        <v>317.2138364779874</v>
      </c>
      <c r="P2220" s="43"/>
      <c r="Q2220" s="62">
        <f t="shared" ref="Q2220" si="10275">Q2209/Q2219</f>
        <v>346.41984732824426</v>
      </c>
      <c r="R2220" s="43"/>
      <c r="S2220" s="62">
        <f t="shared" ref="S2220" si="10276">S2209/S2219</f>
        <v>405.27086007702184</v>
      </c>
      <c r="T2220" s="43"/>
      <c r="U2220" s="62">
        <f t="shared" ref="U2220" si="10277">U2209/U2219</f>
        <v>356.40594951923077</v>
      </c>
      <c r="V2220" s="43"/>
    </row>
    <row r="2221" spans="2:27" ht="13.5" customHeight="1" x14ac:dyDescent="0.4">
      <c r="B2221" s="50" t="s">
        <v>141</v>
      </c>
      <c r="C2221" s="51"/>
      <c r="D2221" s="52"/>
      <c r="E2221" s="62">
        <f t="shared" ref="E2221" si="10278">E2210/E2219</f>
        <v>347.27369611440014</v>
      </c>
      <c r="F2221" s="43"/>
      <c r="G2221" s="62">
        <f t="shared" ref="G2221" si="10279">G2210/G2219</f>
        <v>199.38175675675674</v>
      </c>
      <c r="H2221" s="43"/>
      <c r="I2221" s="62">
        <f t="shared" ref="I2221" si="10280">I2210/I2219</f>
        <v>451.02857142857141</v>
      </c>
      <c r="J2221" s="43"/>
      <c r="K2221" s="62">
        <f t="shared" ref="K2221" si="10281">K2210/K2219</f>
        <v>314.89156626506025</v>
      </c>
      <c r="L2221" s="43"/>
      <c r="M2221" s="62">
        <f t="shared" ref="M2221" si="10282">M2210/M2219</f>
        <v>431.19277108433738</v>
      </c>
      <c r="N2221" s="43"/>
      <c r="O2221" s="62">
        <f t="shared" ref="O2221" si="10283">O2210/O2219</f>
        <v>302.39622641509425</v>
      </c>
      <c r="P2221" s="43"/>
      <c r="Q2221" s="62">
        <f t="shared" ref="Q2221" si="10284">Q2210/Q2219</f>
        <v>326.25954198473283</v>
      </c>
      <c r="R2221" s="43"/>
      <c r="S2221" s="62">
        <f t="shared" ref="S2221" si="10285">S2210/S2219</f>
        <v>426.3697047496791</v>
      </c>
      <c r="T2221" s="43"/>
      <c r="U2221" s="62">
        <f t="shared" ref="U2221" si="10286">U2210/U2219</f>
        <v>344.23377403846155</v>
      </c>
      <c r="V2221" s="43"/>
    </row>
    <row r="2222" spans="2:27" ht="13.5" customHeight="1" x14ac:dyDescent="0.4">
      <c r="B2222" s="50" t="s">
        <v>40</v>
      </c>
      <c r="C2222" s="51"/>
      <c r="D2222" s="52"/>
      <c r="E2222" s="62">
        <v>1.5411160714291665</v>
      </c>
      <c r="F2222" s="43"/>
      <c r="G2222" s="62">
        <v>1.45</v>
      </c>
      <c r="H2222" s="43"/>
      <c r="I2222" s="62">
        <v>1.5277777777777779</v>
      </c>
      <c r="J2222" s="43"/>
      <c r="K2222" s="62">
        <v>2.1266666666666665</v>
      </c>
      <c r="L2222" s="43"/>
      <c r="M2222" s="62">
        <v>1.4909090909090907</v>
      </c>
      <c r="N2222" s="43"/>
      <c r="O2222" s="62">
        <v>1.2666666666666666</v>
      </c>
      <c r="P2222" s="43"/>
      <c r="Q2222" s="62">
        <v>1.5557692307692308</v>
      </c>
      <c r="R2222" s="43"/>
      <c r="S2222" s="62">
        <v>1.5911764705882354</v>
      </c>
      <c r="T2222" s="43"/>
      <c r="U2222" s="62">
        <v>1.5039987789999996</v>
      </c>
      <c r="V2222" s="43"/>
    </row>
    <row r="2223" spans="2:27" ht="13.5" customHeight="1" x14ac:dyDescent="0.4">
      <c r="B2223" s="50" t="s">
        <v>41</v>
      </c>
      <c r="C2223" s="51"/>
      <c r="D2223" s="52"/>
      <c r="E2223" s="62">
        <f t="shared" ref="E2223" si="10287">E2200/E2222</f>
        <v>3058.9601743594826</v>
      </c>
      <c r="F2223" s="43"/>
      <c r="G2223" s="62">
        <f t="shared" ref="G2223" si="10288">G2200/G2222</f>
        <v>3713.0344827586205</v>
      </c>
      <c r="H2223" s="43"/>
      <c r="I2223" s="62">
        <f t="shared" ref="I2223" si="10289">I2200/I2222</f>
        <v>1769.1054545454544</v>
      </c>
      <c r="J2223" s="43"/>
      <c r="K2223" s="62">
        <f t="shared" ref="K2223" si="10290">K2200/K2222</f>
        <v>2365.3800940438873</v>
      </c>
      <c r="L2223" s="43"/>
      <c r="M2223" s="62">
        <f t="shared" ref="M2223" si="10291">M2200/M2222</f>
        <v>1761.9004065040654</v>
      </c>
      <c r="N2223" s="43"/>
      <c r="O2223" s="62">
        <f t="shared" ref="O2223" si="10292">O2200/O2222</f>
        <v>1729.2797783933518</v>
      </c>
      <c r="P2223" s="43"/>
      <c r="Q2223" s="62">
        <f t="shared" ref="Q2223" si="10293">Q2200/Q2222</f>
        <v>2340.923980222497</v>
      </c>
      <c r="R2223" s="43"/>
      <c r="S2223" s="62">
        <f t="shared" ref="S2223" si="10294">S2200/S2222</f>
        <v>3972.6396465443395</v>
      </c>
      <c r="T2223" s="43"/>
      <c r="U2223" s="62">
        <f t="shared" ref="U2223" si="10295">U2200/U2222</f>
        <v>3393.0691608626644</v>
      </c>
      <c r="V2223" s="43"/>
    </row>
    <row r="2224" spans="2:27" s="88" customFormat="1" ht="13.5" customHeight="1" x14ac:dyDescent="0.4">
      <c r="B2224" s="108" t="s">
        <v>42</v>
      </c>
      <c r="C2224" s="105"/>
      <c r="D2224" s="47"/>
      <c r="E2224" s="109"/>
      <c r="F2224" s="58"/>
      <c r="G2224" s="109"/>
      <c r="H2224" s="58"/>
      <c r="I2224" s="109"/>
      <c r="J2224" s="58"/>
      <c r="K2224" s="109"/>
      <c r="L2224" s="58"/>
      <c r="M2224" s="109"/>
      <c r="N2224" s="58"/>
      <c r="O2224" s="109"/>
      <c r="P2224" s="91"/>
      <c r="Q2224" s="92"/>
      <c r="R2224" s="91"/>
      <c r="S2224" s="92"/>
      <c r="T2224" s="91"/>
      <c r="U2224" s="92"/>
      <c r="V2224" s="91"/>
      <c r="W2224" s="92"/>
      <c r="X2224" s="91"/>
      <c r="Y2224" s="92"/>
      <c r="Z2224" s="91"/>
    </row>
    <row r="2225" spans="2:28" ht="13.5" customHeight="1" x14ac:dyDescent="0.4"/>
    <row r="2226" spans="2:28" s="88" customFormat="1" ht="13.5" customHeight="1" x14ac:dyDescent="0.4">
      <c r="B2226" s="83" t="s">
        <v>184</v>
      </c>
      <c r="C2226" s="84"/>
      <c r="D2226" s="85"/>
      <c r="E2226" s="86"/>
      <c r="F2226" s="87"/>
      <c r="G2226" s="86"/>
      <c r="H2226" s="87"/>
      <c r="I2226" s="86"/>
      <c r="J2226" s="87"/>
      <c r="K2226" s="86"/>
      <c r="L2226" s="87"/>
      <c r="M2226" s="86"/>
      <c r="O2226" s="86"/>
      <c r="P2226" s="89"/>
      <c r="Q2226" s="90"/>
      <c r="R2226" s="91"/>
      <c r="S2226" s="92"/>
      <c r="T2226" s="91"/>
      <c r="U2226" s="92"/>
      <c r="V2226" s="91"/>
      <c r="W2226" s="92"/>
      <c r="X2226" s="91"/>
      <c r="Y2226" s="92"/>
      <c r="Z2226" s="91"/>
      <c r="AB2226" s="93"/>
    </row>
    <row r="2227" spans="2:28" ht="13.5" customHeight="1" x14ac:dyDescent="0.4">
      <c r="N2227" s="21" t="s">
        <v>4</v>
      </c>
    </row>
    <row r="2228" spans="2:28" s="88" customFormat="1" ht="13.5" customHeight="1" x14ac:dyDescent="0.4">
      <c r="B2228" s="94"/>
      <c r="C2228" s="95"/>
      <c r="D2228" s="96"/>
      <c r="E2228" s="166" t="s">
        <v>5</v>
      </c>
      <c r="F2228" s="167"/>
      <c r="G2228" s="166" t="s">
        <v>6</v>
      </c>
      <c r="H2228" s="167"/>
      <c r="I2228" s="166" t="s">
        <v>7</v>
      </c>
      <c r="J2228" s="167"/>
      <c r="K2228" s="166" t="s">
        <v>8</v>
      </c>
      <c r="L2228" s="167"/>
      <c r="M2228" s="166" t="s">
        <v>9</v>
      </c>
      <c r="N2228" s="167"/>
      <c r="O2228" s="92"/>
      <c r="P2228" s="91"/>
      <c r="Q2228" s="92"/>
      <c r="R2228" s="91"/>
      <c r="S2228" s="92"/>
      <c r="T2228" s="91"/>
      <c r="U2228" s="97"/>
      <c r="V2228" s="98"/>
      <c r="W2228" s="97"/>
      <c r="X2228" s="91"/>
      <c r="Y2228" s="92"/>
      <c r="Z2228" s="91"/>
    </row>
    <row r="2229" spans="2:28" s="88" customFormat="1" ht="13.5" customHeight="1" x14ac:dyDescent="0.4">
      <c r="B2229" s="99"/>
      <c r="C2229" s="100"/>
      <c r="D2229" s="101"/>
      <c r="E2229" s="168"/>
      <c r="F2229" s="169"/>
      <c r="G2229" s="168"/>
      <c r="H2229" s="169"/>
      <c r="I2229" s="168"/>
      <c r="J2229" s="169"/>
      <c r="K2229" s="168"/>
      <c r="L2229" s="169"/>
      <c r="M2229" s="168"/>
      <c r="N2229" s="169"/>
      <c r="O2229" s="92"/>
      <c r="P2229" s="91"/>
      <c r="Q2229" s="92"/>
      <c r="R2229" s="91"/>
      <c r="S2229" s="92"/>
      <c r="T2229" s="91"/>
      <c r="U2229" s="97"/>
      <c r="V2229" s="98"/>
      <c r="W2229" s="97"/>
      <c r="X2229" s="91"/>
      <c r="Y2229" s="92"/>
      <c r="Z2229" s="91"/>
    </row>
    <row r="2230" spans="2:28" s="88" customFormat="1" ht="13.5" customHeight="1" x14ac:dyDescent="0.4">
      <c r="B2230" s="31" t="s">
        <v>52</v>
      </c>
      <c r="C2230" s="158" t="s">
        <v>53</v>
      </c>
      <c r="D2230" s="159"/>
      <c r="E2230" s="32">
        <v>35463.266862170087</v>
      </c>
      <c r="F2230" s="33">
        <f t="shared" ref="F2230" si="10296">E2230/E2243</f>
        <v>0.91839943132475577</v>
      </c>
      <c r="G2230" s="32">
        <v>51199.013793103448</v>
      </c>
      <c r="H2230" s="33">
        <f t="shared" ref="H2230" si="10297">G2230/G2243</f>
        <v>0.92952117969327697</v>
      </c>
      <c r="I2230" s="32">
        <v>12869.59756097561</v>
      </c>
      <c r="J2230" s="33">
        <f t="shared" ref="J2230" si="10298">I2230/I2243</f>
        <v>0.85399895122211755</v>
      </c>
      <c r="K2230" s="32">
        <v>23679.527777777777</v>
      </c>
      <c r="L2230" s="33">
        <f t="shared" ref="L2230" si="10299">K2230/K2243</f>
        <v>0.93085291667167147</v>
      </c>
      <c r="M2230" s="32">
        <v>35401.884615384617</v>
      </c>
      <c r="N2230" s="33">
        <f t="shared" ref="N2230" si="10300">M2230/M2243</f>
        <v>0.91158234241609937</v>
      </c>
      <c r="O2230" s="92"/>
      <c r="P2230" s="91"/>
      <c r="Q2230" s="92"/>
      <c r="R2230" s="91"/>
      <c r="S2230" s="92"/>
      <c r="T2230" s="91"/>
      <c r="U2230" s="34"/>
      <c r="V2230" s="102"/>
      <c r="W2230" s="34"/>
      <c r="X2230" s="91"/>
      <c r="Y2230" s="92"/>
      <c r="Z2230" s="91"/>
    </row>
    <row r="2231" spans="2:28" s="88" customFormat="1" ht="13.5" customHeight="1" x14ac:dyDescent="0.4">
      <c r="B2231" s="36"/>
      <c r="C2231" s="158" t="s">
        <v>54</v>
      </c>
      <c r="D2231" s="159"/>
      <c r="E2231" s="32">
        <v>1518.3548387096773</v>
      </c>
      <c r="F2231" s="33">
        <f t="shared" ref="F2231" si="10301">E2231/E2243</f>
        <v>3.9321143927314672E-2</v>
      </c>
      <c r="G2231" s="32">
        <v>1774.1034482758621</v>
      </c>
      <c r="H2231" s="33">
        <f t="shared" ref="H2231" si="10302">G2231/G2243</f>
        <v>3.2208954977203497E-2</v>
      </c>
      <c r="I2231" s="32">
        <v>739.39024390243901</v>
      </c>
      <c r="J2231" s="33">
        <f t="shared" ref="J2231" si="10303">I2231/I2243</f>
        <v>4.9064354176175259E-2</v>
      </c>
      <c r="K2231" s="32">
        <v>1469.1944444444443</v>
      </c>
      <c r="L2231" s="33">
        <f t="shared" ref="L2231" si="10304">K2231/K2243</f>
        <v>5.7754696233949597E-2</v>
      </c>
      <c r="M2231" s="32">
        <v>1884.5256410256411</v>
      </c>
      <c r="N2231" s="33">
        <f t="shared" ref="N2231" si="10305">M2231/M2243</f>
        <v>4.8525673614641579E-2</v>
      </c>
      <c r="O2231" s="92"/>
      <c r="P2231" s="91"/>
      <c r="Q2231" s="92"/>
      <c r="R2231" s="91"/>
      <c r="S2231" s="92"/>
      <c r="T2231" s="91"/>
      <c r="U2231" s="34"/>
      <c r="V2231" s="102"/>
      <c r="W2231" s="34"/>
      <c r="X2231" s="91"/>
      <c r="Y2231" s="92"/>
      <c r="Z2231" s="91"/>
    </row>
    <row r="2232" spans="2:28" s="88" customFormat="1" ht="13.5" customHeight="1" x14ac:dyDescent="0.4">
      <c r="B2232" s="36"/>
      <c r="C2232" s="158" t="s">
        <v>55</v>
      </c>
      <c r="D2232" s="159"/>
      <c r="E2232" s="32">
        <v>167.62756598240469</v>
      </c>
      <c r="F2232" s="33">
        <f t="shared" ref="F2232" si="10306">E2232/E2243</f>
        <v>4.3410851535738331E-3</v>
      </c>
      <c r="G2232" s="32">
        <v>233.23448275862069</v>
      </c>
      <c r="H2232" s="33">
        <f t="shared" ref="H2232" si="10307">G2232/G2243</f>
        <v>4.2343860847598403E-3</v>
      </c>
      <c r="I2232" s="32">
        <v>0.21951219512195122</v>
      </c>
      <c r="J2232" s="33">
        <f t="shared" ref="J2232" si="10308">I2232/I2243</f>
        <v>1.4566359478330113E-5</v>
      </c>
      <c r="K2232" s="32">
        <v>13.75</v>
      </c>
      <c r="L2232" s="33">
        <f t="shared" ref="L2232" si="10309">K2232/K2243</f>
        <v>5.4051870140109002E-4</v>
      </c>
      <c r="M2232" s="32">
        <v>292.67948717948718</v>
      </c>
      <c r="N2232" s="33">
        <f t="shared" ref="N2232" si="10310">M2232/M2243</f>
        <v>7.5363629761189491E-3</v>
      </c>
      <c r="O2232" s="92"/>
      <c r="P2232" s="91"/>
      <c r="Q2232" s="92"/>
      <c r="R2232" s="91"/>
      <c r="S2232" s="92"/>
      <c r="T2232" s="91"/>
      <c r="U2232" s="34"/>
      <c r="V2232" s="102"/>
      <c r="W2232" s="34"/>
      <c r="X2232" s="91"/>
      <c r="Y2232" s="92"/>
      <c r="Z2232" s="91"/>
    </row>
    <row r="2233" spans="2:28" s="88" customFormat="1" ht="13.5" customHeight="1" x14ac:dyDescent="0.4">
      <c r="B2233" s="37"/>
      <c r="C2233" s="158" t="s">
        <v>56</v>
      </c>
      <c r="D2233" s="159"/>
      <c r="E2233" s="32">
        <v>993.52785923753663</v>
      </c>
      <c r="F2233" s="33">
        <f t="shared" ref="F2233" si="10311">E2233/E2243</f>
        <v>2.5729592946847318E-2</v>
      </c>
      <c r="G2233" s="32">
        <v>816.56551724137933</v>
      </c>
      <c r="H2233" s="33">
        <f t="shared" ref="H2233" si="10312">G2233/G2243</f>
        <v>1.4824796156235685E-2</v>
      </c>
      <c r="I2233" s="32">
        <v>1458</v>
      </c>
      <c r="J2233" s="33">
        <f t="shared" ref="J2233" si="10313">I2233/I2243</f>
        <v>9.6749759655068601E-2</v>
      </c>
      <c r="K2233" s="32">
        <v>273.97222222222223</v>
      </c>
      <c r="L2233" s="33">
        <f t="shared" ref="L2233" si="10314">K2233/K2243</f>
        <v>1.0769971620038284E-2</v>
      </c>
      <c r="M2233" s="32">
        <v>1166.3076923076924</v>
      </c>
      <c r="N2233" s="33">
        <f t="shared" ref="N2233" si="10315">M2233/M2243</f>
        <v>3.0031889818366686E-2</v>
      </c>
      <c r="O2233" s="92"/>
      <c r="P2233" s="91"/>
      <c r="Q2233" s="92"/>
      <c r="R2233" s="91"/>
      <c r="S2233" s="92"/>
      <c r="T2233" s="91"/>
      <c r="U2233" s="34"/>
      <c r="V2233" s="102"/>
      <c r="W2233" s="34"/>
      <c r="X2233" s="91"/>
      <c r="Y2233" s="92"/>
      <c r="Z2233" s="91"/>
    </row>
    <row r="2234" spans="2:28" s="88" customFormat="1" ht="13.5" customHeight="1" x14ac:dyDescent="0.4">
      <c r="B2234" s="31" t="s">
        <v>57</v>
      </c>
      <c r="C2234" s="158" t="s">
        <v>58</v>
      </c>
      <c r="D2234" s="159"/>
      <c r="E2234" s="32">
        <v>28164.24633431085</v>
      </c>
      <c r="F2234" s="33">
        <f t="shared" ref="F2234" si="10316">E2234/E2243</f>
        <v>0.72937521288298524</v>
      </c>
      <c r="G2234" s="32">
        <v>40501.793103448275</v>
      </c>
      <c r="H2234" s="33">
        <f t="shared" ref="H2234" si="10317">G2234/G2243</f>
        <v>0.73531249366137974</v>
      </c>
      <c r="I2234" s="32">
        <v>8989.414634146342</v>
      </c>
      <c r="J2234" s="33">
        <f t="shared" ref="J2234" si="10318">I2234/I2243</f>
        <v>0.59651831638780184</v>
      </c>
      <c r="K2234" s="32">
        <v>17545.194444444445</v>
      </c>
      <c r="L2234" s="33">
        <f t="shared" ref="L2234" si="10319">K2234/K2243</f>
        <v>0.68970950668659858</v>
      </c>
      <c r="M2234" s="32">
        <v>30288.320512820512</v>
      </c>
      <c r="N2234" s="33">
        <f t="shared" ref="N2234" si="10320">M2234/M2243</f>
        <v>0.77991040479601725</v>
      </c>
      <c r="O2234" s="92"/>
      <c r="P2234" s="91"/>
      <c r="Q2234" s="92"/>
      <c r="R2234" s="91"/>
      <c r="S2234" s="92"/>
      <c r="T2234" s="91"/>
      <c r="U2234" s="34"/>
      <c r="V2234" s="102"/>
      <c r="W2234" s="34"/>
      <c r="X2234" s="91"/>
      <c r="Y2234" s="92"/>
      <c r="Z2234" s="91"/>
    </row>
    <row r="2235" spans="2:28" s="88" customFormat="1" ht="13.5" customHeight="1" x14ac:dyDescent="0.4">
      <c r="B2235" s="36"/>
      <c r="C2235" s="158" t="s">
        <v>17</v>
      </c>
      <c r="D2235" s="159"/>
      <c r="E2235" s="32">
        <v>1355.3137829912023</v>
      </c>
      <c r="F2235" s="33">
        <f t="shared" ref="F2235" si="10321">E2235/E2243</f>
        <v>3.5098836562446244E-2</v>
      </c>
      <c r="G2235" s="32">
        <v>2694.2689655172412</v>
      </c>
      <c r="H2235" s="33">
        <f t="shared" ref="H2235" si="10322">G2235/G2243</f>
        <v>4.891461537440616E-2</v>
      </c>
      <c r="I2235" s="32">
        <v>224.09756097560975</v>
      </c>
      <c r="J2235" s="33">
        <f t="shared" ref="J2235" si="10323">I2235/I2243</f>
        <v>1.4870634542988563E-2</v>
      </c>
      <c r="K2235" s="32">
        <v>426.69444444444446</v>
      </c>
      <c r="L2235" s="33">
        <f t="shared" ref="L2235" si="10324">K2235/K2243</f>
        <v>1.6773551054994229E-2</v>
      </c>
      <c r="M2235" s="32">
        <v>484.05128205128204</v>
      </c>
      <c r="N2235" s="33">
        <f t="shared" ref="N2235" si="10325">M2235/M2243</f>
        <v>1.2464099195161725E-2</v>
      </c>
      <c r="O2235" s="92"/>
      <c r="P2235" s="91"/>
      <c r="Q2235" s="92"/>
      <c r="R2235" s="91"/>
      <c r="S2235" s="92"/>
      <c r="T2235" s="91"/>
      <c r="U2235" s="34"/>
      <c r="V2235" s="102"/>
      <c r="W2235" s="34"/>
      <c r="X2235" s="91"/>
      <c r="Y2235" s="92"/>
      <c r="Z2235" s="91"/>
    </row>
    <row r="2236" spans="2:28" s="88" customFormat="1" ht="13.5" customHeight="1" x14ac:dyDescent="0.4">
      <c r="B2236" s="36"/>
      <c r="C2236" s="158" t="s">
        <v>59</v>
      </c>
      <c r="D2236" s="159"/>
      <c r="E2236" s="38">
        <v>-193.99120234604106</v>
      </c>
      <c r="F2236" s="33">
        <f t="shared" ref="F2236" si="10326">E2236/E2243</f>
        <v>-5.023829603996827E-3</v>
      </c>
      <c r="G2236" s="38">
        <v>-455.85517241379313</v>
      </c>
      <c r="H2236" s="33">
        <f t="shared" ref="H2236" si="10327">G2236/G2243</f>
        <v>-8.2760781163411304E-3</v>
      </c>
      <c r="I2236" s="38">
        <v>0</v>
      </c>
      <c r="J2236" s="33">
        <f t="shared" ref="J2236" si="10328">I2236/I2243</f>
        <v>0</v>
      </c>
      <c r="K2236" s="38">
        <v>0</v>
      </c>
      <c r="L2236" s="33">
        <f t="shared" ref="L2236" si="10329">K2236/K2243</f>
        <v>0</v>
      </c>
      <c r="M2236" s="38">
        <v>-0.66666666666666663</v>
      </c>
      <c r="N2236" s="33">
        <f t="shared" ref="N2236" si="10330">M2236/M2243</f>
        <v>-1.7166361853702978E-5</v>
      </c>
      <c r="O2236" s="92"/>
      <c r="P2236" s="91"/>
      <c r="Q2236" s="92"/>
      <c r="R2236" s="91"/>
      <c r="S2236" s="92"/>
      <c r="T2236" s="91"/>
      <c r="U2236" s="34"/>
      <c r="V2236" s="102"/>
      <c r="W2236" s="34"/>
      <c r="X2236" s="91"/>
      <c r="Y2236" s="92"/>
      <c r="Z2236" s="91"/>
    </row>
    <row r="2237" spans="2:28" s="88" customFormat="1" ht="13.5" customHeight="1" x14ac:dyDescent="0.4">
      <c r="B2237" s="36"/>
      <c r="C2237" s="158" t="s">
        <v>60</v>
      </c>
      <c r="D2237" s="159"/>
      <c r="E2237" s="39">
        <v>1244.7507331378299</v>
      </c>
      <c r="F2237" s="33">
        <f t="shared" ref="F2237" si="10331">E2237/E2243</f>
        <v>3.2235562783820247E-2</v>
      </c>
      <c r="G2237" s="39">
        <v>1543.8758620689655</v>
      </c>
      <c r="H2237" s="33">
        <f t="shared" ref="H2237" si="10332">G2237/G2243</f>
        <v>2.8029159280478649E-2</v>
      </c>
      <c r="I2237" s="39">
        <v>83.573170731707322</v>
      </c>
      <c r="J2237" s="33">
        <f t="shared" ref="J2237" si="10333">I2237/I2243</f>
        <v>5.54573675027757E-3</v>
      </c>
      <c r="K2237" s="39">
        <v>258.63888888888891</v>
      </c>
      <c r="L2237" s="33">
        <f t="shared" ref="L2237" si="10334">K2237/K2243</f>
        <v>1.016721137120313E-2</v>
      </c>
      <c r="M2237" s="39">
        <v>2364.5384615384614</v>
      </c>
      <c r="N2237" s="33">
        <f t="shared" ref="N2237" si="10335">M2237/M2243</f>
        <v>6.0885784271651061E-2</v>
      </c>
      <c r="O2237" s="92"/>
      <c r="P2237" s="91"/>
      <c r="Q2237" s="92"/>
      <c r="R2237" s="91"/>
      <c r="S2237" s="92"/>
      <c r="T2237" s="91"/>
      <c r="U2237" s="34"/>
      <c r="V2237" s="103"/>
      <c r="W2237" s="34"/>
      <c r="X2237" s="91"/>
      <c r="Y2237" s="92"/>
      <c r="Z2237" s="91"/>
    </row>
    <row r="2238" spans="2:28" s="88" customFormat="1" ht="13.5" customHeight="1" x14ac:dyDescent="0.4">
      <c r="B2238" s="37"/>
      <c r="C2238" s="158" t="s">
        <v>61</v>
      </c>
      <c r="D2238" s="159"/>
      <c r="E2238" s="39">
        <v>5292.9736070381232</v>
      </c>
      <c r="F2238" s="33">
        <f t="shared" ref="F2238" si="10336">E2238/E2243</f>
        <v>0.13707321352016277</v>
      </c>
      <c r="G2238" s="39">
        <v>5849.8068965517241</v>
      </c>
      <c r="H2238" s="33">
        <f t="shared" ref="H2238" si="10337">G2238/G2243</f>
        <v>0.10620359660507885</v>
      </c>
      <c r="I2238" s="39">
        <v>4935.5487804878048</v>
      </c>
      <c r="J2238" s="33">
        <f t="shared" ref="J2238" si="10338">I2238/I2243</f>
        <v>0.32751245423735398</v>
      </c>
      <c r="K2238" s="39">
        <v>3506.2777777777778</v>
      </c>
      <c r="L2238" s="33">
        <f t="shared" ref="L2238" si="10339">K2238/K2243</f>
        <v>0.13783336081425049</v>
      </c>
      <c r="M2238" s="39">
        <v>5458.2179487179483</v>
      </c>
      <c r="N2238" s="33">
        <f t="shared" ref="N2238" si="10340">M2238/M2243</f>
        <v>0.14054661657610307</v>
      </c>
      <c r="O2238" s="92"/>
      <c r="P2238" s="91"/>
      <c r="Q2238" s="92"/>
      <c r="R2238" s="91"/>
      <c r="S2238" s="92"/>
      <c r="T2238" s="91"/>
      <c r="U2238" s="34"/>
      <c r="V2238" s="103"/>
      <c r="W2238" s="34"/>
      <c r="X2238" s="91"/>
      <c r="Y2238" s="92"/>
      <c r="Z2238" s="91"/>
    </row>
    <row r="2239" spans="2:28" s="88" customFormat="1" ht="13.5" customHeight="1" x14ac:dyDescent="0.4">
      <c r="B2239" s="31" t="s">
        <v>62</v>
      </c>
      <c r="C2239" s="158" t="s">
        <v>63</v>
      </c>
      <c r="D2239" s="159"/>
      <c r="E2239" s="39">
        <v>2.7390029325513194</v>
      </c>
      <c r="F2239" s="33">
        <f t="shared" ref="F2239" si="10341">E2239/E2243</f>
        <v>7.0932515761410039E-5</v>
      </c>
      <c r="G2239" s="39">
        <v>2.682758620689655</v>
      </c>
      <c r="H2239" s="33">
        <f t="shared" ref="H2239" si="10342">G2239/G2243</f>
        <v>4.8705644370666717E-5</v>
      </c>
      <c r="I2239" s="39">
        <v>2.5975609756097562</v>
      </c>
      <c r="J2239" s="33">
        <f t="shared" ref="J2239" si="10343">I2239/I2243</f>
        <v>1.7236858716023967E-4</v>
      </c>
      <c r="K2239" s="39">
        <v>2.0833333333333335</v>
      </c>
      <c r="L2239" s="33">
        <f t="shared" ref="L2239" si="10344">K2239/K2243</f>
        <v>8.1896772939559094E-5</v>
      </c>
      <c r="M2239" s="39">
        <v>3.2948717948717947</v>
      </c>
      <c r="N2239" s="33">
        <f t="shared" ref="N2239" si="10345">M2239/M2243</f>
        <v>8.484144223849357E-5</v>
      </c>
      <c r="O2239" s="92"/>
      <c r="P2239" s="91"/>
      <c r="Q2239" s="92"/>
      <c r="R2239" s="91"/>
      <c r="S2239" s="92"/>
      <c r="T2239" s="91"/>
      <c r="U2239" s="34"/>
      <c r="V2239" s="103"/>
      <c r="W2239" s="34"/>
      <c r="X2239" s="91"/>
      <c r="Y2239" s="92"/>
      <c r="Z2239" s="91"/>
    </row>
    <row r="2240" spans="2:28" s="88" customFormat="1" ht="13.5" customHeight="1" x14ac:dyDescent="0.4">
      <c r="B2240" s="41" t="s">
        <v>64</v>
      </c>
      <c r="C2240" s="158" t="s">
        <v>24</v>
      </c>
      <c r="D2240" s="159"/>
      <c r="E2240" s="39">
        <v>30.211143695014663</v>
      </c>
      <c r="F2240" s="33">
        <f t="shared" ref="F2240" si="10346">E2240/E2243</f>
        <v>7.8238412995079905E-4</v>
      </c>
      <c r="G2240" s="39">
        <v>51.806896551724137</v>
      </c>
      <c r="H2240" s="33">
        <f t="shared" ref="H2240" si="10347">G2240/G2243</f>
        <v>9.4055732779549719E-4</v>
      </c>
      <c r="I2240" s="39">
        <v>13.707317073170731</v>
      </c>
      <c r="J2240" s="33">
        <f t="shared" ref="J2240" si="10348">I2240/I2243</f>
        <v>9.0958822520239148E-4</v>
      </c>
      <c r="K2240" s="39">
        <v>21.055555555555557</v>
      </c>
      <c r="L2240" s="33">
        <f t="shared" ref="L2240" si="10349">K2240/K2243</f>
        <v>8.2770338517581057E-4</v>
      </c>
      <c r="M2240" s="39">
        <v>11.641025641025641</v>
      </c>
      <c r="N2240" s="33">
        <f t="shared" ref="N2240" si="10350">M2240/M2243</f>
        <v>2.9975108775312124E-4</v>
      </c>
      <c r="O2240" s="92"/>
      <c r="P2240" s="91"/>
      <c r="Q2240" s="92"/>
      <c r="R2240" s="91"/>
      <c r="S2240" s="92"/>
      <c r="T2240" s="91"/>
      <c r="U2240" s="34"/>
      <c r="V2240" s="103"/>
      <c r="W2240" s="34"/>
      <c r="X2240" s="91"/>
      <c r="Y2240" s="92"/>
      <c r="Z2240" s="91"/>
    </row>
    <row r="2241" spans="2:26" s="88" customFormat="1" ht="13.5" customHeight="1" x14ac:dyDescent="0.4">
      <c r="B2241" s="31" t="s">
        <v>65</v>
      </c>
      <c r="C2241" s="158" t="s">
        <v>66</v>
      </c>
      <c r="D2241" s="159"/>
      <c r="E2241" s="39">
        <v>468.69208211143695</v>
      </c>
      <c r="F2241" s="33">
        <f t="shared" ref="F2241" si="10351">E2241/E2243</f>
        <v>1.2137814131746895E-2</v>
      </c>
      <c r="G2241" s="39">
        <v>1055.4620689655173</v>
      </c>
      <c r="H2241" s="33">
        <f t="shared" ref="H2241" si="10352">G2241/G2243</f>
        <v>1.9161977444153155E-2</v>
      </c>
      <c r="I2241" s="39">
        <v>0</v>
      </c>
      <c r="J2241" s="33">
        <f t="shared" ref="J2241" si="10353">I2241/I2243</f>
        <v>0</v>
      </c>
      <c r="K2241" s="39">
        <v>0</v>
      </c>
      <c r="L2241" s="33">
        <f t="shared" ref="L2241" si="10354">K2241/K2243</f>
        <v>0</v>
      </c>
      <c r="M2241" s="39">
        <v>86.948717948717942</v>
      </c>
      <c r="N2241" s="33">
        <f t="shared" ref="N2241" si="10355">M2241/M2243</f>
        <v>2.2388897325348769E-3</v>
      </c>
      <c r="O2241" s="92"/>
      <c r="P2241" s="91"/>
      <c r="Q2241" s="92"/>
      <c r="R2241" s="91"/>
      <c r="S2241" s="92"/>
      <c r="T2241" s="91"/>
      <c r="U2241" s="34"/>
      <c r="V2241" s="103"/>
      <c r="W2241" s="34"/>
      <c r="X2241" s="91"/>
      <c r="Y2241" s="92"/>
      <c r="Z2241" s="91"/>
    </row>
    <row r="2242" spans="2:26" s="88" customFormat="1" ht="13.5" customHeight="1" x14ac:dyDescent="0.4">
      <c r="B2242" s="41" t="s">
        <v>67</v>
      </c>
      <c r="C2242" s="158" t="s">
        <v>68</v>
      </c>
      <c r="D2242" s="159"/>
      <c r="E2242" s="39">
        <v>852.84164222873903</v>
      </c>
      <c r="F2242" s="33">
        <f t="shared" ref="F2242" si="10356">E2242/E2243</f>
        <v>2.2086213384601188E-2</v>
      </c>
      <c r="G2242" s="39">
        <v>1745.655172413793</v>
      </c>
      <c r="H2242" s="33">
        <f t="shared" ref="H2242" si="10357">G2242/G2243</f>
        <v>3.1692474815175217E-2</v>
      </c>
      <c r="I2242" s="39">
        <v>89.41463414634147</v>
      </c>
      <c r="J2242" s="33">
        <f t="shared" ref="J2242" si="10358">I2242/I2243</f>
        <v>5.9333637608397997E-3</v>
      </c>
      <c r="K2242" s="39">
        <v>1.8055555555555556</v>
      </c>
      <c r="L2242" s="33">
        <f t="shared" ref="L2242" si="10359">K2242/K2243</f>
        <v>7.0977203214284547E-5</v>
      </c>
      <c r="M2242" s="39">
        <v>388.4871794871795</v>
      </c>
      <c r="N2242" s="33">
        <f t="shared" ref="N2242" si="10360">M2242/M2243</f>
        <v>1.0003367247902071E-2</v>
      </c>
      <c r="O2242" s="92"/>
      <c r="P2242" s="91"/>
      <c r="Q2242" s="92"/>
      <c r="R2242" s="91"/>
      <c r="S2242" s="92"/>
      <c r="T2242" s="91"/>
      <c r="U2242" s="34"/>
      <c r="V2242" s="103"/>
      <c r="W2242" s="34"/>
      <c r="X2242" s="91"/>
      <c r="Y2242" s="92"/>
      <c r="Z2242" s="91"/>
    </row>
    <row r="2243" spans="2:26" s="88" customFormat="1" ht="13.5" customHeight="1" x14ac:dyDescent="0.4">
      <c r="B2243" s="160" t="s">
        <v>69</v>
      </c>
      <c r="C2243" s="161"/>
      <c r="D2243" s="162"/>
      <c r="E2243" s="42">
        <f t="shared" ref="E2243" si="10361">SUM(E2230:E2233,E2239,E2241)</f>
        <v>38614.208211143698</v>
      </c>
      <c r="F2243" s="33">
        <f t="shared" ref="F2243" si="10362">E2243/E2243</f>
        <v>1</v>
      </c>
      <c r="G2243" s="42">
        <f t="shared" ref="G2243" si="10363">SUM(G2230:G2233,G2239,G2241)</f>
        <v>55081.062068965526</v>
      </c>
      <c r="H2243" s="33">
        <f t="shared" ref="H2243" si="10364">G2243/G2243</f>
        <v>1</v>
      </c>
      <c r="I2243" s="42">
        <f t="shared" ref="I2243" si="10365">SUM(I2230:I2233,I2239,I2241)</f>
        <v>15069.804878048781</v>
      </c>
      <c r="J2243" s="33">
        <f t="shared" ref="J2243" si="10366">I2243/I2243</f>
        <v>1</v>
      </c>
      <c r="K2243" s="42">
        <f t="shared" ref="K2243" si="10367">SUM(K2230:K2233,K2239,K2241)</f>
        <v>25438.527777777777</v>
      </c>
      <c r="L2243" s="33">
        <f t="shared" ref="L2243" si="10368">K2243/K2243</f>
        <v>1</v>
      </c>
      <c r="M2243" s="42">
        <f t="shared" ref="M2243" si="10369">SUM(M2230:M2233,M2239,M2241)</f>
        <v>38835.641025641031</v>
      </c>
      <c r="N2243" s="33">
        <f t="shared" ref="N2243" si="10370">M2243/M2243</f>
        <v>1</v>
      </c>
      <c r="O2243" s="92"/>
      <c r="P2243" s="91"/>
      <c r="Q2243" s="92"/>
      <c r="R2243" s="91"/>
      <c r="S2243" s="92"/>
      <c r="T2243" s="91"/>
      <c r="U2243" s="34"/>
      <c r="V2243" s="102"/>
      <c r="W2243" s="34"/>
      <c r="X2243" s="91"/>
      <c r="Y2243" s="92"/>
      <c r="Z2243" s="91"/>
    </row>
    <row r="2244" spans="2:26" s="88" customFormat="1" ht="13.5" customHeight="1" x14ac:dyDescent="0.4">
      <c r="B2244" s="160" t="s">
        <v>70</v>
      </c>
      <c r="C2244" s="161"/>
      <c r="D2244" s="162"/>
      <c r="E2244" s="42">
        <f t="shared" ref="E2244" si="10371">SUM(E2234:E2238,E2240,E2242)</f>
        <v>36746.346041055716</v>
      </c>
      <c r="F2244" s="33">
        <f t="shared" ref="F2244" si="10372">E2244/E2243</f>
        <v>0.95162759365996963</v>
      </c>
      <c r="G2244" s="42">
        <f t="shared" ref="G2244" si="10373">SUM(G2234:G2238,G2240,G2242)</f>
        <v>51931.351724137923</v>
      </c>
      <c r="H2244" s="33">
        <f t="shared" ref="H2244" si="10374">G2244/G2243</f>
        <v>0.94281681894797276</v>
      </c>
      <c r="I2244" s="42">
        <f t="shared" ref="I2244" si="10375">SUM(I2234:I2238,I2240,I2242)</f>
        <v>14335.756097560978</v>
      </c>
      <c r="J2244" s="33">
        <f t="shared" ref="J2244" si="10376">I2244/I2243</f>
        <v>0.95129009390446417</v>
      </c>
      <c r="K2244" s="42">
        <f t="shared" ref="K2244" si="10377">SUM(K2234:K2238,K2240,K2242)</f>
        <v>21759.666666666668</v>
      </c>
      <c r="L2244" s="33">
        <f t="shared" ref="L2244" si="10378">K2244/K2243</f>
        <v>0.85538231051543656</v>
      </c>
      <c r="M2244" s="42">
        <f t="shared" ref="M2244" si="10379">SUM(M2234:M2238,M2240,M2242)</f>
        <v>38994.589743589735</v>
      </c>
      <c r="N2244" s="33">
        <f t="shared" ref="N2244" si="10380">M2244/M2243</f>
        <v>1.0040928568127345</v>
      </c>
      <c r="O2244" s="92"/>
      <c r="P2244" s="91"/>
      <c r="Q2244" s="92"/>
      <c r="R2244" s="91"/>
      <c r="S2244" s="92"/>
      <c r="T2244" s="91"/>
      <c r="U2244" s="34"/>
      <c r="V2244" s="102"/>
      <c r="W2244" s="34"/>
      <c r="X2244" s="91"/>
      <c r="Y2244" s="92"/>
      <c r="Z2244" s="91"/>
    </row>
    <row r="2245" spans="2:26" s="88" customFormat="1" ht="13.5" customHeight="1" x14ac:dyDescent="0.4">
      <c r="B2245" s="160" t="s">
        <v>71</v>
      </c>
      <c r="C2245" s="161"/>
      <c r="D2245" s="162"/>
      <c r="E2245" s="42">
        <f t="shared" ref="E2245" si="10381">E2243-E2244</f>
        <v>1867.8621700879812</v>
      </c>
      <c r="F2245" s="33">
        <f t="shared" ref="F2245" si="10382">E2245/E2243</f>
        <v>4.8372406340030399E-2</v>
      </c>
      <c r="G2245" s="42">
        <f t="shared" ref="G2245" si="10383">G2243-G2244</f>
        <v>3149.710344827603</v>
      </c>
      <c r="H2245" s="33">
        <f t="shared" ref="H2245" si="10384">G2245/G2243</f>
        <v>5.7183181052027188E-2</v>
      </c>
      <c r="I2245" s="42">
        <f t="shared" ref="I2245" si="10385">I2243-I2244</f>
        <v>734.04878048780301</v>
      </c>
      <c r="J2245" s="33">
        <f t="shared" ref="J2245" si="10386">I2245/I2243</f>
        <v>4.8709906095535771E-2</v>
      </c>
      <c r="K2245" s="42">
        <f t="shared" ref="K2245" si="10387">K2243-K2244</f>
        <v>3678.8611111111095</v>
      </c>
      <c r="L2245" s="33">
        <f t="shared" ref="L2245" si="10388">K2245/K2243</f>
        <v>0.14461768948456349</v>
      </c>
      <c r="M2245" s="42">
        <f t="shared" ref="M2245" si="10389">M2243-M2244</f>
        <v>-158.94871794870414</v>
      </c>
      <c r="N2245" s="33">
        <f t="shared" ref="N2245" si="10390">M2245/M2243</f>
        <v>-4.0928568127344437E-3</v>
      </c>
      <c r="O2245" s="92"/>
      <c r="P2245" s="91"/>
      <c r="Q2245" s="92"/>
      <c r="R2245" s="91"/>
      <c r="S2245" s="92"/>
      <c r="T2245" s="91"/>
      <c r="U2245" s="34"/>
      <c r="V2245" s="102"/>
      <c r="W2245" s="34"/>
      <c r="X2245" s="91"/>
      <c r="Y2245" s="92"/>
      <c r="Z2245" s="91"/>
    </row>
    <row r="2246" spans="2:26" s="88" customFormat="1" ht="13.5" customHeight="1" x14ac:dyDescent="0.4">
      <c r="B2246" s="160" t="s">
        <v>72</v>
      </c>
      <c r="C2246" s="161"/>
      <c r="D2246" s="162"/>
      <c r="E2246" s="42">
        <v>341</v>
      </c>
      <c r="F2246" s="43"/>
      <c r="G2246" s="42">
        <v>145</v>
      </c>
      <c r="H2246" s="43"/>
      <c r="I2246" s="42">
        <v>82</v>
      </c>
      <c r="J2246" s="43"/>
      <c r="K2246" s="42">
        <v>36</v>
      </c>
      <c r="L2246" s="43"/>
      <c r="M2246" s="42">
        <v>78</v>
      </c>
      <c r="N2246" s="43"/>
      <c r="O2246" s="92"/>
      <c r="P2246" s="91"/>
      <c r="Q2246" s="92"/>
      <c r="R2246" s="91"/>
      <c r="S2246" s="92"/>
      <c r="T2246" s="91"/>
      <c r="U2246" s="104"/>
      <c r="V2246" s="102"/>
      <c r="W2246" s="104"/>
      <c r="X2246" s="91"/>
      <c r="Y2246" s="92"/>
      <c r="Z2246" s="91"/>
    </row>
    <row r="2247" spans="2:26" s="88" customFormat="1" ht="13.5" customHeight="1" x14ac:dyDescent="0.4">
      <c r="B2247" s="45"/>
      <c r="C2247" s="46"/>
      <c r="D2247" s="47"/>
      <c r="E2247" s="48"/>
      <c r="F2247" s="49"/>
      <c r="G2247" s="48"/>
      <c r="H2247" s="49"/>
      <c r="I2247" s="48"/>
      <c r="J2247" s="49"/>
      <c r="K2247" s="48"/>
      <c r="L2247" s="49"/>
      <c r="M2247" s="48"/>
      <c r="N2247" s="49"/>
      <c r="O2247" s="92"/>
      <c r="P2247" s="91"/>
      <c r="Q2247" s="92"/>
      <c r="R2247" s="91"/>
      <c r="S2247" s="92"/>
      <c r="T2247" s="91"/>
      <c r="U2247" s="92"/>
      <c r="V2247" s="91"/>
      <c r="W2247" s="92"/>
      <c r="X2247" s="91"/>
      <c r="Y2247" s="92"/>
      <c r="Z2247" s="91"/>
    </row>
    <row r="2248" spans="2:26" s="88" customFormat="1" ht="13.5" customHeight="1" x14ac:dyDescent="0.4">
      <c r="B2248" s="50" t="s">
        <v>73</v>
      </c>
      <c r="C2248" s="51"/>
      <c r="D2248" s="52"/>
      <c r="E2248" s="42">
        <v>114.07624633431085</v>
      </c>
      <c r="F2248" s="43"/>
      <c r="G2248" s="42">
        <v>213.69655172413792</v>
      </c>
      <c r="H2248" s="43"/>
      <c r="I2248" s="42">
        <v>14.329268292682928</v>
      </c>
      <c r="J2248" s="43"/>
      <c r="K2248" s="42">
        <v>70</v>
      </c>
      <c r="L2248" s="43"/>
      <c r="M2248" s="42">
        <v>54.089743589743591</v>
      </c>
      <c r="N2248" s="43"/>
      <c r="O2248" s="92"/>
      <c r="P2248" s="91"/>
      <c r="Q2248" s="92"/>
      <c r="R2248" s="91"/>
      <c r="S2248" s="92"/>
      <c r="T2248" s="91"/>
      <c r="U2248" s="92"/>
      <c r="V2248" s="91"/>
      <c r="W2248" s="92"/>
      <c r="X2248" s="91"/>
      <c r="Y2248" s="92"/>
      <c r="Z2248" s="91"/>
    </row>
    <row r="2249" spans="2:26" s="88" customFormat="1" ht="13.5" customHeight="1" x14ac:dyDescent="0.4">
      <c r="B2249" s="53" t="s">
        <v>74</v>
      </c>
      <c r="C2249" s="54"/>
      <c r="D2249" s="55"/>
      <c r="E2249" s="42">
        <v>69.143695014662754</v>
      </c>
      <c r="F2249" s="43"/>
      <c r="G2249" s="42">
        <v>44.855172413793106</v>
      </c>
      <c r="H2249" s="43"/>
      <c r="I2249" s="42">
        <v>145.42682926829269</v>
      </c>
      <c r="J2249" s="43"/>
      <c r="K2249" s="42">
        <v>7.166666666666667</v>
      </c>
      <c r="L2249" s="43"/>
      <c r="M2249" s="42">
        <v>62.705128205128204</v>
      </c>
      <c r="N2249" s="43"/>
      <c r="O2249" s="92"/>
      <c r="P2249" s="91"/>
      <c r="Q2249" s="92"/>
      <c r="R2249" s="91"/>
      <c r="S2249" s="92"/>
      <c r="T2249" s="91"/>
      <c r="U2249" s="92"/>
      <c r="V2249" s="91"/>
      <c r="W2249" s="92"/>
      <c r="X2249" s="91"/>
      <c r="Y2249" s="92"/>
      <c r="Z2249" s="91"/>
    </row>
    <row r="2250" spans="2:26" s="88" customFormat="1" ht="13.5" customHeight="1" x14ac:dyDescent="0.4">
      <c r="B2250" s="50" t="s">
        <v>75</v>
      </c>
      <c r="C2250" s="51"/>
      <c r="D2250" s="52"/>
      <c r="E2250" s="42">
        <v>26.073313782991203</v>
      </c>
      <c r="F2250" s="43"/>
      <c r="G2250" s="42">
        <v>34.475862068965519</v>
      </c>
      <c r="H2250" s="43"/>
      <c r="I2250" s="42">
        <v>5.3292682926829267</v>
      </c>
      <c r="J2250" s="43"/>
      <c r="K2250" s="42">
        <v>8.3333333333333329E-2</v>
      </c>
      <c r="L2250" s="43"/>
      <c r="M2250" s="42">
        <v>44.256410256410255</v>
      </c>
      <c r="N2250" s="43"/>
      <c r="O2250" s="92"/>
      <c r="P2250" s="91"/>
      <c r="Q2250" s="92"/>
      <c r="R2250" s="91"/>
      <c r="S2250" s="92"/>
      <c r="T2250" s="91"/>
      <c r="U2250" s="92"/>
      <c r="V2250" s="91"/>
      <c r="W2250" s="92"/>
      <c r="X2250" s="91"/>
      <c r="Y2250" s="92"/>
      <c r="Z2250" s="91"/>
    </row>
    <row r="2251" spans="2:26" s="88" customFormat="1" ht="13.5" customHeight="1" x14ac:dyDescent="0.4">
      <c r="B2251" s="50" t="s">
        <v>76</v>
      </c>
      <c r="C2251" s="51"/>
      <c r="D2251" s="52"/>
      <c r="E2251" s="42">
        <f t="shared" ref="E2251" si="10391">E2245+E2235+E2236-SUM(E2248:E2250)</f>
        <v>2819.8914956011772</v>
      </c>
      <c r="F2251" s="43"/>
      <c r="G2251" s="42">
        <f t="shared" ref="G2251" si="10392">G2245+G2235+G2236-SUM(G2248:G2250)</f>
        <v>5095.0965517241548</v>
      </c>
      <c r="H2251" s="43"/>
      <c r="I2251" s="42">
        <f t="shared" ref="I2251" si="10393">I2245+I2235+I2236-SUM(I2248:I2250)</f>
        <v>793.06097560975422</v>
      </c>
      <c r="J2251" s="43"/>
      <c r="K2251" s="42">
        <f t="shared" ref="K2251" si="10394">K2245+K2235+K2236-SUM(K2248:K2250)</f>
        <v>4028.3055555555538</v>
      </c>
      <c r="L2251" s="43"/>
      <c r="M2251" s="42">
        <f t="shared" ref="M2251" si="10395">M2245+M2235+M2236-SUM(M2248:M2250)</f>
        <v>163.38461538462917</v>
      </c>
      <c r="N2251" s="43"/>
      <c r="O2251" s="92"/>
      <c r="P2251" s="91"/>
      <c r="Q2251" s="92"/>
      <c r="R2251" s="91"/>
    </row>
    <row r="2252" spans="2:26" s="88" customFormat="1" ht="13.5" customHeight="1" x14ac:dyDescent="0.4">
      <c r="C2252" s="105"/>
      <c r="D2252" s="47"/>
      <c r="E2252" s="58"/>
      <c r="F2252" s="58"/>
      <c r="G2252" s="58"/>
      <c r="H2252" s="58"/>
      <c r="I2252" s="58"/>
      <c r="J2252" s="58"/>
      <c r="K2252" s="58"/>
      <c r="L2252" s="58"/>
      <c r="M2252" s="58"/>
      <c r="N2252" s="58"/>
      <c r="O2252" s="92"/>
      <c r="P2252" s="91"/>
      <c r="Q2252" s="92"/>
      <c r="R2252" s="91"/>
      <c r="S2252" s="92"/>
      <c r="T2252" s="91"/>
      <c r="U2252" s="92"/>
      <c r="V2252" s="91"/>
      <c r="W2252" s="92"/>
      <c r="X2252" s="91"/>
      <c r="Y2252" s="92"/>
      <c r="Z2252" s="91"/>
    </row>
    <row r="2253" spans="2:26" s="128" customFormat="1" ht="13.5" customHeight="1" x14ac:dyDescent="0.4">
      <c r="B2253" s="50" t="s">
        <v>97</v>
      </c>
      <c r="C2253" s="125"/>
      <c r="D2253" s="126"/>
      <c r="E2253" s="62">
        <v>23.855882352941176</v>
      </c>
      <c r="F2253" s="43"/>
      <c r="G2253" s="62">
        <v>27.510344827586206</v>
      </c>
      <c r="H2253" s="43"/>
      <c r="I2253" s="62">
        <v>13.555555555555555</v>
      </c>
      <c r="J2253" s="43"/>
      <c r="K2253" s="62">
        <v>16.25</v>
      </c>
      <c r="L2253" s="43"/>
      <c r="M2253" s="62">
        <v>31.26923076923077</v>
      </c>
      <c r="N2253" s="43"/>
      <c r="O2253" s="106"/>
      <c r="P2253" s="107"/>
      <c r="Q2253" s="106"/>
      <c r="R2253" s="107"/>
      <c r="S2253" s="106"/>
      <c r="T2253" s="107"/>
      <c r="U2253" s="106"/>
      <c r="V2253" s="127"/>
      <c r="W2253" s="106"/>
      <c r="X2253" s="127"/>
      <c r="Y2253" s="106"/>
      <c r="Z2253" s="127"/>
    </row>
    <row r="2254" spans="2:26" ht="13.5" customHeight="1" x14ac:dyDescent="0.4">
      <c r="B2254" s="50" t="s">
        <v>98</v>
      </c>
      <c r="C2254" s="51"/>
      <c r="D2254" s="52"/>
      <c r="E2254" s="62">
        <f t="shared" ref="E2254" si="10396">E2243/E2253</f>
        <v>1618.6451475513325</v>
      </c>
      <c r="F2254" s="43"/>
      <c r="G2254" s="62">
        <f t="shared" ref="G2254" si="10397">G2243/G2253</f>
        <v>2002.1945349711712</v>
      </c>
      <c r="H2254" s="43"/>
      <c r="I2254" s="62">
        <f t="shared" ref="I2254" si="10398">I2243/I2253</f>
        <v>1111.7069172331069</v>
      </c>
      <c r="J2254" s="43"/>
      <c r="K2254" s="62">
        <f t="shared" ref="K2254" si="10399">K2243/K2253</f>
        <v>1565.4478632478633</v>
      </c>
      <c r="L2254" s="43"/>
      <c r="M2254" s="62">
        <f t="shared" ref="M2254" si="10400">M2243/M2253</f>
        <v>1241.9762197621978</v>
      </c>
      <c r="N2254" s="43"/>
    </row>
    <row r="2255" spans="2:26" ht="13.5" customHeight="1" x14ac:dyDescent="0.4">
      <c r="B2255" s="50" t="s">
        <v>99</v>
      </c>
      <c r="C2255" s="51"/>
      <c r="D2255" s="52"/>
      <c r="E2255" s="62">
        <f t="shared" ref="E2255" si="10401">E2244/E2253</f>
        <v>1540.3473867536609</v>
      </c>
      <c r="F2255" s="43"/>
      <c r="G2255" s="62">
        <f t="shared" ref="G2255" si="10402">G2244/G2253</f>
        <v>1887.7026823765352</v>
      </c>
      <c r="H2255" s="43"/>
      <c r="I2255" s="62">
        <f t="shared" ref="I2255" si="10403">I2244/I2253</f>
        <v>1057.5557776889245</v>
      </c>
      <c r="J2255" s="43"/>
      <c r="K2255" s="62">
        <f t="shared" ref="K2255" si="10404">K2244/K2253</f>
        <v>1339.0564102564103</v>
      </c>
      <c r="L2255" s="43"/>
      <c r="M2255" s="62">
        <f t="shared" ref="M2255" si="10405">M2244/M2253</f>
        <v>1247.0594505945057</v>
      </c>
      <c r="N2255" s="43"/>
    </row>
    <row r="2256" spans="2:26" ht="13.5" customHeight="1" x14ac:dyDescent="0.4">
      <c r="B2256" s="50" t="s">
        <v>40</v>
      </c>
      <c r="C2256" s="51"/>
      <c r="D2256" s="52"/>
      <c r="E2256" s="62">
        <v>7.8681730769230827</v>
      </c>
      <c r="F2256" s="43"/>
      <c r="G2256" s="62">
        <v>8.7134397163120578</v>
      </c>
      <c r="H2256" s="43"/>
      <c r="I2256" s="62">
        <v>5.9893939393939375</v>
      </c>
      <c r="J2256" s="43"/>
      <c r="K2256" s="62">
        <v>6.9359374999999988</v>
      </c>
      <c r="L2256" s="43"/>
      <c r="M2256" s="62">
        <v>8.3428082191780799</v>
      </c>
      <c r="N2256" s="43"/>
    </row>
    <row r="2257" spans="2:39" ht="13.5" customHeight="1" x14ac:dyDescent="0.4">
      <c r="B2257" s="50" t="s">
        <v>41</v>
      </c>
      <c r="C2257" s="51"/>
      <c r="D2257" s="52"/>
      <c r="E2257" s="62">
        <f t="shared" ref="E2257" si="10406">E2234/E2256</f>
        <v>3579.5153536867447</v>
      </c>
      <c r="F2257" s="43"/>
      <c r="G2257" s="62">
        <f t="shared" ref="G2257" si="10407">G2234/G2256</f>
        <v>4648.1980047014731</v>
      </c>
      <c r="H2257" s="43"/>
      <c r="I2257" s="62">
        <f t="shared" ref="I2257" si="10408">I2234/I2256</f>
        <v>1500.8888587241556</v>
      </c>
      <c r="J2257" s="43"/>
      <c r="K2257" s="62">
        <f t="shared" ref="K2257" si="10409">K2234/K2256</f>
        <v>2529.6067682911571</v>
      </c>
      <c r="L2257" s="43"/>
      <c r="M2257" s="62">
        <f t="shared" ref="M2257" si="10410">M2234/M2256</f>
        <v>3630.470666123555</v>
      </c>
      <c r="N2257" s="43"/>
    </row>
    <row r="2258" spans="2:39" s="88" customFormat="1" ht="13.5" customHeight="1" x14ac:dyDescent="0.4">
      <c r="B2258" s="108" t="s">
        <v>42</v>
      </c>
      <c r="C2258" s="105"/>
      <c r="D2258" s="47"/>
      <c r="E2258" s="109"/>
      <c r="F2258" s="58"/>
      <c r="G2258" s="109"/>
      <c r="H2258" s="58"/>
      <c r="I2258" s="109"/>
      <c r="J2258" s="58"/>
      <c r="K2258" s="109"/>
      <c r="L2258" s="58"/>
      <c r="M2258" s="109"/>
      <c r="N2258" s="58"/>
      <c r="O2258" s="109"/>
      <c r="P2258" s="58"/>
      <c r="Q2258" s="109"/>
      <c r="R2258" s="58"/>
      <c r="S2258" s="109"/>
      <c r="T2258" s="58"/>
      <c r="U2258" s="109"/>
      <c r="V2258" s="58"/>
      <c r="W2258" s="109"/>
      <c r="X2258" s="58"/>
      <c r="Y2258" s="92"/>
      <c r="Z2258" s="91"/>
    </row>
    <row r="2259" spans="2:39" s="88" customFormat="1" ht="13.5" customHeight="1" x14ac:dyDescent="0.4">
      <c r="B2259" s="110"/>
      <c r="C2259" s="84"/>
      <c r="D2259" s="85"/>
      <c r="E2259" s="86"/>
      <c r="F2259" s="87"/>
      <c r="G2259" s="86"/>
      <c r="H2259" s="87"/>
      <c r="I2259" s="86"/>
      <c r="J2259" s="87"/>
      <c r="K2259" s="86"/>
      <c r="L2259" s="87"/>
      <c r="M2259" s="86"/>
      <c r="N2259" s="87"/>
      <c r="O2259" s="86"/>
      <c r="P2259" s="89"/>
      <c r="Q2259" s="86"/>
      <c r="R2259" s="91"/>
      <c r="S2259" s="92"/>
      <c r="T2259" s="91"/>
      <c r="U2259" s="92"/>
      <c r="V2259" s="91"/>
      <c r="W2259" s="92"/>
      <c r="X2259" s="91"/>
      <c r="Y2259" s="92"/>
      <c r="Z2259" s="91"/>
      <c r="AM2259" s="85"/>
    </row>
    <row r="2260" spans="2:39" s="88" customFormat="1" ht="13.5" customHeight="1" x14ac:dyDescent="0.4">
      <c r="B2260" s="83" t="s">
        <v>185</v>
      </c>
      <c r="C2260" s="84"/>
      <c r="D2260" s="85"/>
      <c r="E2260" s="86"/>
      <c r="F2260" s="87"/>
      <c r="G2260" s="86"/>
      <c r="H2260" s="87"/>
      <c r="I2260" s="86"/>
      <c r="J2260" s="87"/>
      <c r="K2260" s="86"/>
      <c r="L2260" s="87"/>
      <c r="M2260" s="86"/>
      <c r="N2260" s="87"/>
      <c r="O2260" s="86"/>
      <c r="P2260" s="89"/>
      <c r="Q2260" s="86"/>
      <c r="R2260" s="91"/>
      <c r="S2260" s="92"/>
      <c r="T2260" s="91"/>
      <c r="U2260" s="92"/>
      <c r="V2260" s="91"/>
      <c r="W2260" s="92"/>
      <c r="X2260" s="91"/>
      <c r="Y2260" s="92"/>
      <c r="Z2260" s="91"/>
      <c r="AM2260" s="85"/>
    </row>
    <row r="2261" spans="2:39" s="88" customFormat="1" ht="13.5" customHeight="1" x14ac:dyDescent="0.4">
      <c r="C2261" s="84"/>
      <c r="D2261" s="85"/>
      <c r="E2261" s="86"/>
      <c r="F2261" s="87"/>
      <c r="G2261" s="86"/>
      <c r="H2261" s="87"/>
      <c r="I2261" s="86"/>
      <c r="J2261" s="87"/>
      <c r="K2261" s="86"/>
      <c r="L2261" s="21" t="s">
        <v>4</v>
      </c>
      <c r="M2261" s="86"/>
      <c r="N2261" s="87"/>
      <c r="O2261" s="86"/>
      <c r="P2261" s="89"/>
      <c r="Q2261" s="90"/>
      <c r="R2261" s="91"/>
      <c r="S2261" s="92"/>
      <c r="T2261" s="91"/>
      <c r="U2261" s="92"/>
      <c r="V2261" s="91"/>
      <c r="W2261" s="92"/>
      <c r="X2261" s="91"/>
      <c r="Y2261" s="92"/>
      <c r="Z2261" s="91"/>
      <c r="AB2261" s="93"/>
    </row>
    <row r="2262" spans="2:39" s="88" customFormat="1" ht="13.5" customHeight="1" x14ac:dyDescent="0.4">
      <c r="B2262" s="94"/>
      <c r="C2262" s="95"/>
      <c r="D2262" s="96"/>
      <c r="E2262" s="166" t="s">
        <v>5</v>
      </c>
      <c r="F2262" s="167"/>
      <c r="G2262" s="163" t="s">
        <v>101</v>
      </c>
      <c r="H2262" s="165"/>
      <c r="I2262" s="165"/>
      <c r="J2262" s="165"/>
      <c r="K2262" s="165"/>
      <c r="L2262" s="164"/>
      <c r="M2262" s="92"/>
      <c r="N2262" s="91"/>
      <c r="O2262" s="92"/>
      <c r="P2262" s="91"/>
      <c r="Q2262" s="92"/>
      <c r="R2262" s="91"/>
      <c r="S2262" s="92"/>
      <c r="T2262" s="91"/>
      <c r="U2262" s="92"/>
      <c r="V2262" s="91"/>
      <c r="W2262" s="92"/>
      <c r="X2262" s="91"/>
      <c r="Y2262" s="92"/>
      <c r="Z2262" s="91"/>
    </row>
    <row r="2263" spans="2:39" s="88" customFormat="1" ht="23.25" customHeight="1" x14ac:dyDescent="0.4">
      <c r="B2263" s="99"/>
      <c r="C2263" s="100"/>
      <c r="D2263" s="101"/>
      <c r="E2263" s="168"/>
      <c r="F2263" s="169"/>
      <c r="G2263" s="163" t="s">
        <v>186</v>
      </c>
      <c r="H2263" s="164"/>
      <c r="I2263" s="163" t="s">
        <v>187</v>
      </c>
      <c r="J2263" s="164"/>
      <c r="K2263" s="163" t="s">
        <v>188</v>
      </c>
      <c r="L2263" s="164"/>
      <c r="M2263" s="92"/>
      <c r="N2263" s="91"/>
      <c r="O2263" s="92"/>
      <c r="P2263" s="91"/>
      <c r="Q2263" s="92"/>
      <c r="R2263" s="91"/>
      <c r="S2263" s="92"/>
      <c r="T2263" s="91"/>
      <c r="U2263" s="92"/>
      <c r="V2263" s="91"/>
      <c r="W2263" s="92"/>
      <c r="X2263" s="91"/>
      <c r="Y2263" s="92"/>
      <c r="Z2263" s="91"/>
    </row>
    <row r="2264" spans="2:39" s="88" customFormat="1" ht="13.5" customHeight="1" x14ac:dyDescent="0.4">
      <c r="B2264" s="31" t="s">
        <v>52</v>
      </c>
      <c r="C2264" s="158" t="s">
        <v>53</v>
      </c>
      <c r="D2264" s="159"/>
      <c r="E2264" s="32">
        <v>35463.266862170087</v>
      </c>
      <c r="F2264" s="33">
        <f t="shared" ref="F2264" si="10411">E2264/E2277</f>
        <v>0.91839943132475577</v>
      </c>
      <c r="G2264" s="32">
        <v>11200.726618705035</v>
      </c>
      <c r="H2264" s="33">
        <f t="shared" ref="H2264" si="10412">G2264/G2277</f>
        <v>0.86443066375506561</v>
      </c>
      <c r="I2264" s="32">
        <v>31600.166666666668</v>
      </c>
      <c r="J2264" s="33">
        <f t="shared" ref="J2264" si="10413">I2264/I2277</f>
        <v>0.93030638615656436</v>
      </c>
      <c r="K2264" s="32">
        <v>61267.446808510642</v>
      </c>
      <c r="L2264" s="33">
        <f t="shared" ref="L2264" si="10414">K2264/K2277</f>
        <v>0.92621807286993774</v>
      </c>
      <c r="M2264" s="111"/>
      <c r="N2264" s="112"/>
      <c r="O2264" s="111"/>
      <c r="P2264" s="112"/>
      <c r="Q2264" s="111"/>
      <c r="R2264" s="112"/>
      <c r="S2264" s="111"/>
      <c r="T2264" s="112"/>
      <c r="U2264" s="111"/>
      <c r="V2264" s="112"/>
      <c r="W2264" s="111"/>
      <c r="X2264" s="112"/>
      <c r="Y2264" s="111"/>
      <c r="Z2264" s="112"/>
      <c r="AA2264" s="113"/>
      <c r="AB2264" s="113"/>
      <c r="AC2264" s="113"/>
      <c r="AD2264" s="113"/>
      <c r="AE2264" s="113"/>
      <c r="AF2264" s="113"/>
      <c r="AG2264" s="113"/>
      <c r="AH2264" s="113"/>
    </row>
    <row r="2265" spans="2:39" s="88" customFormat="1" ht="13.5" customHeight="1" x14ac:dyDescent="0.4">
      <c r="B2265" s="36"/>
      <c r="C2265" s="158" t="s">
        <v>54</v>
      </c>
      <c r="D2265" s="159"/>
      <c r="E2265" s="32">
        <v>1518.3548387096773</v>
      </c>
      <c r="F2265" s="33">
        <f t="shared" ref="F2265" si="10415">E2265/E2277</f>
        <v>3.9321143927314672E-2</v>
      </c>
      <c r="G2265" s="32">
        <v>673.0935251798561</v>
      </c>
      <c r="H2265" s="33">
        <f t="shared" ref="H2265" si="10416">G2265/G2277</f>
        <v>5.1946869390490431E-2</v>
      </c>
      <c r="I2265" s="32">
        <v>1311.7166666666667</v>
      </c>
      <c r="J2265" s="33">
        <f t="shared" ref="J2265" si="10417">I2265/I2277</f>
        <v>3.861683404079097E-2</v>
      </c>
      <c r="K2265" s="32">
        <v>2449.5602836879434</v>
      </c>
      <c r="L2265" s="33">
        <f t="shared" ref="L2265" si="10418">K2265/K2277</f>
        <v>3.7031525280094145E-2</v>
      </c>
      <c r="M2265" s="111"/>
      <c r="N2265" s="112"/>
      <c r="O2265" s="111"/>
      <c r="P2265" s="112"/>
      <c r="Q2265" s="111"/>
      <c r="R2265" s="112"/>
      <c r="S2265" s="111"/>
      <c r="T2265" s="112"/>
      <c r="U2265" s="111"/>
      <c r="V2265" s="112"/>
      <c r="W2265" s="111"/>
      <c r="X2265" s="112"/>
      <c r="Y2265" s="111"/>
      <c r="Z2265" s="112"/>
      <c r="AA2265" s="113"/>
      <c r="AB2265" s="113"/>
      <c r="AC2265" s="113"/>
      <c r="AD2265" s="113"/>
      <c r="AE2265" s="113"/>
      <c r="AF2265" s="113"/>
      <c r="AG2265" s="113"/>
      <c r="AH2265" s="113"/>
    </row>
    <row r="2266" spans="2:39" s="88" customFormat="1" ht="13.5" customHeight="1" x14ac:dyDescent="0.4">
      <c r="B2266" s="36"/>
      <c r="C2266" s="158" t="s">
        <v>55</v>
      </c>
      <c r="D2266" s="159"/>
      <c r="E2266" s="32">
        <v>167.62756598240469</v>
      </c>
      <c r="F2266" s="33">
        <f t="shared" ref="F2266" si="10419">E2266/E2277</f>
        <v>4.3410851535738331E-3</v>
      </c>
      <c r="G2266" s="32">
        <v>2.2158273381294964</v>
      </c>
      <c r="H2266" s="33">
        <f t="shared" ref="H2266" si="10420">G2266/G2277</f>
        <v>1.7100936054158884E-4</v>
      </c>
      <c r="I2266" s="32">
        <v>21.766666666666666</v>
      </c>
      <c r="J2266" s="33">
        <f t="shared" ref="J2266" si="10421">I2266/I2277</f>
        <v>6.4080893050167081E-4</v>
      </c>
      <c r="K2266" s="32">
        <v>393.95035460992909</v>
      </c>
      <c r="L2266" s="33">
        <f t="shared" ref="L2266" si="10422">K2266/K2277</f>
        <v>5.9555923620200736E-3</v>
      </c>
      <c r="M2266" s="111"/>
      <c r="N2266" s="112"/>
      <c r="O2266" s="111"/>
      <c r="P2266" s="112"/>
      <c r="Q2266" s="111"/>
      <c r="R2266" s="112"/>
      <c r="S2266" s="111"/>
      <c r="T2266" s="112"/>
      <c r="U2266" s="111"/>
      <c r="V2266" s="112"/>
      <c r="W2266" s="111"/>
      <c r="X2266" s="112"/>
      <c r="Y2266" s="111"/>
      <c r="Z2266" s="112"/>
      <c r="AA2266" s="113"/>
      <c r="AB2266" s="113"/>
      <c r="AC2266" s="113"/>
      <c r="AD2266" s="113"/>
      <c r="AE2266" s="113"/>
      <c r="AF2266" s="113"/>
      <c r="AG2266" s="113"/>
      <c r="AH2266" s="113"/>
    </row>
    <row r="2267" spans="2:39" s="88" customFormat="1" ht="13.5" customHeight="1" x14ac:dyDescent="0.4">
      <c r="B2267" s="37"/>
      <c r="C2267" s="158" t="s">
        <v>56</v>
      </c>
      <c r="D2267" s="159"/>
      <c r="E2267" s="32">
        <v>993.52785923753663</v>
      </c>
      <c r="F2267" s="33">
        <f t="shared" ref="F2267" si="10423">E2267/E2277</f>
        <v>2.5729592946847318E-2</v>
      </c>
      <c r="G2267" s="32">
        <v>943.04316546762595</v>
      </c>
      <c r="H2267" s="33">
        <f t="shared" ref="H2267" si="10424">G2267/G2277</f>
        <v>7.2780584441146406E-2</v>
      </c>
      <c r="I2267" s="32">
        <v>640.61666666666667</v>
      </c>
      <c r="J2267" s="33">
        <f t="shared" ref="J2267" si="10425">I2267/I2277</f>
        <v>1.8859703569443127E-2</v>
      </c>
      <c r="K2267" s="32">
        <v>1200.5177304964539</v>
      </c>
      <c r="L2267" s="33">
        <f t="shared" ref="L2267" si="10426">K2267/K2277</f>
        <v>1.8148972687925969E-2</v>
      </c>
      <c r="M2267" s="111"/>
      <c r="N2267" s="112"/>
      <c r="O2267" s="111"/>
      <c r="P2267" s="112"/>
      <c r="Q2267" s="111"/>
      <c r="R2267" s="112"/>
      <c r="S2267" s="111"/>
      <c r="T2267" s="112"/>
      <c r="U2267" s="111"/>
      <c r="V2267" s="112"/>
      <c r="W2267" s="111"/>
      <c r="X2267" s="112"/>
      <c r="Y2267" s="111"/>
      <c r="Z2267" s="112"/>
      <c r="AA2267" s="113"/>
      <c r="AB2267" s="113"/>
      <c r="AC2267" s="113"/>
      <c r="AD2267" s="113"/>
      <c r="AE2267" s="113"/>
      <c r="AF2267" s="113"/>
      <c r="AG2267" s="113"/>
      <c r="AH2267" s="113"/>
    </row>
    <row r="2268" spans="2:39" s="88" customFormat="1" ht="13.5" customHeight="1" x14ac:dyDescent="0.4">
      <c r="B2268" s="31" t="s">
        <v>57</v>
      </c>
      <c r="C2268" s="158" t="s">
        <v>58</v>
      </c>
      <c r="D2268" s="159"/>
      <c r="E2268" s="32">
        <v>28164.24633431085</v>
      </c>
      <c r="F2268" s="33">
        <f t="shared" ref="F2268" si="10427">E2268/E2277</f>
        <v>0.72937521288298524</v>
      </c>
      <c r="G2268" s="32">
        <v>8816.2661870503598</v>
      </c>
      <c r="H2268" s="33">
        <f t="shared" ref="H2268" si="10428">G2268/G2277</f>
        <v>0.68040682460602597</v>
      </c>
      <c r="I2268" s="32">
        <v>24532.533333333333</v>
      </c>
      <c r="J2268" s="33">
        <f t="shared" ref="J2268" si="10429">I2268/I2277</f>
        <v>0.7222358245557392</v>
      </c>
      <c r="K2268" s="32">
        <v>48975.063829787236</v>
      </c>
      <c r="L2268" s="33">
        <f t="shared" ref="L2268" si="10430">K2268/K2277</f>
        <v>0.74038647931394719</v>
      </c>
      <c r="M2268" s="111"/>
      <c r="N2268" s="112"/>
      <c r="O2268" s="111"/>
      <c r="P2268" s="112"/>
      <c r="Q2268" s="111"/>
      <c r="R2268" s="112"/>
      <c r="S2268" s="111"/>
      <c r="T2268" s="112"/>
      <c r="U2268" s="111"/>
      <c r="V2268" s="112"/>
      <c r="W2268" s="111"/>
      <c r="X2268" s="112"/>
      <c r="Y2268" s="111"/>
      <c r="Z2268" s="112"/>
      <c r="AA2268" s="113"/>
      <c r="AB2268" s="113"/>
      <c r="AC2268" s="113"/>
      <c r="AD2268" s="113"/>
      <c r="AE2268" s="113"/>
      <c r="AF2268" s="113"/>
      <c r="AG2268" s="113"/>
      <c r="AH2268" s="113"/>
    </row>
    <row r="2269" spans="2:39" s="88" customFormat="1" ht="13.5" customHeight="1" x14ac:dyDescent="0.4">
      <c r="B2269" s="36"/>
      <c r="C2269" s="158" t="s">
        <v>17</v>
      </c>
      <c r="D2269" s="159"/>
      <c r="E2269" s="32">
        <v>1355.3137829912023</v>
      </c>
      <c r="F2269" s="33">
        <f t="shared" ref="F2269" si="10431">E2269/E2277</f>
        <v>3.5098836562446244E-2</v>
      </c>
      <c r="G2269" s="32">
        <v>291.01438848920861</v>
      </c>
      <c r="H2269" s="33">
        <f t="shared" ref="H2269" si="10432">G2269/G2277</f>
        <v>2.2459414426194188E-2</v>
      </c>
      <c r="I2269" s="32">
        <v>1291.05</v>
      </c>
      <c r="J2269" s="33">
        <f t="shared" ref="J2269" si="10433">I2269/I2277</f>
        <v>3.8008409022550482E-2</v>
      </c>
      <c r="K2269" s="32">
        <v>2441.4751773049647</v>
      </c>
      <c r="L2269" s="33">
        <f t="shared" ref="L2269" si="10434">K2269/K2277</f>
        <v>3.6909297701778428E-2</v>
      </c>
      <c r="M2269" s="111"/>
      <c r="N2269" s="112"/>
      <c r="O2269" s="111"/>
      <c r="P2269" s="112"/>
      <c r="Q2269" s="111"/>
      <c r="R2269" s="112"/>
      <c r="S2269" s="111"/>
      <c r="T2269" s="112"/>
      <c r="U2269" s="111"/>
      <c r="V2269" s="112"/>
      <c r="W2269" s="111"/>
      <c r="X2269" s="112"/>
      <c r="Y2269" s="111"/>
      <c r="Z2269" s="112"/>
      <c r="AA2269" s="113"/>
      <c r="AB2269" s="113"/>
      <c r="AC2269" s="113"/>
      <c r="AD2269" s="113"/>
      <c r="AE2269" s="113"/>
      <c r="AF2269" s="113"/>
      <c r="AG2269" s="113"/>
      <c r="AH2269" s="113"/>
    </row>
    <row r="2270" spans="2:39" s="88" customFormat="1" ht="13.5" customHeight="1" x14ac:dyDescent="0.4">
      <c r="B2270" s="36"/>
      <c r="C2270" s="158" t="s">
        <v>59</v>
      </c>
      <c r="D2270" s="159"/>
      <c r="E2270" s="38">
        <v>-193.99120234604106</v>
      </c>
      <c r="F2270" s="33">
        <f t="shared" ref="F2270" si="10435">E2270/E2277</f>
        <v>-5.023829603996827E-3</v>
      </c>
      <c r="G2270" s="38">
        <v>-16.021582733812949</v>
      </c>
      <c r="H2270" s="33">
        <f t="shared" ref="H2270" si="10436">G2270/G2277</f>
        <v>-1.2364865127471375E-3</v>
      </c>
      <c r="I2270" s="38">
        <v>-187.68333333333334</v>
      </c>
      <c r="J2270" s="33">
        <f t="shared" ref="J2270" si="10437">I2270/I2277</f>
        <v>-5.5253823632307169E-3</v>
      </c>
      <c r="K2270" s="38">
        <v>-373.49645390070924</v>
      </c>
      <c r="L2270" s="33">
        <f t="shared" ref="L2270" si="10438">K2270/K2277</f>
        <v>-5.646378032316113E-3</v>
      </c>
      <c r="M2270" s="111"/>
      <c r="N2270" s="112"/>
      <c r="O2270" s="111"/>
      <c r="P2270" s="112"/>
      <c r="Q2270" s="111"/>
      <c r="R2270" s="112"/>
      <c r="S2270" s="111"/>
      <c r="T2270" s="112"/>
      <c r="U2270" s="111"/>
      <c r="V2270" s="112"/>
      <c r="W2270" s="111"/>
      <c r="X2270" s="112"/>
      <c r="Y2270" s="111"/>
      <c r="Z2270" s="112"/>
      <c r="AA2270" s="113"/>
      <c r="AB2270" s="113"/>
      <c r="AC2270" s="113"/>
      <c r="AD2270" s="113"/>
      <c r="AE2270" s="113"/>
      <c r="AF2270" s="113"/>
      <c r="AG2270" s="113"/>
      <c r="AH2270" s="113"/>
    </row>
    <row r="2271" spans="2:39" s="88" customFormat="1" ht="13.5" customHeight="1" x14ac:dyDescent="0.4">
      <c r="B2271" s="36"/>
      <c r="C2271" s="158" t="s">
        <v>60</v>
      </c>
      <c r="D2271" s="159"/>
      <c r="E2271" s="39">
        <v>1244.7507331378299</v>
      </c>
      <c r="F2271" s="33">
        <f t="shared" ref="F2271" si="10439">E2271/E2277</f>
        <v>3.2235562783820247E-2</v>
      </c>
      <c r="G2271" s="39">
        <v>139.71223021582733</v>
      </c>
      <c r="H2271" s="33">
        <f t="shared" ref="H2271" si="10440">G2271/G2277</f>
        <v>1.0782473317265114E-2</v>
      </c>
      <c r="I2271" s="39">
        <v>1034.3166666666666</v>
      </c>
      <c r="J2271" s="33">
        <f t="shared" ref="J2271" si="10441">I2271/I2277</f>
        <v>3.0450200166924343E-2</v>
      </c>
      <c r="K2271" s="39">
        <v>2432.4893617021276</v>
      </c>
      <c r="L2271" s="33">
        <f t="shared" ref="L2271" si="10442">K2271/K2277</f>
        <v>3.6773453542369647E-2</v>
      </c>
      <c r="M2271" s="111"/>
      <c r="N2271" s="112"/>
      <c r="O2271" s="111"/>
      <c r="P2271" s="112"/>
      <c r="Q2271" s="111"/>
      <c r="R2271" s="112"/>
      <c r="S2271" s="111"/>
      <c r="T2271" s="112"/>
      <c r="U2271" s="111"/>
      <c r="V2271" s="112"/>
      <c r="W2271" s="111"/>
      <c r="X2271" s="112"/>
      <c r="Y2271" s="111"/>
      <c r="Z2271" s="112"/>
      <c r="AA2271" s="113"/>
      <c r="AB2271" s="113"/>
      <c r="AC2271" s="113"/>
      <c r="AD2271" s="113"/>
      <c r="AE2271" s="113"/>
      <c r="AF2271" s="113"/>
      <c r="AG2271" s="113"/>
      <c r="AH2271" s="113"/>
    </row>
    <row r="2272" spans="2:39" s="88" customFormat="1" ht="13.5" customHeight="1" x14ac:dyDescent="0.4">
      <c r="B2272" s="37"/>
      <c r="C2272" s="158" t="s">
        <v>61</v>
      </c>
      <c r="D2272" s="159"/>
      <c r="E2272" s="39">
        <v>5292.9736070381232</v>
      </c>
      <c r="F2272" s="33">
        <f t="shared" ref="F2272" si="10443">E2272/E2277</f>
        <v>0.13707321352016277</v>
      </c>
      <c r="G2272" s="39">
        <v>3541.4460431654675</v>
      </c>
      <c r="H2272" s="33">
        <f t="shared" ref="H2272" si="10444">G2272/G2277</f>
        <v>0.27331571048559439</v>
      </c>
      <c r="I2272" s="39">
        <v>4027.45</v>
      </c>
      <c r="J2272" s="33">
        <f t="shared" ref="J2272" si="10445">I2272/I2277</f>
        <v>0.11856780676028887</v>
      </c>
      <c r="K2272" s="39">
        <v>7595.2269503546104</v>
      </c>
      <c r="L2272" s="33">
        <f t="shared" ref="L2272" si="10446">K2272/K2277</f>
        <v>0.11482176645869394</v>
      </c>
      <c r="M2272" s="111"/>
      <c r="N2272" s="112"/>
      <c r="O2272" s="111"/>
      <c r="P2272" s="112"/>
      <c r="Q2272" s="111"/>
      <c r="R2272" s="112"/>
      <c r="S2272" s="111"/>
      <c r="T2272" s="112"/>
      <c r="U2272" s="111"/>
      <c r="V2272" s="112"/>
      <c r="W2272" s="111"/>
      <c r="X2272" s="112"/>
      <c r="Y2272" s="111"/>
      <c r="Z2272" s="112"/>
      <c r="AA2272" s="113"/>
      <c r="AB2272" s="113"/>
      <c r="AC2272" s="113"/>
      <c r="AD2272" s="113"/>
      <c r="AE2272" s="113"/>
      <c r="AF2272" s="113"/>
      <c r="AG2272" s="113"/>
      <c r="AH2272" s="113"/>
    </row>
    <row r="2273" spans="2:37" s="88" customFormat="1" ht="13.5" customHeight="1" x14ac:dyDescent="0.4">
      <c r="B2273" s="31" t="s">
        <v>62</v>
      </c>
      <c r="C2273" s="158" t="s">
        <v>63</v>
      </c>
      <c r="D2273" s="159"/>
      <c r="E2273" s="39">
        <v>2.7390029325513194</v>
      </c>
      <c r="F2273" s="33">
        <f t="shared" ref="F2273" si="10447">E2273/E2277</f>
        <v>7.0932515761410039E-5</v>
      </c>
      <c r="G2273" s="39">
        <v>2.2302158273381294</v>
      </c>
      <c r="H2273" s="33">
        <f t="shared" ref="H2273" si="10448">G2273/G2277</f>
        <v>1.7211981093471604E-4</v>
      </c>
      <c r="I2273" s="39">
        <v>0.2</v>
      </c>
      <c r="J2273" s="33">
        <f t="shared" ref="J2273" si="10449">I2273/I2277</f>
        <v>5.8879840474885538E-6</v>
      </c>
      <c r="K2273" s="39">
        <v>4.3404255319148932</v>
      </c>
      <c r="L2273" s="33">
        <f t="shared" ref="L2273" si="10450">K2273/K2277</f>
        <v>6.5616910464224619E-5</v>
      </c>
      <c r="M2273" s="111"/>
      <c r="N2273" s="112"/>
      <c r="O2273" s="111"/>
      <c r="P2273" s="112"/>
      <c r="Q2273" s="111"/>
      <c r="R2273" s="112"/>
      <c r="S2273" s="111"/>
      <c r="T2273" s="112"/>
      <c r="U2273" s="111"/>
      <c r="V2273" s="112"/>
      <c r="W2273" s="111"/>
      <c r="X2273" s="112"/>
      <c r="Y2273" s="111"/>
      <c r="Z2273" s="112"/>
      <c r="AA2273" s="113"/>
      <c r="AB2273" s="113"/>
      <c r="AC2273" s="113"/>
      <c r="AD2273" s="113"/>
      <c r="AE2273" s="113"/>
      <c r="AF2273" s="113"/>
      <c r="AG2273" s="113"/>
      <c r="AH2273" s="113"/>
    </row>
    <row r="2274" spans="2:37" s="88" customFormat="1" ht="13.5" customHeight="1" x14ac:dyDescent="0.4">
      <c r="B2274" s="41" t="s">
        <v>64</v>
      </c>
      <c r="C2274" s="158" t="s">
        <v>24</v>
      </c>
      <c r="D2274" s="159"/>
      <c r="E2274" s="39">
        <v>30.211143695014663</v>
      </c>
      <c r="F2274" s="33">
        <f t="shared" ref="F2274" si="10451">E2274/E2277</f>
        <v>7.8238412995079905E-4</v>
      </c>
      <c r="G2274" s="39">
        <v>12.158273381294965</v>
      </c>
      <c r="H2274" s="33">
        <f t="shared" ref="H2274" si="10452">G2274/G2277</f>
        <v>9.3833058219248435E-4</v>
      </c>
      <c r="I2274" s="39">
        <v>38.616666666666667</v>
      </c>
      <c r="J2274" s="33">
        <f t="shared" ref="J2274" si="10453">I2274/I2277</f>
        <v>1.1368715865025815E-3</v>
      </c>
      <c r="K2274" s="39">
        <v>44.645390070921984</v>
      </c>
      <c r="L2274" s="33">
        <f t="shared" ref="L2274" si="10454">K2274/K2277</f>
        <v>6.7493211008544764E-4</v>
      </c>
      <c r="M2274" s="111"/>
      <c r="N2274" s="112"/>
      <c r="O2274" s="111"/>
      <c r="P2274" s="112"/>
      <c r="Q2274" s="111"/>
      <c r="R2274" s="112"/>
      <c r="S2274" s="111"/>
      <c r="T2274" s="112"/>
      <c r="U2274" s="111"/>
      <c r="V2274" s="112"/>
      <c r="W2274" s="111"/>
      <c r="X2274" s="112"/>
      <c r="Y2274" s="111"/>
      <c r="Z2274" s="112"/>
      <c r="AA2274" s="113"/>
      <c r="AB2274" s="113"/>
      <c r="AC2274" s="113"/>
      <c r="AD2274" s="113"/>
      <c r="AE2274" s="113"/>
      <c r="AF2274" s="113"/>
      <c r="AG2274" s="113"/>
      <c r="AH2274" s="113"/>
    </row>
    <row r="2275" spans="2:37" s="88" customFormat="1" ht="13.5" customHeight="1" x14ac:dyDescent="0.4">
      <c r="B2275" s="31" t="s">
        <v>65</v>
      </c>
      <c r="C2275" s="158" t="s">
        <v>66</v>
      </c>
      <c r="D2275" s="159"/>
      <c r="E2275" s="39">
        <v>468.69208211143695</v>
      </c>
      <c r="F2275" s="33">
        <f t="shared" ref="F2275" si="10455">E2275/E2277</f>
        <v>1.2137814131746895E-2</v>
      </c>
      <c r="G2275" s="39">
        <v>136.03597122302159</v>
      </c>
      <c r="H2275" s="33">
        <f t="shared" ref="H2275" si="10456">G2275/G2277</f>
        <v>1.0498753241821117E-2</v>
      </c>
      <c r="I2275" s="39">
        <v>393.01666666666665</v>
      </c>
      <c r="J2275" s="33">
        <f t="shared" ref="J2275" si="10457">I2275/I2277</f>
        <v>1.1570379318652298E-2</v>
      </c>
      <c r="K2275" s="39">
        <v>832.1560283687943</v>
      </c>
      <c r="L2275" s="33">
        <f t="shared" ref="L2275" si="10458">K2275/K2277</f>
        <v>1.2580219889557731E-2</v>
      </c>
      <c r="M2275" s="111"/>
      <c r="N2275" s="112"/>
      <c r="O2275" s="111"/>
      <c r="P2275" s="112"/>
      <c r="Q2275" s="111"/>
      <c r="R2275" s="112"/>
      <c r="S2275" s="111"/>
      <c r="T2275" s="112"/>
      <c r="U2275" s="111"/>
      <c r="V2275" s="112"/>
      <c r="W2275" s="111"/>
      <c r="X2275" s="112"/>
      <c r="Y2275" s="111"/>
      <c r="Z2275" s="112"/>
      <c r="AA2275" s="113"/>
      <c r="AB2275" s="113"/>
      <c r="AC2275" s="113"/>
      <c r="AD2275" s="113"/>
      <c r="AE2275" s="113"/>
      <c r="AF2275" s="113"/>
      <c r="AG2275" s="113"/>
      <c r="AH2275" s="113"/>
    </row>
    <row r="2276" spans="2:37" s="88" customFormat="1" ht="13.5" customHeight="1" x14ac:dyDescent="0.4">
      <c r="B2276" s="41" t="s">
        <v>67</v>
      </c>
      <c r="C2276" s="158" t="s">
        <v>68</v>
      </c>
      <c r="D2276" s="159"/>
      <c r="E2276" s="39">
        <v>852.84164222873903</v>
      </c>
      <c r="F2276" s="33">
        <f t="shared" ref="F2276" si="10459">E2276/E2277</f>
        <v>2.2086213384601188E-2</v>
      </c>
      <c r="G2276" s="39">
        <v>44.633093525179859</v>
      </c>
      <c r="H2276" s="33">
        <f t="shared" ref="H2276" si="10460">G2276/G2277</f>
        <v>3.4446171194805757E-3</v>
      </c>
      <c r="I2276" s="39">
        <v>760.4</v>
      </c>
      <c r="J2276" s="33">
        <f t="shared" ref="J2276" si="10461">I2276/I2277</f>
        <v>2.2386115348551477E-2</v>
      </c>
      <c r="K2276" s="39">
        <v>1694.9716312056737</v>
      </c>
      <c r="L2276" s="33">
        <f t="shared" ref="L2276" si="10462">K2276/K2277</f>
        <v>2.5623939622149518E-2</v>
      </c>
      <c r="M2276" s="111"/>
      <c r="N2276" s="112"/>
      <c r="O2276" s="111"/>
      <c r="P2276" s="112"/>
      <c r="Q2276" s="111"/>
      <c r="R2276" s="112"/>
      <c r="S2276" s="111"/>
      <c r="T2276" s="112"/>
      <c r="U2276" s="111"/>
      <c r="V2276" s="112"/>
      <c r="W2276" s="111"/>
      <c r="X2276" s="112"/>
      <c r="Y2276" s="111"/>
      <c r="Z2276" s="112"/>
      <c r="AA2276" s="113"/>
      <c r="AB2276" s="113"/>
      <c r="AC2276" s="113"/>
      <c r="AD2276" s="113"/>
      <c r="AE2276" s="113"/>
      <c r="AF2276" s="113"/>
      <c r="AG2276" s="113"/>
      <c r="AH2276" s="113"/>
    </row>
    <row r="2277" spans="2:37" s="88" customFormat="1" ht="13.5" customHeight="1" x14ac:dyDescent="0.4">
      <c r="B2277" s="160" t="s">
        <v>69</v>
      </c>
      <c r="C2277" s="161"/>
      <c r="D2277" s="162"/>
      <c r="E2277" s="42">
        <f t="shared" ref="E2277" si="10463">SUM(E2264:E2267,E2273,E2275)</f>
        <v>38614.208211143698</v>
      </c>
      <c r="F2277" s="33">
        <f t="shared" ref="F2277" si="10464">E2277/E2277</f>
        <v>1</v>
      </c>
      <c r="G2277" s="42">
        <f t="shared" ref="G2277" si="10465">SUM(G2264:G2267,G2273,G2275)</f>
        <v>12957.345323741009</v>
      </c>
      <c r="H2277" s="33">
        <f t="shared" ref="H2277" si="10466">G2277/G2277</f>
        <v>1</v>
      </c>
      <c r="I2277" s="42">
        <f t="shared" ref="I2277" si="10467">SUM(I2264:I2267,I2273,I2275)</f>
        <v>33967.483333333337</v>
      </c>
      <c r="J2277" s="33">
        <f t="shared" ref="J2277" si="10468">I2277/I2277</f>
        <v>1</v>
      </c>
      <c r="K2277" s="42">
        <f t="shared" ref="K2277" si="10469">SUM(K2264:K2267,K2273,K2275)</f>
        <v>66147.971631205684</v>
      </c>
      <c r="L2277" s="33">
        <f t="shared" ref="L2277" si="10470">K2277/K2277</f>
        <v>1</v>
      </c>
      <c r="M2277" s="111"/>
      <c r="N2277" s="112"/>
      <c r="O2277" s="111"/>
      <c r="P2277" s="112"/>
      <c r="Q2277" s="111"/>
      <c r="R2277" s="112"/>
      <c r="S2277" s="111"/>
      <c r="T2277" s="112"/>
      <c r="U2277" s="111"/>
      <c r="V2277" s="112"/>
      <c r="W2277" s="111"/>
      <c r="X2277" s="112"/>
      <c r="Y2277" s="111"/>
      <c r="Z2277" s="112"/>
      <c r="AA2277" s="113"/>
      <c r="AB2277" s="113"/>
      <c r="AC2277" s="113"/>
      <c r="AD2277" s="113"/>
      <c r="AE2277" s="113"/>
      <c r="AF2277" s="113"/>
      <c r="AG2277" s="113"/>
      <c r="AH2277" s="113"/>
    </row>
    <row r="2278" spans="2:37" s="88" customFormat="1" ht="13.5" customHeight="1" x14ac:dyDescent="0.4">
      <c r="B2278" s="160" t="s">
        <v>70</v>
      </c>
      <c r="C2278" s="161"/>
      <c r="D2278" s="162"/>
      <c r="E2278" s="42">
        <f t="shared" ref="E2278" si="10471">SUM(E2268:E2272,E2274,E2276)</f>
        <v>36746.346041055716</v>
      </c>
      <c r="F2278" s="33">
        <f t="shared" ref="F2278" si="10472">E2278/E2277</f>
        <v>0.95162759365996963</v>
      </c>
      <c r="G2278" s="42">
        <f t="shared" ref="G2278" si="10473">SUM(G2268:G2272,G2274,G2276)</f>
        <v>12829.208633093525</v>
      </c>
      <c r="H2278" s="33">
        <f t="shared" ref="H2278" si="10474">G2278/G2277</f>
        <v>0.9901108840240056</v>
      </c>
      <c r="I2278" s="42">
        <f t="shared" ref="I2278" si="10475">SUM(I2268:I2272,I2274,I2276)</f>
        <v>31496.683333333331</v>
      </c>
      <c r="J2278" s="33">
        <f t="shared" ref="J2278" si="10476">I2278/I2277</f>
        <v>0.92725984507732617</v>
      </c>
      <c r="K2278" s="42">
        <f t="shared" ref="K2278" si="10477">SUM(K2268:K2272,K2274,K2276)</f>
        <v>62810.375886524831</v>
      </c>
      <c r="L2278" s="33">
        <f t="shared" ref="L2278" si="10478">K2278/K2277</f>
        <v>0.94954349071670818</v>
      </c>
      <c r="M2278" s="111"/>
      <c r="N2278" s="112"/>
      <c r="O2278" s="111"/>
      <c r="P2278" s="112"/>
      <c r="Q2278" s="111"/>
      <c r="R2278" s="112"/>
      <c r="S2278" s="111"/>
      <c r="T2278" s="112"/>
      <c r="U2278" s="111"/>
      <c r="V2278" s="112"/>
      <c r="W2278" s="111"/>
      <c r="X2278" s="112"/>
      <c r="Y2278" s="111"/>
      <c r="Z2278" s="112"/>
      <c r="AA2278" s="113"/>
      <c r="AB2278" s="113"/>
      <c r="AC2278" s="113"/>
      <c r="AD2278" s="113"/>
      <c r="AE2278" s="113"/>
      <c r="AF2278" s="113"/>
      <c r="AG2278" s="113"/>
      <c r="AH2278" s="113"/>
    </row>
    <row r="2279" spans="2:37" s="88" customFormat="1" ht="13.5" customHeight="1" x14ac:dyDescent="0.4">
      <c r="B2279" s="160" t="s">
        <v>71</v>
      </c>
      <c r="C2279" s="161"/>
      <c r="D2279" s="162"/>
      <c r="E2279" s="42">
        <f t="shared" ref="E2279" si="10479">E2277-E2278</f>
        <v>1867.8621700879812</v>
      </c>
      <c r="F2279" s="33">
        <f t="shared" ref="F2279" si="10480">E2279/E2277</f>
        <v>4.8372406340030399E-2</v>
      </c>
      <c r="G2279" s="42">
        <f t="shared" ref="G2279" si="10481">G2277-G2278</f>
        <v>128.13669064748319</v>
      </c>
      <c r="H2279" s="33">
        <f t="shared" ref="H2279" si="10482">G2279/G2277</f>
        <v>9.8891159759943725E-3</v>
      </c>
      <c r="I2279" s="42">
        <f t="shared" ref="I2279" si="10483">I2277-I2278</f>
        <v>2470.8000000000065</v>
      </c>
      <c r="J2279" s="33">
        <f t="shared" ref="J2279" si="10484">I2279/I2277</f>
        <v>7.2740154922673786E-2</v>
      </c>
      <c r="K2279" s="42">
        <f t="shared" ref="K2279" si="10485">K2277-K2278</f>
        <v>3337.5957446808534</v>
      </c>
      <c r="L2279" s="33">
        <f t="shared" ref="L2279" si="10486">K2279/K2277</f>
        <v>5.0456509283291817E-2</v>
      </c>
      <c r="M2279" s="111"/>
      <c r="N2279" s="112"/>
      <c r="O2279" s="111"/>
      <c r="P2279" s="112"/>
      <c r="Q2279" s="111"/>
      <c r="R2279" s="112"/>
      <c r="S2279" s="111"/>
      <c r="T2279" s="112"/>
      <c r="U2279" s="111"/>
      <c r="V2279" s="112"/>
      <c r="W2279" s="111"/>
      <c r="X2279" s="112"/>
      <c r="Y2279" s="111"/>
      <c r="Z2279" s="112"/>
      <c r="AA2279" s="113"/>
      <c r="AB2279" s="113"/>
      <c r="AC2279" s="113"/>
      <c r="AD2279" s="113"/>
      <c r="AE2279" s="113"/>
      <c r="AF2279" s="113"/>
      <c r="AG2279" s="113"/>
      <c r="AH2279" s="113"/>
    </row>
    <row r="2280" spans="2:37" s="88" customFormat="1" ht="13.5" customHeight="1" x14ac:dyDescent="0.4">
      <c r="B2280" s="160" t="s">
        <v>72</v>
      </c>
      <c r="C2280" s="161"/>
      <c r="D2280" s="162"/>
      <c r="E2280" s="42">
        <v>341</v>
      </c>
      <c r="F2280" s="43"/>
      <c r="G2280" s="42">
        <v>139</v>
      </c>
      <c r="H2280" s="43"/>
      <c r="I2280" s="42">
        <v>60</v>
      </c>
      <c r="J2280" s="43"/>
      <c r="K2280" s="42">
        <v>141</v>
      </c>
      <c r="L2280" s="43"/>
      <c r="M2280" s="111"/>
      <c r="N2280" s="112"/>
      <c r="O2280" s="111"/>
      <c r="P2280" s="112"/>
      <c r="Q2280" s="111"/>
      <c r="R2280" s="112"/>
      <c r="S2280" s="111"/>
      <c r="T2280" s="112"/>
      <c r="U2280" s="111"/>
      <c r="V2280" s="112"/>
      <c r="W2280" s="111"/>
      <c r="X2280" s="112"/>
      <c r="Y2280" s="111"/>
      <c r="Z2280" s="112"/>
      <c r="AA2280" s="113"/>
      <c r="AB2280" s="113"/>
      <c r="AC2280" s="113"/>
      <c r="AD2280" s="113"/>
      <c r="AE2280" s="113"/>
      <c r="AF2280" s="113"/>
      <c r="AG2280" s="113"/>
      <c r="AH2280" s="113"/>
    </row>
    <row r="2281" spans="2:37" s="88" customFormat="1" ht="13.5" customHeight="1" x14ac:dyDescent="0.4">
      <c r="B2281" s="45"/>
      <c r="C2281" s="46"/>
      <c r="D2281" s="47"/>
      <c r="E2281" s="48"/>
      <c r="F2281" s="49"/>
      <c r="G2281" s="48"/>
      <c r="H2281" s="49"/>
      <c r="I2281" s="48"/>
      <c r="J2281" s="49"/>
      <c r="K2281" s="48"/>
      <c r="L2281" s="49"/>
      <c r="M2281" s="111"/>
      <c r="N2281" s="112"/>
      <c r="O2281" s="111"/>
      <c r="P2281" s="112"/>
      <c r="Q2281" s="111"/>
      <c r="R2281" s="112"/>
      <c r="S2281" s="111"/>
      <c r="T2281" s="112"/>
      <c r="U2281" s="111"/>
      <c r="V2281" s="112"/>
      <c r="W2281" s="111"/>
      <c r="X2281" s="112"/>
      <c r="Y2281" s="111"/>
      <c r="Z2281" s="112"/>
      <c r="AA2281" s="113"/>
      <c r="AB2281" s="113"/>
      <c r="AC2281" s="113"/>
      <c r="AD2281" s="113"/>
      <c r="AE2281" s="113"/>
      <c r="AF2281" s="113"/>
      <c r="AG2281" s="113"/>
      <c r="AH2281" s="113"/>
    </row>
    <row r="2282" spans="2:37" s="88" customFormat="1" ht="13.5" customHeight="1" x14ac:dyDescent="0.4">
      <c r="B2282" s="50" t="s">
        <v>73</v>
      </c>
      <c r="C2282" s="51"/>
      <c r="D2282" s="52"/>
      <c r="E2282" s="42">
        <v>114.07624633431085</v>
      </c>
      <c r="F2282" s="43"/>
      <c r="G2282" s="42">
        <v>27.589928057553958</v>
      </c>
      <c r="H2282" s="43"/>
      <c r="I2282" s="42">
        <v>63.616666666666667</v>
      </c>
      <c r="J2282" s="43"/>
      <c r="K2282" s="42">
        <v>221.61702127659575</v>
      </c>
      <c r="L2282" s="43"/>
      <c r="M2282" s="111"/>
      <c r="N2282" s="112"/>
      <c r="O2282" s="111"/>
      <c r="P2282" s="112"/>
      <c r="Q2282" s="111"/>
      <c r="R2282" s="112"/>
      <c r="S2282" s="111"/>
      <c r="T2282" s="112"/>
      <c r="U2282" s="111"/>
      <c r="V2282" s="112"/>
      <c r="W2282" s="111"/>
      <c r="X2282" s="112"/>
      <c r="Y2282" s="111"/>
      <c r="Z2282" s="112"/>
      <c r="AA2282" s="113"/>
      <c r="AB2282" s="113"/>
      <c r="AC2282" s="113"/>
      <c r="AD2282" s="113"/>
      <c r="AE2282" s="113"/>
      <c r="AF2282" s="113"/>
      <c r="AG2282" s="113"/>
      <c r="AH2282" s="113"/>
    </row>
    <row r="2283" spans="2:37" s="88" customFormat="1" ht="13.5" customHeight="1" x14ac:dyDescent="0.4">
      <c r="B2283" s="53" t="s">
        <v>74</v>
      </c>
      <c r="C2283" s="54"/>
      <c r="D2283" s="55"/>
      <c r="E2283" s="42">
        <v>69.143695014662754</v>
      </c>
      <c r="F2283" s="43"/>
      <c r="G2283" s="42">
        <v>88.208633093525179</v>
      </c>
      <c r="H2283" s="43"/>
      <c r="I2283" s="42">
        <v>44.6</v>
      </c>
      <c r="J2283" s="43"/>
      <c r="K2283" s="42">
        <v>61.283687943262414</v>
      </c>
      <c r="L2283" s="43"/>
      <c r="M2283" s="111"/>
      <c r="N2283" s="112"/>
      <c r="O2283" s="111"/>
      <c r="P2283" s="112"/>
      <c r="Q2283" s="111"/>
      <c r="R2283" s="112"/>
      <c r="S2283" s="111"/>
      <c r="T2283" s="112"/>
      <c r="U2283" s="111"/>
      <c r="V2283" s="112"/>
      <c r="W2283" s="111"/>
      <c r="X2283" s="112"/>
      <c r="Y2283" s="111"/>
      <c r="Z2283" s="112"/>
      <c r="AA2283" s="113"/>
      <c r="AB2283" s="113"/>
      <c r="AC2283" s="113"/>
      <c r="AD2283" s="113"/>
      <c r="AE2283" s="113"/>
      <c r="AF2283" s="113"/>
      <c r="AG2283" s="113"/>
      <c r="AH2283" s="113"/>
    </row>
    <row r="2284" spans="2:37" s="88" customFormat="1" ht="13.5" customHeight="1" x14ac:dyDescent="0.4">
      <c r="B2284" s="50" t="s">
        <v>75</v>
      </c>
      <c r="C2284" s="51"/>
      <c r="D2284" s="52"/>
      <c r="E2284" s="42">
        <v>26.073313782991203</v>
      </c>
      <c r="F2284" s="43"/>
      <c r="G2284" s="42">
        <v>7.7553956834532372</v>
      </c>
      <c r="H2284" s="43"/>
      <c r="I2284" s="42">
        <v>49.56666666666667</v>
      </c>
      <c r="J2284" s="43"/>
      <c r="K2284" s="42">
        <v>34.319148936170215</v>
      </c>
      <c r="L2284" s="43"/>
      <c r="M2284" s="111"/>
      <c r="N2284" s="112"/>
      <c r="O2284" s="111"/>
      <c r="P2284" s="112"/>
      <c r="Q2284" s="111"/>
      <c r="R2284" s="112"/>
      <c r="S2284" s="111"/>
      <c r="T2284" s="112"/>
      <c r="U2284" s="111"/>
      <c r="V2284" s="112"/>
      <c r="W2284" s="111"/>
      <c r="X2284" s="112"/>
      <c r="Y2284" s="111"/>
      <c r="Z2284" s="112"/>
      <c r="AA2284" s="113"/>
      <c r="AB2284" s="113"/>
      <c r="AC2284" s="113"/>
      <c r="AD2284" s="113"/>
      <c r="AE2284" s="113"/>
      <c r="AF2284" s="113"/>
      <c r="AG2284" s="113"/>
      <c r="AH2284" s="113"/>
    </row>
    <row r="2285" spans="2:37" s="88" customFormat="1" ht="13.5" customHeight="1" x14ac:dyDescent="0.4">
      <c r="B2285" s="50" t="s">
        <v>76</v>
      </c>
      <c r="C2285" s="51"/>
      <c r="D2285" s="52"/>
      <c r="E2285" s="42">
        <f t="shared" ref="E2285" si="10487">E2279+E2269+E2270-SUM(E2282:E2284)</f>
        <v>2819.8914956011772</v>
      </c>
      <c r="F2285" s="43"/>
      <c r="G2285" s="42">
        <f t="shared" ref="G2285" si="10488">G2279+G2269+G2270-SUM(G2282:G2284)</f>
        <v>279.57553956834647</v>
      </c>
      <c r="H2285" s="43"/>
      <c r="I2285" s="42">
        <f t="shared" ref="I2285" si="10489">I2279+I2269+I2270-SUM(I2282:I2284)</f>
        <v>3416.38333333334</v>
      </c>
      <c r="J2285" s="43"/>
      <c r="K2285" s="42">
        <f t="shared" ref="K2285" si="10490">K2279+K2269+K2270-SUM(K2282:K2284)</f>
        <v>5088.3546099290797</v>
      </c>
      <c r="L2285" s="43"/>
      <c r="M2285" s="111"/>
      <c r="N2285" s="112"/>
      <c r="O2285" s="111"/>
      <c r="P2285" s="112"/>
      <c r="Q2285" s="113"/>
      <c r="R2285" s="113"/>
      <c r="S2285" s="113"/>
      <c r="T2285" s="113"/>
      <c r="U2285" s="113"/>
      <c r="V2285" s="113"/>
      <c r="W2285" s="113"/>
      <c r="X2285" s="113"/>
    </row>
    <row r="2286" spans="2:37" s="88" customFormat="1" ht="13.5" customHeight="1" x14ac:dyDescent="0.4">
      <c r="C2286" s="105"/>
      <c r="D2286" s="47"/>
      <c r="E2286" s="58"/>
      <c r="F2286" s="58"/>
      <c r="G2286" s="58"/>
      <c r="H2286" s="58"/>
      <c r="I2286" s="58"/>
      <c r="J2286" s="58"/>
      <c r="K2286" s="58"/>
      <c r="L2286" s="58"/>
      <c r="M2286" s="111"/>
      <c r="N2286" s="112"/>
      <c r="O2286" s="111"/>
      <c r="P2286" s="112"/>
      <c r="Q2286" s="111"/>
      <c r="R2286" s="112"/>
      <c r="S2286" s="111"/>
      <c r="T2286" s="112"/>
      <c r="U2286" s="111"/>
      <c r="V2286" s="112"/>
      <c r="W2286" s="111"/>
      <c r="X2286" s="112"/>
      <c r="Y2286" s="111"/>
      <c r="Z2286" s="112"/>
      <c r="AA2286" s="113"/>
      <c r="AB2286" s="113"/>
      <c r="AC2286" s="113"/>
      <c r="AD2286" s="113"/>
      <c r="AE2286" s="113"/>
      <c r="AF2286" s="113"/>
      <c r="AG2286" s="113"/>
      <c r="AH2286" s="113"/>
    </row>
    <row r="2287" spans="2:37" s="128" customFormat="1" ht="13.5" customHeight="1" x14ac:dyDescent="0.4">
      <c r="B2287" s="50" t="s">
        <v>97</v>
      </c>
      <c r="C2287" s="125"/>
      <c r="D2287" s="126"/>
      <c r="E2287" s="62">
        <v>23.855882352941176</v>
      </c>
      <c r="F2287" s="43"/>
      <c r="G2287" s="62">
        <v>9.4748201438848927</v>
      </c>
      <c r="H2287" s="43"/>
      <c r="I2287" s="62">
        <v>18.833333333333332</v>
      </c>
      <c r="J2287" s="43"/>
      <c r="K2287" s="62">
        <v>40.170212765957444</v>
      </c>
      <c r="L2287" s="43"/>
      <c r="M2287" s="114"/>
      <c r="N2287" s="115"/>
      <c r="O2287" s="114"/>
      <c r="P2287" s="115"/>
      <c r="Q2287" s="114"/>
      <c r="R2287" s="115"/>
      <c r="S2287" s="114"/>
      <c r="T2287" s="115"/>
      <c r="U2287" s="114"/>
      <c r="V2287" s="115"/>
      <c r="W2287" s="114"/>
      <c r="X2287" s="115"/>
      <c r="Y2287" s="114"/>
      <c r="Z2287" s="115"/>
      <c r="AA2287" s="116"/>
      <c r="AB2287" s="116"/>
      <c r="AC2287" s="116"/>
      <c r="AD2287" s="116"/>
      <c r="AE2287" s="116"/>
      <c r="AF2287" s="116"/>
      <c r="AG2287" s="116"/>
      <c r="AH2287" s="116"/>
      <c r="AI2287" s="117"/>
      <c r="AJ2287" s="117"/>
      <c r="AK2287" s="117"/>
    </row>
    <row r="2288" spans="2:37" ht="13.5" customHeight="1" x14ac:dyDescent="0.4">
      <c r="B2288" s="50" t="s">
        <v>98</v>
      </c>
      <c r="C2288" s="51"/>
      <c r="D2288" s="52"/>
      <c r="E2288" s="62">
        <f t="shared" ref="E2288" si="10491">E2277/E2287</f>
        <v>1618.6451475513325</v>
      </c>
      <c r="F2288" s="43"/>
      <c r="G2288" s="62">
        <f t="shared" ref="G2288" si="10492">G2277/G2287</f>
        <v>1367.5558086560366</v>
      </c>
      <c r="H2288" s="43"/>
      <c r="I2288" s="62">
        <f t="shared" ref="I2288" si="10493">I2277/I2287</f>
        <v>1803.5831858407082</v>
      </c>
      <c r="J2288" s="43"/>
      <c r="K2288" s="62">
        <f t="shared" ref="K2288" si="10494">K2277/K2287</f>
        <v>1646.6920903954806</v>
      </c>
      <c r="L2288" s="43"/>
      <c r="M2288" s="129"/>
      <c r="N2288" s="130"/>
    </row>
    <row r="2289" spans="2:26" ht="13.5" customHeight="1" x14ac:dyDescent="0.4">
      <c r="B2289" s="50" t="s">
        <v>99</v>
      </c>
      <c r="C2289" s="51"/>
      <c r="D2289" s="52"/>
      <c r="E2289" s="62">
        <f t="shared" ref="E2289" si="10495">E2278/E2287</f>
        <v>1540.3473867536609</v>
      </c>
      <c r="F2289" s="43"/>
      <c r="G2289" s="62">
        <f t="shared" ref="G2289" si="10496">G2278/G2287</f>
        <v>1354.0318906605921</v>
      </c>
      <c r="H2289" s="43"/>
      <c r="I2289" s="62">
        <f t="shared" ref="I2289" si="10497">I2278/I2287</f>
        <v>1672.3902654867256</v>
      </c>
      <c r="J2289" s="43"/>
      <c r="K2289" s="62">
        <f t="shared" ref="K2289" si="10498">K2278/K2287</f>
        <v>1563.6057556497178</v>
      </c>
      <c r="L2289" s="43"/>
      <c r="M2289" s="129"/>
      <c r="N2289" s="130"/>
    </row>
    <row r="2290" spans="2:26" ht="13.5" customHeight="1" x14ac:dyDescent="0.4">
      <c r="B2290" s="50" t="s">
        <v>40</v>
      </c>
      <c r="C2290" s="51"/>
      <c r="D2290" s="52"/>
      <c r="E2290" s="62">
        <v>7.8681730769230827</v>
      </c>
      <c r="F2290" s="43"/>
      <c r="G2290" s="62">
        <v>4.9743749999999993</v>
      </c>
      <c r="H2290" s="43"/>
      <c r="I2290" s="62">
        <v>6.6454545454545455</v>
      </c>
      <c r="J2290" s="43"/>
      <c r="K2290" s="62">
        <v>10.893759124087589</v>
      </c>
      <c r="L2290" s="43"/>
      <c r="M2290" s="129"/>
      <c r="N2290" s="130"/>
    </row>
    <row r="2291" spans="2:26" ht="13.5" customHeight="1" x14ac:dyDescent="0.4">
      <c r="B2291" s="50" t="s">
        <v>41</v>
      </c>
      <c r="C2291" s="51"/>
      <c r="D2291" s="52"/>
      <c r="E2291" s="62">
        <f t="shared" ref="E2291" si="10499">E2268/E2290</f>
        <v>3579.5153536867447</v>
      </c>
      <c r="F2291" s="43"/>
      <c r="G2291" s="62">
        <f t="shared" ref="G2291" si="10500">G2268/G2290</f>
        <v>1772.3364617766777</v>
      </c>
      <c r="H2291" s="43"/>
      <c r="I2291" s="62">
        <f t="shared" ref="I2291" si="10501">I2268/I2290</f>
        <v>3691.6260829913358</v>
      </c>
      <c r="J2291" s="43"/>
      <c r="K2291" s="62">
        <f t="shared" ref="K2291" si="10502">K2268/K2290</f>
        <v>4495.699167929708</v>
      </c>
      <c r="L2291" s="43"/>
      <c r="M2291" s="129"/>
      <c r="N2291" s="130"/>
    </row>
    <row r="2292" spans="2:26" s="88" customFormat="1" ht="13.5" customHeight="1" x14ac:dyDescent="0.4">
      <c r="B2292" s="108" t="s">
        <v>42</v>
      </c>
      <c r="C2292" s="105"/>
      <c r="D2292" s="47"/>
      <c r="E2292" s="109"/>
      <c r="F2292" s="58"/>
      <c r="G2292" s="109"/>
      <c r="H2292" s="58"/>
      <c r="I2292" s="109"/>
      <c r="J2292" s="58"/>
      <c r="K2292" s="109"/>
      <c r="L2292" s="58"/>
      <c r="M2292" s="109"/>
      <c r="N2292" s="58"/>
      <c r="O2292" s="109"/>
      <c r="P2292" s="58"/>
      <c r="Q2292" s="109"/>
      <c r="R2292" s="58"/>
      <c r="S2292" s="109"/>
      <c r="T2292" s="58"/>
      <c r="U2292" s="109"/>
      <c r="V2292" s="58"/>
      <c r="W2292" s="109"/>
      <c r="X2292" s="58"/>
      <c r="Y2292" s="92"/>
      <c r="Z2292" s="91"/>
    </row>
    <row r="2293" spans="2:26" s="88" customFormat="1" ht="13.5" customHeight="1" x14ac:dyDescent="0.4">
      <c r="B2293" s="110"/>
      <c r="C2293" s="84"/>
      <c r="D2293" s="85"/>
      <c r="E2293" s="86"/>
      <c r="F2293" s="87"/>
      <c r="G2293" s="86"/>
      <c r="H2293" s="87"/>
      <c r="I2293" s="86"/>
      <c r="J2293" s="87"/>
      <c r="K2293" s="86"/>
      <c r="L2293" s="87"/>
      <c r="M2293" s="86"/>
      <c r="N2293" s="87"/>
      <c r="O2293" s="86"/>
      <c r="P2293" s="89"/>
      <c r="Q2293" s="90"/>
      <c r="R2293" s="91"/>
      <c r="S2293" s="92"/>
      <c r="T2293" s="91"/>
      <c r="U2293" s="92"/>
      <c r="V2293" s="91"/>
      <c r="W2293" s="92"/>
      <c r="X2293" s="91"/>
      <c r="Y2293" s="92"/>
      <c r="Z2293" s="91"/>
    </row>
    <row r="2294" spans="2:26" s="88" customFormat="1" ht="13.5" customHeight="1" x14ac:dyDescent="0.4">
      <c r="B2294" s="83" t="s">
        <v>189</v>
      </c>
      <c r="C2294" s="84"/>
      <c r="D2294" s="85"/>
      <c r="E2294" s="86"/>
      <c r="F2294" s="87"/>
      <c r="G2294" s="86"/>
      <c r="H2294" s="87"/>
      <c r="I2294" s="86"/>
      <c r="J2294" s="87"/>
      <c r="K2294" s="86"/>
      <c r="L2294" s="87"/>
      <c r="M2294" s="86"/>
      <c r="N2294" s="87"/>
      <c r="O2294" s="86"/>
      <c r="P2294" s="89"/>
      <c r="Q2294" s="90"/>
      <c r="R2294" s="91"/>
      <c r="S2294" s="92"/>
      <c r="T2294" s="91"/>
      <c r="U2294" s="92"/>
      <c r="V2294" s="91"/>
      <c r="W2294" s="92"/>
      <c r="X2294" s="91"/>
      <c r="Y2294" s="92"/>
      <c r="Z2294" s="91"/>
    </row>
    <row r="2295" spans="2:26" s="88" customFormat="1" ht="13.5" customHeight="1" x14ac:dyDescent="0.4">
      <c r="C2295" s="84"/>
      <c r="D2295" s="85"/>
      <c r="E2295" s="86"/>
      <c r="F2295" s="87"/>
      <c r="G2295" s="86"/>
      <c r="H2295" s="87"/>
      <c r="I2295" s="86"/>
      <c r="J2295" s="87"/>
      <c r="K2295" s="86"/>
      <c r="L2295" s="87"/>
      <c r="M2295" s="86"/>
      <c r="N2295" s="87"/>
      <c r="O2295" s="86"/>
      <c r="P2295" s="89"/>
      <c r="Q2295" s="90"/>
      <c r="R2295" s="91"/>
      <c r="S2295" s="92"/>
      <c r="T2295" s="91"/>
      <c r="U2295" s="118"/>
      <c r="V2295" s="21" t="s">
        <v>4</v>
      </c>
      <c r="W2295" s="92"/>
      <c r="X2295" s="91"/>
      <c r="Y2295" s="92"/>
      <c r="Z2295" s="91"/>
    </row>
    <row r="2296" spans="2:26" s="88" customFormat="1" ht="13.5" customHeight="1" x14ac:dyDescent="0.4">
      <c r="B2296" s="119"/>
      <c r="C2296" s="120"/>
      <c r="D2296" s="121"/>
      <c r="E2296" s="163" t="s">
        <v>5</v>
      </c>
      <c r="F2296" s="164"/>
      <c r="G2296" s="163" t="s">
        <v>78</v>
      </c>
      <c r="H2296" s="164"/>
      <c r="I2296" s="163" t="s">
        <v>79</v>
      </c>
      <c r="J2296" s="165"/>
      <c r="K2296" s="163" t="s">
        <v>80</v>
      </c>
      <c r="L2296" s="164"/>
      <c r="M2296" s="163" t="s">
        <v>81</v>
      </c>
      <c r="N2296" s="164"/>
      <c r="O2296" s="163" t="s">
        <v>82</v>
      </c>
      <c r="P2296" s="165"/>
      <c r="Q2296" s="163" t="s">
        <v>83</v>
      </c>
      <c r="R2296" s="164"/>
      <c r="S2296" s="163" t="s">
        <v>84</v>
      </c>
      <c r="T2296" s="164"/>
      <c r="U2296" s="163" t="s">
        <v>9</v>
      </c>
      <c r="V2296" s="164"/>
      <c r="W2296" s="92"/>
      <c r="X2296" s="91"/>
      <c r="Y2296" s="92"/>
      <c r="Z2296" s="91"/>
    </row>
    <row r="2297" spans="2:26" s="88" customFormat="1" ht="13.5" customHeight="1" x14ac:dyDescent="0.4">
      <c r="B2297" s="31" t="s">
        <v>52</v>
      </c>
      <c r="C2297" s="158" t="s">
        <v>53</v>
      </c>
      <c r="D2297" s="159"/>
      <c r="E2297" s="32">
        <v>35463.266862170087</v>
      </c>
      <c r="F2297" s="33">
        <f t="shared" ref="F2297" si="10503">E2297/E2310</f>
        <v>0.91839943132475577</v>
      </c>
      <c r="G2297" s="32">
        <v>50516</v>
      </c>
      <c r="H2297" s="33">
        <f t="shared" ref="H2297" si="10504">G2297/G2310</f>
        <v>0.91472828111419235</v>
      </c>
      <c r="I2297" s="32">
        <v>28195.611111111109</v>
      </c>
      <c r="J2297" s="33">
        <f t="shared" ref="J2297" si="10505">I2297/I2310</f>
        <v>0.90226757571178406</v>
      </c>
      <c r="K2297" s="32">
        <v>27792.76923076923</v>
      </c>
      <c r="L2297" s="33">
        <f t="shared" ref="L2297" si="10506">K2297/K2310</f>
        <v>0.88882164821648213</v>
      </c>
      <c r="M2297" s="32">
        <v>30819.36842105263</v>
      </c>
      <c r="N2297" s="33">
        <f t="shared" ref="N2297" si="10507">M2297/M2310</f>
        <v>0.91600626972978227</v>
      </c>
      <c r="O2297" s="32">
        <v>39592.21212121212</v>
      </c>
      <c r="P2297" s="33">
        <f t="shared" ref="P2297" si="10508">O2297/O2310</f>
        <v>0.86318119866255927</v>
      </c>
      <c r="Q2297" s="32">
        <v>35429.647058823532</v>
      </c>
      <c r="R2297" s="33">
        <f t="shared" ref="R2297" si="10509">Q2297/Q2310</f>
        <v>0.93208018240155155</v>
      </c>
      <c r="S2297" s="32">
        <v>41197.978723404252</v>
      </c>
      <c r="T2297" s="33">
        <f t="shared" ref="T2297" si="10510">S2297/S2310</f>
        <v>0.94119662855809616</v>
      </c>
      <c r="U2297" s="32">
        <v>33987.135338345863</v>
      </c>
      <c r="V2297" s="33">
        <f t="shared" ref="V2297" si="10511">U2297/U2310</f>
        <v>0.92818332666329761</v>
      </c>
      <c r="W2297" s="92"/>
      <c r="X2297" s="91"/>
      <c r="Y2297" s="92"/>
      <c r="Z2297" s="91"/>
    </row>
    <row r="2298" spans="2:26" s="88" customFormat="1" ht="13.5" customHeight="1" x14ac:dyDescent="0.4">
      <c r="B2298" s="36"/>
      <c r="C2298" s="158" t="s">
        <v>54</v>
      </c>
      <c r="D2298" s="159"/>
      <c r="E2298" s="32">
        <v>1518.3548387096773</v>
      </c>
      <c r="F2298" s="33">
        <f t="shared" ref="F2298" si="10512">E2298/E2310</f>
        <v>3.9321143927314672E-2</v>
      </c>
      <c r="G2298" s="32">
        <v>2334.5714285714284</v>
      </c>
      <c r="H2298" s="33">
        <f t="shared" ref="H2298" si="10513">G2298/G2310</f>
        <v>4.2273705558544761E-2</v>
      </c>
      <c r="I2298" s="32">
        <v>1271.7222222222222</v>
      </c>
      <c r="J2298" s="33">
        <f t="shared" ref="J2298" si="10514">I2298/I2310</f>
        <v>4.0695472848647544E-2</v>
      </c>
      <c r="K2298" s="32">
        <v>847.11538461538464</v>
      </c>
      <c r="L2298" s="33">
        <f t="shared" ref="L2298" si="10515">K2298/K2310</f>
        <v>2.7091020910209103E-2</v>
      </c>
      <c r="M2298" s="32">
        <v>1930.1052631578948</v>
      </c>
      <c r="N2298" s="33">
        <f t="shared" ref="N2298" si="10516">M2298/M2310</f>
        <v>5.7366150342113259E-2</v>
      </c>
      <c r="O2298" s="32">
        <v>1762.969696969697</v>
      </c>
      <c r="P2298" s="33">
        <f t="shared" ref="P2298" si="10517">O2298/O2310</f>
        <v>3.8435899756678785E-2</v>
      </c>
      <c r="Q2298" s="32">
        <v>1638.0980392156862</v>
      </c>
      <c r="R2298" s="33">
        <f t="shared" ref="R2298" si="10518">Q2298/Q2310</f>
        <v>4.3094945785059159E-2</v>
      </c>
      <c r="S2298" s="32">
        <v>1695.872340425532</v>
      </c>
      <c r="T2298" s="33">
        <f t="shared" ref="T2298" si="10519">S2298/S2310</f>
        <v>3.8743389329600253E-2</v>
      </c>
      <c r="U2298" s="32">
        <v>1368.8721804511279</v>
      </c>
      <c r="V2298" s="33">
        <f t="shared" ref="V2298" si="10520">U2298/U2310</f>
        <v>3.7383684196368859E-2</v>
      </c>
      <c r="W2298" s="92"/>
      <c r="X2298" s="91"/>
      <c r="Y2298" s="92"/>
      <c r="Z2298" s="91"/>
    </row>
    <row r="2299" spans="2:26" s="88" customFormat="1" ht="13.5" customHeight="1" x14ac:dyDescent="0.4">
      <c r="B2299" s="36"/>
      <c r="C2299" s="158" t="s">
        <v>55</v>
      </c>
      <c r="D2299" s="159"/>
      <c r="E2299" s="32">
        <v>167.62756598240469</v>
      </c>
      <c r="F2299" s="33">
        <f t="shared" ref="F2299" si="10521">E2299/E2310</f>
        <v>4.3410851535738331E-3</v>
      </c>
      <c r="G2299" s="32">
        <v>1826.4285714285713</v>
      </c>
      <c r="H2299" s="33">
        <f t="shared" ref="H2299" si="10522">G2299/G2310</f>
        <v>3.307241008236414E-2</v>
      </c>
      <c r="I2299" s="32">
        <v>14.277777777777779</v>
      </c>
      <c r="J2299" s="33">
        <f t="shared" ref="J2299" si="10523">I2299/I2310</f>
        <v>4.5689295015955697E-4</v>
      </c>
      <c r="K2299" s="32">
        <v>173.07692307692307</v>
      </c>
      <c r="L2299" s="33">
        <f t="shared" ref="L2299" si="10524">K2299/K2310</f>
        <v>5.5350553505535052E-3</v>
      </c>
      <c r="M2299" s="32">
        <v>515.47368421052636</v>
      </c>
      <c r="N2299" s="33">
        <f t="shared" ref="N2299" si="10525">M2299/M2310</f>
        <v>1.5320791788030577E-2</v>
      </c>
      <c r="O2299" s="32">
        <v>152.33333333333334</v>
      </c>
      <c r="P2299" s="33">
        <f t="shared" ref="P2299" si="10526">O2299/O2310</f>
        <v>3.3211397448661738E-3</v>
      </c>
      <c r="Q2299" s="32">
        <v>121</v>
      </c>
      <c r="R2299" s="33">
        <f t="shared" ref="R2299" si="10527">Q2299/Q2310</f>
        <v>3.1832578485283037E-3</v>
      </c>
      <c r="S2299" s="32">
        <v>57.829787234042556</v>
      </c>
      <c r="T2299" s="33">
        <f t="shared" ref="T2299" si="10528">S2299/S2310</f>
        <v>1.3211619225384976E-3</v>
      </c>
      <c r="U2299" s="32">
        <v>23.488721804511279</v>
      </c>
      <c r="V2299" s="33">
        <f t="shared" ref="V2299" si="10529">U2299/U2310</f>
        <v>6.4147330236985782E-4</v>
      </c>
      <c r="W2299" s="92"/>
      <c r="X2299" s="91"/>
      <c r="Y2299" s="92"/>
      <c r="Z2299" s="91"/>
    </row>
    <row r="2300" spans="2:26" s="88" customFormat="1" ht="13.5" customHeight="1" x14ac:dyDescent="0.4">
      <c r="B2300" s="37"/>
      <c r="C2300" s="158" t="s">
        <v>56</v>
      </c>
      <c r="D2300" s="159"/>
      <c r="E2300" s="32">
        <v>993.52785923753663</v>
      </c>
      <c r="F2300" s="33">
        <f t="shared" ref="F2300" si="10530">E2300/E2310</f>
        <v>2.5729592946847318E-2</v>
      </c>
      <c r="G2300" s="32">
        <v>545</v>
      </c>
      <c r="H2300" s="33">
        <f t="shared" ref="H2300" si="10531">G2300/G2310</f>
        <v>9.8686933487852329E-3</v>
      </c>
      <c r="I2300" s="32">
        <v>1766.3888888888889</v>
      </c>
      <c r="J2300" s="33">
        <f t="shared" ref="J2300" si="10532">I2300/I2310</f>
        <v>5.6524946888416784E-2</v>
      </c>
      <c r="K2300" s="32">
        <v>2131.9615384615386</v>
      </c>
      <c r="L2300" s="33">
        <f t="shared" ref="L2300" si="10533">K2300/K2310</f>
        <v>6.818081180811808E-2</v>
      </c>
      <c r="M2300" s="32">
        <v>330.68421052631578</v>
      </c>
      <c r="N2300" s="33">
        <f t="shared" ref="N2300" si="10534">M2300/M2310</f>
        <v>9.8285210132934547E-3</v>
      </c>
      <c r="O2300" s="32">
        <v>2961.6666666666665</v>
      </c>
      <c r="P2300" s="33">
        <f t="shared" ref="P2300" si="10535">O2300/O2310</f>
        <v>6.4569642523273421E-2</v>
      </c>
      <c r="Q2300" s="32">
        <v>700.49019607843138</v>
      </c>
      <c r="R2300" s="33">
        <f t="shared" ref="R2300" si="10536">Q2300/Q2310</f>
        <v>1.8428437309783448E-2</v>
      </c>
      <c r="S2300" s="32">
        <v>732.91489361702122</v>
      </c>
      <c r="T2300" s="33">
        <f t="shared" ref="T2300" si="10537">S2300/S2310</f>
        <v>1.6743953180899052E-2</v>
      </c>
      <c r="U2300" s="32">
        <v>524.41353383458647</v>
      </c>
      <c r="V2300" s="33">
        <f t="shared" ref="V2300" si="10538">U2300/U2310</f>
        <v>1.4321651222916284E-2</v>
      </c>
      <c r="W2300" s="92"/>
      <c r="X2300" s="91"/>
      <c r="Y2300" s="92"/>
      <c r="Z2300" s="91"/>
    </row>
    <row r="2301" spans="2:26" s="88" customFormat="1" ht="13.5" customHeight="1" x14ac:dyDescent="0.4">
      <c r="B2301" s="31" t="s">
        <v>57</v>
      </c>
      <c r="C2301" s="158" t="s">
        <v>58</v>
      </c>
      <c r="D2301" s="159"/>
      <c r="E2301" s="32">
        <v>28164.24633431085</v>
      </c>
      <c r="F2301" s="33">
        <f t="shared" ref="F2301" si="10539">E2301/E2310</f>
        <v>0.72937521288298524</v>
      </c>
      <c r="G2301" s="32">
        <v>39663</v>
      </c>
      <c r="H2301" s="33">
        <f t="shared" ref="H2301" si="10540">G2301/G2310</f>
        <v>0.71820547576673155</v>
      </c>
      <c r="I2301" s="32">
        <v>22183.5</v>
      </c>
      <c r="J2301" s="33">
        <f t="shared" ref="J2301" si="10541">I2301/I2310</f>
        <v>0.70987831002942248</v>
      </c>
      <c r="K2301" s="32">
        <v>25350.961538461539</v>
      </c>
      <c r="L2301" s="33">
        <f t="shared" ref="L2301" si="10542">K2301/K2310</f>
        <v>0.81073185731857322</v>
      </c>
      <c r="M2301" s="32">
        <v>24655.052631578947</v>
      </c>
      <c r="N2301" s="33">
        <f t="shared" ref="N2301" si="10543">M2301/M2310</f>
        <v>0.73279187563158776</v>
      </c>
      <c r="O2301" s="32">
        <v>33487</v>
      </c>
      <c r="P2301" s="33">
        <f t="shared" ref="P2301" si="10544">O2301/O2310</f>
        <v>0.73007662999781331</v>
      </c>
      <c r="Q2301" s="32">
        <v>27592.431372549021</v>
      </c>
      <c r="R2301" s="33">
        <f t="shared" ref="R2301" si="10545">Q2301/Q2310</f>
        <v>0.72589936964169643</v>
      </c>
      <c r="S2301" s="32">
        <v>31974.191489361703</v>
      </c>
      <c r="T2301" s="33">
        <f t="shared" ref="T2301" si="10546">S2301/S2310</f>
        <v>0.7304727601493235</v>
      </c>
      <c r="U2301" s="32">
        <v>26366.766917293233</v>
      </c>
      <c r="V2301" s="33">
        <f t="shared" ref="V2301" si="10547">U2301/U2310</f>
        <v>0.72007226225498389</v>
      </c>
      <c r="W2301" s="92"/>
      <c r="X2301" s="91"/>
      <c r="Y2301" s="92"/>
      <c r="Z2301" s="91"/>
    </row>
    <row r="2302" spans="2:26" s="88" customFormat="1" ht="13.5" customHeight="1" x14ac:dyDescent="0.4">
      <c r="B2302" s="36"/>
      <c r="C2302" s="158" t="s">
        <v>17</v>
      </c>
      <c r="D2302" s="159"/>
      <c r="E2302" s="32">
        <v>1355.3137829912023</v>
      </c>
      <c r="F2302" s="33">
        <f t="shared" ref="F2302" si="10548">E2302/E2310</f>
        <v>3.5098836562446244E-2</v>
      </c>
      <c r="G2302" s="32">
        <v>2335.2142857142858</v>
      </c>
      <c r="H2302" s="33">
        <f t="shared" ref="H2302" si="10549">G2302/G2310</f>
        <v>4.2285346219113451E-2</v>
      </c>
      <c r="I2302" s="32">
        <v>1021.3333333333334</v>
      </c>
      <c r="J2302" s="33">
        <f t="shared" ref="J2302" si="10550">I2302/I2310</f>
        <v>3.2682957181841617E-2</v>
      </c>
      <c r="K2302" s="32">
        <v>609.38461538461536</v>
      </c>
      <c r="L2302" s="33">
        <f t="shared" ref="L2302" si="10551">K2302/K2310</f>
        <v>1.9488314883148831E-2</v>
      </c>
      <c r="M2302" s="32">
        <v>1070.7368421052631</v>
      </c>
      <c r="N2302" s="33">
        <f t="shared" ref="N2302" si="10552">M2302/M2310</f>
        <v>3.1824197277485602E-2</v>
      </c>
      <c r="O2302" s="32">
        <v>1351.2424242424242</v>
      </c>
      <c r="P2302" s="33">
        <f t="shared" ref="P2302" si="10553">O2302/O2310</f>
        <v>2.9459507134141149E-2</v>
      </c>
      <c r="Q2302" s="32">
        <v>1298.7254901960785</v>
      </c>
      <c r="R2302" s="33">
        <f t="shared" ref="R2302" si="10554">Q2302/Q2310</f>
        <v>3.4166761237606903E-2</v>
      </c>
      <c r="S2302" s="32">
        <v>1115.9148936170213</v>
      </c>
      <c r="T2302" s="33">
        <f t="shared" ref="T2302" si="10555">S2302/S2310</f>
        <v>2.5493855965157883E-2</v>
      </c>
      <c r="U2302" s="32">
        <v>1591.1503759398497</v>
      </c>
      <c r="V2302" s="33">
        <f t="shared" ref="V2302" si="10556">U2302/U2310</f>
        <v>4.3454066794947635E-2</v>
      </c>
      <c r="W2302" s="92"/>
      <c r="X2302" s="91"/>
      <c r="Y2302" s="92"/>
      <c r="Z2302" s="91"/>
    </row>
    <row r="2303" spans="2:26" s="88" customFormat="1" ht="13.5" customHeight="1" x14ac:dyDescent="0.4">
      <c r="B2303" s="36"/>
      <c r="C2303" s="158" t="s">
        <v>59</v>
      </c>
      <c r="D2303" s="159"/>
      <c r="E2303" s="38">
        <v>-193.99120234604106</v>
      </c>
      <c r="F2303" s="33">
        <f t="shared" ref="F2303" si="10557">E2303/E2310</f>
        <v>-5.023829603996827E-3</v>
      </c>
      <c r="G2303" s="38">
        <v>-554.21428571428567</v>
      </c>
      <c r="H2303" s="33">
        <f t="shared" ref="H2303" si="10558">G2303/G2310</f>
        <v>-1.0035542816936385E-2</v>
      </c>
      <c r="I2303" s="38">
        <v>-49.055555555555557</v>
      </c>
      <c r="J2303" s="33">
        <f t="shared" ref="J2303" si="10559">I2303/I2310</f>
        <v>-1.5697917314820577E-3</v>
      </c>
      <c r="K2303" s="38">
        <v>-106.80769230769231</v>
      </c>
      <c r="L2303" s="33">
        <f t="shared" ref="L2303" si="10560">K2303/K2310</f>
        <v>-3.4157441574415742E-3</v>
      </c>
      <c r="M2303" s="38">
        <v>-300.78947368421052</v>
      </c>
      <c r="N2303" s="33">
        <f t="shared" ref="N2303" si="10561">M2303/M2310</f>
        <v>-8.9399964333872501E-3</v>
      </c>
      <c r="O2303" s="38">
        <v>-134.90909090909091</v>
      </c>
      <c r="P2303" s="33">
        <f t="shared" ref="P2303" si="10562">O2303/O2310</f>
        <v>-2.9412600246954855E-3</v>
      </c>
      <c r="Q2303" s="38">
        <v>-219.31372549019608</v>
      </c>
      <c r="R2303" s="33">
        <f t="shared" ref="R2303" si="10563">Q2303/Q2310</f>
        <v>-5.7696870905508141E-3</v>
      </c>
      <c r="S2303" s="38">
        <v>-125.46808510638297</v>
      </c>
      <c r="T2303" s="33">
        <f t="shared" ref="T2303" si="10564">S2303/S2310</f>
        <v>-2.8664061284803238E-3</v>
      </c>
      <c r="U2303" s="38">
        <v>-206.6390977443609</v>
      </c>
      <c r="V2303" s="33">
        <f t="shared" ref="V2303" si="10565">U2303/U2310</f>
        <v>-5.6432812961046096E-3</v>
      </c>
      <c r="W2303" s="92"/>
      <c r="X2303" s="91"/>
      <c r="Y2303" s="92"/>
      <c r="Z2303" s="91"/>
    </row>
    <row r="2304" spans="2:26" s="88" customFormat="1" ht="13.5" customHeight="1" x14ac:dyDescent="0.4">
      <c r="B2304" s="36"/>
      <c r="C2304" s="158" t="s">
        <v>60</v>
      </c>
      <c r="D2304" s="159"/>
      <c r="E2304" s="39">
        <v>1244.7507331378299</v>
      </c>
      <c r="F2304" s="33">
        <f t="shared" ref="F2304" si="10566">E2304/E2310</f>
        <v>3.2235562783820247E-2</v>
      </c>
      <c r="G2304" s="39">
        <v>1811.5714285714287</v>
      </c>
      <c r="H2304" s="33">
        <f t="shared" ref="H2304" si="10567">G2304/G2310</f>
        <v>3.2803381482554531E-2</v>
      </c>
      <c r="I2304" s="39">
        <v>2331.9444444444443</v>
      </c>
      <c r="J2304" s="33">
        <f t="shared" ref="J2304" si="10568">I2304/I2310</f>
        <v>7.4622885536760317E-2</v>
      </c>
      <c r="K2304" s="39">
        <v>1642.4615384615386</v>
      </c>
      <c r="L2304" s="33">
        <f t="shared" ref="L2304" si="10569">K2304/K2310</f>
        <v>5.2526445264452645E-2</v>
      </c>
      <c r="M2304" s="39">
        <v>2324.3157894736842</v>
      </c>
      <c r="N2304" s="33">
        <f t="shared" ref="N2304" si="10570">M2304/M2310</f>
        <v>6.9082786087707404E-2</v>
      </c>
      <c r="O2304" s="39">
        <v>711.84848484848487</v>
      </c>
      <c r="P2304" s="33">
        <f t="shared" ref="P2304" si="10571">O2304/O2310</f>
        <v>1.5519573054834153E-2</v>
      </c>
      <c r="Q2304" s="39">
        <v>1245.8235294117646</v>
      </c>
      <c r="R2304" s="33">
        <f t="shared" ref="R2304" si="10572">Q2304/Q2310</f>
        <v>3.2775020891580429E-2</v>
      </c>
      <c r="S2304" s="39">
        <v>1270.2553191489362</v>
      </c>
      <c r="T2304" s="33">
        <f t="shared" ref="T2304" si="10573">S2304/S2310</f>
        <v>2.9019870897495727E-2</v>
      </c>
      <c r="U2304" s="39">
        <v>928.77443609022555</v>
      </c>
      <c r="V2304" s="33">
        <f t="shared" ref="V2304" si="10574">U2304/U2310</f>
        <v>2.5364683937849367E-2</v>
      </c>
      <c r="W2304" s="92"/>
      <c r="X2304" s="91"/>
      <c r="Y2304" s="92"/>
      <c r="Z2304" s="91"/>
    </row>
    <row r="2305" spans="2:27" s="88" customFormat="1" ht="13.5" customHeight="1" x14ac:dyDescent="0.4">
      <c r="B2305" s="37"/>
      <c r="C2305" s="158" t="s">
        <v>61</v>
      </c>
      <c r="D2305" s="159"/>
      <c r="E2305" s="39">
        <v>5292.9736070381232</v>
      </c>
      <c r="F2305" s="33">
        <f t="shared" ref="F2305" si="10575">E2305/E2310</f>
        <v>0.13707321352016277</v>
      </c>
      <c r="G2305" s="39">
        <v>4948.4285714285716</v>
      </c>
      <c r="H2305" s="33">
        <f t="shared" ref="H2305" si="10576">G2305/G2310</f>
        <v>8.960463143081826E-2</v>
      </c>
      <c r="I2305" s="39">
        <v>6792.5555555555557</v>
      </c>
      <c r="J2305" s="33">
        <f t="shared" ref="J2305" si="10577">I2305/I2310</f>
        <v>0.21736370989964354</v>
      </c>
      <c r="K2305" s="39">
        <v>5024.9615384615381</v>
      </c>
      <c r="L2305" s="33">
        <f t="shared" ref="L2305" si="10578">K2305/K2310</f>
        <v>0.16069987699876997</v>
      </c>
      <c r="M2305" s="39">
        <v>5244.3684210526317</v>
      </c>
      <c r="N2305" s="33">
        <f t="shared" ref="N2305" si="10579">M2305/M2310</f>
        <v>0.15587192731618651</v>
      </c>
      <c r="O2305" s="39">
        <v>6839.393939393939</v>
      </c>
      <c r="P2305" s="33">
        <f t="shared" ref="P2305" si="10580">O2305/O2310</f>
        <v>0.14911104842178147</v>
      </c>
      <c r="Q2305" s="39">
        <v>5402.3921568627447</v>
      </c>
      <c r="R2305" s="33">
        <f t="shared" ref="R2305" si="10581">Q2305/Q2310</f>
        <v>0.14212567962116596</v>
      </c>
      <c r="S2305" s="39">
        <v>6132.1702127659573</v>
      </c>
      <c r="T2305" s="33">
        <f t="shared" ref="T2305" si="10582">S2305/S2310</f>
        <v>0.14009371597449061</v>
      </c>
      <c r="U2305" s="39">
        <v>4463.4135338345868</v>
      </c>
      <c r="V2305" s="33">
        <f t="shared" ref="V2305" si="10583">U2305/U2310</f>
        <v>0.12189512240045716</v>
      </c>
      <c r="W2305" s="92"/>
      <c r="X2305" s="91"/>
      <c r="Y2305" s="92"/>
      <c r="Z2305" s="91"/>
    </row>
    <row r="2306" spans="2:27" s="88" customFormat="1" ht="13.5" customHeight="1" x14ac:dyDescent="0.4">
      <c r="B2306" s="31" t="s">
        <v>62</v>
      </c>
      <c r="C2306" s="158" t="s">
        <v>63</v>
      </c>
      <c r="D2306" s="159"/>
      <c r="E2306" s="39">
        <v>2.7390029325513194</v>
      </c>
      <c r="F2306" s="33">
        <f t="shared" ref="F2306" si="10584">E2306/E2310</f>
        <v>7.0932515761410039E-5</v>
      </c>
      <c r="G2306" s="39">
        <v>3.1428571428571428</v>
      </c>
      <c r="H2306" s="33">
        <f t="shared" ref="H2306" si="10585">G2306/G2310</f>
        <v>5.6909896113571456E-5</v>
      </c>
      <c r="I2306" s="39">
        <v>1.7222222222222223</v>
      </c>
      <c r="J2306" s="33">
        <f t="shared" ref="J2306" si="10586">I2306/I2310</f>
        <v>5.5111600992008819E-5</v>
      </c>
      <c r="K2306" s="39">
        <v>1.4230769230769231</v>
      </c>
      <c r="L2306" s="33">
        <f t="shared" ref="L2306" si="10587">K2306/K2310</f>
        <v>4.5510455104551046E-5</v>
      </c>
      <c r="M2306" s="39">
        <v>10.894736842105264</v>
      </c>
      <c r="N2306" s="33">
        <f t="shared" ref="N2306" si="10588">M2306/M2310</f>
        <v>3.2381089443764846E-4</v>
      </c>
      <c r="O2306" s="39">
        <v>1.7272727272727273</v>
      </c>
      <c r="P2306" s="33">
        <f t="shared" ref="P2306" si="10589">O2306/O2310</f>
        <v>3.7657641825616053E-5</v>
      </c>
      <c r="Q2306" s="39">
        <v>0.6470588235294118</v>
      </c>
      <c r="R2306" s="33">
        <f t="shared" ref="R2306" si="10590">Q2306/Q2310</f>
        <v>1.7022769243466865E-5</v>
      </c>
      <c r="S2306" s="39">
        <v>5.5319148936170217</v>
      </c>
      <c r="T2306" s="33">
        <f t="shared" ref="T2306" si="10591">S2306/S2310</f>
        <v>1.2638046352465393E-4</v>
      </c>
      <c r="U2306" s="39">
        <v>1.9924812030075187</v>
      </c>
      <c r="V2306" s="33">
        <f t="shared" ref="V2306" si="10592">U2306/U2310</f>
        <v>5.4414348632526349E-5</v>
      </c>
      <c r="W2306" s="92"/>
      <c r="X2306" s="91"/>
      <c r="Y2306" s="92"/>
      <c r="Z2306" s="91"/>
    </row>
    <row r="2307" spans="2:27" s="88" customFormat="1" ht="13.5" customHeight="1" x14ac:dyDescent="0.4">
      <c r="B2307" s="41" t="s">
        <v>64</v>
      </c>
      <c r="C2307" s="158" t="s">
        <v>24</v>
      </c>
      <c r="D2307" s="159"/>
      <c r="E2307" s="39">
        <v>30.211143695014663</v>
      </c>
      <c r="F2307" s="33">
        <f t="shared" ref="F2307" si="10593">E2307/E2310</f>
        <v>7.8238412995079905E-4</v>
      </c>
      <c r="G2307" s="39">
        <v>19.642857142857142</v>
      </c>
      <c r="H2307" s="33">
        <f t="shared" ref="H2307" si="10594">G2307/G2310</f>
        <v>3.5568685070982162E-4</v>
      </c>
      <c r="I2307" s="39">
        <v>32.111111111111114</v>
      </c>
      <c r="J2307" s="33">
        <f t="shared" ref="J2307" si="10595">I2307/I2310</f>
        <v>1.0275646894639064E-3</v>
      </c>
      <c r="K2307" s="39">
        <v>6.3461538461538458</v>
      </c>
      <c r="L2307" s="33">
        <f t="shared" ref="L2307" si="10596">K2307/K2310</f>
        <v>2.029520295202952E-4</v>
      </c>
      <c r="M2307" s="39">
        <v>34.94736842105263</v>
      </c>
      <c r="N2307" s="33">
        <f t="shared" ref="N2307" si="10597">M2307/M2310</f>
        <v>1.0386977483410559E-3</v>
      </c>
      <c r="O2307" s="39">
        <v>27.030303030303031</v>
      </c>
      <c r="P2307" s="33">
        <f t="shared" ref="P2307" si="10598">O2307/O2310</f>
        <v>5.8930906155174601E-4</v>
      </c>
      <c r="Q2307" s="39">
        <v>23.470588235294116</v>
      </c>
      <c r="R2307" s="33">
        <f t="shared" ref="R2307" si="10599">Q2307/Q2310</f>
        <v>6.1746226619484345E-4</v>
      </c>
      <c r="S2307" s="39">
        <v>51.276595744680854</v>
      </c>
      <c r="T2307" s="33">
        <f t="shared" ref="T2307" si="10600">S2307/S2310</f>
        <v>1.1714496811323692E-3</v>
      </c>
      <c r="U2307" s="39">
        <v>30.984962406015036</v>
      </c>
      <c r="V2307" s="33">
        <f t="shared" ref="V2307" si="10601">U2307/U2310</f>
        <v>8.4619445552694742E-4</v>
      </c>
      <c r="W2307" s="92"/>
      <c r="X2307" s="91"/>
      <c r="Y2307" s="92"/>
      <c r="Z2307" s="91"/>
    </row>
    <row r="2308" spans="2:27" s="88" customFormat="1" ht="13.5" customHeight="1" x14ac:dyDescent="0.4">
      <c r="B2308" s="31" t="s">
        <v>65</v>
      </c>
      <c r="C2308" s="158" t="s">
        <v>66</v>
      </c>
      <c r="D2308" s="159"/>
      <c r="E2308" s="39">
        <v>468.69208211143695</v>
      </c>
      <c r="F2308" s="33">
        <f t="shared" ref="F2308" si="10602">E2308/E2310</f>
        <v>1.2137814131746895E-2</v>
      </c>
      <c r="G2308" s="39">
        <v>0</v>
      </c>
      <c r="H2308" s="33">
        <f t="shared" ref="H2308" si="10603">G2308/G2310</f>
        <v>0</v>
      </c>
      <c r="I2308" s="39">
        <v>0</v>
      </c>
      <c r="J2308" s="33">
        <f t="shared" ref="J2308" si="10604">I2308/I2310</f>
        <v>0</v>
      </c>
      <c r="K2308" s="39">
        <v>322.88461538461536</v>
      </c>
      <c r="L2308" s="33">
        <f t="shared" ref="L2308" si="10605">K2308/K2310</f>
        <v>1.0325953259532594E-2</v>
      </c>
      <c r="M2308" s="39">
        <v>38.842105263157897</v>
      </c>
      <c r="N2308" s="33">
        <f t="shared" ref="N2308" si="10606">M2308/M2310</f>
        <v>1.1544562323429206E-3</v>
      </c>
      <c r="O2308" s="39">
        <v>1396.878787878788</v>
      </c>
      <c r="P2308" s="33">
        <f t="shared" ref="P2308" si="10607">O2308/O2310</f>
        <v>3.0454461670796903E-2</v>
      </c>
      <c r="Q2308" s="39">
        <v>121.49019607843137</v>
      </c>
      <c r="R2308" s="33">
        <f t="shared" ref="R2308" si="10608">Q2308/Q2310</f>
        <v>3.1961538858339602E-3</v>
      </c>
      <c r="S2308" s="39">
        <v>81.787234042553195</v>
      </c>
      <c r="T2308" s="33">
        <f t="shared" ref="T2308" si="10609">S2308/S2310</f>
        <v>1.8684865453414219E-3</v>
      </c>
      <c r="U2308" s="39">
        <v>710.93233082706763</v>
      </c>
      <c r="V2308" s="33">
        <f t="shared" ref="V2308" si="10610">U2308/U2310</f>
        <v>1.9415450266414704E-2</v>
      </c>
      <c r="W2308" s="92"/>
      <c r="X2308" s="91"/>
      <c r="Y2308" s="92"/>
      <c r="Z2308" s="91"/>
    </row>
    <row r="2309" spans="2:27" s="88" customFormat="1" ht="13.5" customHeight="1" x14ac:dyDescent="0.4">
      <c r="B2309" s="41" t="s">
        <v>67</v>
      </c>
      <c r="C2309" s="158" t="s">
        <v>68</v>
      </c>
      <c r="D2309" s="159"/>
      <c r="E2309" s="39">
        <v>852.84164222873903</v>
      </c>
      <c r="F2309" s="33">
        <f t="shared" ref="F2309" si="10611">E2309/E2310</f>
        <v>2.2086213384601188E-2</v>
      </c>
      <c r="G2309" s="39">
        <v>149.64285714285714</v>
      </c>
      <c r="H2309" s="33">
        <f t="shared" ref="H2309" si="10612">G2309/G2310</f>
        <v>2.7096870990439138E-3</v>
      </c>
      <c r="I2309" s="39">
        <v>99.055555555555557</v>
      </c>
      <c r="J2309" s="33">
        <f t="shared" ref="J2309" si="10613">I2309/I2310</f>
        <v>3.1698059538307006E-3</v>
      </c>
      <c r="K2309" s="39">
        <v>718.38461538461536</v>
      </c>
      <c r="L2309" s="33">
        <f t="shared" ref="L2309" si="10614">K2309/K2310</f>
        <v>2.2974169741697414E-2</v>
      </c>
      <c r="M2309" s="39">
        <v>248.15789473684211</v>
      </c>
      <c r="N2309" s="33">
        <f t="shared" ref="N2309" si="10615">M2309/M2310</f>
        <v>7.3756925955242155E-3</v>
      </c>
      <c r="O2309" s="39">
        <v>870.4545454545455</v>
      </c>
      <c r="P2309" s="33">
        <f t="shared" ref="P2309" si="10616">O2309/O2310</f>
        <v>1.8977469498961775E-2</v>
      </c>
      <c r="Q2309" s="39">
        <v>1220.3333333333333</v>
      </c>
      <c r="R2309" s="33">
        <f t="shared" ref="R2309" si="10617">Q2309/Q2310</f>
        <v>3.2104426951686277E-2</v>
      </c>
      <c r="S2309" s="39">
        <v>333.87234042553189</v>
      </c>
      <c r="T2309" s="33">
        <f t="shared" ref="T2309" si="10618">S2309/S2310</f>
        <v>7.6275470524187275E-3</v>
      </c>
      <c r="U2309" s="39">
        <v>1179.6541353383459</v>
      </c>
      <c r="V2309" s="33">
        <f t="shared" ref="V2309" si="10619">U2309/U2310</f>
        <v>3.2216169110760716E-2</v>
      </c>
      <c r="W2309" s="92"/>
      <c r="X2309" s="91"/>
      <c r="Y2309" s="92"/>
      <c r="Z2309" s="91"/>
    </row>
    <row r="2310" spans="2:27" s="88" customFormat="1" ht="13.5" customHeight="1" x14ac:dyDescent="0.4">
      <c r="B2310" s="160" t="s">
        <v>69</v>
      </c>
      <c r="C2310" s="161"/>
      <c r="D2310" s="162"/>
      <c r="E2310" s="42">
        <f t="shared" ref="E2310" si="10620">SUM(E2297:E2300,E2306,E2308)</f>
        <v>38614.208211143698</v>
      </c>
      <c r="F2310" s="33">
        <f t="shared" ref="F2310" si="10621">E2310/E2310</f>
        <v>1</v>
      </c>
      <c r="G2310" s="42">
        <f t="shared" ref="G2310" si="10622">SUM(G2297:G2300,G2306,G2308)</f>
        <v>55225.142857142855</v>
      </c>
      <c r="H2310" s="33">
        <f t="shared" ref="H2310" si="10623">G2310/G2310</f>
        <v>1</v>
      </c>
      <c r="I2310" s="42">
        <f t="shared" ref="I2310" si="10624">SUM(I2297:I2300,I2306,I2308)</f>
        <v>31249.722222222223</v>
      </c>
      <c r="J2310" s="33">
        <f t="shared" ref="J2310" si="10625">I2310/I2310</f>
        <v>1</v>
      </c>
      <c r="K2310" s="42">
        <f t="shared" ref="K2310" si="10626">SUM(K2297:K2300,K2306,K2308)</f>
        <v>31269.23076923077</v>
      </c>
      <c r="L2310" s="33">
        <f t="shared" ref="L2310" si="10627">K2310/K2310</f>
        <v>1</v>
      </c>
      <c r="M2310" s="42">
        <f t="shared" ref="M2310" si="10628">SUM(M2297:M2300,M2306,M2308)</f>
        <v>33645.368421052626</v>
      </c>
      <c r="N2310" s="33">
        <f t="shared" ref="N2310" si="10629">M2310/M2310</f>
        <v>1</v>
      </c>
      <c r="O2310" s="42">
        <f t="shared" ref="O2310" si="10630">SUM(O2297:O2300,O2306,O2308)</f>
        <v>45867.787878787873</v>
      </c>
      <c r="P2310" s="33">
        <f t="shared" ref="P2310" si="10631">O2310/O2310</f>
        <v>1</v>
      </c>
      <c r="Q2310" s="42">
        <f t="shared" ref="Q2310" si="10632">SUM(Q2297:Q2300,Q2306,Q2308)</f>
        <v>38011.372549019616</v>
      </c>
      <c r="R2310" s="33">
        <f t="shared" ref="R2310" si="10633">Q2310/Q2310</f>
        <v>1</v>
      </c>
      <c r="S2310" s="42">
        <f t="shared" ref="S2310" si="10634">SUM(S2297:S2300,S2306,S2308)</f>
        <v>43771.914893617017</v>
      </c>
      <c r="T2310" s="33">
        <f t="shared" ref="T2310" si="10635">S2310/S2310</f>
        <v>1</v>
      </c>
      <c r="U2310" s="42">
        <f t="shared" ref="U2310" si="10636">SUM(U2297:U2300,U2306,U2308)</f>
        <v>36616.834586466168</v>
      </c>
      <c r="V2310" s="33">
        <f t="shared" ref="V2310" si="10637">U2310/U2310</f>
        <v>1</v>
      </c>
      <c r="W2310" s="92"/>
      <c r="X2310" s="91"/>
      <c r="Y2310" s="92"/>
      <c r="Z2310" s="91"/>
    </row>
    <row r="2311" spans="2:27" s="88" customFormat="1" ht="13.5" customHeight="1" x14ac:dyDescent="0.4">
      <c r="B2311" s="160" t="s">
        <v>70</v>
      </c>
      <c r="C2311" s="161"/>
      <c r="D2311" s="162"/>
      <c r="E2311" s="42">
        <f t="shared" ref="E2311" si="10638">SUM(E2301:E2305,E2307,E2309)</f>
        <v>36746.346041055716</v>
      </c>
      <c r="F2311" s="33">
        <f t="shared" ref="F2311" si="10639">E2311/E2310</f>
        <v>0.95162759365996963</v>
      </c>
      <c r="G2311" s="42">
        <f t="shared" ref="G2311" si="10640">SUM(G2301:G2305,G2307,G2309)</f>
        <v>48373.28571428571</v>
      </c>
      <c r="H2311" s="33">
        <f t="shared" ref="H2311" si="10641">G2311/G2310</f>
        <v>0.87592866603203501</v>
      </c>
      <c r="I2311" s="42">
        <f t="shared" ref="I2311" si="10642">SUM(I2301:I2305,I2307,I2309)</f>
        <v>32411.444444444442</v>
      </c>
      <c r="J2311" s="33">
        <f t="shared" ref="J2311" si="10643">I2311/I2310</f>
        <v>1.0371754415594805</v>
      </c>
      <c r="K2311" s="42">
        <f t="shared" ref="K2311" si="10644">SUM(K2301:K2305,K2307,K2309)</f>
        <v>33245.692307692312</v>
      </c>
      <c r="L2311" s="33">
        <f t="shared" ref="L2311" si="10645">K2311/K2310</f>
        <v>1.063207872078721</v>
      </c>
      <c r="M2311" s="42">
        <f t="shared" ref="M2311" si="10646">SUM(M2301:M2305,M2307,M2309)</f>
        <v>33276.789473684206</v>
      </c>
      <c r="N2311" s="33">
        <f t="shared" ref="N2311" si="10647">M2311/M2310</f>
        <v>0.98904518022344523</v>
      </c>
      <c r="O2311" s="42">
        <f t="shared" ref="O2311" si="10648">SUM(O2301:O2305,O2307,O2309)</f>
        <v>43152.060606060608</v>
      </c>
      <c r="P2311" s="33">
        <f t="shared" ref="P2311" si="10649">O2311/O2310</f>
        <v>0.94079227714438818</v>
      </c>
      <c r="Q2311" s="42">
        <f t="shared" ref="Q2311" si="10650">SUM(Q2301:Q2305,Q2307,Q2309)</f>
        <v>36563.862745098042</v>
      </c>
      <c r="R2311" s="33">
        <f t="shared" ref="R2311" si="10651">Q2311/Q2310</f>
        <v>0.96191903351938002</v>
      </c>
      <c r="S2311" s="42">
        <f t="shared" ref="S2311" si="10652">SUM(S2301:S2305,S2307,S2309)</f>
        <v>40752.212765957447</v>
      </c>
      <c r="T2311" s="33">
        <f t="shared" ref="T2311" si="10653">S2311/S2310</f>
        <v>0.93101279359153843</v>
      </c>
      <c r="U2311" s="42">
        <f t="shared" ref="U2311" si="10654">SUM(U2301:U2305,U2307,U2309)</f>
        <v>34354.105263157893</v>
      </c>
      <c r="V2311" s="33">
        <f t="shared" ref="V2311" si="10655">U2311/U2310</f>
        <v>0.93820521765842113</v>
      </c>
      <c r="W2311" s="92"/>
      <c r="X2311" s="91"/>
      <c r="Y2311" s="92"/>
      <c r="Z2311" s="91"/>
    </row>
    <row r="2312" spans="2:27" s="88" customFormat="1" ht="13.5" customHeight="1" x14ac:dyDescent="0.4">
      <c r="B2312" s="160" t="s">
        <v>71</v>
      </c>
      <c r="C2312" s="161"/>
      <c r="D2312" s="162"/>
      <c r="E2312" s="42">
        <f t="shared" ref="E2312" si="10656">E2310-E2311</f>
        <v>1867.8621700879812</v>
      </c>
      <c r="F2312" s="33">
        <f t="shared" ref="F2312" si="10657">E2312/E2310</f>
        <v>4.8372406340030399E-2</v>
      </c>
      <c r="G2312" s="42">
        <f t="shared" ref="G2312" si="10658">G2310-G2311</f>
        <v>6851.8571428571449</v>
      </c>
      <c r="H2312" s="33">
        <f t="shared" ref="H2312" si="10659">G2312/G2310</f>
        <v>0.12407133396796495</v>
      </c>
      <c r="I2312" s="42">
        <f t="shared" ref="I2312" si="10660">I2310-I2311</f>
        <v>-1161.722222222219</v>
      </c>
      <c r="J2312" s="33">
        <f t="shared" ref="J2312" si="10661">I2312/I2310</f>
        <v>-3.7175441559480424E-2</v>
      </c>
      <c r="K2312" s="42">
        <f t="shared" ref="K2312" si="10662">K2310-K2311</f>
        <v>-1976.4615384615427</v>
      </c>
      <c r="L2312" s="33">
        <f t="shared" ref="L2312" si="10663">K2312/K2310</f>
        <v>-6.3207872078720917E-2</v>
      </c>
      <c r="M2312" s="42">
        <f t="shared" ref="M2312" si="10664">M2310-M2311</f>
        <v>368.5789473684199</v>
      </c>
      <c r="N2312" s="33">
        <f t="shared" ref="N2312" si="10665">M2312/M2310</f>
        <v>1.0954819776554808E-2</v>
      </c>
      <c r="O2312" s="42">
        <f t="shared" ref="O2312" si="10666">O2310-O2311</f>
        <v>2715.7272727272648</v>
      </c>
      <c r="P2312" s="33">
        <f t="shared" ref="P2312" si="10667">O2312/O2310</f>
        <v>5.920772285561185E-2</v>
      </c>
      <c r="Q2312" s="42">
        <f t="shared" ref="Q2312" si="10668">Q2310-Q2311</f>
        <v>1447.5098039215736</v>
      </c>
      <c r="R2312" s="33">
        <f t="shared" ref="R2312" si="10669">Q2312/Q2310</f>
        <v>3.8080966480619961E-2</v>
      </c>
      <c r="S2312" s="42">
        <f t="shared" ref="S2312" si="10670">S2310-S2311</f>
        <v>3019.7021276595697</v>
      </c>
      <c r="T2312" s="33">
        <f t="shared" ref="T2312" si="10671">S2312/S2310</f>
        <v>6.8987206408461552E-2</v>
      </c>
      <c r="U2312" s="42">
        <f t="shared" ref="U2312" si="10672">U2310-U2311</f>
        <v>2262.7293233082746</v>
      </c>
      <c r="V2312" s="33">
        <f t="shared" ref="V2312" si="10673">U2312/U2310</f>
        <v>6.179478234157889E-2</v>
      </c>
      <c r="W2312" s="92"/>
      <c r="X2312" s="91"/>
      <c r="Y2312" s="92"/>
      <c r="Z2312" s="91"/>
    </row>
    <row r="2313" spans="2:27" s="88" customFormat="1" ht="13.5" customHeight="1" x14ac:dyDescent="0.4">
      <c r="B2313" s="160" t="s">
        <v>72</v>
      </c>
      <c r="C2313" s="161"/>
      <c r="D2313" s="162"/>
      <c r="E2313" s="42">
        <v>341</v>
      </c>
      <c r="F2313" s="43"/>
      <c r="G2313" s="42">
        <v>14</v>
      </c>
      <c r="H2313" s="43"/>
      <c r="I2313" s="42">
        <v>18</v>
      </c>
      <c r="J2313" s="43"/>
      <c r="K2313" s="42">
        <v>26</v>
      </c>
      <c r="L2313" s="43"/>
      <c r="M2313" s="42">
        <v>19</v>
      </c>
      <c r="N2313" s="43"/>
      <c r="O2313" s="42">
        <v>33</v>
      </c>
      <c r="P2313" s="43"/>
      <c r="Q2313" s="42">
        <v>51</v>
      </c>
      <c r="R2313" s="43"/>
      <c r="S2313" s="42">
        <v>47</v>
      </c>
      <c r="T2313" s="43"/>
      <c r="U2313" s="42">
        <v>133</v>
      </c>
      <c r="V2313" s="43"/>
      <c r="W2313" s="92"/>
      <c r="X2313" s="91"/>
      <c r="Y2313" s="92"/>
      <c r="Z2313" s="91"/>
    </row>
    <row r="2314" spans="2:27" s="88" customFormat="1" ht="13.5" customHeight="1" x14ac:dyDescent="0.4">
      <c r="B2314" s="45"/>
      <c r="C2314" s="46"/>
      <c r="D2314" s="47"/>
      <c r="E2314" s="48"/>
      <c r="F2314" s="49"/>
      <c r="G2314" s="48"/>
      <c r="H2314" s="49"/>
      <c r="I2314" s="48"/>
      <c r="J2314" s="49"/>
      <c r="K2314" s="48"/>
      <c r="L2314" s="49"/>
      <c r="M2314" s="48"/>
      <c r="N2314" s="49"/>
      <c r="O2314" s="48"/>
      <c r="P2314" s="49"/>
      <c r="Q2314" s="48"/>
      <c r="R2314" s="49"/>
      <c r="S2314" s="48"/>
      <c r="T2314" s="49"/>
      <c r="U2314" s="48"/>
      <c r="V2314" s="49"/>
      <c r="W2314" s="92"/>
      <c r="X2314" s="91"/>
      <c r="Y2314" s="92"/>
      <c r="Z2314" s="91"/>
    </row>
    <row r="2315" spans="2:27" s="88" customFormat="1" ht="13.5" customHeight="1" x14ac:dyDescent="0.4">
      <c r="B2315" s="50" t="s">
        <v>73</v>
      </c>
      <c r="C2315" s="51"/>
      <c r="D2315" s="52"/>
      <c r="E2315" s="42">
        <v>114.07624633431085</v>
      </c>
      <c r="F2315" s="43"/>
      <c r="G2315" s="42">
        <v>27.785714285714285</v>
      </c>
      <c r="H2315" s="43"/>
      <c r="I2315" s="42">
        <v>38.055555555555557</v>
      </c>
      <c r="J2315" s="43"/>
      <c r="K2315" s="42">
        <v>7.384615384615385</v>
      </c>
      <c r="L2315" s="43"/>
      <c r="M2315" s="42">
        <v>393.73684210526318</v>
      </c>
      <c r="N2315" s="43"/>
      <c r="O2315" s="42">
        <v>69.818181818181813</v>
      </c>
      <c r="P2315" s="43"/>
      <c r="Q2315" s="42">
        <v>76.941176470588232</v>
      </c>
      <c r="R2315" s="43"/>
      <c r="S2315" s="42">
        <v>96.765957446808514</v>
      </c>
      <c r="T2315" s="43"/>
      <c r="U2315" s="42">
        <v>145.69172932330827</v>
      </c>
      <c r="V2315" s="43"/>
      <c r="W2315" s="92"/>
      <c r="X2315" s="91"/>
      <c r="Y2315" s="92"/>
      <c r="Z2315" s="91"/>
    </row>
    <row r="2316" spans="2:27" s="88" customFormat="1" ht="13.5" customHeight="1" x14ac:dyDescent="0.4">
      <c r="B2316" s="53" t="s">
        <v>74</v>
      </c>
      <c r="C2316" s="54"/>
      <c r="D2316" s="55"/>
      <c r="E2316" s="42">
        <v>69.143695014662754</v>
      </c>
      <c r="F2316" s="43"/>
      <c r="G2316" s="42">
        <v>454.85714285714283</v>
      </c>
      <c r="H2316" s="43"/>
      <c r="I2316" s="42">
        <v>73.055555555555557</v>
      </c>
      <c r="J2316" s="43"/>
      <c r="K2316" s="42">
        <v>25.576923076923077</v>
      </c>
      <c r="L2316" s="43"/>
      <c r="M2316" s="42">
        <v>57.578947368421055</v>
      </c>
      <c r="N2316" s="43"/>
      <c r="O2316" s="42">
        <v>160.69696969696969</v>
      </c>
      <c r="P2316" s="43"/>
      <c r="Q2316" s="42">
        <v>65.647058823529406</v>
      </c>
      <c r="R2316" s="43"/>
      <c r="S2316" s="42">
        <v>78.659574468085111</v>
      </c>
      <c r="T2316" s="43"/>
      <c r="U2316" s="42">
        <v>13.443609022556391</v>
      </c>
      <c r="V2316" s="43"/>
      <c r="W2316" s="92"/>
      <c r="X2316" s="91"/>
      <c r="Y2316" s="92"/>
      <c r="Z2316" s="91"/>
    </row>
    <row r="2317" spans="2:27" s="88" customFormat="1" ht="13.5" customHeight="1" x14ac:dyDescent="0.4">
      <c r="B2317" s="50" t="s">
        <v>75</v>
      </c>
      <c r="C2317" s="51"/>
      <c r="D2317" s="52"/>
      <c r="E2317" s="42">
        <v>26.073313782991203</v>
      </c>
      <c r="F2317" s="43"/>
      <c r="G2317" s="42">
        <v>0</v>
      </c>
      <c r="H2317" s="43"/>
      <c r="I2317" s="42">
        <v>0</v>
      </c>
      <c r="J2317" s="43"/>
      <c r="K2317" s="42">
        <v>0</v>
      </c>
      <c r="L2317" s="43"/>
      <c r="M2317" s="42">
        <v>0</v>
      </c>
      <c r="N2317" s="43"/>
      <c r="O2317" s="42">
        <v>9.0909090909090912E-2</v>
      </c>
      <c r="P2317" s="43"/>
      <c r="Q2317" s="42">
        <v>94.882352941176464</v>
      </c>
      <c r="R2317" s="43"/>
      <c r="S2317" s="42">
        <v>63.574468085106382</v>
      </c>
      <c r="T2317" s="43"/>
      <c r="U2317" s="42">
        <v>7.977443609022556</v>
      </c>
      <c r="V2317" s="43"/>
      <c r="W2317" s="92"/>
      <c r="X2317" s="91"/>
      <c r="Y2317" s="92"/>
      <c r="Z2317" s="91"/>
    </row>
    <row r="2318" spans="2:27" s="88" customFormat="1" ht="13.5" customHeight="1" x14ac:dyDescent="0.4">
      <c r="B2318" s="50" t="s">
        <v>76</v>
      </c>
      <c r="C2318" s="51"/>
      <c r="D2318" s="52"/>
      <c r="E2318" s="42">
        <f t="shared" ref="E2318" si="10674">E2312+E2302+E2303-SUM(E2315:E2317)</f>
        <v>2819.8914956011772</v>
      </c>
      <c r="F2318" s="43"/>
      <c r="G2318" s="42">
        <f t="shared" ref="G2318" si="10675">G2312+G2302+G2303-SUM(G2315:G2317)</f>
        <v>8150.2142857142881</v>
      </c>
      <c r="H2318" s="43"/>
      <c r="I2318" s="42">
        <f t="shared" ref="I2318" si="10676">I2312+I2302+I2303-SUM(I2315:I2317)</f>
        <v>-300.55555555555225</v>
      </c>
      <c r="J2318" s="43"/>
      <c r="K2318" s="42">
        <f t="shared" ref="K2318" si="10677">K2312+K2302+K2303-SUM(K2315:K2317)</f>
        <v>-1506.8461538461584</v>
      </c>
      <c r="L2318" s="43"/>
      <c r="M2318" s="42">
        <f t="shared" ref="M2318" si="10678">M2312+M2302+M2303-SUM(M2315:M2317)</f>
        <v>687.21052631578823</v>
      </c>
      <c r="N2318" s="43"/>
      <c r="O2318" s="42">
        <f t="shared" ref="O2318" si="10679">O2312+O2302+O2303-SUM(O2315:O2317)</f>
        <v>3701.4545454545373</v>
      </c>
      <c r="P2318" s="43"/>
      <c r="Q2318" s="42">
        <f t="shared" ref="Q2318" si="10680">Q2312+Q2302+Q2303-SUM(Q2315:Q2317)</f>
        <v>2289.4509803921619</v>
      </c>
      <c r="R2318" s="43"/>
      <c r="S2318" s="42">
        <f t="shared" ref="S2318" si="10681">S2312+S2302+S2303-SUM(S2315:S2317)</f>
        <v>3771.1489361702079</v>
      </c>
      <c r="T2318" s="43"/>
      <c r="U2318" s="42">
        <f t="shared" ref="U2318" si="10682">U2312+U2302+U2303-SUM(U2315:U2317)</f>
        <v>3480.1278195488762</v>
      </c>
      <c r="V2318" s="43"/>
      <c r="W2318" s="92"/>
      <c r="X2318" s="91"/>
      <c r="Y2318" s="92"/>
      <c r="Z2318" s="91"/>
    </row>
    <row r="2319" spans="2:27" s="88" customFormat="1" ht="13.5" customHeight="1" x14ac:dyDescent="0.4">
      <c r="C2319" s="105"/>
      <c r="D2319" s="47"/>
      <c r="E2319" s="58"/>
      <c r="F2319" s="58"/>
      <c r="G2319" s="58"/>
      <c r="H2319" s="58"/>
      <c r="I2319" s="58"/>
      <c r="J2319" s="58"/>
      <c r="K2319" s="58"/>
      <c r="L2319" s="58"/>
      <c r="M2319" s="58"/>
      <c r="N2319" s="58"/>
      <c r="O2319" s="58"/>
      <c r="P2319" s="58"/>
      <c r="Q2319" s="58"/>
      <c r="R2319" s="58"/>
      <c r="S2319" s="58"/>
      <c r="T2319" s="58"/>
      <c r="U2319" s="58"/>
      <c r="V2319" s="58"/>
      <c r="W2319" s="92"/>
      <c r="X2319" s="91"/>
      <c r="Y2319" s="92"/>
      <c r="Z2319" s="91"/>
    </row>
    <row r="2320" spans="2:27" s="128" customFormat="1" ht="13.5" customHeight="1" x14ac:dyDescent="0.4">
      <c r="B2320" s="50" t="s">
        <v>97</v>
      </c>
      <c r="C2320" s="125"/>
      <c r="D2320" s="126"/>
      <c r="E2320" s="62">
        <v>23.855882352941176</v>
      </c>
      <c r="F2320" s="43"/>
      <c r="G2320" s="62">
        <v>36.857142857142854</v>
      </c>
      <c r="H2320" s="43"/>
      <c r="I2320" s="62">
        <v>15.5</v>
      </c>
      <c r="J2320" s="43"/>
      <c r="K2320" s="62">
        <v>19.73076923076923</v>
      </c>
      <c r="L2320" s="43"/>
      <c r="M2320" s="62">
        <v>24.526315789473685</v>
      </c>
      <c r="N2320" s="43"/>
      <c r="O2320" s="62">
        <v>26.848484848484848</v>
      </c>
      <c r="P2320" s="43"/>
      <c r="Q2320" s="62">
        <v>30.725490196078432</v>
      </c>
      <c r="R2320" s="43"/>
      <c r="S2320" s="62">
        <v>22.872340425531913</v>
      </c>
      <c r="T2320" s="43"/>
      <c r="U2320" s="62">
        <v>21.280303030303031</v>
      </c>
      <c r="V2320" s="43"/>
      <c r="W2320" s="106"/>
      <c r="X2320" s="107"/>
      <c r="Y2320" s="106"/>
      <c r="Z2320" s="107"/>
      <c r="AA2320" s="117"/>
    </row>
    <row r="2321" spans="2:28" ht="13.5" customHeight="1" x14ac:dyDescent="0.4">
      <c r="B2321" s="50" t="s">
        <v>98</v>
      </c>
      <c r="C2321" s="51"/>
      <c r="D2321" s="52"/>
      <c r="E2321" s="62">
        <f t="shared" ref="E2321" si="10683">E2310/E2320</f>
        <v>1618.6451475513325</v>
      </c>
      <c r="F2321" s="43"/>
      <c r="G2321" s="62">
        <f t="shared" ref="G2321" si="10684">G2310/G2320</f>
        <v>1498.356589147287</v>
      </c>
      <c r="H2321" s="43"/>
      <c r="I2321" s="62">
        <f t="shared" ref="I2321" si="10685">I2310/I2320</f>
        <v>2016.1111111111111</v>
      </c>
      <c r="J2321" s="43"/>
      <c r="K2321" s="62">
        <f t="shared" ref="K2321" si="10686">K2310/K2320</f>
        <v>1584.7953216374269</v>
      </c>
      <c r="L2321" s="43"/>
      <c r="M2321" s="62">
        <f t="shared" ref="M2321" si="10687">M2310/M2320</f>
        <v>1371.8068669527895</v>
      </c>
      <c r="N2321" s="43"/>
      <c r="O2321" s="62">
        <f t="shared" ref="O2321" si="10688">O2310/O2320</f>
        <v>1708.3939051918735</v>
      </c>
      <c r="P2321" s="43"/>
      <c r="Q2321" s="62">
        <f t="shared" ref="Q2321" si="10689">Q2310/Q2320</f>
        <v>1237.1282705807278</v>
      </c>
      <c r="R2321" s="43"/>
      <c r="S2321" s="62">
        <f t="shared" ref="S2321" si="10690">S2310/S2320</f>
        <v>1913.7488372093023</v>
      </c>
      <c r="T2321" s="43"/>
      <c r="U2321" s="62">
        <f t="shared" ref="U2321" si="10691">U2310/U2320</f>
        <v>1720.6914081215857</v>
      </c>
      <c r="V2321" s="43"/>
    </row>
    <row r="2322" spans="2:28" ht="13.5" customHeight="1" x14ac:dyDescent="0.4">
      <c r="B2322" s="50" t="s">
        <v>99</v>
      </c>
      <c r="C2322" s="51"/>
      <c r="D2322" s="52"/>
      <c r="E2322" s="62">
        <f t="shared" ref="E2322" si="10692">E2311/E2320</f>
        <v>1540.3473867536609</v>
      </c>
      <c r="F2322" s="43"/>
      <c r="G2322" s="62">
        <f t="shared" ref="G2322" si="10693">G2311/G2320</f>
        <v>1312.453488372093</v>
      </c>
      <c r="H2322" s="43"/>
      <c r="I2322" s="62">
        <f t="shared" ref="I2322" si="10694">I2311/I2320</f>
        <v>2091.0609318996412</v>
      </c>
      <c r="J2322" s="43"/>
      <c r="K2322" s="62">
        <f t="shared" ref="K2322" si="10695">K2311/K2320</f>
        <v>1684.9668615984408</v>
      </c>
      <c r="L2322" s="43"/>
      <c r="M2322" s="62">
        <f t="shared" ref="M2322" si="10696">M2311/M2320</f>
        <v>1356.7789699570812</v>
      </c>
      <c r="N2322" s="43"/>
      <c r="O2322" s="62">
        <f t="shared" ref="O2322" si="10697">O2311/O2320</f>
        <v>1607.2437923250566</v>
      </c>
      <c r="P2322" s="43"/>
      <c r="Q2322" s="62">
        <f t="shared" ref="Q2322" si="10698">Q2311/Q2320</f>
        <v>1190.0172303765157</v>
      </c>
      <c r="R2322" s="43"/>
      <c r="S2322" s="62">
        <f t="shared" ref="S2322" si="10699">S2311/S2320</f>
        <v>1781.7246511627909</v>
      </c>
      <c r="T2322" s="43"/>
      <c r="U2322" s="62">
        <f t="shared" ref="U2322" si="10700">U2311/U2320</f>
        <v>1614.3616570796873</v>
      </c>
      <c r="V2322" s="43"/>
    </row>
    <row r="2323" spans="2:28" ht="13.5" customHeight="1" x14ac:dyDescent="0.4">
      <c r="B2323" s="50" t="s">
        <v>40</v>
      </c>
      <c r="C2323" s="51"/>
      <c r="D2323" s="52"/>
      <c r="E2323" s="62">
        <v>7.8681730769230827</v>
      </c>
      <c r="F2323" s="43"/>
      <c r="G2323" s="62">
        <v>8.7807692307692307</v>
      </c>
      <c r="H2323" s="43"/>
      <c r="I2323" s="62">
        <v>3.7470588235294118</v>
      </c>
      <c r="J2323" s="43"/>
      <c r="K2323" s="62">
        <v>10.191304347826087</v>
      </c>
      <c r="L2323" s="43"/>
      <c r="M2323" s="62">
        <v>11.347368421052632</v>
      </c>
      <c r="N2323" s="43"/>
      <c r="O2323" s="62">
        <v>7.2413793103448274</v>
      </c>
      <c r="P2323" s="43"/>
      <c r="Q2323" s="62">
        <v>8.682500000000001</v>
      </c>
      <c r="R2323" s="43"/>
      <c r="S2323" s="62">
        <v>9.3248837209302327</v>
      </c>
      <c r="T2323" s="43"/>
      <c r="U2323" s="62">
        <v>6.787109375</v>
      </c>
      <c r="V2323" s="43"/>
    </row>
    <row r="2324" spans="2:28" ht="13.5" customHeight="1" x14ac:dyDescent="0.4">
      <c r="B2324" s="50" t="s">
        <v>41</v>
      </c>
      <c r="C2324" s="51"/>
      <c r="D2324" s="52"/>
      <c r="E2324" s="62">
        <f t="shared" ref="E2324" si="10701">E2301/E2323</f>
        <v>3579.5153536867447</v>
      </c>
      <c r="F2324" s="43"/>
      <c r="G2324" s="62">
        <f t="shared" ref="G2324" si="10702">G2301/G2323</f>
        <v>4517.0302233902758</v>
      </c>
      <c r="H2324" s="43"/>
      <c r="I2324" s="62">
        <f t="shared" ref="I2324" si="10703">I2301/I2323</f>
        <v>5920.2433281004705</v>
      </c>
      <c r="J2324" s="43"/>
      <c r="K2324" s="62">
        <f t="shared" ref="K2324" si="10704">K2301/K2323</f>
        <v>2487.5090246783934</v>
      </c>
      <c r="L2324" s="43"/>
      <c r="M2324" s="62">
        <f t="shared" ref="M2324" si="10705">M2301/M2323</f>
        <v>2172.7551020408159</v>
      </c>
      <c r="N2324" s="43"/>
      <c r="O2324" s="62">
        <f t="shared" ref="O2324" si="10706">O2301/O2323</f>
        <v>4624.3952380952378</v>
      </c>
      <c r="P2324" s="43"/>
      <c r="Q2324" s="62">
        <f t="shared" ref="Q2324" si="10707">Q2301/Q2323</f>
        <v>3177.9362364006929</v>
      </c>
      <c r="R2324" s="43"/>
      <c r="S2324" s="62">
        <f t="shared" ref="S2324" si="10708">S2301/S2323</f>
        <v>3428.9104771991751</v>
      </c>
      <c r="T2324" s="43"/>
      <c r="U2324" s="62">
        <f t="shared" ref="U2324" si="10709">U2301/U2323</f>
        <v>3884.8301184616216</v>
      </c>
      <c r="V2324" s="43"/>
    </row>
    <row r="2325" spans="2:28" s="88" customFormat="1" ht="13.5" customHeight="1" x14ac:dyDescent="0.4">
      <c r="B2325" s="108" t="s">
        <v>42</v>
      </c>
      <c r="C2325" s="105"/>
      <c r="D2325" s="47"/>
      <c r="E2325" s="109"/>
      <c r="F2325" s="58"/>
      <c r="G2325" s="109"/>
      <c r="H2325" s="58"/>
      <c r="I2325" s="109"/>
      <c r="J2325" s="58"/>
      <c r="K2325" s="109"/>
      <c r="L2325" s="58"/>
      <c r="M2325" s="109"/>
      <c r="N2325" s="58"/>
      <c r="O2325" s="109"/>
      <c r="P2325" s="91"/>
      <c r="Q2325" s="92"/>
      <c r="R2325" s="91"/>
      <c r="S2325" s="92"/>
      <c r="T2325" s="91"/>
      <c r="U2325" s="92"/>
      <c r="V2325" s="91"/>
      <c r="W2325" s="92"/>
      <c r="X2325" s="91"/>
      <c r="Y2325" s="92"/>
      <c r="Z2325" s="91"/>
    </row>
    <row r="2326" spans="2:28" ht="13.5" customHeight="1" x14ac:dyDescent="0.4"/>
    <row r="2327" spans="2:28" s="88" customFormat="1" ht="13.5" customHeight="1" x14ac:dyDescent="0.4">
      <c r="B2327" s="83" t="s">
        <v>190</v>
      </c>
      <c r="C2327" s="84"/>
      <c r="D2327" s="85"/>
      <c r="E2327" s="86"/>
      <c r="F2327" s="87"/>
      <c r="G2327" s="86"/>
      <c r="H2327" s="87"/>
      <c r="I2327" s="86"/>
      <c r="J2327" s="87"/>
      <c r="K2327" s="86"/>
      <c r="N2327" s="87"/>
      <c r="O2327" s="86"/>
      <c r="P2327" s="89"/>
      <c r="Q2327" s="90"/>
      <c r="R2327" s="91"/>
      <c r="S2327" s="92"/>
      <c r="T2327" s="91"/>
      <c r="U2327" s="92"/>
      <c r="V2327" s="91"/>
      <c r="W2327" s="92"/>
      <c r="X2327" s="91"/>
      <c r="Y2327" s="92"/>
      <c r="Z2327" s="91"/>
      <c r="AB2327" s="93"/>
    </row>
    <row r="2328" spans="2:28" ht="13.5" customHeight="1" x14ac:dyDescent="0.4">
      <c r="L2328" s="21" t="s">
        <v>4</v>
      </c>
    </row>
    <row r="2329" spans="2:28" s="88" customFormat="1" ht="13.5" customHeight="1" x14ac:dyDescent="0.4">
      <c r="B2329" s="94"/>
      <c r="C2329" s="95"/>
      <c r="D2329" s="96"/>
      <c r="E2329" s="166" t="s">
        <v>5</v>
      </c>
      <c r="F2329" s="167"/>
      <c r="G2329" s="166" t="s">
        <v>96</v>
      </c>
      <c r="H2329" s="171"/>
      <c r="I2329" s="166" t="s">
        <v>6</v>
      </c>
      <c r="J2329" s="167"/>
      <c r="K2329" s="166" t="s">
        <v>9</v>
      </c>
      <c r="L2329" s="167"/>
      <c r="M2329" s="131"/>
      <c r="N2329" s="98"/>
      <c r="O2329" s="170"/>
      <c r="P2329" s="170"/>
      <c r="Q2329" s="92"/>
      <c r="R2329" s="91"/>
      <c r="S2329" s="92"/>
      <c r="T2329" s="91"/>
      <c r="U2329" s="92"/>
      <c r="V2329" s="91"/>
      <c r="W2329" s="92"/>
      <c r="X2329" s="91"/>
      <c r="Y2329" s="97"/>
      <c r="Z2329" s="98"/>
      <c r="AA2329" s="122"/>
    </row>
    <row r="2330" spans="2:28" s="88" customFormat="1" ht="13.5" customHeight="1" x14ac:dyDescent="0.4">
      <c r="B2330" s="99"/>
      <c r="C2330" s="100"/>
      <c r="D2330" s="101"/>
      <c r="E2330" s="168"/>
      <c r="F2330" s="169"/>
      <c r="G2330" s="168"/>
      <c r="H2330" s="169"/>
      <c r="I2330" s="168"/>
      <c r="J2330" s="169"/>
      <c r="K2330" s="168"/>
      <c r="L2330" s="169"/>
      <c r="M2330" s="131"/>
      <c r="N2330" s="98"/>
      <c r="O2330" s="170"/>
      <c r="P2330" s="170"/>
      <c r="Q2330" s="92"/>
      <c r="R2330" s="91"/>
      <c r="S2330" s="92"/>
      <c r="T2330" s="91"/>
      <c r="U2330" s="92"/>
      <c r="V2330" s="91"/>
      <c r="W2330" s="92"/>
      <c r="X2330" s="91"/>
      <c r="Y2330" s="97"/>
      <c r="Z2330" s="98"/>
      <c r="AA2330" s="122"/>
    </row>
    <row r="2331" spans="2:28" s="88" customFormat="1" ht="13.5" customHeight="1" x14ac:dyDescent="0.4">
      <c r="B2331" s="31" t="s">
        <v>52</v>
      </c>
      <c r="C2331" s="158" t="s">
        <v>53</v>
      </c>
      <c r="D2331" s="159"/>
      <c r="E2331" s="32">
        <v>18323.75</v>
      </c>
      <c r="F2331" s="33">
        <f t="shared" ref="F2331" si="10710">E2331/E2344</f>
        <v>0.91880532951801841</v>
      </c>
      <c r="G2331" s="32">
        <v>17368.48717948718</v>
      </c>
      <c r="H2331" s="33">
        <f t="shared" ref="H2331" si="10711">G2331/G2344</f>
        <v>0.91355145858901921</v>
      </c>
      <c r="I2331" s="32">
        <v>22100.777777777777</v>
      </c>
      <c r="J2331" s="33">
        <f t="shared" ref="J2331" si="10712">I2331/I2344</f>
        <v>0.92797592666029072</v>
      </c>
      <c r="K2331" s="32">
        <v>8080</v>
      </c>
      <c r="L2331" s="33">
        <f t="shared" ref="L2331" si="10713">K2331/K2344</f>
        <v>0.91745202679686633</v>
      </c>
      <c r="M2331" s="134"/>
      <c r="N2331" s="135"/>
      <c r="O2331" s="136"/>
      <c r="P2331" s="135"/>
      <c r="Q2331" s="92"/>
      <c r="R2331" s="91"/>
      <c r="S2331" s="92"/>
      <c r="T2331" s="91"/>
      <c r="U2331" s="92"/>
      <c r="V2331" s="91"/>
      <c r="W2331" s="92"/>
      <c r="X2331" s="91"/>
      <c r="Y2331" s="34"/>
      <c r="Z2331" s="102"/>
      <c r="AA2331" s="123"/>
    </row>
    <row r="2332" spans="2:28" s="88" customFormat="1" ht="13.5" customHeight="1" x14ac:dyDescent="0.4">
      <c r="B2332" s="36"/>
      <c r="C2332" s="158" t="s">
        <v>54</v>
      </c>
      <c r="D2332" s="159"/>
      <c r="E2332" s="32">
        <v>830.8</v>
      </c>
      <c r="F2332" s="33">
        <f t="shared" ref="F2332" si="10714">E2332/E2344</f>
        <v>4.1658692558213778E-2</v>
      </c>
      <c r="G2332" s="32">
        <v>896.23076923076928</v>
      </c>
      <c r="H2332" s="33">
        <f t="shared" ref="H2332" si="10715">G2332/G2344</f>
        <v>4.7140140531646599E-2</v>
      </c>
      <c r="I2332" s="32">
        <v>772</v>
      </c>
      <c r="J2332" s="33">
        <f t="shared" ref="J2332" si="10716">I2332/I2344</f>
        <v>3.2415031841190607E-2</v>
      </c>
      <c r="K2332" s="32">
        <v>333</v>
      </c>
      <c r="L2332" s="33">
        <f t="shared" ref="L2332" si="10717">K2332/K2344</f>
        <v>3.7810832292494614E-2</v>
      </c>
      <c r="M2332" s="134"/>
      <c r="N2332" s="135"/>
      <c r="O2332" s="136"/>
      <c r="P2332" s="135"/>
      <c r="Q2332" s="92"/>
      <c r="R2332" s="91"/>
      <c r="S2332" s="92"/>
      <c r="T2332" s="91"/>
      <c r="U2332" s="92"/>
      <c r="V2332" s="91"/>
      <c r="W2332" s="92"/>
      <c r="X2332" s="91"/>
      <c r="Y2332" s="34"/>
      <c r="Z2332" s="102"/>
      <c r="AA2332" s="123"/>
    </row>
    <row r="2333" spans="2:28" s="88" customFormat="1" ht="13.5" customHeight="1" x14ac:dyDescent="0.4">
      <c r="B2333" s="36"/>
      <c r="C2333" s="158" t="s">
        <v>55</v>
      </c>
      <c r="D2333" s="159"/>
      <c r="E2333" s="32">
        <v>111.86666666666666</v>
      </c>
      <c r="F2333" s="33">
        <f t="shared" ref="F2333" si="10718">E2333/E2344</f>
        <v>5.6093152072446409E-3</v>
      </c>
      <c r="G2333" s="32">
        <v>73.384615384615387</v>
      </c>
      <c r="H2333" s="33">
        <f t="shared" ref="H2333" si="10719">G2333/G2344</f>
        <v>3.8598999285203721E-3</v>
      </c>
      <c r="I2333" s="32">
        <v>213.77777777777777</v>
      </c>
      <c r="J2333" s="33">
        <f t="shared" ref="J2333" si="10720">I2333/I2344</f>
        <v>8.9761832559658496E-3</v>
      </c>
      <c r="K2333" s="32">
        <v>0.66666666666666663</v>
      </c>
      <c r="L2333" s="33">
        <f t="shared" ref="L2333" si="10721">K2333/K2344</f>
        <v>7.5697361946936158E-5</v>
      </c>
      <c r="M2333" s="134"/>
      <c r="N2333" s="135"/>
      <c r="O2333" s="136"/>
      <c r="P2333" s="135"/>
      <c r="Q2333" s="92"/>
      <c r="R2333" s="91"/>
      <c r="S2333" s="92"/>
      <c r="T2333" s="91"/>
      <c r="U2333" s="92"/>
      <c r="V2333" s="91"/>
      <c r="W2333" s="92"/>
      <c r="X2333" s="91"/>
      <c r="Y2333" s="34"/>
      <c r="Z2333" s="102"/>
      <c r="AA2333" s="123"/>
    </row>
    <row r="2334" spans="2:28" s="88" customFormat="1" ht="13.5" customHeight="1" x14ac:dyDescent="0.4">
      <c r="B2334" s="37"/>
      <c r="C2334" s="158" t="s">
        <v>56</v>
      </c>
      <c r="D2334" s="159"/>
      <c r="E2334" s="32">
        <v>313.16666666666669</v>
      </c>
      <c r="F2334" s="33">
        <f t="shared" ref="F2334" si="10722">E2334/E2344</f>
        <v>1.5703074008362159E-2</v>
      </c>
      <c r="G2334" s="32">
        <v>347.33333333333331</v>
      </c>
      <c r="H2334" s="33">
        <f t="shared" ref="H2334" si="10723">G2334/G2344</f>
        <v>1.8269114057210677E-2</v>
      </c>
      <c r="I2334" s="32">
        <v>285.22222222222223</v>
      </c>
      <c r="J2334" s="33">
        <f t="shared" ref="J2334" si="10724">I2334/I2344</f>
        <v>1.1976019967808907E-2</v>
      </c>
      <c r="K2334" s="32">
        <v>36.666666666666664</v>
      </c>
      <c r="L2334" s="33">
        <f t="shared" ref="L2334" si="10725">K2334/K2344</f>
        <v>4.1633549070814891E-3</v>
      </c>
      <c r="M2334" s="134"/>
      <c r="N2334" s="135"/>
      <c r="O2334" s="136"/>
      <c r="P2334" s="135"/>
      <c r="Q2334" s="92"/>
      <c r="R2334" s="91"/>
      <c r="S2334" s="92"/>
      <c r="T2334" s="91"/>
      <c r="U2334" s="92"/>
      <c r="V2334" s="91"/>
      <c r="W2334" s="92"/>
      <c r="X2334" s="91"/>
      <c r="Y2334" s="34"/>
      <c r="Z2334" s="102"/>
      <c r="AA2334" s="123"/>
    </row>
    <row r="2335" spans="2:28" s="88" customFormat="1" ht="13.5" customHeight="1" x14ac:dyDescent="0.4">
      <c r="B2335" s="31" t="s">
        <v>57</v>
      </c>
      <c r="C2335" s="158" t="s">
        <v>58</v>
      </c>
      <c r="D2335" s="159"/>
      <c r="E2335" s="32">
        <v>13965.633333333333</v>
      </c>
      <c r="F2335" s="33">
        <f t="shared" ref="F2335" si="10726">E2335/E2344</f>
        <v>0.70027687218834334</v>
      </c>
      <c r="G2335" s="32">
        <v>13521.333333333334</v>
      </c>
      <c r="H2335" s="33">
        <f t="shared" ref="H2335" si="10727">G2335/G2344</f>
        <v>0.71119802554385214</v>
      </c>
      <c r="I2335" s="32">
        <v>16350.111111111111</v>
      </c>
      <c r="J2335" s="33">
        <f t="shared" ref="J2335" si="10728">I2335/I2344</f>
        <v>0.68651473092444426</v>
      </c>
      <c r="K2335" s="32">
        <v>5434.666666666667</v>
      </c>
      <c r="L2335" s="33">
        <f t="shared" ref="L2335" si="10729">K2335/K2344</f>
        <v>0.61708489459142368</v>
      </c>
      <c r="M2335" s="134"/>
      <c r="N2335" s="135"/>
      <c r="O2335" s="136"/>
      <c r="P2335" s="135"/>
      <c r="Q2335" s="92"/>
      <c r="R2335" s="91"/>
      <c r="S2335" s="92"/>
      <c r="T2335" s="91"/>
      <c r="U2335" s="92"/>
      <c r="V2335" s="91"/>
      <c r="W2335" s="92"/>
      <c r="X2335" s="91"/>
      <c r="Y2335" s="34"/>
      <c r="Z2335" s="102"/>
      <c r="AA2335" s="123"/>
    </row>
    <row r="2336" spans="2:28" s="88" customFormat="1" ht="13.5" customHeight="1" x14ac:dyDescent="0.4">
      <c r="B2336" s="36"/>
      <c r="C2336" s="158" t="s">
        <v>17</v>
      </c>
      <c r="D2336" s="159"/>
      <c r="E2336" s="32">
        <v>223.48333333333332</v>
      </c>
      <c r="F2336" s="33">
        <f t="shared" ref="F2336" si="10730">E2336/E2344</f>
        <v>1.1206094698144129E-2</v>
      </c>
      <c r="G2336" s="32">
        <v>68.871794871794876</v>
      </c>
      <c r="H2336" s="33">
        <f t="shared" ref="H2336" si="10731">G2336/G2344</f>
        <v>3.6225336156553876E-3</v>
      </c>
      <c r="I2336" s="32">
        <v>578.05555555555554</v>
      </c>
      <c r="J2336" s="33">
        <f t="shared" ref="J2336" si="10732">I2336/I2344</f>
        <v>2.4271618185635307E-2</v>
      </c>
      <c r="K2336" s="32">
        <v>106</v>
      </c>
      <c r="L2336" s="33">
        <f t="shared" ref="L2336" si="10733">K2336/K2344</f>
        <v>1.2035880549562851E-2</v>
      </c>
      <c r="M2336" s="134"/>
      <c r="N2336" s="135"/>
      <c r="O2336" s="136"/>
      <c r="P2336" s="135"/>
      <c r="Q2336" s="92"/>
      <c r="R2336" s="91"/>
      <c r="S2336" s="92"/>
      <c r="T2336" s="91"/>
      <c r="U2336" s="92"/>
      <c r="V2336" s="91"/>
      <c r="W2336" s="92"/>
      <c r="X2336" s="91"/>
      <c r="Y2336" s="34"/>
      <c r="Z2336" s="102"/>
      <c r="AA2336" s="123"/>
    </row>
    <row r="2337" spans="2:27" s="88" customFormat="1" ht="13.5" customHeight="1" x14ac:dyDescent="0.4">
      <c r="B2337" s="36"/>
      <c r="C2337" s="158" t="s">
        <v>59</v>
      </c>
      <c r="D2337" s="159"/>
      <c r="E2337" s="38">
        <v>-48.35</v>
      </c>
      <c r="F2337" s="33">
        <f t="shared" ref="F2337" si="10734">E2337/E2344</f>
        <v>-2.4244075411526678E-3</v>
      </c>
      <c r="G2337" s="38">
        <v>-6.6410256410256414</v>
      </c>
      <c r="H2337" s="33">
        <f t="shared" ref="H2337" si="10735">G2337/G2344</f>
        <v>-3.4930610813653962E-4</v>
      </c>
      <c r="I2337" s="38">
        <v>-146.77777777777777</v>
      </c>
      <c r="J2337" s="33">
        <f t="shared" ref="J2337" si="10736">I2337/I2344</f>
        <v>-6.1629615806293595E-3</v>
      </c>
      <c r="K2337" s="38">
        <v>0</v>
      </c>
      <c r="L2337" s="33">
        <f t="shared" ref="L2337" si="10737">K2337/K2344</f>
        <v>0</v>
      </c>
      <c r="M2337" s="134"/>
      <c r="N2337" s="135"/>
      <c r="O2337" s="136"/>
      <c r="P2337" s="135"/>
      <c r="Q2337" s="92"/>
      <c r="R2337" s="91"/>
      <c r="S2337" s="92"/>
      <c r="T2337" s="91"/>
      <c r="U2337" s="92"/>
      <c r="V2337" s="91"/>
      <c r="W2337" s="92"/>
      <c r="X2337" s="91"/>
      <c r="Y2337" s="34"/>
      <c r="Z2337" s="102"/>
      <c r="AA2337" s="123"/>
    </row>
    <row r="2338" spans="2:27" s="88" customFormat="1" ht="13.5" customHeight="1" x14ac:dyDescent="0.4">
      <c r="B2338" s="36"/>
      <c r="C2338" s="158" t="s">
        <v>60</v>
      </c>
      <c r="D2338" s="159"/>
      <c r="E2338" s="39">
        <v>1974.5833333333333</v>
      </c>
      <c r="F2338" s="33">
        <f t="shared" ref="F2338" si="10738">E2338/E2344</f>
        <v>9.9011266266136599E-2</v>
      </c>
      <c r="G2338" s="39">
        <v>2207.9743589743589</v>
      </c>
      <c r="H2338" s="33">
        <f t="shared" ref="H2338" si="10739">G2338/G2344</f>
        <v>0.11613551458589019</v>
      </c>
      <c r="I2338" s="39">
        <v>1671.6111111111111</v>
      </c>
      <c r="J2338" s="33">
        <f t="shared" ref="J2338" si="10740">I2338/I2344</f>
        <v>7.0188247918075999E-2</v>
      </c>
      <c r="K2338" s="39">
        <v>758.33333333333337</v>
      </c>
      <c r="L2338" s="33">
        <f t="shared" ref="L2338" si="10741">K2338/K2344</f>
        <v>8.6105749214639898E-2</v>
      </c>
      <c r="M2338" s="134"/>
      <c r="N2338" s="135"/>
      <c r="O2338" s="136"/>
      <c r="P2338" s="135"/>
      <c r="Q2338" s="92"/>
      <c r="R2338" s="91"/>
      <c r="S2338" s="92"/>
      <c r="T2338" s="91"/>
      <c r="U2338" s="92"/>
      <c r="V2338" s="91"/>
      <c r="W2338" s="92"/>
      <c r="X2338" s="91"/>
      <c r="Y2338" s="34"/>
      <c r="Z2338" s="103"/>
      <c r="AA2338" s="123"/>
    </row>
    <row r="2339" spans="2:27" s="88" customFormat="1" ht="13.5" customHeight="1" x14ac:dyDescent="0.4">
      <c r="B2339" s="37"/>
      <c r="C2339" s="158" t="s">
        <v>61</v>
      </c>
      <c r="D2339" s="159"/>
      <c r="E2339" s="39">
        <v>3374.5833333333335</v>
      </c>
      <c r="F2339" s="33">
        <f t="shared" ref="F2339" si="10742">E2339/E2344</f>
        <v>0.16921127779899564</v>
      </c>
      <c r="G2339" s="39">
        <v>3307.8717948717949</v>
      </c>
      <c r="H2339" s="33">
        <f t="shared" ref="H2339" si="10743">G2339/G2344</f>
        <v>0.1739881586578014</v>
      </c>
      <c r="I2339" s="39">
        <v>3934.6666666666665</v>
      </c>
      <c r="J2339" s="33">
        <f t="shared" ref="J2339" si="10744">I2339/I2344</f>
        <v>0.16521029181926333</v>
      </c>
      <c r="K2339" s="39">
        <v>881.33333333333337</v>
      </c>
      <c r="L2339" s="33">
        <f t="shared" ref="L2339" si="10745">K2339/K2344</f>
        <v>0.10007191249384961</v>
      </c>
      <c r="M2339" s="134"/>
      <c r="N2339" s="135"/>
      <c r="O2339" s="136"/>
      <c r="P2339" s="135"/>
      <c r="Q2339" s="92"/>
      <c r="R2339" s="91"/>
      <c r="S2339" s="92"/>
      <c r="T2339" s="91"/>
      <c r="U2339" s="92"/>
      <c r="V2339" s="91"/>
      <c r="W2339" s="92"/>
      <c r="X2339" s="91"/>
      <c r="Y2339" s="34"/>
      <c r="Z2339" s="103"/>
      <c r="AA2339" s="123"/>
    </row>
    <row r="2340" spans="2:27" s="88" customFormat="1" ht="13.5" customHeight="1" x14ac:dyDescent="0.4">
      <c r="B2340" s="31" t="s">
        <v>62</v>
      </c>
      <c r="C2340" s="158" t="s">
        <v>63</v>
      </c>
      <c r="D2340" s="159"/>
      <c r="E2340" s="39">
        <v>1.6666666666666666E-2</v>
      </c>
      <c r="F2340" s="33">
        <f t="shared" ref="F2340" si="10746">E2340/E2344</f>
        <v>8.3571442301022667E-7</v>
      </c>
      <c r="G2340" s="39">
        <v>0</v>
      </c>
      <c r="H2340" s="33">
        <f t="shared" ref="H2340" si="10747">G2340/G2344</f>
        <v>0</v>
      </c>
      <c r="I2340" s="39">
        <v>5.5555555555555552E-2</v>
      </c>
      <c r="J2340" s="33">
        <f t="shared" ref="J2340" si="10748">I2340/I2344</f>
        <v>2.3326879563320814E-6</v>
      </c>
      <c r="K2340" s="39">
        <v>0</v>
      </c>
      <c r="L2340" s="33">
        <f t="shared" ref="L2340" si="10749">K2340/K2344</f>
        <v>0</v>
      </c>
      <c r="M2340" s="134"/>
      <c r="N2340" s="135"/>
      <c r="O2340" s="136"/>
      <c r="P2340" s="135"/>
      <c r="Q2340" s="92"/>
      <c r="R2340" s="91"/>
      <c r="S2340" s="92"/>
      <c r="T2340" s="91"/>
      <c r="U2340" s="92"/>
      <c r="V2340" s="91"/>
      <c r="W2340" s="92"/>
      <c r="X2340" s="91"/>
      <c r="Y2340" s="34"/>
      <c r="Z2340" s="103"/>
      <c r="AA2340" s="123"/>
    </row>
    <row r="2341" spans="2:27" s="88" customFormat="1" ht="13.5" customHeight="1" x14ac:dyDescent="0.4">
      <c r="B2341" s="41" t="s">
        <v>64</v>
      </c>
      <c r="C2341" s="158" t="s">
        <v>24</v>
      </c>
      <c r="D2341" s="159"/>
      <c r="E2341" s="39">
        <v>1.5666666666666667</v>
      </c>
      <c r="F2341" s="33">
        <f t="shared" ref="F2341" si="10750">E2341/E2344</f>
        <v>7.8557155762961299E-5</v>
      </c>
      <c r="G2341" s="39">
        <v>2.1538461538461537</v>
      </c>
      <c r="H2341" s="33">
        <f t="shared" ref="H2341" si="10751">G2341/G2344</f>
        <v>1.1328846750374256E-4</v>
      </c>
      <c r="I2341" s="39">
        <v>0.55555555555555558</v>
      </c>
      <c r="J2341" s="33">
        <f t="shared" ref="J2341" si="10752">I2341/I2344</f>
        <v>2.3326879563320818E-5</v>
      </c>
      <c r="K2341" s="39">
        <v>0</v>
      </c>
      <c r="L2341" s="33">
        <f t="shared" ref="L2341" si="10753">K2341/K2344</f>
        <v>0</v>
      </c>
      <c r="M2341" s="134"/>
      <c r="N2341" s="135"/>
      <c r="O2341" s="136"/>
      <c r="P2341" s="135"/>
      <c r="Q2341" s="92"/>
      <c r="R2341" s="91"/>
      <c r="S2341" s="92"/>
      <c r="T2341" s="91"/>
      <c r="U2341" s="92"/>
      <c r="V2341" s="91"/>
      <c r="W2341" s="92"/>
      <c r="X2341" s="91"/>
      <c r="Y2341" s="34"/>
      <c r="Z2341" s="103"/>
      <c r="AA2341" s="123"/>
    </row>
    <row r="2342" spans="2:27" s="88" customFormat="1" ht="13.5" customHeight="1" x14ac:dyDescent="0.4">
      <c r="B2342" s="31" t="s">
        <v>65</v>
      </c>
      <c r="C2342" s="158" t="s">
        <v>66</v>
      </c>
      <c r="D2342" s="159"/>
      <c r="E2342" s="39">
        <v>363.41666666666669</v>
      </c>
      <c r="F2342" s="33">
        <f t="shared" ref="F2342" si="10754">E2342/E2344</f>
        <v>1.8222752993737993E-2</v>
      </c>
      <c r="G2342" s="39">
        <v>326.61538461538464</v>
      </c>
      <c r="H2342" s="33">
        <f t="shared" ref="H2342" si="10755">G2342/G2344</f>
        <v>1.7179386893603248E-2</v>
      </c>
      <c r="I2342" s="39">
        <v>444.27777777777777</v>
      </c>
      <c r="J2342" s="33">
        <f t="shared" ref="J2342" si="10756">I2342/I2344</f>
        <v>1.8654505586787655E-2</v>
      </c>
      <c r="K2342" s="39">
        <v>356.66666666666669</v>
      </c>
      <c r="L2342" s="33">
        <f t="shared" ref="L2342" si="10757">K2342/K2344</f>
        <v>4.0498088641610849E-2</v>
      </c>
      <c r="M2342" s="134"/>
      <c r="N2342" s="135"/>
      <c r="O2342" s="136"/>
      <c r="P2342" s="135"/>
      <c r="Q2342" s="92"/>
      <c r="R2342" s="91"/>
      <c r="S2342" s="92"/>
      <c r="T2342" s="91"/>
      <c r="U2342" s="92"/>
      <c r="V2342" s="91"/>
      <c r="W2342" s="92"/>
      <c r="X2342" s="91"/>
      <c r="Y2342" s="34"/>
      <c r="Z2342" s="103"/>
      <c r="AA2342" s="123"/>
    </row>
    <row r="2343" spans="2:27" s="88" customFormat="1" ht="13.5" customHeight="1" x14ac:dyDescent="0.4">
      <c r="B2343" s="41" t="s">
        <v>67</v>
      </c>
      <c r="C2343" s="158" t="s">
        <v>68</v>
      </c>
      <c r="D2343" s="159"/>
      <c r="E2343" s="39">
        <v>383.73333333333335</v>
      </c>
      <c r="F2343" s="33">
        <f t="shared" ref="F2343" si="10758">E2343/E2344</f>
        <v>1.9241488875387458E-2</v>
      </c>
      <c r="G2343" s="39">
        <v>37.153846153846153</v>
      </c>
      <c r="H2343" s="33">
        <f t="shared" ref="H2343" si="10759">G2343/G2344</f>
        <v>1.9542260644395595E-3</v>
      </c>
      <c r="I2343" s="39">
        <v>1198.6111111111111</v>
      </c>
      <c r="J2343" s="33">
        <f t="shared" ref="J2343" si="10760">I2343/I2344</f>
        <v>5.032774265786466E-2</v>
      </c>
      <c r="K2343" s="39">
        <v>0</v>
      </c>
      <c r="L2343" s="33">
        <f t="shared" ref="L2343" si="10761">K2343/K2344</f>
        <v>0</v>
      </c>
      <c r="M2343" s="134"/>
      <c r="N2343" s="135"/>
      <c r="O2343" s="136"/>
      <c r="P2343" s="135"/>
      <c r="Q2343" s="92"/>
      <c r="R2343" s="91"/>
      <c r="S2343" s="92"/>
      <c r="T2343" s="91"/>
      <c r="U2343" s="92"/>
      <c r="V2343" s="91"/>
      <c r="W2343" s="92"/>
      <c r="X2343" s="91"/>
      <c r="Y2343" s="34"/>
      <c r="Z2343" s="103"/>
      <c r="AA2343" s="123"/>
    </row>
    <row r="2344" spans="2:27" s="88" customFormat="1" ht="13.5" customHeight="1" x14ac:dyDescent="0.4">
      <c r="B2344" s="160" t="s">
        <v>69</v>
      </c>
      <c r="C2344" s="161"/>
      <c r="D2344" s="162"/>
      <c r="E2344" s="42">
        <f t="shared" ref="E2344" si="10762">SUM(E2331:E2334,E2340,E2342)</f>
        <v>19943.016666666666</v>
      </c>
      <c r="F2344" s="33">
        <f t="shared" ref="F2344" si="10763">E2344/E2344</f>
        <v>1</v>
      </c>
      <c r="G2344" s="42">
        <f t="shared" ref="G2344" si="10764">SUM(G2331:G2334,G2340,G2342)</f>
        <v>19012.051282051281</v>
      </c>
      <c r="H2344" s="33">
        <f t="shared" ref="H2344" si="10765">G2344/G2344</f>
        <v>1</v>
      </c>
      <c r="I2344" s="42">
        <f t="shared" ref="I2344" si="10766">SUM(I2331:I2334,I2340,I2342)</f>
        <v>23816.111111111109</v>
      </c>
      <c r="J2344" s="33">
        <f t="shared" ref="J2344" si="10767">I2344/I2344</f>
        <v>1</v>
      </c>
      <c r="K2344" s="42">
        <f t="shared" ref="K2344" si="10768">SUM(K2331:K2334,K2340,K2342)</f>
        <v>8806.9999999999982</v>
      </c>
      <c r="L2344" s="33">
        <f t="shared" ref="L2344" si="10769">K2344/K2344</f>
        <v>1</v>
      </c>
      <c r="M2344" s="140"/>
      <c r="N2344" s="135"/>
      <c r="O2344" s="141"/>
      <c r="P2344" s="135"/>
      <c r="Q2344" s="92"/>
      <c r="R2344" s="91"/>
      <c r="S2344" s="92"/>
      <c r="T2344" s="91"/>
      <c r="U2344" s="92"/>
      <c r="V2344" s="91"/>
      <c r="W2344" s="92"/>
      <c r="X2344" s="91"/>
      <c r="Y2344" s="34"/>
      <c r="Z2344" s="102"/>
      <c r="AA2344" s="123"/>
    </row>
    <row r="2345" spans="2:27" s="88" customFormat="1" ht="13.5" customHeight="1" x14ac:dyDescent="0.4">
      <c r="B2345" s="160" t="s">
        <v>70</v>
      </c>
      <c r="C2345" s="161"/>
      <c r="D2345" s="162"/>
      <c r="E2345" s="42">
        <f t="shared" ref="E2345" si="10770">SUM(E2335:E2339,E2341,E2343)</f>
        <v>19875.233333333334</v>
      </c>
      <c r="F2345" s="33">
        <f t="shared" ref="F2345" si="10771">E2345/E2344</f>
        <v>0.99660114944161748</v>
      </c>
      <c r="G2345" s="42">
        <f t="shared" ref="G2345" si="10772">SUM(G2335:G2339,G2341,G2343)</f>
        <v>19138.717948717953</v>
      </c>
      <c r="H2345" s="33">
        <f t="shared" ref="H2345" si="10773">G2345/G2344</f>
        <v>1.0066624408270062</v>
      </c>
      <c r="I2345" s="42">
        <f t="shared" ref="I2345" si="10774">SUM(I2335:I2339,I2341,I2343)</f>
        <v>23586.833333333332</v>
      </c>
      <c r="J2345" s="33">
        <f t="shared" ref="J2345" si="10775">I2345/I2344</f>
        <v>0.99037299680421753</v>
      </c>
      <c r="K2345" s="42">
        <f t="shared" ref="K2345" si="10776">SUM(K2335:K2339,K2341,K2343)</f>
        <v>7180.333333333333</v>
      </c>
      <c r="L2345" s="33">
        <f t="shared" ref="L2345" si="10777">K2345/K2344</f>
        <v>0.81529843684947589</v>
      </c>
      <c r="M2345" s="140"/>
      <c r="N2345" s="135"/>
      <c r="O2345" s="141"/>
      <c r="P2345" s="135"/>
      <c r="Q2345" s="92"/>
      <c r="R2345" s="91"/>
      <c r="S2345" s="92"/>
      <c r="T2345" s="91"/>
      <c r="U2345" s="92"/>
      <c r="V2345" s="91"/>
      <c r="W2345" s="92"/>
      <c r="X2345" s="91"/>
      <c r="Y2345" s="34"/>
      <c r="Z2345" s="102"/>
      <c r="AA2345" s="123"/>
    </row>
    <row r="2346" spans="2:27" s="88" customFormat="1" ht="13.5" customHeight="1" x14ac:dyDescent="0.4">
      <c r="B2346" s="160" t="s">
        <v>71</v>
      </c>
      <c r="C2346" s="161"/>
      <c r="D2346" s="162"/>
      <c r="E2346" s="42">
        <f t="shared" ref="E2346" si="10778">E2344-E2345</f>
        <v>67.783333333332848</v>
      </c>
      <c r="F2346" s="33">
        <f t="shared" ref="F2346" si="10779">E2346/E2344</f>
        <v>3.3988505583825673E-3</v>
      </c>
      <c r="G2346" s="42">
        <f t="shared" ref="G2346" si="10780">G2344-G2345</f>
        <v>-126.66666666667152</v>
      </c>
      <c r="H2346" s="33">
        <f t="shared" ref="H2346" si="10781">G2346/G2344</f>
        <v>-6.6624408270060682E-3</v>
      </c>
      <c r="I2346" s="42">
        <f t="shared" ref="I2346" si="10782">I2344-I2345</f>
        <v>229.27777777777737</v>
      </c>
      <c r="J2346" s="33">
        <f t="shared" ref="J2346" si="10783">I2346/I2344</f>
        <v>9.6270031957824843E-3</v>
      </c>
      <c r="K2346" s="42">
        <f t="shared" ref="K2346" si="10784">K2344-K2345</f>
        <v>1626.6666666666652</v>
      </c>
      <c r="L2346" s="33">
        <f t="shared" ref="L2346" si="10785">K2346/K2344</f>
        <v>0.18470156315052408</v>
      </c>
      <c r="M2346" s="140"/>
      <c r="N2346" s="135"/>
      <c r="O2346" s="141"/>
      <c r="P2346" s="135"/>
      <c r="Q2346" s="92"/>
      <c r="R2346" s="91"/>
      <c r="S2346" s="92"/>
      <c r="T2346" s="91"/>
      <c r="U2346" s="92"/>
      <c r="V2346" s="91"/>
      <c r="W2346" s="92"/>
      <c r="X2346" s="91"/>
      <c r="Y2346" s="34"/>
      <c r="Z2346" s="102"/>
      <c r="AA2346" s="123"/>
    </row>
    <row r="2347" spans="2:27" s="88" customFormat="1" ht="13.5" customHeight="1" x14ac:dyDescent="0.4">
      <c r="B2347" s="160" t="s">
        <v>72</v>
      </c>
      <c r="C2347" s="161"/>
      <c r="D2347" s="162"/>
      <c r="E2347" s="42">
        <v>60</v>
      </c>
      <c r="F2347" s="43"/>
      <c r="G2347" s="42">
        <v>39</v>
      </c>
      <c r="H2347" s="43"/>
      <c r="I2347" s="42">
        <v>18</v>
      </c>
      <c r="J2347" s="43"/>
      <c r="K2347" s="42">
        <v>3</v>
      </c>
      <c r="L2347" s="43"/>
      <c r="M2347" s="140"/>
      <c r="N2347" s="142"/>
      <c r="O2347" s="141"/>
      <c r="P2347" s="142"/>
      <c r="Q2347" s="92"/>
      <c r="R2347" s="91"/>
      <c r="S2347" s="92"/>
      <c r="T2347" s="91"/>
      <c r="U2347" s="92"/>
      <c r="V2347" s="91"/>
      <c r="W2347" s="92"/>
      <c r="X2347" s="91"/>
      <c r="Y2347" s="104"/>
      <c r="Z2347" s="102"/>
      <c r="AA2347" s="124"/>
    </row>
    <row r="2348" spans="2:27" s="88" customFormat="1" ht="13.5" customHeight="1" x14ac:dyDescent="0.4">
      <c r="B2348" s="45"/>
      <c r="C2348" s="46"/>
      <c r="D2348" s="47"/>
      <c r="E2348" s="48"/>
      <c r="F2348" s="49"/>
      <c r="G2348" s="48"/>
      <c r="H2348" s="49"/>
      <c r="I2348" s="48"/>
      <c r="J2348" s="49"/>
      <c r="K2348" s="48"/>
      <c r="L2348" s="49"/>
      <c r="M2348" s="141"/>
      <c r="N2348" s="142"/>
      <c r="O2348" s="141"/>
      <c r="P2348" s="142"/>
      <c r="Q2348" s="92"/>
      <c r="R2348" s="91"/>
      <c r="S2348" s="92"/>
      <c r="T2348" s="91"/>
      <c r="U2348" s="92"/>
      <c r="V2348" s="91"/>
      <c r="W2348" s="92"/>
      <c r="X2348" s="91"/>
      <c r="Y2348" s="92"/>
      <c r="Z2348" s="91"/>
    </row>
    <row r="2349" spans="2:27" s="88" customFormat="1" ht="13.5" customHeight="1" x14ac:dyDescent="0.4">
      <c r="B2349" s="50" t="s">
        <v>73</v>
      </c>
      <c r="C2349" s="51"/>
      <c r="D2349" s="52"/>
      <c r="E2349" s="42">
        <v>1.0166666666666666</v>
      </c>
      <c r="F2349" s="43"/>
      <c r="G2349" s="42">
        <v>1.0512820512820513</v>
      </c>
      <c r="H2349" s="43"/>
      <c r="I2349" s="42">
        <v>1.1111111111111112</v>
      </c>
      <c r="J2349" s="43"/>
      <c r="K2349" s="42">
        <v>0</v>
      </c>
      <c r="L2349" s="43"/>
      <c r="M2349" s="140"/>
      <c r="N2349" s="142"/>
      <c r="O2349" s="141"/>
      <c r="P2349" s="142"/>
      <c r="Q2349" s="92"/>
      <c r="R2349" s="91"/>
      <c r="S2349" s="92"/>
      <c r="T2349" s="91"/>
      <c r="U2349" s="92"/>
      <c r="V2349" s="91"/>
      <c r="W2349" s="92"/>
      <c r="X2349" s="91"/>
      <c r="Y2349" s="92"/>
      <c r="Z2349" s="91"/>
    </row>
    <row r="2350" spans="2:27" s="88" customFormat="1" ht="13.5" customHeight="1" x14ac:dyDescent="0.4">
      <c r="B2350" s="53" t="s">
        <v>74</v>
      </c>
      <c r="C2350" s="54"/>
      <c r="D2350" s="55"/>
      <c r="E2350" s="42">
        <v>1.1666666666666667</v>
      </c>
      <c r="F2350" s="43"/>
      <c r="G2350" s="42">
        <v>0</v>
      </c>
      <c r="H2350" s="43"/>
      <c r="I2350" s="42">
        <v>3.8888888888888888</v>
      </c>
      <c r="J2350" s="43"/>
      <c r="K2350" s="42">
        <v>0</v>
      </c>
      <c r="L2350" s="43"/>
      <c r="M2350" s="140"/>
      <c r="N2350" s="142"/>
      <c r="O2350" s="141"/>
      <c r="P2350" s="142"/>
      <c r="Q2350" s="92"/>
      <c r="R2350" s="91"/>
      <c r="S2350" s="92"/>
      <c r="T2350" s="91"/>
      <c r="U2350" s="92"/>
      <c r="V2350" s="91"/>
      <c r="W2350" s="92"/>
      <c r="X2350" s="91"/>
      <c r="Y2350" s="92"/>
      <c r="Z2350" s="91"/>
    </row>
    <row r="2351" spans="2:27" s="88" customFormat="1" ht="13.5" customHeight="1" x14ac:dyDescent="0.4">
      <c r="B2351" s="50" t="s">
        <v>75</v>
      </c>
      <c r="C2351" s="51"/>
      <c r="D2351" s="52"/>
      <c r="E2351" s="42">
        <v>0</v>
      </c>
      <c r="F2351" s="43"/>
      <c r="G2351" s="42">
        <v>0</v>
      </c>
      <c r="H2351" s="43"/>
      <c r="I2351" s="42">
        <v>0</v>
      </c>
      <c r="J2351" s="43"/>
      <c r="K2351" s="42">
        <v>0</v>
      </c>
      <c r="L2351" s="43"/>
      <c r="M2351" s="140"/>
      <c r="N2351" s="142"/>
      <c r="O2351" s="141"/>
      <c r="P2351" s="142"/>
      <c r="Q2351" s="92"/>
      <c r="R2351" s="91"/>
      <c r="S2351" s="92"/>
      <c r="T2351" s="91"/>
      <c r="U2351" s="92"/>
      <c r="V2351" s="91"/>
      <c r="W2351" s="92"/>
      <c r="X2351" s="91"/>
      <c r="Y2351" s="92"/>
      <c r="Z2351" s="91"/>
    </row>
    <row r="2352" spans="2:27" s="88" customFormat="1" ht="13.5" customHeight="1" x14ac:dyDescent="0.4">
      <c r="B2352" s="50" t="s">
        <v>76</v>
      </c>
      <c r="C2352" s="51"/>
      <c r="D2352" s="52"/>
      <c r="E2352" s="42">
        <f t="shared" ref="E2352" si="10786">E2346+E2336+E2337-SUM(E2349:E2351)</f>
        <v>240.73333333333287</v>
      </c>
      <c r="F2352" s="43"/>
      <c r="G2352" s="42">
        <f t="shared" ref="G2352" si="10787">G2346+G2336+G2337-SUM(G2349:G2351)</f>
        <v>-65.487179487184335</v>
      </c>
      <c r="H2352" s="43"/>
      <c r="I2352" s="42">
        <f t="shared" ref="I2352" si="10788">I2346+I2336+I2337-SUM(I2349:I2351)</f>
        <v>655.5555555555552</v>
      </c>
      <c r="J2352" s="43"/>
      <c r="K2352" s="42">
        <f t="shared" ref="K2352" si="10789">K2346+K2336+K2337-SUM(K2349:K2351)</f>
        <v>1732.6666666666652</v>
      </c>
      <c r="L2352" s="43"/>
      <c r="M2352" s="92"/>
      <c r="N2352" s="91"/>
      <c r="O2352" s="92"/>
      <c r="P2352" s="91"/>
    </row>
    <row r="2353" spans="2:39" s="88" customFormat="1" ht="13.5" customHeight="1" x14ac:dyDescent="0.4">
      <c r="C2353" s="105"/>
      <c r="D2353" s="47"/>
      <c r="E2353" s="58"/>
      <c r="F2353" s="58"/>
      <c r="G2353" s="58"/>
      <c r="H2353" s="58"/>
      <c r="I2353" s="58"/>
      <c r="J2353" s="58"/>
      <c r="K2353" s="58"/>
      <c r="L2353" s="58"/>
      <c r="M2353" s="136"/>
      <c r="N2353" s="143"/>
      <c r="O2353" s="144"/>
      <c r="P2353" s="145"/>
      <c r="Q2353" s="92"/>
      <c r="R2353" s="91"/>
      <c r="S2353" s="92"/>
      <c r="T2353" s="91"/>
      <c r="U2353" s="92"/>
      <c r="V2353" s="91"/>
      <c r="W2353" s="92"/>
      <c r="X2353" s="91"/>
      <c r="Y2353" s="92"/>
      <c r="Z2353" s="91"/>
    </row>
    <row r="2354" spans="2:39" s="128" customFormat="1" ht="13.5" customHeight="1" x14ac:dyDescent="0.4">
      <c r="B2354" s="50" t="s">
        <v>97</v>
      </c>
      <c r="C2354" s="125"/>
      <c r="D2354" s="126"/>
      <c r="E2354" s="62">
        <v>30.12280701754386</v>
      </c>
      <c r="F2354" s="43"/>
      <c r="G2354" s="62">
        <v>27.567567567567568</v>
      </c>
      <c r="H2354" s="43"/>
      <c r="I2354" s="62">
        <v>34.833333333333336</v>
      </c>
      <c r="J2354" s="43"/>
      <c r="K2354" s="62">
        <v>35</v>
      </c>
      <c r="L2354" s="43"/>
      <c r="M2354" s="140"/>
      <c r="N2354" s="142"/>
      <c r="O2354" s="141"/>
      <c r="P2354" s="142"/>
      <c r="Q2354" s="106"/>
      <c r="R2354" s="107"/>
      <c r="S2354" s="106"/>
      <c r="T2354" s="107"/>
      <c r="U2354" s="106"/>
      <c r="V2354" s="127"/>
      <c r="W2354" s="106"/>
      <c r="X2354" s="127"/>
      <c r="Y2354" s="106"/>
      <c r="Z2354" s="127"/>
    </row>
    <row r="2355" spans="2:39" ht="13.5" customHeight="1" x14ac:dyDescent="0.4">
      <c r="B2355" s="50" t="s">
        <v>98</v>
      </c>
      <c r="C2355" s="51"/>
      <c r="D2355" s="52"/>
      <c r="E2355" s="62">
        <f t="shared" ref="E2355" si="10790">E2344/E2354</f>
        <v>662.0570471753058</v>
      </c>
      <c r="F2355" s="43"/>
      <c r="G2355" s="62">
        <f t="shared" ref="G2355" si="10791">G2344/G2354</f>
        <v>689.6528406234288</v>
      </c>
      <c r="H2355" s="43"/>
      <c r="I2355" s="62">
        <f t="shared" ref="I2355" si="10792">I2344/I2354</f>
        <v>683.71610845295049</v>
      </c>
      <c r="J2355" s="43"/>
      <c r="K2355" s="62">
        <f t="shared" ref="K2355" si="10793">K2344/K2354</f>
        <v>251.62857142857138</v>
      </c>
      <c r="L2355" s="43"/>
      <c r="M2355" s="129"/>
      <c r="N2355" s="130"/>
    </row>
    <row r="2356" spans="2:39" ht="13.5" customHeight="1" x14ac:dyDescent="0.4">
      <c r="B2356" s="50" t="s">
        <v>99</v>
      </c>
      <c r="C2356" s="51"/>
      <c r="D2356" s="52"/>
      <c r="E2356" s="62">
        <f t="shared" ref="E2356" si="10794">E2345/E2354</f>
        <v>659.80681421083284</v>
      </c>
      <c r="F2356" s="43"/>
      <c r="G2356" s="62">
        <f t="shared" ref="G2356" si="10795">G2345/G2354</f>
        <v>694.24761186525905</v>
      </c>
      <c r="H2356" s="43"/>
      <c r="I2356" s="62">
        <f t="shared" ref="I2356" si="10796">I2345/I2354</f>
        <v>677.13397129186592</v>
      </c>
      <c r="J2356" s="43"/>
      <c r="K2356" s="62">
        <f t="shared" ref="K2356" si="10797">K2345/K2354</f>
        <v>205.15238095238095</v>
      </c>
      <c r="L2356" s="43"/>
      <c r="M2356" s="129"/>
      <c r="N2356" s="130"/>
    </row>
    <row r="2357" spans="2:39" ht="13.5" customHeight="1" x14ac:dyDescent="0.4">
      <c r="B2357" s="50" t="s">
        <v>40</v>
      </c>
      <c r="C2357" s="51"/>
      <c r="D2357" s="52"/>
      <c r="E2357" s="62">
        <v>9.0703508771929826</v>
      </c>
      <c r="F2357" s="43"/>
      <c r="G2357" s="62">
        <v>9.4191891891891899</v>
      </c>
      <c r="H2357" s="43"/>
      <c r="I2357" s="62">
        <v>8.43888888888889</v>
      </c>
      <c r="J2357" s="43"/>
      <c r="K2357" s="62">
        <v>8.3000000000000007</v>
      </c>
      <c r="L2357" s="43"/>
      <c r="M2357" s="129"/>
      <c r="N2357" s="130"/>
    </row>
    <row r="2358" spans="2:39" ht="13.5" customHeight="1" x14ac:dyDescent="0.4">
      <c r="B2358" s="50" t="s">
        <v>41</v>
      </c>
      <c r="C2358" s="51"/>
      <c r="D2358" s="52"/>
      <c r="E2358" s="62">
        <f t="shared" ref="E2358" si="10798">E2335/E2357</f>
        <v>1539.7015531614475</v>
      </c>
      <c r="F2358" s="43"/>
      <c r="G2358" s="62">
        <f t="shared" ref="G2358" si="10799">G2335/G2357</f>
        <v>1435.5092632444789</v>
      </c>
      <c r="H2358" s="43"/>
      <c r="I2358" s="62">
        <f t="shared" ref="I2358" si="10800">I2335/I2357</f>
        <v>1937.4720210664909</v>
      </c>
      <c r="J2358" s="43"/>
      <c r="K2358" s="62">
        <f t="shared" ref="K2358" si="10801">K2335/K2357</f>
        <v>654.77911646586347</v>
      </c>
      <c r="L2358" s="43"/>
      <c r="M2358" s="129"/>
      <c r="N2358" s="130"/>
    </row>
    <row r="2359" spans="2:39" s="88" customFormat="1" ht="13.5" customHeight="1" x14ac:dyDescent="0.4">
      <c r="B2359" s="108" t="s">
        <v>42</v>
      </c>
      <c r="C2359" s="105"/>
      <c r="D2359" s="47"/>
      <c r="E2359" s="109"/>
      <c r="F2359" s="58"/>
      <c r="G2359" s="109"/>
      <c r="H2359" s="58"/>
      <c r="I2359" s="109"/>
      <c r="J2359" s="58"/>
      <c r="K2359" s="109"/>
      <c r="L2359" s="58"/>
      <c r="M2359" s="109"/>
      <c r="N2359" s="58"/>
      <c r="O2359" s="109"/>
      <c r="P2359" s="58"/>
      <c r="Q2359" s="109"/>
      <c r="R2359" s="58"/>
      <c r="S2359" s="109"/>
      <c r="T2359" s="58"/>
      <c r="U2359" s="109"/>
      <c r="V2359" s="58"/>
      <c r="W2359" s="109"/>
      <c r="X2359" s="58"/>
      <c r="Y2359" s="92"/>
      <c r="Z2359" s="91"/>
    </row>
    <row r="2360" spans="2:39" s="88" customFormat="1" ht="13.5" customHeight="1" x14ac:dyDescent="0.4">
      <c r="B2360" s="110"/>
      <c r="C2360" s="84"/>
      <c r="D2360" s="85"/>
      <c r="E2360" s="86"/>
      <c r="F2360" s="87"/>
      <c r="G2360" s="86"/>
      <c r="H2360" s="87"/>
      <c r="I2360" s="86"/>
      <c r="J2360" s="87"/>
      <c r="K2360" s="86"/>
      <c r="L2360" s="87"/>
      <c r="M2360" s="86"/>
      <c r="N2360" s="87"/>
      <c r="O2360" s="86"/>
      <c r="P2360" s="89"/>
      <c r="Q2360" s="86"/>
      <c r="R2360" s="91"/>
      <c r="S2360" s="92"/>
      <c r="T2360" s="91"/>
      <c r="U2360" s="92"/>
      <c r="V2360" s="91"/>
      <c r="W2360" s="92"/>
      <c r="X2360" s="91"/>
      <c r="Y2360" s="92"/>
      <c r="Z2360" s="91"/>
      <c r="AM2360" s="85"/>
    </row>
    <row r="2361" spans="2:39" s="88" customFormat="1" ht="13.5" customHeight="1" x14ac:dyDescent="0.4">
      <c r="B2361" s="83" t="s">
        <v>191</v>
      </c>
      <c r="C2361" s="84"/>
      <c r="D2361" s="85"/>
      <c r="E2361" s="86"/>
      <c r="F2361" s="87"/>
      <c r="G2361" s="86"/>
      <c r="H2361" s="87"/>
      <c r="I2361" s="86"/>
      <c r="J2361" s="87"/>
      <c r="K2361" s="86"/>
      <c r="L2361" s="87"/>
      <c r="M2361" s="86"/>
      <c r="N2361" s="87"/>
      <c r="O2361" s="86"/>
      <c r="P2361" s="89"/>
      <c r="Q2361" s="86"/>
      <c r="R2361" s="91"/>
      <c r="S2361" s="92"/>
      <c r="T2361" s="91"/>
      <c r="U2361" s="92"/>
      <c r="V2361" s="91"/>
      <c r="W2361" s="92"/>
      <c r="X2361" s="91"/>
      <c r="Y2361" s="92"/>
      <c r="Z2361" s="91"/>
      <c r="AM2361" s="85"/>
    </row>
    <row r="2362" spans="2:39" s="88" customFormat="1" ht="13.5" customHeight="1" x14ac:dyDescent="0.4">
      <c r="C2362" s="84"/>
      <c r="D2362" s="85"/>
      <c r="E2362" s="86"/>
      <c r="F2362" s="87"/>
      <c r="G2362" s="86"/>
      <c r="H2362" s="87"/>
      <c r="I2362" s="86"/>
      <c r="J2362" s="87"/>
      <c r="K2362" s="86"/>
      <c r="L2362" s="21" t="s">
        <v>4</v>
      </c>
      <c r="N2362" s="87"/>
      <c r="O2362" s="86"/>
      <c r="P2362" s="89"/>
      <c r="Q2362" s="90"/>
      <c r="R2362" s="91"/>
      <c r="S2362" s="92"/>
      <c r="T2362" s="91"/>
      <c r="U2362" s="92"/>
      <c r="V2362" s="91"/>
      <c r="W2362" s="92"/>
      <c r="X2362" s="91"/>
      <c r="Y2362" s="92"/>
      <c r="Z2362" s="91"/>
      <c r="AB2362" s="93"/>
    </row>
    <row r="2363" spans="2:39" s="88" customFormat="1" ht="13.5" customHeight="1" x14ac:dyDescent="0.4">
      <c r="B2363" s="94"/>
      <c r="C2363" s="95"/>
      <c r="D2363" s="96"/>
      <c r="E2363" s="166" t="s">
        <v>5</v>
      </c>
      <c r="F2363" s="167"/>
      <c r="G2363" s="163" t="s">
        <v>101</v>
      </c>
      <c r="H2363" s="165"/>
      <c r="I2363" s="165"/>
      <c r="J2363" s="165"/>
      <c r="K2363" s="165"/>
      <c r="L2363" s="164"/>
      <c r="M2363" s="92"/>
      <c r="N2363" s="91"/>
      <c r="O2363" s="92"/>
      <c r="P2363" s="91"/>
      <c r="Q2363" s="92"/>
      <c r="R2363" s="91"/>
      <c r="S2363" s="92"/>
      <c r="T2363" s="91"/>
      <c r="U2363" s="92"/>
      <c r="V2363" s="91"/>
      <c r="W2363" s="92"/>
      <c r="X2363" s="91"/>
      <c r="Y2363" s="92"/>
      <c r="Z2363" s="91"/>
    </row>
    <row r="2364" spans="2:39" s="88" customFormat="1" ht="24" customHeight="1" x14ac:dyDescent="0.4">
      <c r="B2364" s="99"/>
      <c r="C2364" s="100"/>
      <c r="D2364" s="101"/>
      <c r="E2364" s="168"/>
      <c r="F2364" s="169"/>
      <c r="G2364" s="163" t="s">
        <v>186</v>
      </c>
      <c r="H2364" s="164"/>
      <c r="I2364" s="163" t="s">
        <v>187</v>
      </c>
      <c r="J2364" s="164"/>
      <c r="K2364" s="163" t="s">
        <v>188</v>
      </c>
      <c r="L2364" s="164"/>
      <c r="M2364" s="92"/>
      <c r="N2364" s="91"/>
      <c r="O2364" s="92"/>
      <c r="P2364" s="91"/>
      <c r="Q2364" s="92"/>
      <c r="R2364" s="91"/>
      <c r="S2364" s="92"/>
      <c r="T2364" s="91"/>
      <c r="U2364" s="92"/>
      <c r="V2364" s="91"/>
      <c r="W2364" s="92"/>
      <c r="X2364" s="91"/>
      <c r="Y2364" s="92"/>
      <c r="Z2364" s="91"/>
    </row>
    <row r="2365" spans="2:39" s="88" customFormat="1" ht="13.5" customHeight="1" x14ac:dyDescent="0.4">
      <c r="B2365" s="31" t="s">
        <v>52</v>
      </c>
      <c r="C2365" s="158" t="s">
        <v>53</v>
      </c>
      <c r="D2365" s="159"/>
      <c r="E2365" s="32">
        <v>18323.75</v>
      </c>
      <c r="F2365" s="33">
        <f t="shared" ref="F2365" si="10802">E2365/E2378</f>
        <v>0.91880532951801841</v>
      </c>
      <c r="G2365" s="32">
        <v>4927.333333333333</v>
      </c>
      <c r="H2365" s="33">
        <f t="shared" ref="H2365" si="10803">G2365/G2378</f>
        <v>0.89209414604707304</v>
      </c>
      <c r="I2365" s="32">
        <v>13965.071428571429</v>
      </c>
      <c r="J2365" s="33">
        <f t="shared" ref="J2365" si="10804">I2365/I2378</f>
        <v>0.90673450174148162</v>
      </c>
      <c r="K2365" s="32">
        <v>23436.162162162163</v>
      </c>
      <c r="L2365" s="33">
        <f t="shared" ref="L2365" si="10805">K2365/K2378</f>
        <v>0.9221232896378132</v>
      </c>
      <c r="M2365" s="111"/>
      <c r="N2365" s="112"/>
      <c r="O2365" s="111"/>
      <c r="P2365" s="112"/>
      <c r="Q2365" s="111"/>
      <c r="R2365" s="112"/>
      <c r="S2365" s="111"/>
      <c r="T2365" s="112"/>
      <c r="U2365" s="111"/>
      <c r="V2365" s="112"/>
      <c r="W2365" s="111"/>
      <c r="X2365" s="112"/>
      <c r="Y2365" s="111"/>
      <c r="Z2365" s="112"/>
      <c r="AA2365" s="113"/>
      <c r="AB2365" s="113"/>
      <c r="AC2365" s="113"/>
      <c r="AD2365" s="113"/>
      <c r="AE2365" s="113"/>
      <c r="AF2365" s="113"/>
      <c r="AG2365" s="113"/>
      <c r="AH2365" s="113"/>
    </row>
    <row r="2366" spans="2:39" s="88" customFormat="1" ht="13.5" customHeight="1" x14ac:dyDescent="0.4">
      <c r="B2366" s="36"/>
      <c r="C2366" s="158" t="s">
        <v>54</v>
      </c>
      <c r="D2366" s="159"/>
      <c r="E2366" s="32">
        <v>830.8</v>
      </c>
      <c r="F2366" s="33">
        <f t="shared" ref="F2366" si="10806">E2366/E2378</f>
        <v>4.1658692558213778E-2</v>
      </c>
      <c r="G2366" s="32">
        <v>265.16666666666669</v>
      </c>
      <c r="H2366" s="33">
        <f t="shared" ref="H2366" si="10807">G2366/G2378</f>
        <v>4.8008449004224511E-2</v>
      </c>
      <c r="I2366" s="32">
        <v>995</v>
      </c>
      <c r="J2366" s="33">
        <f t="shared" ref="J2366" si="10808">I2366/I2378</f>
        <v>6.4604097003538613E-2</v>
      </c>
      <c r="K2366" s="32">
        <v>922.24324324324323</v>
      </c>
      <c r="L2366" s="33">
        <f t="shared" ref="L2366" si="10809">K2366/K2378</f>
        <v>3.6286742147514116E-2</v>
      </c>
      <c r="M2366" s="111"/>
      <c r="N2366" s="112"/>
      <c r="O2366" s="111"/>
      <c r="P2366" s="112"/>
      <c r="Q2366" s="111"/>
      <c r="R2366" s="112"/>
      <c r="S2366" s="111"/>
      <c r="T2366" s="112"/>
      <c r="U2366" s="111"/>
      <c r="V2366" s="112"/>
      <c r="W2366" s="111"/>
      <c r="X2366" s="112"/>
      <c r="Y2366" s="111"/>
      <c r="Z2366" s="112"/>
      <c r="AA2366" s="113"/>
      <c r="AB2366" s="113"/>
      <c r="AC2366" s="113"/>
      <c r="AD2366" s="113"/>
      <c r="AE2366" s="113"/>
      <c r="AF2366" s="113"/>
      <c r="AG2366" s="113"/>
      <c r="AH2366" s="113"/>
    </row>
    <row r="2367" spans="2:39" s="88" customFormat="1" ht="13.5" customHeight="1" x14ac:dyDescent="0.4">
      <c r="B2367" s="36"/>
      <c r="C2367" s="158" t="s">
        <v>55</v>
      </c>
      <c r="D2367" s="159"/>
      <c r="E2367" s="32">
        <v>111.86666666666666</v>
      </c>
      <c r="F2367" s="33">
        <f t="shared" ref="F2367" si="10810">E2367/E2378</f>
        <v>5.6093152072446409E-3</v>
      </c>
      <c r="G2367" s="32">
        <v>0</v>
      </c>
      <c r="H2367" s="33">
        <f t="shared" ref="H2367" si="10811">G2367/G2378</f>
        <v>0</v>
      </c>
      <c r="I2367" s="32">
        <v>123.71428571428571</v>
      </c>
      <c r="J2367" s="33">
        <f t="shared" ref="J2367" si="10812">I2367/I2378</f>
        <v>8.0326127789037242E-3</v>
      </c>
      <c r="K2367" s="32">
        <v>134.59459459459458</v>
      </c>
      <c r="L2367" s="33">
        <f t="shared" ref="L2367" si="10813">K2367/K2378</f>
        <v>5.2957821966011284E-3</v>
      </c>
      <c r="M2367" s="111"/>
      <c r="N2367" s="112"/>
      <c r="O2367" s="111"/>
      <c r="P2367" s="112"/>
      <c r="Q2367" s="111"/>
      <c r="R2367" s="112"/>
      <c r="S2367" s="111"/>
      <c r="T2367" s="112"/>
      <c r="U2367" s="111"/>
      <c r="V2367" s="112"/>
      <c r="W2367" s="111"/>
      <c r="X2367" s="112"/>
      <c r="Y2367" s="111"/>
      <c r="Z2367" s="112"/>
      <c r="AA2367" s="113"/>
      <c r="AB2367" s="113"/>
      <c r="AC2367" s="113"/>
      <c r="AD2367" s="113"/>
      <c r="AE2367" s="113"/>
      <c r="AF2367" s="113"/>
      <c r="AG2367" s="113"/>
      <c r="AH2367" s="113"/>
    </row>
    <row r="2368" spans="2:39" s="88" customFormat="1" ht="13.5" customHeight="1" x14ac:dyDescent="0.4">
      <c r="B2368" s="37"/>
      <c r="C2368" s="158" t="s">
        <v>56</v>
      </c>
      <c r="D2368" s="159"/>
      <c r="E2368" s="32">
        <v>313.16666666666669</v>
      </c>
      <c r="F2368" s="33">
        <f t="shared" ref="F2368" si="10814">E2368/E2378</f>
        <v>1.5703074008362159E-2</v>
      </c>
      <c r="G2368" s="32">
        <v>159.5</v>
      </c>
      <c r="H2368" s="33">
        <f t="shared" ref="H2368" si="10815">G2368/G2378</f>
        <v>2.887748943874472E-2</v>
      </c>
      <c r="I2368" s="32">
        <v>273.92857142857144</v>
      </c>
      <c r="J2368" s="33">
        <f t="shared" ref="J2368" si="10816">I2368/I2378</f>
        <v>1.778583718654491E-2</v>
      </c>
      <c r="K2368" s="32">
        <v>377.43243243243245</v>
      </c>
      <c r="L2368" s="33">
        <f t="shared" ref="L2368" si="10817">K2368/K2378</f>
        <v>1.4850521762155575E-2</v>
      </c>
      <c r="M2368" s="111"/>
      <c r="N2368" s="112"/>
      <c r="O2368" s="111"/>
      <c r="P2368" s="112"/>
      <c r="Q2368" s="111"/>
      <c r="R2368" s="112"/>
      <c r="S2368" s="111"/>
      <c r="T2368" s="112"/>
      <c r="U2368" s="111"/>
      <c r="V2368" s="112"/>
      <c r="W2368" s="111"/>
      <c r="X2368" s="112"/>
      <c r="Y2368" s="111"/>
      <c r="Z2368" s="112"/>
      <c r="AA2368" s="113"/>
      <c r="AB2368" s="113"/>
      <c r="AC2368" s="113"/>
      <c r="AD2368" s="113"/>
      <c r="AE2368" s="113"/>
      <c r="AF2368" s="113"/>
      <c r="AG2368" s="113"/>
      <c r="AH2368" s="113"/>
    </row>
    <row r="2369" spans="2:34" s="88" customFormat="1" ht="13.5" customHeight="1" x14ac:dyDescent="0.4">
      <c r="B2369" s="31" t="s">
        <v>57</v>
      </c>
      <c r="C2369" s="158" t="s">
        <v>58</v>
      </c>
      <c r="D2369" s="159"/>
      <c r="E2369" s="32">
        <v>13965.633333333333</v>
      </c>
      <c r="F2369" s="33">
        <f t="shared" ref="F2369" si="10818">E2369/E2378</f>
        <v>0.70027687218834334</v>
      </c>
      <c r="G2369" s="32">
        <v>3488.1666666666665</v>
      </c>
      <c r="H2369" s="33">
        <f t="shared" ref="H2369" si="10819">G2369/G2378</f>
        <v>0.63153289076644537</v>
      </c>
      <c r="I2369" s="32">
        <v>9854.5714285714294</v>
      </c>
      <c r="J2369" s="33">
        <f t="shared" ref="J2369" si="10820">I2369/I2378</f>
        <v>0.63984491306505398</v>
      </c>
      <c r="K2369" s="32">
        <v>18240.54054054054</v>
      </c>
      <c r="L2369" s="33">
        <f t="shared" ref="L2369" si="10821">K2369/K2378</f>
        <v>0.71769546274821316</v>
      </c>
      <c r="M2369" s="111"/>
      <c r="N2369" s="112"/>
      <c r="O2369" s="111"/>
      <c r="P2369" s="112"/>
      <c r="Q2369" s="111"/>
      <c r="R2369" s="112"/>
      <c r="S2369" s="111"/>
      <c r="T2369" s="112"/>
      <c r="U2369" s="111"/>
      <c r="V2369" s="112"/>
      <c r="W2369" s="111"/>
      <c r="X2369" s="112"/>
      <c r="Y2369" s="111"/>
      <c r="Z2369" s="112"/>
      <c r="AA2369" s="113"/>
      <c r="AB2369" s="113"/>
      <c r="AC2369" s="113"/>
      <c r="AD2369" s="113"/>
      <c r="AE2369" s="113"/>
      <c r="AF2369" s="113"/>
      <c r="AG2369" s="113"/>
      <c r="AH2369" s="113"/>
    </row>
    <row r="2370" spans="2:34" s="88" customFormat="1" ht="13.5" customHeight="1" x14ac:dyDescent="0.4">
      <c r="B2370" s="36"/>
      <c r="C2370" s="158" t="s">
        <v>17</v>
      </c>
      <c r="D2370" s="159"/>
      <c r="E2370" s="32">
        <v>223.48333333333332</v>
      </c>
      <c r="F2370" s="33">
        <f t="shared" ref="F2370" si="10822">E2370/E2378</f>
        <v>1.1206094698144129E-2</v>
      </c>
      <c r="G2370" s="32">
        <v>89.833333333333329</v>
      </c>
      <c r="H2370" s="33">
        <f t="shared" ref="H2370" si="10823">G2370/G2378</f>
        <v>1.6264333132166565E-2</v>
      </c>
      <c r="I2370" s="32">
        <v>121</v>
      </c>
      <c r="J2370" s="33">
        <f t="shared" ref="J2370" si="10824">I2370/I2378</f>
        <v>7.856377625555952E-3</v>
      </c>
      <c r="K2370" s="32">
        <v>302.05405405405406</v>
      </c>
      <c r="L2370" s="33">
        <f t="shared" ref="L2370" si="10825">K2370/K2378</f>
        <v>1.1884671050043014E-2</v>
      </c>
      <c r="M2370" s="111"/>
      <c r="N2370" s="112"/>
      <c r="O2370" s="111"/>
      <c r="P2370" s="112"/>
      <c r="Q2370" s="111"/>
      <c r="R2370" s="112"/>
      <c r="S2370" s="111"/>
      <c r="T2370" s="112"/>
      <c r="U2370" s="111"/>
      <c r="V2370" s="112"/>
      <c r="W2370" s="111"/>
      <c r="X2370" s="112"/>
      <c r="Y2370" s="111"/>
      <c r="Z2370" s="112"/>
      <c r="AA2370" s="113"/>
      <c r="AB2370" s="113"/>
      <c r="AC2370" s="113"/>
      <c r="AD2370" s="113"/>
      <c r="AE2370" s="113"/>
      <c r="AF2370" s="113"/>
      <c r="AG2370" s="113"/>
      <c r="AH2370" s="113"/>
    </row>
    <row r="2371" spans="2:34" s="88" customFormat="1" ht="13.5" customHeight="1" x14ac:dyDescent="0.4">
      <c r="B2371" s="36"/>
      <c r="C2371" s="158" t="s">
        <v>59</v>
      </c>
      <c r="D2371" s="159"/>
      <c r="E2371" s="38">
        <v>-48.35</v>
      </c>
      <c r="F2371" s="33">
        <f t="shared" ref="F2371" si="10826">E2371/E2378</f>
        <v>-2.4244075411526678E-3</v>
      </c>
      <c r="G2371" s="38">
        <v>-0.5</v>
      </c>
      <c r="H2371" s="33">
        <f t="shared" ref="H2371" si="10827">G2371/G2378</f>
        <v>-9.052504526252263E-5</v>
      </c>
      <c r="I2371" s="38">
        <v>-13.285714285714286</v>
      </c>
      <c r="J2371" s="33">
        <f t="shared" ref="J2371" si="10828">I2371/I2378</f>
        <v>-8.6262469796541158E-4</v>
      </c>
      <c r="K2371" s="38">
        <v>-73.297297297297291</v>
      </c>
      <c r="L2371" s="33">
        <f t="shared" ref="L2371" si="10829">K2371/K2378</f>
        <v>-2.8839681359803734E-3</v>
      </c>
      <c r="M2371" s="111"/>
      <c r="N2371" s="112"/>
      <c r="O2371" s="111"/>
      <c r="P2371" s="112"/>
      <c r="Q2371" s="111"/>
      <c r="R2371" s="112"/>
      <c r="S2371" s="111"/>
      <c r="T2371" s="112"/>
      <c r="U2371" s="111"/>
      <c r="V2371" s="112"/>
      <c r="W2371" s="111"/>
      <c r="X2371" s="112"/>
      <c r="Y2371" s="111"/>
      <c r="Z2371" s="112"/>
      <c r="AA2371" s="113"/>
      <c r="AB2371" s="113"/>
      <c r="AC2371" s="113"/>
      <c r="AD2371" s="113"/>
      <c r="AE2371" s="113"/>
      <c r="AF2371" s="113"/>
      <c r="AG2371" s="113"/>
      <c r="AH2371" s="113"/>
    </row>
    <row r="2372" spans="2:34" s="88" customFormat="1" ht="13.5" customHeight="1" x14ac:dyDescent="0.4">
      <c r="B2372" s="36"/>
      <c r="C2372" s="158" t="s">
        <v>60</v>
      </c>
      <c r="D2372" s="159"/>
      <c r="E2372" s="39">
        <v>1974.5833333333333</v>
      </c>
      <c r="F2372" s="33">
        <f t="shared" ref="F2372" si="10830">E2372/E2378</f>
        <v>9.9011266266136599E-2</v>
      </c>
      <c r="G2372" s="39">
        <v>500.83333333333331</v>
      </c>
      <c r="H2372" s="33">
        <f t="shared" ref="H2372" si="10831">G2372/G2378</f>
        <v>9.0675920337960167E-2</v>
      </c>
      <c r="I2372" s="39">
        <v>1735.5</v>
      </c>
      <c r="J2372" s="33">
        <f t="shared" ref="J2372" si="10832">I2372/I2378</f>
        <v>0.11268382949712691</v>
      </c>
      <c r="K2372" s="39">
        <v>2464.135135135135</v>
      </c>
      <c r="L2372" s="33">
        <f t="shared" ref="L2372" si="10833">K2372/K2378</f>
        <v>9.6954287190906555E-2</v>
      </c>
      <c r="M2372" s="111"/>
      <c r="N2372" s="112"/>
      <c r="O2372" s="111"/>
      <c r="P2372" s="112"/>
      <c r="Q2372" s="111"/>
      <c r="R2372" s="112"/>
      <c r="S2372" s="111"/>
      <c r="T2372" s="112"/>
      <c r="U2372" s="111"/>
      <c r="V2372" s="112"/>
      <c r="W2372" s="111"/>
      <c r="X2372" s="112"/>
      <c r="Y2372" s="111"/>
      <c r="Z2372" s="112"/>
      <c r="AA2372" s="113"/>
      <c r="AB2372" s="113"/>
      <c r="AC2372" s="113"/>
      <c r="AD2372" s="113"/>
      <c r="AE2372" s="113"/>
      <c r="AF2372" s="113"/>
      <c r="AG2372" s="113"/>
      <c r="AH2372" s="113"/>
    </row>
    <row r="2373" spans="2:34" s="88" customFormat="1" ht="13.5" customHeight="1" x14ac:dyDescent="0.4">
      <c r="B2373" s="37"/>
      <c r="C2373" s="158" t="s">
        <v>61</v>
      </c>
      <c r="D2373" s="159"/>
      <c r="E2373" s="39">
        <v>3374.5833333333335</v>
      </c>
      <c r="F2373" s="33">
        <f t="shared" ref="F2373" si="10834">E2373/E2378</f>
        <v>0.16921127779899564</v>
      </c>
      <c r="G2373" s="39">
        <v>1898.3333333333333</v>
      </c>
      <c r="H2373" s="33">
        <f t="shared" ref="H2373" si="10835">G2373/G2378</f>
        <v>0.34369342184671092</v>
      </c>
      <c r="I2373" s="39">
        <v>2359.5714285714284</v>
      </c>
      <c r="J2373" s="33">
        <f t="shared" ref="J2373" si="10836">I2373/I2378</f>
        <v>0.15320400146553442</v>
      </c>
      <c r="K2373" s="39">
        <v>4261.594594594595</v>
      </c>
      <c r="L2373" s="33">
        <f t="shared" ref="L2373" si="10837">K2373/K2378</f>
        <v>0.16767743794736334</v>
      </c>
      <c r="M2373" s="111"/>
      <c r="N2373" s="112"/>
      <c r="O2373" s="111"/>
      <c r="P2373" s="112"/>
      <c r="Q2373" s="111"/>
      <c r="R2373" s="112"/>
      <c r="S2373" s="111"/>
      <c r="T2373" s="112"/>
      <c r="U2373" s="111"/>
      <c r="V2373" s="112"/>
      <c r="W2373" s="111"/>
      <c r="X2373" s="112"/>
      <c r="Y2373" s="111"/>
      <c r="Z2373" s="112"/>
      <c r="AA2373" s="113"/>
      <c r="AB2373" s="113"/>
      <c r="AC2373" s="113"/>
      <c r="AD2373" s="113"/>
      <c r="AE2373" s="113"/>
      <c r="AF2373" s="113"/>
      <c r="AG2373" s="113"/>
      <c r="AH2373" s="113"/>
    </row>
    <row r="2374" spans="2:34" s="88" customFormat="1" ht="13.5" customHeight="1" x14ac:dyDescent="0.4">
      <c r="B2374" s="31" t="s">
        <v>62</v>
      </c>
      <c r="C2374" s="158" t="s">
        <v>63</v>
      </c>
      <c r="D2374" s="159"/>
      <c r="E2374" s="39">
        <v>1.6666666666666666E-2</v>
      </c>
      <c r="F2374" s="33">
        <f t="shared" ref="F2374" si="10838">E2374/E2378</f>
        <v>8.3571442301022667E-7</v>
      </c>
      <c r="G2374" s="39">
        <v>0</v>
      </c>
      <c r="H2374" s="33">
        <f t="shared" ref="H2374" si="10839">G2374/G2378</f>
        <v>0</v>
      </c>
      <c r="I2374" s="39">
        <v>0</v>
      </c>
      <c r="J2374" s="33">
        <f t="shared" ref="J2374" si="10840">I2374/I2378</f>
        <v>0</v>
      </c>
      <c r="K2374" s="39">
        <v>2.7027027027027029E-2</v>
      </c>
      <c r="L2374" s="33">
        <f t="shared" ref="L2374" si="10841">K2374/K2378</f>
        <v>1.0634100796387809E-6</v>
      </c>
      <c r="M2374" s="111"/>
      <c r="N2374" s="112"/>
      <c r="O2374" s="111"/>
      <c r="P2374" s="112"/>
      <c r="Q2374" s="111"/>
      <c r="R2374" s="112"/>
      <c r="S2374" s="111"/>
      <c r="T2374" s="112"/>
      <c r="U2374" s="111"/>
      <c r="V2374" s="112"/>
      <c r="W2374" s="111"/>
      <c r="X2374" s="112"/>
      <c r="Y2374" s="111"/>
      <c r="Z2374" s="112"/>
      <c r="AA2374" s="113"/>
      <c r="AB2374" s="113"/>
      <c r="AC2374" s="113"/>
      <c r="AD2374" s="113"/>
      <c r="AE2374" s="113"/>
      <c r="AF2374" s="113"/>
      <c r="AG2374" s="113"/>
      <c r="AH2374" s="113"/>
    </row>
    <row r="2375" spans="2:34" s="88" customFormat="1" ht="13.5" customHeight="1" x14ac:dyDescent="0.4">
      <c r="B2375" s="41" t="s">
        <v>64</v>
      </c>
      <c r="C2375" s="158" t="s">
        <v>24</v>
      </c>
      <c r="D2375" s="159"/>
      <c r="E2375" s="39">
        <v>1.5666666666666667</v>
      </c>
      <c r="F2375" s="33">
        <f t="shared" ref="F2375" si="10842">E2375/E2378</f>
        <v>7.8557155762961299E-5</v>
      </c>
      <c r="G2375" s="39">
        <v>0.33333333333333331</v>
      </c>
      <c r="H2375" s="33">
        <f t="shared" ref="H2375" si="10843">G2375/G2378</f>
        <v>6.0350030175015085E-5</v>
      </c>
      <c r="I2375" s="39">
        <v>0.8571428571428571</v>
      </c>
      <c r="J2375" s="33">
        <f t="shared" ref="J2375" si="10844">I2375/I2378</f>
        <v>5.5653206320349129E-5</v>
      </c>
      <c r="K2375" s="39">
        <v>2.1621621621621623</v>
      </c>
      <c r="L2375" s="33">
        <f t="shared" ref="L2375" si="10845">K2375/K2378</f>
        <v>8.5072806371102474E-5</v>
      </c>
      <c r="M2375" s="111"/>
      <c r="N2375" s="112"/>
      <c r="O2375" s="111"/>
      <c r="P2375" s="112"/>
      <c r="Q2375" s="111"/>
      <c r="R2375" s="112"/>
      <c r="S2375" s="111"/>
      <c r="T2375" s="112"/>
      <c r="U2375" s="111"/>
      <c r="V2375" s="112"/>
      <c r="W2375" s="111"/>
      <c r="X2375" s="112"/>
      <c r="Y2375" s="111"/>
      <c r="Z2375" s="112"/>
      <c r="AA2375" s="113"/>
      <c r="AB2375" s="113"/>
      <c r="AC2375" s="113"/>
      <c r="AD2375" s="113"/>
      <c r="AE2375" s="113"/>
      <c r="AF2375" s="113"/>
      <c r="AG2375" s="113"/>
      <c r="AH2375" s="113"/>
    </row>
    <row r="2376" spans="2:34" s="88" customFormat="1" ht="13.5" customHeight="1" x14ac:dyDescent="0.4">
      <c r="B2376" s="31" t="s">
        <v>65</v>
      </c>
      <c r="C2376" s="158" t="s">
        <v>66</v>
      </c>
      <c r="D2376" s="159"/>
      <c r="E2376" s="39">
        <v>363.41666666666669</v>
      </c>
      <c r="F2376" s="33">
        <f t="shared" ref="F2376" si="10846">E2376/E2378</f>
        <v>1.8222752993737993E-2</v>
      </c>
      <c r="G2376" s="39">
        <v>171.33333333333334</v>
      </c>
      <c r="H2376" s="33">
        <f t="shared" ref="H2376" si="10847">G2376/G2378</f>
        <v>3.1019915509957759E-2</v>
      </c>
      <c r="I2376" s="39">
        <v>43.785714285714285</v>
      </c>
      <c r="J2376" s="33">
        <f t="shared" ref="J2376" si="10848">I2376/I2378</f>
        <v>2.8429512895311679E-3</v>
      </c>
      <c r="K2376" s="39">
        <v>544.97297297297303</v>
      </c>
      <c r="L2376" s="33">
        <f t="shared" ref="L2376" si="10849">K2376/K2378</f>
        <v>2.1442600845836379E-2</v>
      </c>
      <c r="M2376" s="111"/>
      <c r="N2376" s="112"/>
      <c r="O2376" s="111"/>
      <c r="P2376" s="112"/>
      <c r="Q2376" s="111"/>
      <c r="R2376" s="112"/>
      <c r="S2376" s="111"/>
      <c r="T2376" s="112"/>
      <c r="U2376" s="111"/>
      <c r="V2376" s="112"/>
      <c r="W2376" s="111"/>
      <c r="X2376" s="112"/>
      <c r="Y2376" s="111"/>
      <c r="Z2376" s="112"/>
      <c r="AA2376" s="113"/>
      <c r="AB2376" s="113"/>
      <c r="AC2376" s="113"/>
      <c r="AD2376" s="113"/>
      <c r="AE2376" s="113"/>
      <c r="AF2376" s="113"/>
      <c r="AG2376" s="113"/>
      <c r="AH2376" s="113"/>
    </row>
    <row r="2377" spans="2:34" s="88" customFormat="1" ht="13.5" customHeight="1" x14ac:dyDescent="0.4">
      <c r="B2377" s="41" t="s">
        <v>67</v>
      </c>
      <c r="C2377" s="158" t="s">
        <v>68</v>
      </c>
      <c r="D2377" s="159"/>
      <c r="E2377" s="39">
        <v>383.73333333333335</v>
      </c>
      <c r="F2377" s="33">
        <f t="shared" ref="F2377" si="10850">E2377/E2378</f>
        <v>1.9241488875387458E-2</v>
      </c>
      <c r="G2377" s="39">
        <v>75.5</v>
      </c>
      <c r="H2377" s="33">
        <f t="shared" ref="H2377" si="10851">G2377/G2378</f>
        <v>1.3669281834640917E-2</v>
      </c>
      <c r="I2377" s="39">
        <v>67.642857142857139</v>
      </c>
      <c r="J2377" s="33">
        <f t="shared" ref="J2377" si="10852">I2377/I2378</f>
        <v>4.3919655321142184E-3</v>
      </c>
      <c r="K2377" s="39">
        <v>584.43243243243239</v>
      </c>
      <c r="L2377" s="33">
        <f t="shared" ref="L2377" si="10853">K2377/K2378</f>
        <v>2.2995179562108996E-2</v>
      </c>
      <c r="M2377" s="111"/>
      <c r="N2377" s="112"/>
      <c r="O2377" s="111"/>
      <c r="P2377" s="112"/>
      <c r="Q2377" s="111"/>
      <c r="R2377" s="112"/>
      <c r="S2377" s="111"/>
      <c r="T2377" s="112"/>
      <c r="U2377" s="111"/>
      <c r="V2377" s="112"/>
      <c r="W2377" s="111"/>
      <c r="X2377" s="112"/>
      <c r="Y2377" s="111"/>
      <c r="Z2377" s="112"/>
      <c r="AA2377" s="113"/>
      <c r="AB2377" s="113"/>
      <c r="AC2377" s="113"/>
      <c r="AD2377" s="113"/>
      <c r="AE2377" s="113"/>
      <c r="AF2377" s="113"/>
      <c r="AG2377" s="113"/>
      <c r="AH2377" s="113"/>
    </row>
    <row r="2378" spans="2:34" s="88" customFormat="1" ht="13.5" customHeight="1" x14ac:dyDescent="0.4">
      <c r="B2378" s="160" t="s">
        <v>69</v>
      </c>
      <c r="C2378" s="161"/>
      <c r="D2378" s="162"/>
      <c r="E2378" s="42">
        <f t="shared" ref="E2378" si="10854">SUM(E2365:E2368,E2374,E2376)</f>
        <v>19943.016666666666</v>
      </c>
      <c r="F2378" s="33">
        <f t="shared" ref="F2378" si="10855">E2378/E2378</f>
        <v>1</v>
      </c>
      <c r="G2378" s="42">
        <f t="shared" ref="G2378" si="10856">SUM(G2365:G2368,G2374,G2376)</f>
        <v>5523.333333333333</v>
      </c>
      <c r="H2378" s="33">
        <f t="shared" ref="H2378" si="10857">G2378/G2378</f>
        <v>1</v>
      </c>
      <c r="I2378" s="42">
        <f t="shared" ref="I2378" si="10858">SUM(I2365:I2368,I2374,I2376)</f>
        <v>15401.5</v>
      </c>
      <c r="J2378" s="33">
        <f t="shared" ref="J2378" si="10859">I2378/I2378</f>
        <v>1</v>
      </c>
      <c r="K2378" s="42">
        <f t="shared" ref="K2378" si="10860">SUM(K2365:K2368,K2374,K2376)</f>
        <v>25415.432432432433</v>
      </c>
      <c r="L2378" s="33">
        <f t="shared" ref="L2378" si="10861">K2378/K2378</f>
        <v>1</v>
      </c>
      <c r="M2378" s="111"/>
      <c r="N2378" s="112"/>
      <c r="O2378" s="111"/>
      <c r="P2378" s="112"/>
      <c r="Q2378" s="111"/>
      <c r="R2378" s="112"/>
      <c r="S2378" s="111"/>
      <c r="T2378" s="112"/>
      <c r="U2378" s="111"/>
      <c r="V2378" s="112"/>
      <c r="W2378" s="111"/>
      <c r="X2378" s="112"/>
      <c r="Y2378" s="111"/>
      <c r="Z2378" s="112"/>
      <c r="AA2378" s="113"/>
      <c r="AB2378" s="113"/>
      <c r="AC2378" s="113"/>
      <c r="AD2378" s="113"/>
      <c r="AE2378" s="113"/>
      <c r="AF2378" s="113"/>
      <c r="AG2378" s="113"/>
      <c r="AH2378" s="113"/>
    </row>
    <row r="2379" spans="2:34" s="88" customFormat="1" ht="13.5" customHeight="1" x14ac:dyDescent="0.4">
      <c r="B2379" s="160" t="s">
        <v>70</v>
      </c>
      <c r="C2379" s="161"/>
      <c r="D2379" s="162"/>
      <c r="E2379" s="42">
        <f t="shared" ref="E2379" si="10862">SUM(E2369:E2373,E2375,E2377)</f>
        <v>19875.233333333334</v>
      </c>
      <c r="F2379" s="33">
        <f t="shared" ref="F2379" si="10863">E2379/E2378</f>
        <v>0.99660114944161748</v>
      </c>
      <c r="G2379" s="42">
        <f t="shared" ref="G2379" si="10864">SUM(G2369:G2373,G2375,G2377)</f>
        <v>6052.5</v>
      </c>
      <c r="H2379" s="33">
        <f t="shared" ref="H2379" si="10865">G2379/G2378</f>
        <v>1.0958056729028365</v>
      </c>
      <c r="I2379" s="42">
        <f t="shared" ref="I2379" si="10866">SUM(I2369:I2373,I2375,I2377)</f>
        <v>14125.857142857145</v>
      </c>
      <c r="J2379" s="33">
        <f t="shared" ref="J2379" si="10867">I2379/I2378</f>
        <v>0.91717411569374052</v>
      </c>
      <c r="K2379" s="42">
        <f t="shared" ref="K2379" si="10868">SUM(K2369:K2373,K2375,K2377)</f>
        <v>25781.621621621623</v>
      </c>
      <c r="L2379" s="33">
        <f t="shared" ref="L2379" si="10869">K2379/K2378</f>
        <v>1.0144081431690259</v>
      </c>
      <c r="M2379" s="111"/>
      <c r="N2379" s="112"/>
      <c r="O2379" s="111"/>
      <c r="P2379" s="112"/>
      <c r="Q2379" s="111"/>
      <c r="R2379" s="112"/>
      <c r="S2379" s="111"/>
      <c r="T2379" s="112"/>
      <c r="U2379" s="111"/>
      <c r="V2379" s="112"/>
      <c r="W2379" s="111"/>
      <c r="X2379" s="112"/>
      <c r="Y2379" s="111"/>
      <c r="Z2379" s="112"/>
      <c r="AA2379" s="113"/>
      <c r="AB2379" s="113"/>
      <c r="AC2379" s="113"/>
      <c r="AD2379" s="113"/>
      <c r="AE2379" s="113"/>
      <c r="AF2379" s="113"/>
      <c r="AG2379" s="113"/>
      <c r="AH2379" s="113"/>
    </row>
    <row r="2380" spans="2:34" s="88" customFormat="1" ht="13.5" customHeight="1" x14ac:dyDescent="0.4">
      <c r="B2380" s="160" t="s">
        <v>71</v>
      </c>
      <c r="C2380" s="161"/>
      <c r="D2380" s="162"/>
      <c r="E2380" s="42">
        <f t="shared" ref="E2380" si="10870">E2378-E2379</f>
        <v>67.783333333332848</v>
      </c>
      <c r="F2380" s="33">
        <f t="shared" ref="F2380" si="10871">E2380/E2378</f>
        <v>3.3988505583825673E-3</v>
      </c>
      <c r="G2380" s="42">
        <f t="shared" ref="G2380" si="10872">G2378-G2379</f>
        <v>-529.16666666666697</v>
      </c>
      <c r="H2380" s="33">
        <f t="shared" ref="H2380" si="10873">G2380/G2378</f>
        <v>-9.5805672902836508E-2</v>
      </c>
      <c r="I2380" s="42">
        <f t="shared" ref="I2380" si="10874">I2378-I2379</f>
        <v>1275.6428571428551</v>
      </c>
      <c r="J2380" s="33">
        <f t="shared" ref="J2380" si="10875">I2380/I2378</f>
        <v>8.2825884306259465E-2</v>
      </c>
      <c r="K2380" s="42">
        <f t="shared" ref="K2380" si="10876">K2378-K2379</f>
        <v>-366.18918918919007</v>
      </c>
      <c r="L2380" s="33">
        <f t="shared" ref="L2380" si="10877">K2380/K2378</f>
        <v>-1.4408143169025877E-2</v>
      </c>
      <c r="M2380" s="111"/>
      <c r="N2380" s="112"/>
      <c r="O2380" s="111"/>
      <c r="P2380" s="112"/>
      <c r="Q2380" s="111"/>
      <c r="R2380" s="112"/>
      <c r="S2380" s="111"/>
      <c r="T2380" s="112"/>
      <c r="U2380" s="111"/>
      <c r="V2380" s="112"/>
      <c r="W2380" s="111"/>
      <c r="X2380" s="112"/>
      <c r="Y2380" s="111"/>
      <c r="Z2380" s="112"/>
      <c r="AA2380" s="113"/>
      <c r="AB2380" s="113"/>
      <c r="AC2380" s="113"/>
      <c r="AD2380" s="113"/>
      <c r="AE2380" s="113"/>
      <c r="AF2380" s="113"/>
      <c r="AG2380" s="113"/>
      <c r="AH2380" s="113"/>
    </row>
    <row r="2381" spans="2:34" s="88" customFormat="1" ht="13.5" customHeight="1" x14ac:dyDescent="0.4">
      <c r="B2381" s="160" t="s">
        <v>72</v>
      </c>
      <c r="C2381" s="161"/>
      <c r="D2381" s="162"/>
      <c r="E2381" s="42">
        <v>60</v>
      </c>
      <c r="F2381" s="43"/>
      <c r="G2381" s="42">
        <v>6</v>
      </c>
      <c r="H2381" s="43"/>
      <c r="I2381" s="42">
        <v>14</v>
      </c>
      <c r="J2381" s="43"/>
      <c r="K2381" s="42">
        <v>37</v>
      </c>
      <c r="L2381" s="43"/>
      <c r="M2381" s="111"/>
      <c r="N2381" s="112"/>
      <c r="O2381" s="111"/>
      <c r="P2381" s="112"/>
      <c r="Q2381" s="111"/>
      <c r="R2381" s="112"/>
      <c r="S2381" s="111"/>
      <c r="T2381" s="112"/>
      <c r="U2381" s="111"/>
      <c r="V2381" s="112"/>
      <c r="W2381" s="111"/>
      <c r="X2381" s="112"/>
      <c r="Y2381" s="111"/>
      <c r="Z2381" s="112"/>
      <c r="AA2381" s="113"/>
      <c r="AB2381" s="113"/>
      <c r="AC2381" s="113"/>
      <c r="AD2381" s="113"/>
      <c r="AE2381" s="113"/>
      <c r="AF2381" s="113"/>
      <c r="AG2381" s="113"/>
      <c r="AH2381" s="113"/>
    </row>
    <row r="2382" spans="2:34" s="88" customFormat="1" ht="13.5" customHeight="1" x14ac:dyDescent="0.4">
      <c r="B2382" s="45"/>
      <c r="C2382" s="46"/>
      <c r="D2382" s="47"/>
      <c r="E2382" s="48"/>
      <c r="F2382" s="49"/>
      <c r="G2382" s="48"/>
      <c r="H2382" s="49"/>
      <c r="I2382" s="48"/>
      <c r="J2382" s="49"/>
      <c r="K2382" s="48"/>
      <c r="L2382" s="49"/>
      <c r="M2382" s="111"/>
      <c r="N2382" s="112"/>
      <c r="O2382" s="111"/>
      <c r="P2382" s="112"/>
      <c r="Q2382" s="111"/>
      <c r="R2382" s="112"/>
      <c r="S2382" s="111"/>
      <c r="T2382" s="112"/>
      <c r="U2382" s="111"/>
      <c r="V2382" s="112"/>
      <c r="W2382" s="111"/>
      <c r="X2382" s="112"/>
      <c r="Y2382" s="111"/>
      <c r="Z2382" s="112"/>
      <c r="AA2382" s="113"/>
      <c r="AB2382" s="113"/>
      <c r="AC2382" s="113"/>
      <c r="AD2382" s="113"/>
      <c r="AE2382" s="113"/>
      <c r="AF2382" s="113"/>
      <c r="AG2382" s="113"/>
      <c r="AH2382" s="113"/>
    </row>
    <row r="2383" spans="2:34" s="88" customFormat="1" ht="13.5" customHeight="1" x14ac:dyDescent="0.4">
      <c r="B2383" s="50" t="s">
        <v>73</v>
      </c>
      <c r="C2383" s="51"/>
      <c r="D2383" s="52"/>
      <c r="E2383" s="42">
        <v>1.0166666666666666</v>
      </c>
      <c r="F2383" s="43"/>
      <c r="G2383" s="42">
        <v>0</v>
      </c>
      <c r="H2383" s="43"/>
      <c r="I2383" s="42">
        <v>0</v>
      </c>
      <c r="J2383" s="43"/>
      <c r="K2383" s="42">
        <v>1.6486486486486487</v>
      </c>
      <c r="L2383" s="43"/>
      <c r="M2383" s="111"/>
      <c r="N2383" s="112"/>
      <c r="O2383" s="111"/>
      <c r="P2383" s="112"/>
      <c r="Q2383" s="111"/>
      <c r="R2383" s="112"/>
      <c r="S2383" s="111"/>
      <c r="T2383" s="112"/>
      <c r="U2383" s="111"/>
      <c r="V2383" s="112"/>
      <c r="W2383" s="111"/>
      <c r="X2383" s="112"/>
      <c r="Y2383" s="111"/>
      <c r="Z2383" s="112"/>
      <c r="AA2383" s="113"/>
      <c r="AB2383" s="113"/>
      <c r="AC2383" s="113"/>
      <c r="AD2383" s="113"/>
      <c r="AE2383" s="113"/>
      <c r="AF2383" s="113"/>
      <c r="AG2383" s="113"/>
      <c r="AH2383" s="113"/>
    </row>
    <row r="2384" spans="2:34" s="88" customFormat="1" ht="13.5" customHeight="1" x14ac:dyDescent="0.4">
      <c r="B2384" s="53" t="s">
        <v>74</v>
      </c>
      <c r="C2384" s="54"/>
      <c r="D2384" s="55"/>
      <c r="E2384" s="42">
        <v>1.1666666666666667</v>
      </c>
      <c r="F2384" s="43"/>
      <c r="G2384" s="42">
        <v>0</v>
      </c>
      <c r="H2384" s="43"/>
      <c r="I2384" s="42">
        <v>5</v>
      </c>
      <c r="J2384" s="43"/>
      <c r="K2384" s="42">
        <v>0</v>
      </c>
      <c r="L2384" s="43"/>
      <c r="M2384" s="111"/>
      <c r="N2384" s="112"/>
      <c r="O2384" s="111"/>
      <c r="P2384" s="112"/>
      <c r="Q2384" s="111"/>
      <c r="R2384" s="112"/>
      <c r="S2384" s="111"/>
      <c r="T2384" s="112"/>
      <c r="U2384" s="111"/>
      <c r="V2384" s="112"/>
      <c r="W2384" s="111"/>
      <c r="X2384" s="112"/>
      <c r="Y2384" s="111"/>
      <c r="Z2384" s="112"/>
      <c r="AA2384" s="113"/>
      <c r="AB2384" s="113"/>
      <c r="AC2384" s="113"/>
      <c r="AD2384" s="113"/>
      <c r="AE2384" s="113"/>
      <c r="AF2384" s="113"/>
      <c r="AG2384" s="113"/>
      <c r="AH2384" s="113"/>
    </row>
    <row r="2385" spans="2:37" s="88" customFormat="1" ht="13.5" customHeight="1" x14ac:dyDescent="0.4">
      <c r="B2385" s="50" t="s">
        <v>75</v>
      </c>
      <c r="C2385" s="51"/>
      <c r="D2385" s="52"/>
      <c r="E2385" s="42">
        <v>0</v>
      </c>
      <c r="F2385" s="43"/>
      <c r="G2385" s="42">
        <v>0</v>
      </c>
      <c r="H2385" s="43"/>
      <c r="I2385" s="42">
        <v>0</v>
      </c>
      <c r="J2385" s="43"/>
      <c r="K2385" s="42">
        <v>0</v>
      </c>
      <c r="L2385" s="43"/>
      <c r="M2385" s="111"/>
      <c r="N2385" s="112"/>
      <c r="O2385" s="111"/>
      <c r="P2385" s="112"/>
      <c r="Q2385" s="111"/>
      <c r="R2385" s="112"/>
      <c r="S2385" s="111"/>
      <c r="T2385" s="112"/>
      <c r="U2385" s="111"/>
      <c r="V2385" s="112"/>
      <c r="W2385" s="111"/>
      <c r="X2385" s="112"/>
      <c r="Y2385" s="111"/>
      <c r="Z2385" s="112"/>
      <c r="AA2385" s="113"/>
      <c r="AB2385" s="113"/>
      <c r="AC2385" s="113"/>
      <c r="AD2385" s="113"/>
      <c r="AE2385" s="113"/>
      <c r="AF2385" s="113"/>
      <c r="AG2385" s="113"/>
      <c r="AH2385" s="113"/>
    </row>
    <row r="2386" spans="2:37" s="88" customFormat="1" ht="13.5" customHeight="1" x14ac:dyDescent="0.4">
      <c r="B2386" s="50" t="s">
        <v>76</v>
      </c>
      <c r="C2386" s="51"/>
      <c r="D2386" s="52"/>
      <c r="E2386" s="42">
        <f t="shared" ref="E2386" si="10878">E2380+E2370+E2371-SUM(E2383:E2385)</f>
        <v>240.73333333333287</v>
      </c>
      <c r="F2386" s="43"/>
      <c r="G2386" s="42">
        <f t="shared" ref="G2386" si="10879">G2380+G2370+G2371-SUM(G2383:G2385)</f>
        <v>-439.83333333333366</v>
      </c>
      <c r="H2386" s="43"/>
      <c r="I2386" s="42">
        <f t="shared" ref="I2386" si="10880">I2380+I2370+I2371-SUM(I2383:I2385)</f>
        <v>1378.3571428571408</v>
      </c>
      <c r="J2386" s="43"/>
      <c r="K2386" s="42">
        <f t="shared" ref="K2386" si="10881">K2380+K2370+K2371-SUM(K2383:K2385)</f>
        <v>-139.08108108108195</v>
      </c>
      <c r="L2386" s="43"/>
      <c r="M2386" s="111"/>
      <c r="N2386" s="112"/>
      <c r="O2386" s="111"/>
      <c r="P2386" s="112"/>
      <c r="Q2386" s="113"/>
      <c r="R2386" s="113"/>
      <c r="S2386" s="113"/>
      <c r="T2386" s="113"/>
      <c r="U2386" s="113"/>
      <c r="V2386" s="113"/>
      <c r="W2386" s="113"/>
      <c r="X2386" s="113"/>
    </row>
    <row r="2387" spans="2:37" s="88" customFormat="1" ht="13.5" customHeight="1" x14ac:dyDescent="0.4">
      <c r="C2387" s="105"/>
      <c r="D2387" s="47"/>
      <c r="E2387" s="58"/>
      <c r="F2387" s="58"/>
      <c r="G2387" s="58"/>
      <c r="H2387" s="58"/>
      <c r="I2387" s="58"/>
      <c r="J2387" s="58"/>
      <c r="K2387" s="58"/>
      <c r="L2387" s="58"/>
      <c r="M2387" s="111"/>
      <c r="N2387" s="112"/>
      <c r="O2387" s="111"/>
      <c r="P2387" s="112"/>
      <c r="Q2387" s="111"/>
      <c r="R2387" s="112"/>
      <c r="S2387" s="111"/>
      <c r="T2387" s="112"/>
      <c r="U2387" s="111"/>
      <c r="V2387" s="112"/>
      <c r="W2387" s="111"/>
      <c r="X2387" s="112"/>
      <c r="Y2387" s="111"/>
      <c r="Z2387" s="112"/>
      <c r="AA2387" s="113"/>
      <c r="AB2387" s="113"/>
      <c r="AC2387" s="113"/>
      <c r="AD2387" s="113"/>
      <c r="AE2387" s="113"/>
      <c r="AF2387" s="113"/>
      <c r="AG2387" s="113"/>
      <c r="AH2387" s="113"/>
    </row>
    <row r="2388" spans="2:37" s="128" customFormat="1" ht="13.5" customHeight="1" x14ac:dyDescent="0.4">
      <c r="B2388" s="50" t="s">
        <v>97</v>
      </c>
      <c r="C2388" s="125"/>
      <c r="D2388" s="126"/>
      <c r="E2388" s="62">
        <v>30.12280701754386</v>
      </c>
      <c r="F2388" s="43"/>
      <c r="G2388" s="62">
        <v>8.5</v>
      </c>
      <c r="H2388" s="43"/>
      <c r="I2388" s="62">
        <v>18.428571428571427</v>
      </c>
      <c r="J2388" s="43"/>
      <c r="K2388" s="62">
        <v>38.054054054054056</v>
      </c>
      <c r="L2388" s="43"/>
      <c r="M2388" s="114"/>
      <c r="N2388" s="115"/>
      <c r="O2388" s="114"/>
      <c r="P2388" s="115"/>
      <c r="Q2388" s="114"/>
      <c r="R2388" s="115"/>
      <c r="S2388" s="114"/>
      <c r="T2388" s="115"/>
      <c r="U2388" s="114"/>
      <c r="V2388" s="115"/>
      <c r="W2388" s="114"/>
      <c r="X2388" s="115"/>
      <c r="Y2388" s="114"/>
      <c r="Z2388" s="115"/>
      <c r="AA2388" s="116"/>
      <c r="AB2388" s="116"/>
      <c r="AC2388" s="116"/>
      <c r="AD2388" s="116"/>
      <c r="AE2388" s="116"/>
      <c r="AF2388" s="116"/>
      <c r="AG2388" s="116"/>
      <c r="AH2388" s="116"/>
      <c r="AI2388" s="117"/>
      <c r="AJ2388" s="117"/>
      <c r="AK2388" s="117"/>
    </row>
    <row r="2389" spans="2:37" ht="13.5" customHeight="1" x14ac:dyDescent="0.4">
      <c r="B2389" s="50" t="s">
        <v>98</v>
      </c>
      <c r="C2389" s="51"/>
      <c r="D2389" s="52"/>
      <c r="E2389" s="62">
        <f t="shared" ref="E2389" si="10882">E2378/E2388</f>
        <v>662.0570471753058</v>
      </c>
      <c r="F2389" s="43"/>
      <c r="G2389" s="62">
        <f t="shared" ref="G2389" si="10883">G2378/G2388</f>
        <v>649.8039215686274</v>
      </c>
      <c r="H2389" s="43"/>
      <c r="I2389" s="62">
        <f t="shared" ref="I2389" si="10884">I2378/I2388</f>
        <v>835.74031007751944</v>
      </c>
      <c r="J2389" s="43"/>
      <c r="K2389" s="62">
        <f t="shared" ref="K2389" si="10885">K2378/K2388</f>
        <v>667.87713068181813</v>
      </c>
      <c r="L2389" s="43"/>
      <c r="M2389" s="129"/>
      <c r="N2389" s="130"/>
    </row>
    <row r="2390" spans="2:37" ht="13.5" customHeight="1" x14ac:dyDescent="0.4">
      <c r="B2390" s="50" t="s">
        <v>99</v>
      </c>
      <c r="C2390" s="51"/>
      <c r="D2390" s="52"/>
      <c r="E2390" s="62">
        <f t="shared" ref="E2390" si="10886">E2379/E2388</f>
        <v>659.80681421083284</v>
      </c>
      <c r="F2390" s="43"/>
      <c r="G2390" s="62">
        <f t="shared" ref="G2390" si="10887">G2379/G2388</f>
        <v>712.05882352941171</v>
      </c>
      <c r="H2390" s="43"/>
      <c r="I2390" s="62">
        <f t="shared" ref="I2390" si="10888">I2379/I2388</f>
        <v>766.51937984496146</v>
      </c>
      <c r="J2390" s="43"/>
      <c r="K2390" s="62">
        <f t="shared" ref="K2390" si="10889">K2379/K2388</f>
        <v>677.5</v>
      </c>
      <c r="L2390" s="43"/>
      <c r="M2390" s="129"/>
      <c r="N2390" s="130"/>
    </row>
    <row r="2391" spans="2:37" ht="13.5" customHeight="1" x14ac:dyDescent="0.4">
      <c r="B2391" s="50" t="s">
        <v>40</v>
      </c>
      <c r="C2391" s="51"/>
      <c r="D2391" s="52"/>
      <c r="E2391" s="62">
        <v>9.0703508771929826</v>
      </c>
      <c r="F2391" s="43"/>
      <c r="G2391" s="62">
        <v>6.0166666666666657</v>
      </c>
      <c r="H2391" s="43"/>
      <c r="I2391" s="62">
        <v>7.9535714285714283</v>
      </c>
      <c r="J2391" s="43"/>
      <c r="K2391" s="62">
        <v>9.9881081081081078</v>
      </c>
      <c r="L2391" s="43"/>
      <c r="M2391" s="129"/>
      <c r="N2391" s="130"/>
    </row>
    <row r="2392" spans="2:37" ht="13.5" customHeight="1" x14ac:dyDescent="0.4">
      <c r="B2392" s="50" t="s">
        <v>41</v>
      </c>
      <c r="C2392" s="51"/>
      <c r="D2392" s="52"/>
      <c r="E2392" s="62">
        <f t="shared" ref="E2392" si="10890">E2369/E2391</f>
        <v>1539.7015531614475</v>
      </c>
      <c r="F2392" s="43"/>
      <c r="G2392" s="62">
        <f t="shared" ref="G2392" si="10891">G2369/G2391</f>
        <v>579.75069252077571</v>
      </c>
      <c r="H2392" s="43"/>
      <c r="I2392" s="62">
        <f t="shared" ref="I2392" si="10892">I2369/I2391</f>
        <v>1239.0121239335431</v>
      </c>
      <c r="J2392" s="43"/>
      <c r="K2392" s="62">
        <f t="shared" ref="K2392" si="10893">K2369/K2391</f>
        <v>1826.2257820110401</v>
      </c>
      <c r="L2392" s="43"/>
      <c r="M2392" s="129"/>
      <c r="N2392" s="130"/>
    </row>
    <row r="2393" spans="2:37" s="88" customFormat="1" ht="13.5" customHeight="1" x14ac:dyDescent="0.4">
      <c r="B2393" s="108" t="s">
        <v>42</v>
      </c>
      <c r="C2393" s="105"/>
      <c r="D2393" s="47"/>
      <c r="E2393" s="109"/>
      <c r="F2393" s="58"/>
      <c r="G2393" s="109"/>
      <c r="H2393" s="58"/>
      <c r="I2393" s="109"/>
      <c r="J2393" s="58"/>
      <c r="K2393" s="109"/>
      <c r="L2393" s="58"/>
      <c r="M2393" s="109"/>
      <c r="N2393" s="58"/>
      <c r="O2393" s="109"/>
      <c r="P2393" s="58"/>
      <c r="Q2393" s="109"/>
      <c r="R2393" s="58"/>
      <c r="S2393" s="109"/>
      <c r="T2393" s="58"/>
      <c r="U2393" s="109"/>
      <c r="V2393" s="58"/>
      <c r="W2393" s="109"/>
      <c r="X2393" s="58"/>
      <c r="Y2393" s="92"/>
      <c r="Z2393" s="91"/>
    </row>
    <row r="2394" spans="2:37" s="88" customFormat="1" ht="13.5" customHeight="1" x14ac:dyDescent="0.4">
      <c r="B2394" s="110"/>
      <c r="C2394" s="84"/>
      <c r="D2394" s="85"/>
      <c r="E2394" s="86"/>
      <c r="F2394" s="87"/>
      <c r="G2394" s="86"/>
      <c r="H2394" s="87"/>
      <c r="I2394" s="86"/>
      <c r="J2394" s="87"/>
      <c r="K2394" s="86"/>
      <c r="L2394" s="87"/>
      <c r="M2394" s="86"/>
      <c r="N2394" s="87"/>
      <c r="O2394" s="86"/>
      <c r="P2394" s="89"/>
      <c r="Q2394" s="90"/>
      <c r="R2394" s="91"/>
      <c r="S2394" s="92"/>
      <c r="T2394" s="91"/>
      <c r="U2394" s="92"/>
      <c r="V2394" s="91"/>
      <c r="W2394" s="92"/>
      <c r="X2394" s="91"/>
      <c r="Y2394" s="92"/>
      <c r="Z2394" s="91"/>
    </row>
    <row r="2395" spans="2:37" s="88" customFormat="1" ht="13.5" customHeight="1" x14ac:dyDescent="0.4">
      <c r="B2395" s="83" t="s">
        <v>192</v>
      </c>
      <c r="C2395" s="84"/>
      <c r="D2395" s="85"/>
      <c r="E2395" s="86"/>
      <c r="F2395" s="87"/>
      <c r="G2395" s="86"/>
      <c r="H2395" s="87"/>
      <c r="I2395" s="86"/>
      <c r="J2395" s="87"/>
      <c r="K2395" s="86"/>
      <c r="L2395" s="87"/>
      <c r="M2395" s="86"/>
      <c r="N2395" s="87"/>
      <c r="O2395" s="86"/>
      <c r="P2395" s="89"/>
      <c r="Q2395" s="90"/>
      <c r="R2395" s="91"/>
      <c r="S2395" s="92"/>
      <c r="T2395" s="91"/>
      <c r="U2395" s="92"/>
      <c r="V2395" s="91"/>
      <c r="W2395" s="92"/>
      <c r="X2395" s="91"/>
      <c r="Y2395" s="92"/>
      <c r="Z2395" s="91"/>
    </row>
    <row r="2396" spans="2:37" s="88" customFormat="1" ht="13.5" customHeight="1" x14ac:dyDescent="0.4">
      <c r="C2396" s="84"/>
      <c r="D2396" s="85"/>
      <c r="E2396" s="86"/>
      <c r="F2396" s="87"/>
      <c r="G2396" s="86"/>
      <c r="H2396" s="87"/>
      <c r="I2396" s="86"/>
      <c r="J2396" s="87"/>
      <c r="K2396" s="86"/>
      <c r="L2396" s="87"/>
      <c r="M2396" s="86"/>
      <c r="N2396" s="87"/>
      <c r="O2396" s="86"/>
      <c r="P2396" s="89"/>
      <c r="Q2396" s="90"/>
      <c r="R2396" s="91"/>
      <c r="S2396" s="92"/>
      <c r="T2396" s="91"/>
      <c r="U2396" s="118"/>
      <c r="V2396" s="21" t="s">
        <v>4</v>
      </c>
      <c r="W2396" s="92"/>
      <c r="X2396" s="91"/>
      <c r="Y2396" s="92"/>
      <c r="Z2396" s="91"/>
    </row>
    <row r="2397" spans="2:37" s="88" customFormat="1" ht="13.5" customHeight="1" x14ac:dyDescent="0.4">
      <c r="B2397" s="119"/>
      <c r="C2397" s="120"/>
      <c r="D2397" s="121"/>
      <c r="E2397" s="163" t="s">
        <v>5</v>
      </c>
      <c r="F2397" s="164"/>
      <c r="G2397" s="163" t="s">
        <v>78</v>
      </c>
      <c r="H2397" s="164"/>
      <c r="I2397" s="163" t="s">
        <v>79</v>
      </c>
      <c r="J2397" s="165"/>
      <c r="K2397" s="163" t="s">
        <v>80</v>
      </c>
      <c r="L2397" s="164"/>
      <c r="M2397" s="163" t="s">
        <v>81</v>
      </c>
      <c r="N2397" s="164"/>
      <c r="O2397" s="163" t="s">
        <v>82</v>
      </c>
      <c r="P2397" s="165"/>
      <c r="Q2397" s="163" t="s">
        <v>83</v>
      </c>
      <c r="R2397" s="164"/>
      <c r="S2397" s="163" t="s">
        <v>84</v>
      </c>
      <c r="T2397" s="164"/>
      <c r="U2397" s="163" t="s">
        <v>9</v>
      </c>
      <c r="V2397" s="164"/>
      <c r="W2397" s="92"/>
      <c r="X2397" s="91"/>
      <c r="Y2397" s="92"/>
      <c r="Z2397" s="91"/>
    </row>
    <row r="2398" spans="2:37" s="88" customFormat="1" ht="13.5" customHeight="1" x14ac:dyDescent="0.4">
      <c r="B2398" s="31" t="s">
        <v>52</v>
      </c>
      <c r="C2398" s="158" t="s">
        <v>53</v>
      </c>
      <c r="D2398" s="159"/>
      <c r="E2398" s="32">
        <v>18323.75</v>
      </c>
      <c r="F2398" s="33">
        <f t="shared" ref="F2398" si="10894">E2398/E2411</f>
        <v>0.91880532951801841</v>
      </c>
      <c r="G2398" s="32">
        <v>18117</v>
      </c>
      <c r="H2398" s="33">
        <f t="shared" ref="H2398" si="10895">G2398/G2411</f>
        <v>0.9383805248618784</v>
      </c>
      <c r="I2398" s="32">
        <v>14248.75</v>
      </c>
      <c r="J2398" s="33">
        <f t="shared" ref="J2398" si="10896">I2398/I2411</f>
        <v>0.94683157378873839</v>
      </c>
      <c r="K2398" s="32">
        <v>16202.75</v>
      </c>
      <c r="L2398" s="33">
        <f t="shared" ref="L2398" si="10897">K2398/K2411</f>
        <v>0.93562194584996494</v>
      </c>
      <c r="M2398" s="32">
        <v>38110.800000000003</v>
      </c>
      <c r="N2398" s="33">
        <f t="shared" ref="N2398" si="10898">M2398/M2411</f>
        <v>0.96544141861937927</v>
      </c>
      <c r="O2398" s="32">
        <v>24019.875</v>
      </c>
      <c r="P2398" s="33">
        <f t="shared" ref="P2398" si="10899">O2398/O2411</f>
        <v>0.92495752085449268</v>
      </c>
      <c r="Q2398" s="32">
        <v>15361</v>
      </c>
      <c r="R2398" s="33">
        <f t="shared" ref="R2398" si="10900">Q2398/Q2411</f>
        <v>0.92321330638799781</v>
      </c>
      <c r="S2398" s="32">
        <v>24938</v>
      </c>
      <c r="T2398" s="33">
        <f t="shared" ref="T2398" si="10901">S2398/S2411</f>
        <v>0.87542300293469244</v>
      </c>
      <c r="U2398" s="32">
        <v>11411.4</v>
      </c>
      <c r="V2398" s="33">
        <f t="shared" ref="V2398" si="10902">U2398/U2411</f>
        <v>0.85988787412966816</v>
      </c>
      <c r="W2398" s="92"/>
      <c r="X2398" s="91"/>
      <c r="Y2398" s="92"/>
      <c r="Z2398" s="91"/>
    </row>
    <row r="2399" spans="2:37" s="88" customFormat="1" ht="13.5" customHeight="1" x14ac:dyDescent="0.4">
      <c r="B2399" s="36"/>
      <c r="C2399" s="158" t="s">
        <v>54</v>
      </c>
      <c r="D2399" s="159"/>
      <c r="E2399" s="32">
        <v>830.8</v>
      </c>
      <c r="F2399" s="33">
        <f t="shared" ref="F2399" si="10903">E2399/E2411</f>
        <v>4.1658692558213778E-2</v>
      </c>
      <c r="G2399" s="32">
        <v>810.66666666666663</v>
      </c>
      <c r="H2399" s="33">
        <f t="shared" ref="H2399" si="10904">G2399/G2411</f>
        <v>4.1988950276243088E-2</v>
      </c>
      <c r="I2399" s="32">
        <v>325.125</v>
      </c>
      <c r="J2399" s="33">
        <f t="shared" ref="J2399" si="10905">I2399/I2411</f>
        <v>2.160460499539002E-2</v>
      </c>
      <c r="K2399" s="32">
        <v>818</v>
      </c>
      <c r="L2399" s="33">
        <f t="shared" ref="L2399" si="10906">K2399/K2411</f>
        <v>4.7235114514836765E-2</v>
      </c>
      <c r="M2399" s="32">
        <v>1175.4000000000001</v>
      </c>
      <c r="N2399" s="33">
        <f t="shared" ref="N2399" si="10907">M2399/M2411</f>
        <v>2.9775807473084226E-2</v>
      </c>
      <c r="O2399" s="32">
        <v>1073.5</v>
      </c>
      <c r="P2399" s="33">
        <f t="shared" ref="P2399" si="10908">O2399/O2411</f>
        <v>4.1338345792278179E-2</v>
      </c>
      <c r="Q2399" s="32">
        <v>723.625</v>
      </c>
      <c r="R2399" s="33">
        <f t="shared" ref="R2399" si="10909">Q2399/Q2411</f>
        <v>4.3490673057419105E-2</v>
      </c>
      <c r="S2399" s="32">
        <v>974.2</v>
      </c>
      <c r="T2399" s="33">
        <f t="shared" ref="T2399" si="10910">S2399/S2411</f>
        <v>3.4198295350829154E-2</v>
      </c>
      <c r="U2399" s="32">
        <v>876.4</v>
      </c>
      <c r="V2399" s="33">
        <f t="shared" ref="V2399" si="10911">U2399/U2411</f>
        <v>6.6039726316424033E-2</v>
      </c>
      <c r="W2399" s="92"/>
      <c r="X2399" s="91"/>
      <c r="Y2399" s="92"/>
      <c r="Z2399" s="91"/>
    </row>
    <row r="2400" spans="2:37" s="88" customFormat="1" ht="13.5" customHeight="1" x14ac:dyDescent="0.4">
      <c r="B2400" s="36"/>
      <c r="C2400" s="158" t="s">
        <v>55</v>
      </c>
      <c r="D2400" s="159"/>
      <c r="E2400" s="32">
        <v>111.86666666666666</v>
      </c>
      <c r="F2400" s="33">
        <f t="shared" ref="F2400" si="10912">E2400/E2411</f>
        <v>5.6093152072446409E-3</v>
      </c>
      <c r="G2400" s="32">
        <v>0</v>
      </c>
      <c r="H2400" s="33">
        <f t="shared" ref="H2400" si="10913">G2400/G2411</f>
        <v>0</v>
      </c>
      <c r="I2400" s="32">
        <v>173.5</v>
      </c>
      <c r="J2400" s="33">
        <f t="shared" ref="J2400" si="10914">I2400/I2411</f>
        <v>1.1529101012534159E-2</v>
      </c>
      <c r="K2400" s="32">
        <v>0</v>
      </c>
      <c r="L2400" s="33">
        <f t="shared" ref="L2400" si="10915">K2400/K2411</f>
        <v>0</v>
      </c>
      <c r="M2400" s="32">
        <v>80.8</v>
      </c>
      <c r="N2400" s="33">
        <f t="shared" ref="N2400" si="10916">M2400/M2411</f>
        <v>2.0468651044965162E-3</v>
      </c>
      <c r="O2400" s="32">
        <v>22.25</v>
      </c>
      <c r="P2400" s="33">
        <f t="shared" ref="P2400" si="10917">O2400/O2411</f>
        <v>8.5680316150739595E-4</v>
      </c>
      <c r="Q2400" s="32">
        <v>256</v>
      </c>
      <c r="R2400" s="33">
        <f t="shared" ref="R2400" si="10918">Q2400/Q2411</f>
        <v>1.5385886754464386E-2</v>
      </c>
      <c r="S2400" s="32">
        <v>0</v>
      </c>
      <c r="T2400" s="33">
        <f t="shared" ref="T2400" si="10919">S2400/S2411</f>
        <v>0</v>
      </c>
      <c r="U2400" s="32">
        <v>179.6</v>
      </c>
      <c r="V2400" s="33">
        <f t="shared" ref="V2400" si="10920">U2400/U2411</f>
        <v>1.3533471983603098E-2</v>
      </c>
      <c r="W2400" s="92"/>
      <c r="X2400" s="91"/>
      <c r="Y2400" s="92"/>
      <c r="Z2400" s="91"/>
    </row>
    <row r="2401" spans="2:26" s="88" customFormat="1" ht="13.5" customHeight="1" x14ac:dyDescent="0.4">
      <c r="B2401" s="37"/>
      <c r="C2401" s="158" t="s">
        <v>56</v>
      </c>
      <c r="D2401" s="159"/>
      <c r="E2401" s="32">
        <v>313.16666666666669</v>
      </c>
      <c r="F2401" s="33">
        <f t="shared" ref="F2401" si="10921">E2401/E2411</f>
        <v>1.5703074008362159E-2</v>
      </c>
      <c r="G2401" s="32">
        <v>379</v>
      </c>
      <c r="H2401" s="33">
        <f t="shared" ref="H2401" si="10922">G2401/G2411</f>
        <v>1.963052486187845E-2</v>
      </c>
      <c r="I2401" s="32">
        <v>92.125</v>
      </c>
      <c r="J2401" s="33">
        <f t="shared" ref="J2401" si="10923">I2401/I2411</f>
        <v>6.1217200621308905E-3</v>
      </c>
      <c r="K2401" s="32">
        <v>168.25</v>
      </c>
      <c r="L2401" s="33">
        <f t="shared" ref="L2401" si="10924">K2401/K2411</f>
        <v>9.7155354732534043E-3</v>
      </c>
      <c r="M2401" s="32">
        <v>108</v>
      </c>
      <c r="N2401" s="33">
        <f t="shared" ref="N2401" si="10925">M2401/M2411</f>
        <v>2.735908803039898E-3</v>
      </c>
      <c r="O2401" s="32">
        <v>55.875</v>
      </c>
      <c r="P2401" s="33">
        <f t="shared" ref="P2401" si="10926">O2401/O2411</f>
        <v>2.1516349055831796E-3</v>
      </c>
      <c r="Q2401" s="32">
        <v>298</v>
      </c>
      <c r="R2401" s="33">
        <f t="shared" ref="R2401" si="10927">Q2401/Q2411</f>
        <v>1.7910133800118699E-2</v>
      </c>
      <c r="S2401" s="32">
        <v>344.2</v>
      </c>
      <c r="T2401" s="33">
        <f t="shared" ref="T2401" si="10928">S2401/S2411</f>
        <v>1.2082789221674599E-2</v>
      </c>
      <c r="U2401" s="32">
        <v>698.5333333333333</v>
      </c>
      <c r="V2401" s="33">
        <f t="shared" ref="V2401" si="10929">U2401/U2411</f>
        <v>5.263686690578815E-2</v>
      </c>
      <c r="W2401" s="92"/>
      <c r="X2401" s="91"/>
      <c r="Y2401" s="92"/>
      <c r="Z2401" s="91"/>
    </row>
    <row r="2402" spans="2:26" s="88" customFormat="1" ht="13.5" customHeight="1" x14ac:dyDescent="0.4">
      <c r="B2402" s="31" t="s">
        <v>57</v>
      </c>
      <c r="C2402" s="158" t="s">
        <v>58</v>
      </c>
      <c r="D2402" s="159"/>
      <c r="E2402" s="32">
        <v>13965.633333333333</v>
      </c>
      <c r="F2402" s="33">
        <f t="shared" ref="F2402" si="10930">E2402/E2411</f>
        <v>0.70027687218834334</v>
      </c>
      <c r="G2402" s="32">
        <v>11203.333333333334</v>
      </c>
      <c r="H2402" s="33">
        <f t="shared" ref="H2402" si="10931">G2402/G2411</f>
        <v>0.58028314917127066</v>
      </c>
      <c r="I2402" s="32">
        <v>9514.25</v>
      </c>
      <c r="J2402" s="33">
        <f t="shared" ref="J2402" si="10932">I2402/I2411</f>
        <v>0.63222333895390848</v>
      </c>
      <c r="K2402" s="32">
        <v>12436.25</v>
      </c>
      <c r="L2402" s="33">
        <f t="shared" ref="L2402" si="10933">K2402/K2411</f>
        <v>0.71812676391826247</v>
      </c>
      <c r="M2402" s="32">
        <v>24055.200000000001</v>
      </c>
      <c r="N2402" s="33">
        <f t="shared" ref="N2402" si="10934">M2402/M2411</f>
        <v>0.60937808739708665</v>
      </c>
      <c r="O2402" s="32">
        <v>19796.25</v>
      </c>
      <c r="P2402" s="33">
        <f t="shared" ref="P2402" si="10935">O2402/O2411</f>
        <v>0.76231413869621512</v>
      </c>
      <c r="Q2402" s="32">
        <v>14124.25</v>
      </c>
      <c r="R2402" s="33">
        <f t="shared" ref="R2402" si="10936">Q2402/Q2411</f>
        <v>0.84888324606149845</v>
      </c>
      <c r="S2402" s="32">
        <v>21751.8</v>
      </c>
      <c r="T2402" s="33">
        <f t="shared" ref="T2402" si="10937">S2402/S2411</f>
        <v>0.76357470828594287</v>
      </c>
      <c r="U2402" s="32">
        <v>8555</v>
      </c>
      <c r="V2402" s="33">
        <f t="shared" ref="V2402" si="10938">U2402/U2411</f>
        <v>0.64464840100069332</v>
      </c>
      <c r="W2402" s="92"/>
      <c r="X2402" s="91"/>
      <c r="Y2402" s="92"/>
      <c r="Z2402" s="91"/>
    </row>
    <row r="2403" spans="2:26" s="88" customFormat="1" ht="13.5" customHeight="1" x14ac:dyDescent="0.4">
      <c r="B2403" s="36"/>
      <c r="C2403" s="158" t="s">
        <v>17</v>
      </c>
      <c r="D2403" s="159"/>
      <c r="E2403" s="32">
        <v>223.48333333333332</v>
      </c>
      <c r="F2403" s="33">
        <f t="shared" ref="F2403" si="10939">E2403/E2411</f>
        <v>1.1206094698144129E-2</v>
      </c>
      <c r="G2403" s="32">
        <v>0</v>
      </c>
      <c r="H2403" s="33">
        <f t="shared" ref="H2403" si="10940">G2403/G2411</f>
        <v>0</v>
      </c>
      <c r="I2403" s="32">
        <v>94.25</v>
      </c>
      <c r="J2403" s="33">
        <f t="shared" ref="J2403" si="10941">I2403/I2411</f>
        <v>6.2629266307282104E-3</v>
      </c>
      <c r="K2403" s="32">
        <v>71.625</v>
      </c>
      <c r="L2403" s="33">
        <f t="shared" ref="L2403" si="10942">K2403/K2411</f>
        <v>4.1359597519867765E-3</v>
      </c>
      <c r="M2403" s="32">
        <v>708.8</v>
      </c>
      <c r="N2403" s="33">
        <f t="shared" ref="N2403" si="10943">M2403/M2411</f>
        <v>1.7955668144395181E-2</v>
      </c>
      <c r="O2403" s="32">
        <v>189.25</v>
      </c>
      <c r="P2403" s="33">
        <f t="shared" ref="P2403" si="10944">O2403/O2411</f>
        <v>7.2876403737202108E-3</v>
      </c>
      <c r="Q2403" s="32">
        <v>0.25</v>
      </c>
      <c r="R2403" s="33">
        <f t="shared" ref="R2403" si="10945">Q2403/Q2411</f>
        <v>1.5025280033656627E-5</v>
      </c>
      <c r="S2403" s="32">
        <v>176</v>
      </c>
      <c r="T2403" s="33">
        <f t="shared" ref="T2403" si="10946">S2403/S2411</f>
        <v>6.1783001249701612E-3</v>
      </c>
      <c r="U2403" s="32">
        <v>409.46666666666664</v>
      </c>
      <c r="V2403" s="33">
        <f t="shared" ref="V2403" si="10947">U2403/U2411</f>
        <v>3.0854708583255466E-2</v>
      </c>
      <c r="W2403" s="92"/>
      <c r="X2403" s="91"/>
      <c r="Y2403" s="92"/>
      <c r="Z2403" s="91"/>
    </row>
    <row r="2404" spans="2:26" s="88" customFormat="1" ht="13.5" customHeight="1" x14ac:dyDescent="0.4">
      <c r="B2404" s="36"/>
      <c r="C2404" s="158" t="s">
        <v>59</v>
      </c>
      <c r="D2404" s="159"/>
      <c r="E2404" s="38">
        <v>-48.35</v>
      </c>
      <c r="F2404" s="33">
        <f t="shared" ref="F2404" si="10948">E2404/E2411</f>
        <v>-2.4244075411526678E-3</v>
      </c>
      <c r="G2404" s="38">
        <v>0</v>
      </c>
      <c r="H2404" s="33">
        <f t="shared" ref="H2404" si="10949">G2404/G2411</f>
        <v>0</v>
      </c>
      <c r="I2404" s="38">
        <v>-15.75</v>
      </c>
      <c r="J2404" s="33">
        <f t="shared" ref="J2404" si="10950">I2404/I2411</f>
        <v>-1.0465898613683747E-3</v>
      </c>
      <c r="K2404" s="38">
        <v>0</v>
      </c>
      <c r="L2404" s="33">
        <f t="shared" ref="L2404" si="10951">K2404/K2411</f>
        <v>0</v>
      </c>
      <c r="M2404" s="38">
        <v>-291.39999999999998</v>
      </c>
      <c r="N2404" s="33">
        <f t="shared" ref="N2404" si="10952">M2404/M2411</f>
        <v>-7.3818872704243177E-3</v>
      </c>
      <c r="O2404" s="38">
        <v>-1.75</v>
      </c>
      <c r="P2404" s="33">
        <f t="shared" ref="P2404" si="10953">O2404/O2411</f>
        <v>-6.7389012702828889E-5</v>
      </c>
      <c r="Q2404" s="38">
        <v>-0.375</v>
      </c>
      <c r="R2404" s="33">
        <f t="shared" ref="R2404" si="10954">Q2404/Q2411</f>
        <v>-2.253792005048494E-5</v>
      </c>
      <c r="S2404" s="38">
        <v>-10.6</v>
      </c>
      <c r="T2404" s="33">
        <f t="shared" ref="T2404" si="10955">S2404/S2411</f>
        <v>-3.7210216661752107E-4</v>
      </c>
      <c r="U2404" s="38">
        <v>-83.2</v>
      </c>
      <c r="V2404" s="33">
        <f t="shared" ref="V2404" si="10956">U2404/U2411</f>
        <v>-6.2694035024263807E-3</v>
      </c>
      <c r="W2404" s="92"/>
      <c r="X2404" s="91"/>
      <c r="Y2404" s="92"/>
      <c r="Z2404" s="91"/>
    </row>
    <row r="2405" spans="2:26" s="88" customFormat="1" ht="13.5" customHeight="1" x14ac:dyDescent="0.4">
      <c r="B2405" s="36"/>
      <c r="C2405" s="158" t="s">
        <v>60</v>
      </c>
      <c r="D2405" s="159"/>
      <c r="E2405" s="39">
        <v>1974.5833333333333</v>
      </c>
      <c r="F2405" s="33">
        <f t="shared" ref="F2405" si="10957">E2405/E2411</f>
        <v>9.9011266266136599E-2</v>
      </c>
      <c r="G2405" s="39">
        <v>2645.3333333333335</v>
      </c>
      <c r="H2405" s="33">
        <f t="shared" ref="H2405" si="10958">G2405/G2411</f>
        <v>0.13701657458563535</v>
      </c>
      <c r="I2405" s="39">
        <v>1366.875</v>
      </c>
      <c r="J2405" s="33">
        <f t="shared" ref="J2405" si="10959">I2405/I2411</f>
        <v>9.0829048683041091E-2</v>
      </c>
      <c r="K2405" s="39">
        <v>3162</v>
      </c>
      <c r="L2405" s="33">
        <f t="shared" ref="L2405" si="10960">K2405/K2411</f>
        <v>0.18258854779451569</v>
      </c>
      <c r="M2405" s="39">
        <v>2958</v>
      </c>
      <c r="N2405" s="33">
        <f t="shared" ref="N2405" si="10961">M2405/M2411</f>
        <v>7.4933502216592771E-2</v>
      </c>
      <c r="O2405" s="39">
        <v>3186.25</v>
      </c>
      <c r="P2405" s="33">
        <f t="shared" ref="P2405" si="10962">O2405/O2411</f>
        <v>0.12269613812822204</v>
      </c>
      <c r="Q2405" s="39">
        <v>838.75</v>
      </c>
      <c r="R2405" s="33">
        <f t="shared" ref="R2405" si="10963">Q2405/Q2411</f>
        <v>5.0409814512917983E-2</v>
      </c>
      <c r="S2405" s="39">
        <v>854.6</v>
      </c>
      <c r="T2405" s="33">
        <f t="shared" ref="T2405" si="10964">S2405/S2411</f>
        <v>2.9999859584088066E-2</v>
      </c>
      <c r="U2405" s="39">
        <v>1536.3333333333333</v>
      </c>
      <c r="V2405" s="33">
        <f t="shared" ref="V2405" si="10965">U2405/U2411</f>
        <v>0.11576795169344224</v>
      </c>
      <c r="W2405" s="92"/>
      <c r="X2405" s="91"/>
      <c r="Y2405" s="92"/>
      <c r="Z2405" s="91"/>
    </row>
    <row r="2406" spans="2:26" s="88" customFormat="1" ht="13.5" customHeight="1" x14ac:dyDescent="0.4">
      <c r="B2406" s="37"/>
      <c r="C2406" s="158" t="s">
        <v>61</v>
      </c>
      <c r="D2406" s="159"/>
      <c r="E2406" s="39">
        <v>3374.5833333333335</v>
      </c>
      <c r="F2406" s="33">
        <f t="shared" ref="F2406" si="10966">E2406/E2411</f>
        <v>0.16921127779899564</v>
      </c>
      <c r="G2406" s="39">
        <v>3660.3333333333335</v>
      </c>
      <c r="H2406" s="33">
        <f t="shared" ref="H2406" si="10967">G2406/G2411</f>
        <v>0.18958908839779004</v>
      </c>
      <c r="I2406" s="39">
        <v>1004.625</v>
      </c>
      <c r="J2406" s="33">
        <f t="shared" ref="J2406" si="10968">I2406/I2411</f>
        <v>6.6757481871568478E-2</v>
      </c>
      <c r="K2406" s="39">
        <v>3013.25</v>
      </c>
      <c r="L2406" s="33">
        <f t="shared" ref="L2406" si="10969">K2406/K2411</f>
        <v>0.17399903277730058</v>
      </c>
      <c r="M2406" s="39">
        <v>5981.2</v>
      </c>
      <c r="N2406" s="33">
        <f t="shared" ref="N2406" si="10970">M2406/M2411</f>
        <v>0.15151868271057628</v>
      </c>
      <c r="O2406" s="39">
        <v>5252</v>
      </c>
      <c r="P2406" s="33">
        <f t="shared" ref="P2406" si="10971">O2406/O2411</f>
        <v>0.2022440541230042</v>
      </c>
      <c r="Q2406" s="39">
        <v>2628.125</v>
      </c>
      <c r="R2406" s="33">
        <f t="shared" ref="R2406" si="10972">Q2406/Q2411</f>
        <v>0.1579532563538153</v>
      </c>
      <c r="S2406" s="39">
        <v>2514.6</v>
      </c>
      <c r="T2406" s="33">
        <f t="shared" ref="T2406" si="10973">S2406/S2411</f>
        <v>8.8272463035511173E-2</v>
      </c>
      <c r="U2406" s="39">
        <v>3588.7333333333331</v>
      </c>
      <c r="V2406" s="33">
        <f t="shared" ref="V2406" si="10974">U2406/U2411</f>
        <v>0.27042328520762376</v>
      </c>
      <c r="W2406" s="92"/>
      <c r="X2406" s="91"/>
      <c r="Y2406" s="92"/>
      <c r="Z2406" s="91"/>
    </row>
    <row r="2407" spans="2:26" s="88" customFormat="1" ht="13.5" customHeight="1" x14ac:dyDescent="0.4">
      <c r="B2407" s="31" t="s">
        <v>62</v>
      </c>
      <c r="C2407" s="158" t="s">
        <v>63</v>
      </c>
      <c r="D2407" s="159"/>
      <c r="E2407" s="39">
        <v>1.6666666666666666E-2</v>
      </c>
      <c r="F2407" s="33">
        <f t="shared" ref="F2407" si="10975">E2407/E2411</f>
        <v>8.3571442301022667E-7</v>
      </c>
      <c r="G2407" s="39">
        <v>0</v>
      </c>
      <c r="H2407" s="33">
        <f t="shared" ref="H2407" si="10976">G2407/G2411</f>
        <v>0</v>
      </c>
      <c r="I2407" s="39">
        <v>0.125</v>
      </c>
      <c r="J2407" s="33">
        <f t="shared" ref="J2407" si="10977">I2407/I2411</f>
        <v>8.3062687410188469E-6</v>
      </c>
      <c r="K2407" s="39">
        <v>0</v>
      </c>
      <c r="L2407" s="33">
        <f t="shared" ref="L2407" si="10978">K2407/K2411</f>
        <v>0</v>
      </c>
      <c r="M2407" s="39">
        <v>0</v>
      </c>
      <c r="N2407" s="33">
        <f t="shared" ref="N2407" si="10979">M2407/M2411</f>
        <v>0</v>
      </c>
      <c r="O2407" s="39">
        <v>0</v>
      </c>
      <c r="P2407" s="33">
        <f t="shared" ref="P2407" si="10980">O2407/O2411</f>
        <v>0</v>
      </c>
      <c r="Q2407" s="39">
        <v>0</v>
      </c>
      <c r="R2407" s="33">
        <f t="shared" ref="R2407" si="10981">Q2407/Q2411</f>
        <v>0</v>
      </c>
      <c r="S2407" s="39">
        <v>0</v>
      </c>
      <c r="T2407" s="33">
        <f t="shared" ref="T2407" si="10982">S2407/S2411</f>
        <v>0</v>
      </c>
      <c r="U2407" s="39">
        <v>0</v>
      </c>
      <c r="V2407" s="33">
        <f t="shared" ref="V2407" si="10983">U2407/U2411</f>
        <v>0</v>
      </c>
      <c r="W2407" s="92"/>
      <c r="X2407" s="91"/>
      <c r="Y2407" s="92"/>
      <c r="Z2407" s="91"/>
    </row>
    <row r="2408" spans="2:26" s="88" customFormat="1" ht="13.5" customHeight="1" x14ac:dyDescent="0.4">
      <c r="B2408" s="41" t="s">
        <v>64</v>
      </c>
      <c r="C2408" s="158" t="s">
        <v>24</v>
      </c>
      <c r="D2408" s="159"/>
      <c r="E2408" s="39">
        <v>1.5666666666666667</v>
      </c>
      <c r="F2408" s="33">
        <f t="shared" ref="F2408" si="10984">E2408/E2411</f>
        <v>7.8557155762961299E-5</v>
      </c>
      <c r="G2408" s="39">
        <v>0</v>
      </c>
      <c r="H2408" s="33">
        <f t="shared" ref="H2408" si="10985">G2408/G2411</f>
        <v>0</v>
      </c>
      <c r="I2408" s="39">
        <v>1</v>
      </c>
      <c r="J2408" s="33">
        <f t="shared" ref="J2408" si="10986">I2408/I2411</f>
        <v>6.6450149928150775E-5</v>
      </c>
      <c r="K2408" s="39">
        <v>0.25</v>
      </c>
      <c r="L2408" s="33">
        <f t="shared" ref="L2408" si="10987">K2408/K2411</f>
        <v>1.4436159692798522E-5</v>
      </c>
      <c r="M2408" s="39">
        <v>0</v>
      </c>
      <c r="N2408" s="33">
        <f t="shared" ref="N2408" si="10988">M2408/M2411</f>
        <v>0</v>
      </c>
      <c r="O2408" s="39">
        <v>1</v>
      </c>
      <c r="P2408" s="33">
        <f t="shared" ref="P2408" si="10989">O2408/O2411</f>
        <v>3.8508007258759367E-5</v>
      </c>
      <c r="Q2408" s="39">
        <v>0.75</v>
      </c>
      <c r="R2408" s="33">
        <f t="shared" ref="R2408" si="10990">Q2408/Q2411</f>
        <v>4.5075840100969881E-5</v>
      </c>
      <c r="S2408" s="39">
        <v>13.2</v>
      </c>
      <c r="T2408" s="33">
        <f t="shared" ref="T2408" si="10991">S2408/S2411</f>
        <v>4.6337250937276205E-4</v>
      </c>
      <c r="U2408" s="39">
        <v>0.26666666666666666</v>
      </c>
      <c r="V2408" s="33">
        <f t="shared" ref="V2408" si="10992">U2408/U2411</f>
        <v>2.0094241994956345E-5</v>
      </c>
      <c r="W2408" s="92"/>
      <c r="X2408" s="91"/>
      <c r="Y2408" s="92"/>
      <c r="Z2408" s="91"/>
    </row>
    <row r="2409" spans="2:26" s="88" customFormat="1" ht="13.5" customHeight="1" x14ac:dyDescent="0.4">
      <c r="B2409" s="31" t="s">
        <v>65</v>
      </c>
      <c r="C2409" s="158" t="s">
        <v>66</v>
      </c>
      <c r="D2409" s="159"/>
      <c r="E2409" s="39">
        <v>363.41666666666669</v>
      </c>
      <c r="F2409" s="33">
        <f t="shared" ref="F2409" si="10993">E2409/E2411</f>
        <v>1.8222752993737993E-2</v>
      </c>
      <c r="G2409" s="39">
        <v>0</v>
      </c>
      <c r="H2409" s="33">
        <f t="shared" ref="H2409" si="10994">G2409/G2411</f>
        <v>0</v>
      </c>
      <c r="I2409" s="39">
        <v>209.25</v>
      </c>
      <c r="J2409" s="33">
        <f t="shared" ref="J2409" si="10995">I2409/I2411</f>
        <v>1.390469387246555E-2</v>
      </c>
      <c r="K2409" s="39">
        <v>128.625</v>
      </c>
      <c r="L2409" s="33">
        <f t="shared" ref="L2409" si="10996">K2409/K2411</f>
        <v>7.4274041619448398E-3</v>
      </c>
      <c r="M2409" s="39">
        <v>0</v>
      </c>
      <c r="N2409" s="33">
        <f t="shared" ref="N2409" si="10997">M2409/M2411</f>
        <v>0</v>
      </c>
      <c r="O2409" s="39">
        <v>797.125</v>
      </c>
      <c r="P2409" s="33">
        <f t="shared" ref="P2409" si="10998">O2409/O2411</f>
        <v>3.0695695286138563E-2</v>
      </c>
      <c r="Q2409" s="39">
        <v>0</v>
      </c>
      <c r="R2409" s="33">
        <f t="shared" ref="R2409" si="10999">Q2409/Q2411</f>
        <v>0</v>
      </c>
      <c r="S2409" s="39">
        <v>2230.4</v>
      </c>
      <c r="T2409" s="33">
        <f t="shared" ref="T2409" si="11000">S2409/S2411</f>
        <v>7.8295912492803682E-2</v>
      </c>
      <c r="U2409" s="39">
        <v>104.86666666666666</v>
      </c>
      <c r="V2409" s="33">
        <f t="shared" ref="V2409" si="11001">U2409/U2411</f>
        <v>7.9020606645165831E-3</v>
      </c>
      <c r="W2409" s="92"/>
      <c r="X2409" s="91"/>
      <c r="Y2409" s="92"/>
      <c r="Z2409" s="91"/>
    </row>
    <row r="2410" spans="2:26" s="88" customFormat="1" ht="13.5" customHeight="1" x14ac:dyDescent="0.4">
      <c r="B2410" s="41" t="s">
        <v>67</v>
      </c>
      <c r="C2410" s="158" t="s">
        <v>68</v>
      </c>
      <c r="D2410" s="159"/>
      <c r="E2410" s="39">
        <v>383.73333333333335</v>
      </c>
      <c r="F2410" s="33">
        <f t="shared" ref="F2410" si="11002">E2410/E2411</f>
        <v>1.9241488875387458E-2</v>
      </c>
      <c r="G2410" s="39">
        <v>0</v>
      </c>
      <c r="H2410" s="33">
        <f t="shared" ref="H2410" si="11003">G2410/G2411</f>
        <v>0</v>
      </c>
      <c r="I2410" s="39">
        <v>144.5</v>
      </c>
      <c r="J2410" s="33">
        <f t="shared" ref="J2410" si="11004">I2410/I2411</f>
        <v>9.6020466646177874E-3</v>
      </c>
      <c r="K2410" s="39">
        <v>56.625</v>
      </c>
      <c r="L2410" s="33">
        <f t="shared" ref="L2410" si="11005">K2410/K2411</f>
        <v>3.2697901704188651E-3</v>
      </c>
      <c r="M2410" s="39">
        <v>5.8</v>
      </c>
      <c r="N2410" s="33">
        <f t="shared" ref="N2410" si="11006">M2410/M2411</f>
        <v>1.4692843571880934E-4</v>
      </c>
      <c r="O2410" s="39">
        <v>2432.25</v>
      </c>
      <c r="P2410" s="33">
        <f t="shared" ref="P2410" si="11007">O2410/O2411</f>
        <v>9.3661100655117471E-2</v>
      </c>
      <c r="Q2410" s="39">
        <v>0</v>
      </c>
      <c r="R2410" s="33">
        <f t="shared" ref="R2410" si="11008">Q2410/Q2411</f>
        <v>0</v>
      </c>
      <c r="S2410" s="39">
        <v>140</v>
      </c>
      <c r="T2410" s="33">
        <f t="shared" ref="T2410" si="11009">S2410/S2411</f>
        <v>4.9145569175899004E-3</v>
      </c>
      <c r="U2410" s="39">
        <v>81.86666666666666</v>
      </c>
      <c r="V2410" s="33">
        <f t="shared" ref="V2410" si="11010">U2410/U2411</f>
        <v>6.1689322924515979E-3</v>
      </c>
      <c r="W2410" s="92"/>
      <c r="X2410" s="91"/>
      <c r="Y2410" s="92"/>
      <c r="Z2410" s="91"/>
    </row>
    <row r="2411" spans="2:26" s="88" customFormat="1" ht="13.5" customHeight="1" x14ac:dyDescent="0.4">
      <c r="B2411" s="160" t="s">
        <v>69</v>
      </c>
      <c r="C2411" s="161"/>
      <c r="D2411" s="162"/>
      <c r="E2411" s="42">
        <f t="shared" ref="E2411" si="11011">SUM(E2398:E2401,E2407,E2409)</f>
        <v>19943.016666666666</v>
      </c>
      <c r="F2411" s="33">
        <f t="shared" ref="F2411" si="11012">E2411/E2411</f>
        <v>1</v>
      </c>
      <c r="G2411" s="42">
        <f t="shared" ref="G2411" si="11013">SUM(G2398:G2401,G2407,G2409)</f>
        <v>19306.666666666668</v>
      </c>
      <c r="H2411" s="33">
        <f t="shared" ref="H2411" si="11014">G2411/G2411</f>
        <v>1</v>
      </c>
      <c r="I2411" s="42">
        <f t="shared" ref="I2411" si="11015">SUM(I2398:I2401,I2407,I2409)</f>
        <v>15048.875</v>
      </c>
      <c r="J2411" s="33">
        <f t="shared" ref="J2411" si="11016">I2411/I2411</f>
        <v>1</v>
      </c>
      <c r="K2411" s="42">
        <f t="shared" ref="K2411" si="11017">SUM(K2398:K2401,K2407,K2409)</f>
        <v>17317.625</v>
      </c>
      <c r="L2411" s="33">
        <f t="shared" ref="L2411" si="11018">K2411/K2411</f>
        <v>1</v>
      </c>
      <c r="M2411" s="42">
        <f t="shared" ref="M2411" si="11019">SUM(M2398:M2401,M2407,M2409)</f>
        <v>39475.000000000007</v>
      </c>
      <c r="N2411" s="33">
        <f t="shared" ref="N2411" si="11020">M2411/M2411</f>
        <v>1</v>
      </c>
      <c r="O2411" s="42">
        <f t="shared" ref="O2411" si="11021">SUM(O2398:O2401,O2407,O2409)</f>
        <v>25968.625</v>
      </c>
      <c r="P2411" s="33">
        <f t="shared" ref="P2411" si="11022">O2411/O2411</f>
        <v>1</v>
      </c>
      <c r="Q2411" s="42">
        <f t="shared" ref="Q2411" si="11023">SUM(Q2398:Q2401,Q2407,Q2409)</f>
        <v>16638.625</v>
      </c>
      <c r="R2411" s="33">
        <f t="shared" ref="R2411" si="11024">Q2411/Q2411</f>
        <v>1</v>
      </c>
      <c r="S2411" s="42">
        <f t="shared" ref="S2411" si="11025">SUM(S2398:S2401,S2407,S2409)</f>
        <v>28486.800000000003</v>
      </c>
      <c r="T2411" s="33">
        <f t="shared" ref="T2411" si="11026">S2411/S2411</f>
        <v>1</v>
      </c>
      <c r="U2411" s="42">
        <f t="shared" ref="U2411" si="11027">SUM(U2398:U2401,U2407,U2409)</f>
        <v>13270.8</v>
      </c>
      <c r="V2411" s="33">
        <f t="shared" ref="V2411" si="11028">U2411/U2411</f>
        <v>1</v>
      </c>
      <c r="W2411" s="92"/>
      <c r="X2411" s="91"/>
      <c r="Y2411" s="92"/>
      <c r="Z2411" s="91"/>
    </row>
    <row r="2412" spans="2:26" s="88" customFormat="1" ht="13.5" customHeight="1" x14ac:dyDescent="0.4">
      <c r="B2412" s="160" t="s">
        <v>70</v>
      </c>
      <c r="C2412" s="161"/>
      <c r="D2412" s="162"/>
      <c r="E2412" s="42">
        <f t="shared" ref="E2412" si="11029">SUM(E2402:E2406,E2408,E2410)</f>
        <v>19875.233333333334</v>
      </c>
      <c r="F2412" s="33">
        <f t="shared" ref="F2412" si="11030">E2412/E2411</f>
        <v>0.99660114944161748</v>
      </c>
      <c r="G2412" s="42">
        <f t="shared" ref="G2412" si="11031">SUM(G2402:G2406,G2408,G2410)</f>
        <v>17509</v>
      </c>
      <c r="H2412" s="33">
        <f t="shared" ref="H2412" si="11032">G2412/G2411</f>
        <v>0.90688881215469608</v>
      </c>
      <c r="I2412" s="42">
        <f t="shared" ref="I2412" si="11033">SUM(I2402:I2406,I2408,I2410)</f>
        <v>12109.75</v>
      </c>
      <c r="J2412" s="33">
        <f t="shared" ref="J2412" si="11034">I2412/I2411</f>
        <v>0.80469470309242386</v>
      </c>
      <c r="K2412" s="42">
        <f t="shared" ref="K2412" si="11035">SUM(K2402:K2406,K2408,K2410)</f>
        <v>18740</v>
      </c>
      <c r="L2412" s="33">
        <f t="shared" ref="L2412" si="11036">K2412/K2411</f>
        <v>1.0821345305721772</v>
      </c>
      <c r="M2412" s="42">
        <f t="shared" ref="M2412" si="11037">SUM(M2402:M2406,M2408,M2410)</f>
        <v>33417.599999999999</v>
      </c>
      <c r="N2412" s="33">
        <f t="shared" ref="N2412" si="11038">M2412/M2411</f>
        <v>0.84655098163394538</v>
      </c>
      <c r="O2412" s="42">
        <f t="shared" ref="O2412" si="11039">SUM(O2402:O2406,O2408,O2410)</f>
        <v>30855.25</v>
      </c>
      <c r="P2412" s="33">
        <f t="shared" ref="P2412" si="11040">O2412/O2411</f>
        <v>1.188174190970835</v>
      </c>
      <c r="Q2412" s="42">
        <f t="shared" ref="Q2412" si="11041">SUM(Q2402:Q2406,Q2408,Q2410)</f>
        <v>17591.75</v>
      </c>
      <c r="R2412" s="33">
        <f t="shared" ref="R2412" si="11042">Q2412/Q2411</f>
        <v>1.057283880128316</v>
      </c>
      <c r="S2412" s="42">
        <f t="shared" ref="S2412" si="11043">SUM(S2402:S2406,S2408,S2410)</f>
        <v>25439.599999999999</v>
      </c>
      <c r="T2412" s="33">
        <f t="shared" ref="T2412" si="11044">S2412/S2411</f>
        <v>0.89303115829085733</v>
      </c>
      <c r="U2412" s="42">
        <f t="shared" ref="U2412" si="11045">SUM(U2402:U2406,U2408,U2410)</f>
        <v>14088.466666666667</v>
      </c>
      <c r="V2412" s="33">
        <f t="shared" ref="V2412" si="11046">U2412/U2411</f>
        <v>1.061613969517035</v>
      </c>
      <c r="W2412" s="92"/>
      <c r="X2412" s="91"/>
      <c r="Y2412" s="92"/>
      <c r="Z2412" s="91"/>
    </row>
    <row r="2413" spans="2:26" s="88" customFormat="1" ht="13.5" customHeight="1" x14ac:dyDescent="0.4">
      <c r="B2413" s="160" t="s">
        <v>71</v>
      </c>
      <c r="C2413" s="161"/>
      <c r="D2413" s="162"/>
      <c r="E2413" s="42">
        <f t="shared" ref="E2413" si="11047">E2411-E2412</f>
        <v>67.783333333332848</v>
      </c>
      <c r="F2413" s="33">
        <f t="shared" ref="F2413" si="11048">E2413/E2411</f>
        <v>3.3988505583825673E-3</v>
      </c>
      <c r="G2413" s="42">
        <f t="shared" ref="G2413" si="11049">G2411-G2412</f>
        <v>1797.6666666666679</v>
      </c>
      <c r="H2413" s="33">
        <f t="shared" ref="H2413" si="11050">G2413/G2411</f>
        <v>9.3111187845303922E-2</v>
      </c>
      <c r="I2413" s="42">
        <f t="shared" ref="I2413" si="11051">I2411-I2412</f>
        <v>2939.125</v>
      </c>
      <c r="J2413" s="33">
        <f t="shared" ref="J2413" si="11052">I2413/I2411</f>
        <v>0.19530529690757614</v>
      </c>
      <c r="K2413" s="42">
        <f t="shared" ref="K2413" si="11053">K2411-K2412</f>
        <v>-1422.375</v>
      </c>
      <c r="L2413" s="33">
        <f t="shared" ref="L2413" si="11054">K2413/K2411</f>
        <v>-8.2134530572177192E-2</v>
      </c>
      <c r="M2413" s="42">
        <f t="shared" ref="M2413" si="11055">M2411-M2412</f>
        <v>6057.4000000000087</v>
      </c>
      <c r="N2413" s="33">
        <f t="shared" ref="N2413" si="11056">M2413/M2411</f>
        <v>0.15344901836605465</v>
      </c>
      <c r="O2413" s="42">
        <f t="shared" ref="O2413" si="11057">O2411-O2412</f>
        <v>-4886.625</v>
      </c>
      <c r="P2413" s="33">
        <f t="shared" ref="P2413" si="11058">O2413/O2411</f>
        <v>-0.18817419097083499</v>
      </c>
      <c r="Q2413" s="42">
        <f t="shared" ref="Q2413" si="11059">Q2411-Q2412</f>
        <v>-953.125</v>
      </c>
      <c r="R2413" s="33">
        <f t="shared" ref="R2413" si="11060">Q2413/Q2411</f>
        <v>-5.7283880128315895E-2</v>
      </c>
      <c r="S2413" s="42">
        <f t="shared" ref="S2413" si="11061">S2411-S2412</f>
        <v>3047.2000000000044</v>
      </c>
      <c r="T2413" s="33">
        <f t="shared" ref="T2413" si="11062">S2413/S2411</f>
        <v>0.10696884170914263</v>
      </c>
      <c r="U2413" s="42">
        <f t="shared" ref="U2413" si="11063">U2411-U2412</f>
        <v>-817.66666666666788</v>
      </c>
      <c r="V2413" s="33">
        <f t="shared" ref="V2413" si="11064">U2413/U2411</f>
        <v>-6.1613969517034989E-2</v>
      </c>
      <c r="W2413" s="92"/>
      <c r="X2413" s="91"/>
      <c r="Y2413" s="92"/>
      <c r="Z2413" s="91"/>
    </row>
    <row r="2414" spans="2:26" s="88" customFormat="1" ht="13.5" customHeight="1" x14ac:dyDescent="0.4">
      <c r="B2414" s="160" t="s">
        <v>72</v>
      </c>
      <c r="C2414" s="161"/>
      <c r="D2414" s="162"/>
      <c r="E2414" s="42">
        <v>60</v>
      </c>
      <c r="F2414" s="43"/>
      <c r="G2414" s="42">
        <v>3</v>
      </c>
      <c r="H2414" s="43"/>
      <c r="I2414" s="42">
        <v>8</v>
      </c>
      <c r="J2414" s="43"/>
      <c r="K2414" s="42">
        <v>8</v>
      </c>
      <c r="L2414" s="43"/>
      <c r="M2414" s="42">
        <v>5</v>
      </c>
      <c r="N2414" s="43"/>
      <c r="O2414" s="42">
        <v>8</v>
      </c>
      <c r="P2414" s="43"/>
      <c r="Q2414" s="42">
        <v>8</v>
      </c>
      <c r="R2414" s="43"/>
      <c r="S2414" s="42">
        <v>5</v>
      </c>
      <c r="T2414" s="43"/>
      <c r="U2414" s="42">
        <v>15</v>
      </c>
      <c r="V2414" s="43"/>
      <c r="W2414" s="92"/>
      <c r="X2414" s="91"/>
      <c r="Y2414" s="92"/>
      <c r="Z2414" s="91"/>
    </row>
    <row r="2415" spans="2:26" s="88" customFormat="1" ht="13.5" customHeight="1" x14ac:dyDescent="0.4">
      <c r="B2415" s="45"/>
      <c r="C2415" s="46"/>
      <c r="D2415" s="47"/>
      <c r="E2415" s="48"/>
      <c r="F2415" s="49"/>
      <c r="G2415" s="48"/>
      <c r="H2415" s="49"/>
      <c r="I2415" s="48"/>
      <c r="J2415" s="49"/>
      <c r="K2415" s="48"/>
      <c r="L2415" s="49"/>
      <c r="M2415" s="48"/>
      <c r="N2415" s="49"/>
      <c r="O2415" s="48"/>
      <c r="P2415" s="49"/>
      <c r="Q2415" s="48"/>
      <c r="R2415" s="49"/>
      <c r="S2415" s="48"/>
      <c r="T2415" s="49"/>
      <c r="U2415" s="48"/>
      <c r="V2415" s="49"/>
      <c r="W2415" s="92"/>
      <c r="X2415" s="91"/>
      <c r="Y2415" s="92"/>
      <c r="Z2415" s="91"/>
    </row>
    <row r="2416" spans="2:26" s="88" customFormat="1" ht="13.5" customHeight="1" x14ac:dyDescent="0.4">
      <c r="B2416" s="50" t="s">
        <v>73</v>
      </c>
      <c r="C2416" s="51"/>
      <c r="D2416" s="52"/>
      <c r="E2416" s="42">
        <v>1.0166666666666666</v>
      </c>
      <c r="F2416" s="43"/>
      <c r="G2416" s="42">
        <v>0</v>
      </c>
      <c r="H2416" s="43"/>
      <c r="I2416" s="42">
        <v>2.5</v>
      </c>
      <c r="J2416" s="43"/>
      <c r="K2416" s="42">
        <v>0</v>
      </c>
      <c r="L2416" s="43"/>
      <c r="M2416" s="42">
        <v>0</v>
      </c>
      <c r="N2416" s="43"/>
      <c r="O2416" s="42">
        <v>0</v>
      </c>
      <c r="P2416" s="43"/>
      <c r="Q2416" s="42">
        <v>5.125</v>
      </c>
      <c r="R2416" s="43"/>
      <c r="S2416" s="42">
        <v>0</v>
      </c>
      <c r="T2416" s="43"/>
      <c r="U2416" s="42">
        <v>0</v>
      </c>
      <c r="V2416" s="43"/>
      <c r="W2416" s="92"/>
      <c r="X2416" s="91"/>
      <c r="Y2416" s="92"/>
      <c r="Z2416" s="91"/>
    </row>
    <row r="2417" spans="2:28" s="88" customFormat="1" ht="13.5" customHeight="1" x14ac:dyDescent="0.4">
      <c r="B2417" s="53" t="s">
        <v>74</v>
      </c>
      <c r="C2417" s="54"/>
      <c r="D2417" s="55"/>
      <c r="E2417" s="42">
        <v>1.1666666666666667</v>
      </c>
      <c r="F2417" s="43"/>
      <c r="G2417" s="42">
        <v>0</v>
      </c>
      <c r="H2417" s="43"/>
      <c r="I2417" s="42">
        <v>0</v>
      </c>
      <c r="J2417" s="43"/>
      <c r="K2417" s="42">
        <v>0</v>
      </c>
      <c r="L2417" s="43"/>
      <c r="M2417" s="42">
        <v>0</v>
      </c>
      <c r="N2417" s="43"/>
      <c r="O2417" s="42">
        <v>0</v>
      </c>
      <c r="P2417" s="43"/>
      <c r="Q2417" s="42">
        <v>8.75</v>
      </c>
      <c r="R2417" s="43"/>
      <c r="S2417" s="42">
        <v>0</v>
      </c>
      <c r="T2417" s="43"/>
      <c r="U2417" s="42">
        <v>0</v>
      </c>
      <c r="V2417" s="43"/>
      <c r="W2417" s="92"/>
      <c r="X2417" s="91"/>
      <c r="Y2417" s="92"/>
      <c r="Z2417" s="91"/>
    </row>
    <row r="2418" spans="2:28" s="88" customFormat="1" ht="13.5" customHeight="1" x14ac:dyDescent="0.4">
      <c r="B2418" s="50" t="s">
        <v>75</v>
      </c>
      <c r="C2418" s="51"/>
      <c r="D2418" s="52"/>
      <c r="E2418" s="42">
        <v>0</v>
      </c>
      <c r="F2418" s="43"/>
      <c r="G2418" s="42">
        <v>0</v>
      </c>
      <c r="H2418" s="43"/>
      <c r="I2418" s="42">
        <v>0</v>
      </c>
      <c r="J2418" s="43"/>
      <c r="K2418" s="42">
        <v>0</v>
      </c>
      <c r="L2418" s="43"/>
      <c r="M2418" s="42">
        <v>0</v>
      </c>
      <c r="N2418" s="43"/>
      <c r="O2418" s="42">
        <v>0</v>
      </c>
      <c r="P2418" s="43"/>
      <c r="Q2418" s="42">
        <v>0</v>
      </c>
      <c r="R2418" s="43"/>
      <c r="S2418" s="42">
        <v>0</v>
      </c>
      <c r="T2418" s="43"/>
      <c r="U2418" s="42">
        <v>0</v>
      </c>
      <c r="V2418" s="43"/>
      <c r="W2418" s="92"/>
      <c r="X2418" s="91"/>
      <c r="Y2418" s="92"/>
      <c r="Z2418" s="91"/>
    </row>
    <row r="2419" spans="2:28" s="88" customFormat="1" ht="13.5" customHeight="1" x14ac:dyDescent="0.4">
      <c r="B2419" s="50" t="s">
        <v>76</v>
      </c>
      <c r="C2419" s="51"/>
      <c r="D2419" s="52"/>
      <c r="E2419" s="42">
        <f t="shared" ref="E2419" si="11065">E2413+E2403+E2404-SUM(E2416:E2418)</f>
        <v>240.73333333333287</v>
      </c>
      <c r="F2419" s="43"/>
      <c r="G2419" s="42">
        <f t="shared" ref="G2419" si="11066">G2413+G2403+G2404-SUM(G2416:G2418)</f>
        <v>1797.6666666666679</v>
      </c>
      <c r="H2419" s="43"/>
      <c r="I2419" s="42">
        <f t="shared" ref="I2419" si="11067">I2413+I2403+I2404-SUM(I2416:I2418)</f>
        <v>3015.125</v>
      </c>
      <c r="J2419" s="43"/>
      <c r="K2419" s="42">
        <f t="shared" ref="K2419" si="11068">K2413+K2403+K2404-SUM(K2416:K2418)</f>
        <v>-1350.75</v>
      </c>
      <c r="L2419" s="43"/>
      <c r="M2419" s="42">
        <f t="shared" ref="M2419" si="11069">M2413+M2403+M2404-SUM(M2416:M2418)</f>
        <v>6474.8000000000093</v>
      </c>
      <c r="N2419" s="43"/>
      <c r="O2419" s="42">
        <f t="shared" ref="O2419" si="11070">O2413+O2403+O2404-SUM(O2416:O2418)</f>
        <v>-4699.125</v>
      </c>
      <c r="P2419" s="43"/>
      <c r="Q2419" s="42">
        <f t="shared" ref="Q2419" si="11071">Q2413+Q2403+Q2404-SUM(Q2416:Q2418)</f>
        <v>-967.125</v>
      </c>
      <c r="R2419" s="43"/>
      <c r="S2419" s="42">
        <f t="shared" ref="S2419" si="11072">S2413+S2403+S2404-SUM(S2416:S2418)</f>
        <v>3212.6000000000045</v>
      </c>
      <c r="T2419" s="43"/>
      <c r="U2419" s="42">
        <f t="shared" ref="U2419" si="11073">U2413+U2403+U2404-SUM(U2416:U2418)</f>
        <v>-491.40000000000123</v>
      </c>
      <c r="V2419" s="43"/>
      <c r="W2419" s="92"/>
      <c r="X2419" s="91"/>
      <c r="Y2419" s="92"/>
      <c r="Z2419" s="91"/>
    </row>
    <row r="2420" spans="2:28" s="88" customFormat="1" ht="13.5" customHeight="1" x14ac:dyDescent="0.4">
      <c r="C2420" s="105"/>
      <c r="D2420" s="47"/>
      <c r="E2420" s="58"/>
      <c r="F2420" s="58"/>
      <c r="G2420" s="58"/>
      <c r="H2420" s="58"/>
      <c r="I2420" s="58"/>
      <c r="J2420" s="58"/>
      <c r="K2420" s="58"/>
      <c r="L2420" s="58"/>
      <c r="M2420" s="58"/>
      <c r="N2420" s="58"/>
      <c r="O2420" s="58"/>
      <c r="P2420" s="58"/>
      <c r="Q2420" s="58"/>
      <c r="R2420" s="58"/>
      <c r="S2420" s="58"/>
      <c r="T2420" s="58"/>
      <c r="U2420" s="58"/>
      <c r="V2420" s="58"/>
      <c r="W2420" s="92"/>
      <c r="X2420" s="91"/>
      <c r="Y2420" s="92"/>
      <c r="Z2420" s="91"/>
    </row>
    <row r="2421" spans="2:28" s="128" customFormat="1" ht="13.5" customHeight="1" x14ac:dyDescent="0.4">
      <c r="B2421" s="50" t="s">
        <v>97</v>
      </c>
      <c r="C2421" s="125"/>
      <c r="D2421" s="126"/>
      <c r="E2421" s="62">
        <v>30.12280701754386</v>
      </c>
      <c r="F2421" s="43"/>
      <c r="G2421" s="62">
        <v>33.333333333333336</v>
      </c>
      <c r="H2421" s="43"/>
      <c r="I2421" s="62">
        <v>36.375</v>
      </c>
      <c r="J2421" s="43"/>
      <c r="K2421" s="62">
        <v>21.25</v>
      </c>
      <c r="L2421" s="43"/>
      <c r="M2421" s="62">
        <v>42</v>
      </c>
      <c r="N2421" s="43"/>
      <c r="O2421" s="62">
        <v>33.75</v>
      </c>
      <c r="P2421" s="43"/>
      <c r="Q2421" s="62">
        <v>28.625</v>
      </c>
      <c r="R2421" s="43"/>
      <c r="S2421" s="62">
        <v>34</v>
      </c>
      <c r="T2421" s="43"/>
      <c r="U2421" s="62">
        <v>23.083333333333332</v>
      </c>
      <c r="V2421" s="43"/>
      <c r="W2421" s="106"/>
      <c r="X2421" s="107"/>
      <c r="Y2421" s="106"/>
      <c r="Z2421" s="107"/>
      <c r="AA2421" s="117"/>
    </row>
    <row r="2422" spans="2:28" ht="13.5" customHeight="1" x14ac:dyDescent="0.4">
      <c r="B2422" s="50" t="s">
        <v>98</v>
      </c>
      <c r="C2422" s="51"/>
      <c r="D2422" s="52"/>
      <c r="E2422" s="62">
        <f t="shared" ref="E2422" si="11074">E2411/E2421</f>
        <v>662.0570471753058</v>
      </c>
      <c r="F2422" s="43"/>
      <c r="G2422" s="62">
        <f t="shared" ref="G2422" si="11075">G2411/G2421</f>
        <v>579.20000000000005</v>
      </c>
      <c r="H2422" s="43"/>
      <c r="I2422" s="62">
        <f t="shared" ref="I2422" si="11076">I2411/I2421</f>
        <v>413.7147766323024</v>
      </c>
      <c r="J2422" s="43"/>
      <c r="K2422" s="62">
        <f t="shared" ref="K2422" si="11077">K2411/K2421</f>
        <v>814.94705882352946</v>
      </c>
      <c r="L2422" s="43"/>
      <c r="M2422" s="62">
        <f t="shared" ref="M2422" si="11078">M2411/M2421</f>
        <v>939.88095238095252</v>
      </c>
      <c r="N2422" s="43"/>
      <c r="O2422" s="62">
        <f t="shared" ref="O2422" si="11079">O2411/O2421</f>
        <v>769.44074074074069</v>
      </c>
      <c r="P2422" s="43"/>
      <c r="Q2422" s="62">
        <f t="shared" ref="Q2422" si="11080">Q2411/Q2421</f>
        <v>581.2620087336245</v>
      </c>
      <c r="R2422" s="43"/>
      <c r="S2422" s="62">
        <f t="shared" ref="S2422" si="11081">S2411/S2421</f>
        <v>837.84705882352955</v>
      </c>
      <c r="T2422" s="43"/>
      <c r="U2422" s="62">
        <f t="shared" ref="U2422" si="11082">U2411/U2421</f>
        <v>574.90830324909746</v>
      </c>
      <c r="V2422" s="43"/>
    </row>
    <row r="2423" spans="2:28" ht="13.5" customHeight="1" x14ac:dyDescent="0.4">
      <c r="B2423" s="50" t="s">
        <v>99</v>
      </c>
      <c r="C2423" s="51"/>
      <c r="D2423" s="52"/>
      <c r="E2423" s="62">
        <f t="shared" ref="E2423" si="11083">E2412/E2421</f>
        <v>659.80681421083284</v>
      </c>
      <c r="F2423" s="43"/>
      <c r="G2423" s="62">
        <f t="shared" ref="G2423" si="11084">G2412/G2421</f>
        <v>525.27</v>
      </c>
      <c r="H2423" s="43"/>
      <c r="I2423" s="62">
        <f t="shared" ref="I2423" si="11085">I2412/I2421</f>
        <v>332.91408934707903</v>
      </c>
      <c r="J2423" s="43"/>
      <c r="K2423" s="62">
        <f t="shared" ref="K2423" si="11086">K2412/K2421</f>
        <v>881.88235294117646</v>
      </c>
      <c r="L2423" s="43"/>
      <c r="M2423" s="62">
        <f t="shared" ref="M2423" si="11087">M2412/M2421</f>
        <v>795.65714285714284</v>
      </c>
      <c r="N2423" s="43"/>
      <c r="O2423" s="62">
        <f t="shared" ref="O2423" si="11088">O2412/O2421</f>
        <v>914.22962962962958</v>
      </c>
      <c r="P2423" s="43"/>
      <c r="Q2423" s="62">
        <f t="shared" ref="Q2423" si="11089">Q2412/Q2421</f>
        <v>614.55895196506549</v>
      </c>
      <c r="R2423" s="43"/>
      <c r="S2423" s="62">
        <f t="shared" ref="S2423" si="11090">S2412/S2421</f>
        <v>748.22352941176462</v>
      </c>
      <c r="T2423" s="43"/>
      <c r="U2423" s="62">
        <f t="shared" ref="U2423" si="11091">U2412/U2421</f>
        <v>610.33068592057771</v>
      </c>
      <c r="V2423" s="43"/>
    </row>
    <row r="2424" spans="2:28" ht="13.5" customHeight="1" x14ac:dyDescent="0.4">
      <c r="B2424" s="50" t="s">
        <v>40</v>
      </c>
      <c r="C2424" s="51"/>
      <c r="D2424" s="52"/>
      <c r="E2424" s="62">
        <v>9.0703508771929826</v>
      </c>
      <c r="F2424" s="43"/>
      <c r="G2424" s="62">
        <v>6.1333333333333329</v>
      </c>
      <c r="H2424" s="43"/>
      <c r="I2424" s="62">
        <v>7.1000000000000005</v>
      </c>
      <c r="J2424" s="43"/>
      <c r="K2424" s="62">
        <v>8.9500000000000011</v>
      </c>
      <c r="L2424" s="43"/>
      <c r="M2424" s="62">
        <v>14.74</v>
      </c>
      <c r="N2424" s="43"/>
      <c r="O2424" s="62">
        <v>13.200000000000001</v>
      </c>
      <c r="P2424" s="43"/>
      <c r="Q2424" s="62">
        <v>7.0625</v>
      </c>
      <c r="R2424" s="43"/>
      <c r="S2424" s="62">
        <v>6.6599999999999993</v>
      </c>
      <c r="T2424" s="43"/>
      <c r="U2424" s="62">
        <v>8.4258333333333333</v>
      </c>
      <c r="V2424" s="43"/>
    </row>
    <row r="2425" spans="2:28" ht="13.5" customHeight="1" x14ac:dyDescent="0.4">
      <c r="B2425" s="50" t="s">
        <v>41</v>
      </c>
      <c r="C2425" s="51"/>
      <c r="D2425" s="52"/>
      <c r="E2425" s="62">
        <f t="shared" ref="E2425" si="11092">E2402/E2424</f>
        <v>1539.7015531614475</v>
      </c>
      <c r="F2425" s="43"/>
      <c r="G2425" s="62">
        <f t="shared" ref="G2425" si="11093">G2402/G2424</f>
        <v>1826.630434782609</v>
      </c>
      <c r="H2425" s="43"/>
      <c r="I2425" s="62">
        <f t="shared" ref="I2425" si="11094">I2402/I2424</f>
        <v>1340.0352112676055</v>
      </c>
      <c r="J2425" s="43"/>
      <c r="K2425" s="62">
        <f t="shared" ref="K2425" si="11095">K2402/K2424</f>
        <v>1389.5251396648043</v>
      </c>
      <c r="L2425" s="43"/>
      <c r="M2425" s="62">
        <f t="shared" ref="M2425" si="11096">M2402/M2424</f>
        <v>1631.9674355495251</v>
      </c>
      <c r="N2425" s="43"/>
      <c r="O2425" s="62">
        <f t="shared" ref="O2425" si="11097">O2402/O2424</f>
        <v>1499.715909090909</v>
      </c>
      <c r="P2425" s="43"/>
      <c r="Q2425" s="62">
        <f t="shared" ref="Q2425" si="11098">Q2402/Q2424</f>
        <v>1999.8938053097345</v>
      </c>
      <c r="R2425" s="43"/>
      <c r="S2425" s="62">
        <f t="shared" ref="S2425" si="11099">S2402/S2424</f>
        <v>3266.0360360360364</v>
      </c>
      <c r="T2425" s="43"/>
      <c r="U2425" s="62">
        <f t="shared" ref="U2425" si="11100">U2402/U2424</f>
        <v>1015.3298387894373</v>
      </c>
      <c r="V2425" s="43"/>
    </row>
    <row r="2426" spans="2:28" s="88" customFormat="1" ht="13.5" customHeight="1" x14ac:dyDescent="0.4">
      <c r="B2426" s="108" t="s">
        <v>42</v>
      </c>
      <c r="C2426" s="105"/>
      <c r="D2426" s="47"/>
      <c r="E2426" s="109"/>
      <c r="F2426" s="58"/>
      <c r="G2426" s="109"/>
      <c r="H2426" s="58"/>
      <c r="I2426" s="109"/>
      <c r="J2426" s="58"/>
      <c r="K2426" s="109"/>
      <c r="L2426" s="58"/>
      <c r="M2426" s="109"/>
      <c r="N2426" s="58"/>
      <c r="O2426" s="109"/>
      <c r="P2426" s="91"/>
      <c r="Q2426" s="92"/>
      <c r="R2426" s="91"/>
      <c r="S2426" s="92"/>
      <c r="T2426" s="91"/>
      <c r="U2426" s="92"/>
      <c r="V2426" s="91"/>
      <c r="W2426" s="92"/>
      <c r="X2426" s="91"/>
      <c r="Y2426" s="92"/>
      <c r="Z2426" s="91"/>
    </row>
    <row r="2427" spans="2:28" ht="13.5" customHeight="1" x14ac:dyDescent="0.4"/>
    <row r="2428" spans="2:28" s="88" customFormat="1" ht="13.5" customHeight="1" x14ac:dyDescent="0.4">
      <c r="B2428" s="83" t="s">
        <v>193</v>
      </c>
      <c r="C2428" s="84"/>
      <c r="D2428" s="85"/>
      <c r="E2428" s="86"/>
      <c r="F2428" s="87"/>
      <c r="G2428" s="86"/>
      <c r="H2428" s="87"/>
      <c r="I2428" s="86"/>
      <c r="J2428" s="87"/>
      <c r="K2428" s="86"/>
      <c r="L2428" s="87"/>
      <c r="M2428" s="86"/>
      <c r="O2428" s="86"/>
      <c r="P2428" s="89"/>
      <c r="Q2428" s="90"/>
      <c r="R2428" s="91"/>
      <c r="S2428" s="92"/>
      <c r="T2428" s="91"/>
      <c r="U2428" s="92"/>
      <c r="V2428" s="91"/>
      <c r="W2428" s="92"/>
      <c r="X2428" s="91"/>
      <c r="Y2428" s="92"/>
      <c r="Z2428" s="91"/>
      <c r="AB2428" s="93"/>
    </row>
    <row r="2429" spans="2:28" ht="13.5" customHeight="1" x14ac:dyDescent="0.4">
      <c r="N2429" s="21" t="s">
        <v>4</v>
      </c>
    </row>
    <row r="2430" spans="2:28" s="88" customFormat="1" ht="13.5" customHeight="1" x14ac:dyDescent="0.4">
      <c r="B2430" s="94"/>
      <c r="C2430" s="95"/>
      <c r="D2430" s="96"/>
      <c r="E2430" s="166" t="s">
        <v>5</v>
      </c>
      <c r="F2430" s="167"/>
      <c r="G2430" s="166" t="s">
        <v>6</v>
      </c>
      <c r="H2430" s="167"/>
      <c r="I2430" s="166" t="s">
        <v>7</v>
      </c>
      <c r="J2430" s="167"/>
      <c r="K2430" s="166" t="s">
        <v>8</v>
      </c>
      <c r="L2430" s="167"/>
      <c r="M2430" s="166" t="s">
        <v>9</v>
      </c>
      <c r="N2430" s="167"/>
      <c r="O2430" s="92"/>
      <c r="P2430" s="91"/>
      <c r="Q2430" s="92"/>
      <c r="R2430" s="91"/>
      <c r="S2430" s="92"/>
      <c r="T2430" s="91"/>
      <c r="U2430" s="97"/>
      <c r="V2430" s="98"/>
      <c r="W2430" s="97"/>
      <c r="X2430" s="91"/>
      <c r="Y2430" s="92"/>
      <c r="Z2430" s="91"/>
    </row>
    <row r="2431" spans="2:28" s="88" customFormat="1" ht="13.5" customHeight="1" x14ac:dyDescent="0.4">
      <c r="B2431" s="99"/>
      <c r="C2431" s="100"/>
      <c r="D2431" s="101"/>
      <c r="E2431" s="168"/>
      <c r="F2431" s="169"/>
      <c r="G2431" s="168"/>
      <c r="H2431" s="169"/>
      <c r="I2431" s="168"/>
      <c r="J2431" s="169"/>
      <c r="K2431" s="168"/>
      <c r="L2431" s="169"/>
      <c r="M2431" s="168"/>
      <c r="N2431" s="169"/>
      <c r="O2431" s="92"/>
      <c r="P2431" s="91"/>
      <c r="Q2431" s="92"/>
      <c r="R2431" s="91"/>
      <c r="S2431" s="92"/>
      <c r="T2431" s="91"/>
      <c r="U2431" s="97"/>
      <c r="V2431" s="98"/>
      <c r="W2431" s="97"/>
      <c r="X2431" s="91"/>
      <c r="Y2431" s="92"/>
      <c r="Z2431" s="91"/>
    </row>
    <row r="2432" spans="2:28" s="88" customFormat="1" ht="13.5" customHeight="1" x14ac:dyDescent="0.4">
      <c r="B2432" s="31" t="s">
        <v>52</v>
      </c>
      <c r="C2432" s="158" t="s">
        <v>53</v>
      </c>
      <c r="D2432" s="159"/>
      <c r="E2432" s="32">
        <v>31253.837579617833</v>
      </c>
      <c r="F2432" s="33">
        <f t="shared" ref="F2432" si="11101">E2432/E2445</f>
        <v>0.94308230163588458</v>
      </c>
      <c r="G2432" s="32">
        <v>29163.882352941175</v>
      </c>
      <c r="H2432" s="33">
        <f t="shared" ref="H2432" si="11102">G2432/G2445</f>
        <v>0.93525470281527545</v>
      </c>
      <c r="I2432" s="32">
        <v>33115.201183431949</v>
      </c>
      <c r="J2432" s="33">
        <f t="shared" ref="J2432" si="11103">I2432/I2445</f>
        <v>0.94228658433406409</v>
      </c>
      <c r="K2432" s="32">
        <v>31379.344827586207</v>
      </c>
      <c r="L2432" s="33">
        <f t="shared" ref="L2432" si="11104">K2432/K2445</f>
        <v>0.95487236203683479</v>
      </c>
      <c r="M2432" s="32">
        <v>25274.333333333332</v>
      </c>
      <c r="N2432" s="33">
        <f t="shared" ref="N2432" si="11105">M2432/M2445</f>
        <v>0.93762307980053738</v>
      </c>
      <c r="O2432" s="92"/>
      <c r="P2432" s="91"/>
      <c r="Q2432" s="92"/>
      <c r="R2432" s="91"/>
      <c r="S2432" s="92"/>
      <c r="T2432" s="91"/>
      <c r="U2432" s="34"/>
      <c r="V2432" s="102"/>
      <c r="W2432" s="34"/>
      <c r="X2432" s="91"/>
      <c r="Y2432" s="92"/>
      <c r="Z2432" s="91"/>
    </row>
    <row r="2433" spans="2:26" s="88" customFormat="1" ht="13.5" customHeight="1" x14ac:dyDescent="0.4">
      <c r="B2433" s="36"/>
      <c r="C2433" s="158" t="s">
        <v>54</v>
      </c>
      <c r="D2433" s="159"/>
      <c r="E2433" s="32">
        <v>1062.9968152866243</v>
      </c>
      <c r="F2433" s="33">
        <f t="shared" ref="F2433" si="11106">E2433/E2445</f>
        <v>3.2075852465743286E-2</v>
      </c>
      <c r="G2433" s="32">
        <v>1002.3725490196078</v>
      </c>
      <c r="H2433" s="33">
        <f t="shared" ref="H2433" si="11107">G2433/G2445</f>
        <v>3.2145022020670003E-2</v>
      </c>
      <c r="I2433" s="32">
        <v>1170.3668639053255</v>
      </c>
      <c r="J2433" s="33">
        <f t="shared" ref="J2433" si="11108">I2433/I2445</f>
        <v>3.3302560612522507E-2</v>
      </c>
      <c r="K2433" s="32">
        <v>976.72413793103453</v>
      </c>
      <c r="L2433" s="33">
        <f t="shared" ref="L2433" si="11109">K2433/K2445</f>
        <v>2.9721681245068247E-2</v>
      </c>
      <c r="M2433" s="32">
        <v>783.83333333333337</v>
      </c>
      <c r="N2433" s="33">
        <f t="shared" ref="N2433" si="11110">M2433/M2445</f>
        <v>2.9078520661949065E-2</v>
      </c>
      <c r="O2433" s="92"/>
      <c r="P2433" s="91"/>
      <c r="Q2433" s="92"/>
      <c r="R2433" s="91"/>
      <c r="S2433" s="92"/>
      <c r="T2433" s="91"/>
      <c r="U2433" s="34"/>
      <c r="V2433" s="102"/>
      <c r="W2433" s="34"/>
      <c r="X2433" s="91"/>
      <c r="Y2433" s="92"/>
      <c r="Z2433" s="91"/>
    </row>
    <row r="2434" spans="2:26" s="88" customFormat="1" ht="13.5" customHeight="1" x14ac:dyDescent="0.4">
      <c r="B2434" s="36"/>
      <c r="C2434" s="158" t="s">
        <v>55</v>
      </c>
      <c r="D2434" s="159"/>
      <c r="E2434" s="32">
        <v>52.977707006369428</v>
      </c>
      <c r="F2434" s="33">
        <f t="shared" ref="F2434" si="11111">E2434/E2445</f>
        <v>1.5985984995180659E-3</v>
      </c>
      <c r="G2434" s="32">
        <v>101.62745098039215</v>
      </c>
      <c r="H2434" s="33">
        <f t="shared" ref="H2434" si="11112">G2434/G2445</f>
        <v>3.2590843123791128E-3</v>
      </c>
      <c r="I2434" s="32">
        <v>26.680473372781066</v>
      </c>
      <c r="J2434" s="33">
        <f t="shared" ref="J2434" si="11113">I2434/I2445</f>
        <v>7.5918766078437951E-4</v>
      </c>
      <c r="K2434" s="32">
        <v>76.517241379310349</v>
      </c>
      <c r="L2434" s="33">
        <f t="shared" ref="L2434" si="11114">K2434/K2445</f>
        <v>2.328416970266776E-3</v>
      </c>
      <c r="M2434" s="32">
        <v>69.583333333333329</v>
      </c>
      <c r="N2434" s="33">
        <f t="shared" ref="N2434" si="11115">M2434/M2445</f>
        <v>2.5813911070303491E-3</v>
      </c>
      <c r="O2434" s="92"/>
      <c r="P2434" s="91"/>
      <c r="Q2434" s="92"/>
      <c r="R2434" s="91"/>
      <c r="S2434" s="92"/>
      <c r="T2434" s="91"/>
      <c r="U2434" s="34"/>
      <c r="V2434" s="102"/>
      <c r="W2434" s="34"/>
      <c r="X2434" s="91"/>
      <c r="Y2434" s="92"/>
      <c r="Z2434" s="91"/>
    </row>
    <row r="2435" spans="2:26" s="88" customFormat="1" ht="13.5" customHeight="1" x14ac:dyDescent="0.4">
      <c r="B2435" s="37"/>
      <c r="C2435" s="158" t="s">
        <v>56</v>
      </c>
      <c r="D2435" s="159"/>
      <c r="E2435" s="32">
        <v>648.17515923566884</v>
      </c>
      <c r="F2435" s="33">
        <f t="shared" ref="F2435" si="11116">E2435/E2445</f>
        <v>1.9558638822447454E-2</v>
      </c>
      <c r="G2435" s="32">
        <v>192.54901960784315</v>
      </c>
      <c r="H2435" s="33">
        <f t="shared" ref="H2435" si="11117">G2435/G2445</f>
        <v>6.174842359167064E-3</v>
      </c>
      <c r="I2435" s="32">
        <v>825.28994082840234</v>
      </c>
      <c r="J2435" s="33">
        <f t="shared" ref="J2435" si="11118">I2435/I2445</f>
        <v>2.3483464138443232E-2</v>
      </c>
      <c r="K2435" s="32">
        <v>421.74137931034483</v>
      </c>
      <c r="L2435" s="33">
        <f t="shared" ref="L2435" si="11119">K2435/K2445</f>
        <v>1.2833575373973774E-2</v>
      </c>
      <c r="M2435" s="32">
        <v>827</v>
      </c>
      <c r="N2435" s="33">
        <f t="shared" ref="N2435" si="11120">M2435/M2445</f>
        <v>3.0679910594214595E-2</v>
      </c>
      <c r="O2435" s="92"/>
      <c r="P2435" s="91"/>
      <c r="Q2435" s="92"/>
      <c r="R2435" s="91"/>
      <c r="S2435" s="92"/>
      <c r="T2435" s="91"/>
      <c r="U2435" s="34"/>
      <c r="V2435" s="102"/>
      <c r="W2435" s="34"/>
      <c r="X2435" s="91"/>
      <c r="Y2435" s="92"/>
      <c r="Z2435" s="91"/>
    </row>
    <row r="2436" spans="2:26" s="88" customFormat="1" ht="13.5" customHeight="1" x14ac:dyDescent="0.4">
      <c r="B2436" s="31" t="s">
        <v>57</v>
      </c>
      <c r="C2436" s="158" t="s">
        <v>58</v>
      </c>
      <c r="D2436" s="159"/>
      <c r="E2436" s="32">
        <v>23875.461783439492</v>
      </c>
      <c r="F2436" s="33">
        <f t="shared" ref="F2436" si="11121">E2436/E2445</f>
        <v>0.7204403425334831</v>
      </c>
      <c r="G2436" s="32">
        <v>23471.568627450979</v>
      </c>
      <c r="H2436" s="33">
        <f t="shared" ref="H2436" si="11122">G2436/G2445</f>
        <v>0.7527082531609911</v>
      </c>
      <c r="I2436" s="32">
        <v>25023.360946745561</v>
      </c>
      <c r="J2436" s="33">
        <f t="shared" ref="J2436" si="11123">I2436/I2445</f>
        <v>0.71203485023259694</v>
      </c>
      <c r="K2436" s="32">
        <v>23977.189655172413</v>
      </c>
      <c r="L2436" s="33">
        <f t="shared" ref="L2436" si="11124">K2436/K2445</f>
        <v>0.72962503987374705</v>
      </c>
      <c r="M2436" s="32">
        <v>18895</v>
      </c>
      <c r="N2436" s="33">
        <f t="shared" ref="N2436" si="11125">M2436/M2445</f>
        <v>0.70096361629707959</v>
      </c>
      <c r="O2436" s="92"/>
      <c r="P2436" s="91"/>
      <c r="Q2436" s="92"/>
      <c r="R2436" s="91"/>
      <c r="S2436" s="92"/>
      <c r="T2436" s="91"/>
      <c r="U2436" s="34"/>
      <c r="V2436" s="102"/>
      <c r="W2436" s="34"/>
      <c r="X2436" s="91"/>
      <c r="Y2436" s="92"/>
      <c r="Z2436" s="91"/>
    </row>
    <row r="2437" spans="2:26" s="88" customFormat="1" ht="13.5" customHeight="1" x14ac:dyDescent="0.4">
      <c r="B2437" s="36"/>
      <c r="C2437" s="158" t="s">
        <v>17</v>
      </c>
      <c r="D2437" s="159"/>
      <c r="E2437" s="32">
        <v>850.09872611464971</v>
      </c>
      <c r="F2437" s="33">
        <f t="shared" ref="F2437" si="11126">E2437/E2445</f>
        <v>2.5651667933565183E-2</v>
      </c>
      <c r="G2437" s="32">
        <v>1241.8431372549019</v>
      </c>
      <c r="H2437" s="33">
        <f t="shared" ref="H2437" si="11127">G2437/G2445</f>
        <v>3.982458920320639E-2</v>
      </c>
      <c r="I2437" s="32">
        <v>854.47928994082838</v>
      </c>
      <c r="J2437" s="33">
        <f t="shared" ref="J2437" si="11128">I2437/I2445</f>
        <v>2.431404136857172E-2</v>
      </c>
      <c r="K2437" s="32">
        <v>667.89655172413791</v>
      </c>
      <c r="L2437" s="33">
        <f t="shared" ref="L2437" si="11129">K2437/K2445</f>
        <v>2.032406863321189E-2</v>
      </c>
      <c r="M2437" s="32">
        <v>568.11111111111109</v>
      </c>
      <c r="N2437" s="33">
        <f t="shared" ref="N2437" si="11130">M2437/M2445</f>
        <v>2.1075692982429024E-2</v>
      </c>
      <c r="O2437" s="92"/>
      <c r="P2437" s="91"/>
      <c r="Q2437" s="92"/>
      <c r="R2437" s="91"/>
      <c r="S2437" s="92"/>
      <c r="T2437" s="91"/>
      <c r="U2437" s="34"/>
      <c r="V2437" s="102"/>
      <c r="W2437" s="34"/>
      <c r="X2437" s="91"/>
      <c r="Y2437" s="92"/>
      <c r="Z2437" s="91"/>
    </row>
    <row r="2438" spans="2:26" s="88" customFormat="1" ht="13.5" customHeight="1" x14ac:dyDescent="0.4">
      <c r="B2438" s="36"/>
      <c r="C2438" s="158" t="s">
        <v>59</v>
      </c>
      <c r="D2438" s="159"/>
      <c r="E2438" s="38">
        <v>-37.133757961783438</v>
      </c>
      <c r="F2438" s="33">
        <f t="shared" ref="F2438" si="11131">E2438/E2445</f>
        <v>-1.1205084763679378E-3</v>
      </c>
      <c r="G2438" s="38">
        <v>-228.50980392156862</v>
      </c>
      <c r="H2438" s="33">
        <f t="shared" ref="H2438" si="11132">G2438/G2445</f>
        <v>-7.3280664820501986E-3</v>
      </c>
      <c r="I2438" s="38">
        <v>0</v>
      </c>
      <c r="J2438" s="33">
        <f t="shared" ref="J2438" si="11133">I2438/I2445</f>
        <v>0</v>
      </c>
      <c r="K2438" s="38">
        <v>0</v>
      </c>
      <c r="L2438" s="33">
        <f t="shared" ref="L2438" si="11134">K2438/K2445</f>
        <v>0</v>
      </c>
      <c r="M2438" s="38">
        <v>-0.16666666666666666</v>
      </c>
      <c r="N2438" s="33">
        <f t="shared" ref="N2438" si="11135">M2438/M2445</f>
        <v>-6.1829727114499385E-6</v>
      </c>
      <c r="O2438" s="92"/>
      <c r="P2438" s="91"/>
      <c r="Q2438" s="92"/>
      <c r="R2438" s="91"/>
      <c r="S2438" s="92"/>
      <c r="T2438" s="91"/>
      <c r="U2438" s="34"/>
      <c r="V2438" s="102"/>
      <c r="W2438" s="34"/>
      <c r="X2438" s="91"/>
      <c r="Y2438" s="92"/>
      <c r="Z2438" s="91"/>
    </row>
    <row r="2439" spans="2:26" s="88" customFormat="1" ht="13.5" customHeight="1" x14ac:dyDescent="0.4">
      <c r="B2439" s="36"/>
      <c r="C2439" s="158" t="s">
        <v>60</v>
      </c>
      <c r="D2439" s="159"/>
      <c r="E2439" s="39">
        <v>313.00955414012736</v>
      </c>
      <c r="F2439" s="33">
        <f t="shared" ref="F2439" si="11136">E2439/E2445</f>
        <v>9.4450407890070993E-3</v>
      </c>
      <c r="G2439" s="39">
        <v>621.27450980392155</v>
      </c>
      <c r="H2439" s="33">
        <f t="shared" ref="H2439" si="11137">G2439/G2445</f>
        <v>1.9923613049919388E-2</v>
      </c>
      <c r="I2439" s="39">
        <v>195.90532544378698</v>
      </c>
      <c r="J2439" s="33">
        <f t="shared" ref="J2439" si="11138">I2439/I2445</f>
        <v>5.5744477873695348E-3</v>
      </c>
      <c r="K2439" s="39">
        <v>486.41379310344826</v>
      </c>
      <c r="L2439" s="33">
        <f t="shared" ref="L2439" si="11139">K2439/K2445</f>
        <v>1.4801554656414214E-2</v>
      </c>
      <c r="M2439" s="39">
        <v>146.66666666666666</v>
      </c>
      <c r="N2439" s="33">
        <f t="shared" ref="N2439" si="11140">M2439/M2445</f>
        <v>5.4410159860759462E-3</v>
      </c>
      <c r="O2439" s="92"/>
      <c r="P2439" s="91"/>
      <c r="Q2439" s="92"/>
      <c r="R2439" s="91"/>
      <c r="S2439" s="92"/>
      <c r="T2439" s="91"/>
      <c r="U2439" s="34"/>
      <c r="V2439" s="103"/>
      <c r="W2439" s="34"/>
      <c r="X2439" s="91"/>
      <c r="Y2439" s="92"/>
      <c r="Z2439" s="91"/>
    </row>
    <row r="2440" spans="2:26" s="88" customFormat="1" ht="13.5" customHeight="1" x14ac:dyDescent="0.4">
      <c r="B2440" s="37"/>
      <c r="C2440" s="158" t="s">
        <v>61</v>
      </c>
      <c r="D2440" s="159"/>
      <c r="E2440" s="39">
        <v>5952.1560509554138</v>
      </c>
      <c r="F2440" s="33">
        <f t="shared" ref="F2440" si="11141">E2440/E2445</f>
        <v>0.17960588084362944</v>
      </c>
      <c r="G2440" s="39">
        <v>4222.2549019607841</v>
      </c>
      <c r="H2440" s="33">
        <f t="shared" ref="H2440" si="11142">G2440/G2445</f>
        <v>0.13540322600929119</v>
      </c>
      <c r="I2440" s="39">
        <v>6599.3017751479292</v>
      </c>
      <c r="J2440" s="33">
        <f t="shared" ref="J2440" si="11143">I2440/I2445</f>
        <v>0.18778184357838196</v>
      </c>
      <c r="K2440" s="39">
        <v>5932.7931034482763</v>
      </c>
      <c r="L2440" s="33">
        <f t="shared" ref="L2440" si="11144">K2440/K2445</f>
        <v>0.18053468596276212</v>
      </c>
      <c r="M2440" s="39">
        <v>5396.0555555555557</v>
      </c>
      <c r="N2440" s="33">
        <f t="shared" ref="N2440" si="11145">M2440/M2445</f>
        <v>0.20018198549680705</v>
      </c>
      <c r="O2440" s="92"/>
      <c r="P2440" s="91"/>
      <c r="Q2440" s="92"/>
      <c r="R2440" s="91"/>
      <c r="S2440" s="92"/>
      <c r="T2440" s="91"/>
      <c r="U2440" s="34"/>
      <c r="V2440" s="103"/>
      <c r="W2440" s="34"/>
      <c r="X2440" s="91"/>
      <c r="Y2440" s="92"/>
      <c r="Z2440" s="91"/>
    </row>
    <row r="2441" spans="2:26" s="88" customFormat="1" ht="13.5" customHeight="1" x14ac:dyDescent="0.4">
      <c r="B2441" s="31" t="s">
        <v>62</v>
      </c>
      <c r="C2441" s="158" t="s">
        <v>63</v>
      </c>
      <c r="D2441" s="159"/>
      <c r="E2441" s="39">
        <v>4.7770700636942678</v>
      </c>
      <c r="F2441" s="33">
        <f t="shared" ref="F2441" si="11146">E2441/E2445</f>
        <v>1.4414774567340539E-4</v>
      </c>
      <c r="G2441" s="39">
        <v>0</v>
      </c>
      <c r="H2441" s="33">
        <f t="shared" ref="H2441" si="11147">G2441/G2445</f>
        <v>0</v>
      </c>
      <c r="I2441" s="39">
        <v>5.9112426035502956</v>
      </c>
      <c r="J2441" s="33">
        <f t="shared" ref="J2441" si="11148">I2441/I2445</f>
        <v>1.682032541857607E-4</v>
      </c>
      <c r="K2441" s="39">
        <v>8.0172413793103452</v>
      </c>
      <c r="L2441" s="33">
        <f t="shared" ref="L2441" si="11149">K2441/K2445</f>
        <v>2.4396437385625303E-4</v>
      </c>
      <c r="M2441" s="39">
        <v>1</v>
      </c>
      <c r="N2441" s="33">
        <f t="shared" ref="N2441" si="11150">M2441/M2445</f>
        <v>3.7097836268699635E-5</v>
      </c>
      <c r="O2441" s="92"/>
      <c r="P2441" s="91"/>
      <c r="Q2441" s="92"/>
      <c r="R2441" s="91"/>
      <c r="S2441" s="92"/>
      <c r="T2441" s="91"/>
      <c r="U2441" s="34"/>
      <c r="V2441" s="103"/>
      <c r="W2441" s="34"/>
      <c r="X2441" s="91"/>
      <c r="Y2441" s="92"/>
      <c r="Z2441" s="91"/>
    </row>
    <row r="2442" spans="2:26" s="88" customFormat="1" ht="13.5" customHeight="1" x14ac:dyDescent="0.4">
      <c r="B2442" s="41" t="s">
        <v>64</v>
      </c>
      <c r="C2442" s="158" t="s">
        <v>24</v>
      </c>
      <c r="D2442" s="159"/>
      <c r="E2442" s="39">
        <v>66.611464968152873</v>
      </c>
      <c r="F2442" s="33">
        <f t="shared" ref="F2442" si="11151">E2442/E2445</f>
        <v>2.0099961656699652E-3</v>
      </c>
      <c r="G2442" s="39">
        <v>19.764705882352942</v>
      </c>
      <c r="H2442" s="33">
        <f t="shared" ref="H2442" si="11152">G2442/G2445</f>
        <v>6.3383310570676169E-4</v>
      </c>
      <c r="I2442" s="39">
        <v>75.248520710059168</v>
      </c>
      <c r="J2442" s="33">
        <f t="shared" ref="J2442" si="11153">I2442/I2445</f>
        <v>2.1411819654457648E-3</v>
      </c>
      <c r="K2442" s="39">
        <v>114.39655172413794</v>
      </c>
      <c r="L2442" s="33">
        <f t="shared" ref="L2442" si="11154">K2442/K2445</f>
        <v>3.4810830549166427E-3</v>
      </c>
      <c r="M2442" s="39">
        <v>15.444444444444445</v>
      </c>
      <c r="N2442" s="33">
        <f t="shared" ref="N2442" si="11155">M2442/M2445</f>
        <v>5.729554712610277E-4</v>
      </c>
      <c r="O2442" s="92"/>
      <c r="P2442" s="91"/>
      <c r="Q2442" s="92"/>
      <c r="R2442" s="91"/>
      <c r="S2442" s="92"/>
      <c r="T2442" s="91"/>
      <c r="U2442" s="34"/>
      <c r="V2442" s="103"/>
      <c r="W2442" s="34"/>
      <c r="X2442" s="91"/>
      <c r="Y2442" s="92"/>
      <c r="Z2442" s="91"/>
    </row>
    <row r="2443" spans="2:26" s="88" customFormat="1" ht="13.5" customHeight="1" x14ac:dyDescent="0.4">
      <c r="B2443" s="31" t="s">
        <v>65</v>
      </c>
      <c r="C2443" s="158" t="s">
        <v>66</v>
      </c>
      <c r="D2443" s="159"/>
      <c r="E2443" s="39">
        <v>117.3312101910828</v>
      </c>
      <c r="F2443" s="33">
        <f t="shared" ref="F2443" si="11156">E2443/E2445</f>
        <v>3.5404608307330675E-3</v>
      </c>
      <c r="G2443" s="39">
        <v>722.39215686274508</v>
      </c>
      <c r="H2443" s="33">
        <f t="shared" ref="H2443" si="11157">G2443/G2445</f>
        <v>2.3166348492508447E-2</v>
      </c>
      <c r="I2443" s="39">
        <v>0</v>
      </c>
      <c r="J2443" s="33">
        <f t="shared" ref="J2443" si="11158">I2443/I2445</f>
        <v>0</v>
      </c>
      <c r="K2443" s="39">
        <v>0</v>
      </c>
      <c r="L2443" s="33">
        <f t="shared" ref="L2443" si="11159">K2443/K2445</f>
        <v>0</v>
      </c>
      <c r="M2443" s="39">
        <v>0</v>
      </c>
      <c r="N2443" s="33">
        <f t="shared" ref="N2443" si="11160">M2443/M2445</f>
        <v>0</v>
      </c>
      <c r="O2443" s="92"/>
      <c r="P2443" s="91"/>
      <c r="Q2443" s="92"/>
      <c r="R2443" s="91"/>
      <c r="S2443" s="92"/>
      <c r="T2443" s="91"/>
      <c r="U2443" s="34"/>
      <c r="V2443" s="103"/>
      <c r="W2443" s="34"/>
      <c r="X2443" s="91"/>
      <c r="Y2443" s="92"/>
      <c r="Z2443" s="91"/>
    </row>
    <row r="2444" spans="2:26" s="88" customFormat="1" ht="13.5" customHeight="1" x14ac:dyDescent="0.4">
      <c r="B2444" s="41" t="s">
        <v>67</v>
      </c>
      <c r="C2444" s="158" t="s">
        <v>68</v>
      </c>
      <c r="D2444" s="159"/>
      <c r="E2444" s="39">
        <v>194.81528662420382</v>
      </c>
      <c r="F2444" s="33">
        <f t="shared" ref="F2444" si="11161">E2444/E2445</f>
        <v>5.8785372655557029E-3</v>
      </c>
      <c r="G2444" s="39">
        <v>585.45098039215691</v>
      </c>
      <c r="H2444" s="33">
        <f t="shared" ref="H2444" si="11162">G2444/G2445</f>
        <v>1.8774790545825884E-2</v>
      </c>
      <c r="I2444" s="39">
        <v>60.976331360946745</v>
      </c>
      <c r="J2444" s="33">
        <f t="shared" ref="J2444" si="11163">I2444/I2445</f>
        <v>1.7350696039882523E-3</v>
      </c>
      <c r="K2444" s="39">
        <v>13.706896551724139</v>
      </c>
      <c r="L2444" s="33">
        <f t="shared" ref="L2444" si="11164">K2444/K2445</f>
        <v>4.1710038110907778E-4</v>
      </c>
      <c r="M2444" s="39">
        <v>561.5</v>
      </c>
      <c r="N2444" s="33">
        <f t="shared" ref="N2444" si="11165">M2444/M2445</f>
        <v>2.0830435064874843E-2</v>
      </c>
      <c r="O2444" s="92"/>
      <c r="P2444" s="91"/>
      <c r="Q2444" s="92"/>
      <c r="R2444" s="91"/>
      <c r="S2444" s="92"/>
      <c r="T2444" s="91"/>
      <c r="U2444" s="34"/>
      <c r="V2444" s="103"/>
      <c r="W2444" s="34"/>
      <c r="X2444" s="91"/>
      <c r="Y2444" s="92"/>
      <c r="Z2444" s="91"/>
    </row>
    <row r="2445" spans="2:26" s="88" customFormat="1" ht="13.5" customHeight="1" x14ac:dyDescent="0.4">
      <c r="B2445" s="160" t="s">
        <v>69</v>
      </c>
      <c r="C2445" s="161"/>
      <c r="D2445" s="162"/>
      <c r="E2445" s="42">
        <f t="shared" ref="E2445" si="11166">SUM(E2432:E2435,E2441,E2443)</f>
        <v>33140.095541401279</v>
      </c>
      <c r="F2445" s="33">
        <f t="shared" ref="F2445" si="11167">E2445/E2445</f>
        <v>1</v>
      </c>
      <c r="G2445" s="42">
        <f t="shared" ref="G2445" si="11168">SUM(G2432:G2435,G2441,G2443)</f>
        <v>31182.823529411762</v>
      </c>
      <c r="H2445" s="33">
        <f t="shared" ref="H2445" si="11169">G2445/G2445</f>
        <v>1</v>
      </c>
      <c r="I2445" s="42">
        <f t="shared" ref="I2445" si="11170">SUM(I2432:I2435,I2441,I2443)</f>
        <v>35143.449704142011</v>
      </c>
      <c r="J2445" s="33">
        <f t="shared" ref="J2445" si="11171">I2445/I2445</f>
        <v>1</v>
      </c>
      <c r="K2445" s="42">
        <f t="shared" ref="K2445" si="11172">SUM(K2432:K2435,K2441,K2443)</f>
        <v>32862.34482758621</v>
      </c>
      <c r="L2445" s="33">
        <f t="shared" ref="L2445" si="11173">K2445/K2445</f>
        <v>1</v>
      </c>
      <c r="M2445" s="42">
        <f t="shared" ref="M2445" si="11174">SUM(M2432:M2435,M2441,M2443)</f>
        <v>26955.749999999996</v>
      </c>
      <c r="N2445" s="33">
        <f t="shared" ref="N2445" si="11175">M2445/M2445</f>
        <v>1</v>
      </c>
      <c r="O2445" s="92"/>
      <c r="P2445" s="91"/>
      <c r="Q2445" s="92"/>
      <c r="R2445" s="91"/>
      <c r="S2445" s="92"/>
      <c r="T2445" s="91"/>
      <c r="U2445" s="34"/>
      <c r="V2445" s="102"/>
      <c r="W2445" s="34"/>
      <c r="X2445" s="91"/>
      <c r="Y2445" s="92"/>
      <c r="Z2445" s="91"/>
    </row>
    <row r="2446" spans="2:26" s="88" customFormat="1" ht="13.5" customHeight="1" x14ac:dyDescent="0.4">
      <c r="B2446" s="160" t="s">
        <v>70</v>
      </c>
      <c r="C2446" s="161"/>
      <c r="D2446" s="162"/>
      <c r="E2446" s="42">
        <f t="shared" ref="E2446" si="11176">SUM(E2436:E2440,E2442,E2444)</f>
        <v>31215.019108280259</v>
      </c>
      <c r="F2446" s="33">
        <f t="shared" ref="F2446" si="11177">E2446/E2445</f>
        <v>0.94191095705454264</v>
      </c>
      <c r="G2446" s="42">
        <f t="shared" ref="G2446" si="11178">SUM(G2436:G2440,G2442,G2444)</f>
        <v>29933.647058823528</v>
      </c>
      <c r="H2446" s="33">
        <f t="shared" ref="H2446" si="11179">G2446/G2445</f>
        <v>0.95994023859289057</v>
      </c>
      <c r="I2446" s="42">
        <f t="shared" ref="I2446" si="11180">SUM(I2436:I2440,I2442,I2444)</f>
        <v>32809.272189349111</v>
      </c>
      <c r="J2446" s="33">
        <f t="shared" ref="J2446" si="11181">I2446/I2445</f>
        <v>0.93358143453635423</v>
      </c>
      <c r="K2446" s="42">
        <f t="shared" ref="K2446" si="11182">SUM(K2436:K2440,K2442,K2444)</f>
        <v>31192.396551724138</v>
      </c>
      <c r="L2446" s="33">
        <f t="shared" ref="L2446" si="11183">K2446/K2445</f>
        <v>0.94918353256216093</v>
      </c>
      <c r="M2446" s="42">
        <f t="shared" ref="M2446" si="11184">SUM(M2436:M2440,M2442,M2444)</f>
        <v>25582.611111111109</v>
      </c>
      <c r="N2446" s="33">
        <f t="shared" ref="N2446" si="11185">M2446/M2445</f>
        <v>0.94905951832581592</v>
      </c>
      <c r="O2446" s="92"/>
      <c r="P2446" s="91"/>
      <c r="Q2446" s="92"/>
      <c r="R2446" s="91"/>
      <c r="S2446" s="92"/>
      <c r="T2446" s="91"/>
      <c r="U2446" s="34"/>
      <c r="V2446" s="102"/>
      <c r="W2446" s="34"/>
      <c r="X2446" s="91"/>
      <c r="Y2446" s="92"/>
      <c r="Z2446" s="91"/>
    </row>
    <row r="2447" spans="2:26" s="88" customFormat="1" ht="13.5" customHeight="1" x14ac:dyDescent="0.4">
      <c r="B2447" s="160" t="s">
        <v>71</v>
      </c>
      <c r="C2447" s="161"/>
      <c r="D2447" s="162"/>
      <c r="E2447" s="42">
        <f t="shared" ref="E2447" si="11186">E2445-E2446</f>
        <v>1925.0764331210194</v>
      </c>
      <c r="F2447" s="33">
        <f t="shared" ref="F2447" si="11187">E2447/E2445</f>
        <v>5.8089042945457373E-2</v>
      </c>
      <c r="G2447" s="42">
        <f t="shared" ref="G2447" si="11188">G2445-G2446</f>
        <v>1249.1764705882342</v>
      </c>
      <c r="H2447" s="33">
        <f t="shared" ref="H2447" si="11189">G2447/G2445</f>
        <v>4.0059761407109463E-2</v>
      </c>
      <c r="I2447" s="42">
        <f t="shared" ref="I2447" si="11190">I2445-I2446</f>
        <v>2334.1775147929002</v>
      </c>
      <c r="J2447" s="33">
        <f t="shared" ref="J2447" si="11191">I2447/I2445</f>
        <v>6.6418565463645815E-2</v>
      </c>
      <c r="K2447" s="42">
        <f t="shared" ref="K2447" si="11192">K2445-K2446</f>
        <v>1669.9482758620725</v>
      </c>
      <c r="L2447" s="33">
        <f t="shared" ref="L2447" si="11193">K2447/K2445</f>
        <v>5.0816467437839026E-2</v>
      </c>
      <c r="M2447" s="42">
        <f t="shared" ref="M2447" si="11194">M2445-M2446</f>
        <v>1373.1388888888869</v>
      </c>
      <c r="N2447" s="33">
        <f t="shared" ref="N2447" si="11195">M2447/M2445</f>
        <v>5.0940481674184065E-2</v>
      </c>
      <c r="O2447" s="92"/>
      <c r="P2447" s="91"/>
      <c r="Q2447" s="92"/>
      <c r="R2447" s="91"/>
      <c r="S2447" s="92"/>
      <c r="T2447" s="91"/>
      <c r="U2447" s="34"/>
      <c r="V2447" s="102"/>
      <c r="W2447" s="34"/>
      <c r="X2447" s="91"/>
      <c r="Y2447" s="92"/>
      <c r="Z2447" s="91"/>
    </row>
    <row r="2448" spans="2:26" s="88" customFormat="1" ht="13.5" customHeight="1" x14ac:dyDescent="0.4">
      <c r="B2448" s="160" t="s">
        <v>72</v>
      </c>
      <c r="C2448" s="161"/>
      <c r="D2448" s="162"/>
      <c r="E2448" s="42">
        <v>314</v>
      </c>
      <c r="F2448" s="43"/>
      <c r="G2448" s="42">
        <v>51</v>
      </c>
      <c r="H2448" s="43"/>
      <c r="I2448" s="42">
        <v>169</v>
      </c>
      <c r="J2448" s="43"/>
      <c r="K2448" s="42">
        <v>58</v>
      </c>
      <c r="L2448" s="43"/>
      <c r="M2448" s="42">
        <v>36</v>
      </c>
      <c r="N2448" s="43"/>
      <c r="O2448" s="92"/>
      <c r="P2448" s="91"/>
      <c r="Q2448" s="92"/>
      <c r="R2448" s="91"/>
      <c r="S2448" s="92"/>
      <c r="T2448" s="91"/>
      <c r="U2448" s="104"/>
      <c r="V2448" s="102"/>
      <c r="W2448" s="104"/>
      <c r="X2448" s="91"/>
      <c r="Y2448" s="92"/>
      <c r="Z2448" s="91"/>
    </row>
    <row r="2449" spans="2:39" s="88" customFormat="1" ht="13.5" customHeight="1" x14ac:dyDescent="0.4">
      <c r="B2449" s="45"/>
      <c r="C2449" s="46"/>
      <c r="D2449" s="47"/>
      <c r="E2449" s="48"/>
      <c r="F2449" s="49"/>
      <c r="G2449" s="48"/>
      <c r="H2449" s="49"/>
      <c r="I2449" s="48"/>
      <c r="J2449" s="49"/>
      <c r="K2449" s="48"/>
      <c r="L2449" s="49"/>
      <c r="M2449" s="48"/>
      <c r="N2449" s="49"/>
      <c r="O2449" s="92"/>
      <c r="P2449" s="91"/>
      <c r="Q2449" s="92"/>
      <c r="R2449" s="91"/>
      <c r="S2449" s="92"/>
      <c r="T2449" s="91"/>
      <c r="U2449" s="92"/>
      <c r="V2449" s="91"/>
      <c r="W2449" s="92"/>
      <c r="X2449" s="91"/>
      <c r="Y2449" s="92"/>
      <c r="Z2449" s="91"/>
    </row>
    <row r="2450" spans="2:39" s="88" customFormat="1" ht="13.5" customHeight="1" x14ac:dyDescent="0.4">
      <c r="B2450" s="50" t="s">
        <v>73</v>
      </c>
      <c r="C2450" s="51"/>
      <c r="D2450" s="52"/>
      <c r="E2450" s="42">
        <v>169.35987261146497</v>
      </c>
      <c r="F2450" s="43"/>
      <c r="G2450" s="42">
        <v>193.9607843137255</v>
      </c>
      <c r="H2450" s="43"/>
      <c r="I2450" s="42">
        <v>140.33136094674558</v>
      </c>
      <c r="J2450" s="43"/>
      <c r="K2450" s="42">
        <v>267.29310344827587</v>
      </c>
      <c r="L2450" s="43"/>
      <c r="M2450" s="42">
        <v>113</v>
      </c>
      <c r="N2450" s="43"/>
      <c r="O2450" s="92"/>
      <c r="P2450" s="91"/>
      <c r="Q2450" s="92"/>
      <c r="R2450" s="91"/>
      <c r="S2450" s="92"/>
      <c r="T2450" s="91"/>
      <c r="U2450" s="92"/>
      <c r="V2450" s="91"/>
      <c r="W2450" s="92"/>
      <c r="X2450" s="91"/>
      <c r="Y2450" s="92"/>
      <c r="Z2450" s="91"/>
    </row>
    <row r="2451" spans="2:39" s="88" customFormat="1" ht="13.5" customHeight="1" x14ac:dyDescent="0.4">
      <c r="B2451" s="53" t="s">
        <v>74</v>
      </c>
      <c r="C2451" s="54"/>
      <c r="D2451" s="55"/>
      <c r="E2451" s="42">
        <v>84.662420382165607</v>
      </c>
      <c r="F2451" s="43"/>
      <c r="G2451" s="42">
        <v>7.8235294117647056</v>
      </c>
      <c r="H2451" s="43"/>
      <c r="I2451" s="42">
        <v>105.54437869822485</v>
      </c>
      <c r="J2451" s="43"/>
      <c r="K2451" s="42">
        <v>62.724137931034484</v>
      </c>
      <c r="L2451" s="43"/>
      <c r="M2451" s="42">
        <v>130.83333333333334</v>
      </c>
      <c r="N2451" s="43"/>
      <c r="O2451" s="92"/>
      <c r="P2451" s="91"/>
      <c r="Q2451" s="92"/>
      <c r="R2451" s="91"/>
      <c r="S2451" s="92"/>
      <c r="T2451" s="91"/>
      <c r="U2451" s="92"/>
      <c r="V2451" s="91"/>
      <c r="W2451" s="92"/>
      <c r="X2451" s="91"/>
      <c r="Y2451" s="92"/>
      <c r="Z2451" s="91"/>
    </row>
    <row r="2452" spans="2:39" s="88" customFormat="1" ht="13.5" customHeight="1" x14ac:dyDescent="0.4">
      <c r="B2452" s="50" t="s">
        <v>75</v>
      </c>
      <c r="C2452" s="51"/>
      <c r="D2452" s="52"/>
      <c r="E2452" s="42">
        <v>36.210191082802545</v>
      </c>
      <c r="F2452" s="43"/>
      <c r="G2452" s="42">
        <v>0</v>
      </c>
      <c r="H2452" s="43"/>
      <c r="I2452" s="42">
        <v>25.923076923076923</v>
      </c>
      <c r="J2452" s="43"/>
      <c r="K2452" s="42">
        <v>31.086206896551722</v>
      </c>
      <c r="L2452" s="43"/>
      <c r="M2452" s="42">
        <v>144.05555555555554</v>
      </c>
      <c r="N2452" s="43"/>
      <c r="O2452" s="92"/>
      <c r="P2452" s="91"/>
      <c r="Q2452" s="92"/>
      <c r="R2452" s="91"/>
      <c r="S2452" s="92"/>
      <c r="T2452" s="91"/>
      <c r="U2452" s="92"/>
      <c r="V2452" s="91"/>
      <c r="W2452" s="92"/>
      <c r="X2452" s="91"/>
      <c r="Y2452" s="92"/>
      <c r="Z2452" s="91"/>
    </row>
    <row r="2453" spans="2:39" s="88" customFormat="1" ht="13.5" customHeight="1" x14ac:dyDescent="0.4">
      <c r="B2453" s="50" t="s">
        <v>76</v>
      </c>
      <c r="C2453" s="51"/>
      <c r="D2453" s="52"/>
      <c r="E2453" s="42">
        <f t="shared" ref="E2453" si="11196">E2447+E2437+E2438-SUM(E2450:E2452)</f>
        <v>2447.8089171974525</v>
      </c>
      <c r="F2453" s="43"/>
      <c r="G2453" s="42">
        <f t="shared" ref="G2453" si="11197">G2447+G2437+G2438-SUM(G2450:G2452)</f>
        <v>2060.7254901960773</v>
      </c>
      <c r="H2453" s="43"/>
      <c r="I2453" s="42">
        <f t="shared" ref="I2453" si="11198">I2447+I2437+I2438-SUM(I2450:I2452)</f>
        <v>2916.8579881656815</v>
      </c>
      <c r="J2453" s="43"/>
      <c r="K2453" s="42">
        <f t="shared" ref="K2453" si="11199">K2447+K2437+K2438-SUM(K2450:K2452)</f>
        <v>1976.7413793103481</v>
      </c>
      <c r="L2453" s="43"/>
      <c r="M2453" s="42">
        <f t="shared" ref="M2453" si="11200">M2447+M2437+M2438-SUM(M2450:M2452)</f>
        <v>1553.1944444444423</v>
      </c>
      <c r="N2453" s="43"/>
      <c r="O2453" s="92"/>
      <c r="P2453" s="91"/>
      <c r="Q2453" s="92"/>
      <c r="R2453" s="91"/>
    </row>
    <row r="2454" spans="2:39" s="88" customFormat="1" ht="13.5" customHeight="1" x14ac:dyDescent="0.4">
      <c r="C2454" s="105"/>
      <c r="D2454" s="47"/>
      <c r="E2454" s="58"/>
      <c r="F2454" s="58"/>
      <c r="G2454" s="58"/>
      <c r="H2454" s="58"/>
      <c r="I2454" s="58"/>
      <c r="J2454" s="58"/>
      <c r="K2454" s="58"/>
      <c r="L2454" s="58"/>
      <c r="M2454" s="58"/>
      <c r="N2454" s="58"/>
      <c r="O2454" s="92"/>
      <c r="P2454" s="91"/>
      <c r="Q2454" s="92"/>
      <c r="R2454" s="91"/>
      <c r="S2454" s="92"/>
      <c r="T2454" s="91"/>
      <c r="U2454" s="92"/>
      <c r="V2454" s="91"/>
      <c r="W2454" s="92"/>
      <c r="X2454" s="91"/>
      <c r="Y2454" s="92"/>
      <c r="Z2454" s="91"/>
    </row>
    <row r="2455" spans="2:39" s="128" customFormat="1" ht="13.5" customHeight="1" x14ac:dyDescent="0.4">
      <c r="B2455" s="50" t="s">
        <v>97</v>
      </c>
      <c r="C2455" s="125"/>
      <c r="D2455" s="126"/>
      <c r="E2455" s="62">
        <v>10.517571884984026</v>
      </c>
      <c r="F2455" s="43"/>
      <c r="G2455" s="62">
        <v>10.588235294117647</v>
      </c>
      <c r="H2455" s="43"/>
      <c r="I2455" s="62">
        <v>10.668639053254438</v>
      </c>
      <c r="J2455" s="43"/>
      <c r="K2455" s="62">
        <v>10.403508771929825</v>
      </c>
      <c r="L2455" s="43"/>
      <c r="M2455" s="62">
        <v>9.8888888888888893</v>
      </c>
      <c r="N2455" s="43"/>
      <c r="O2455" s="106"/>
      <c r="P2455" s="107"/>
      <c r="Q2455" s="106"/>
      <c r="R2455" s="107"/>
      <c r="S2455" s="106"/>
      <c r="T2455" s="107"/>
      <c r="U2455" s="106"/>
      <c r="V2455" s="127"/>
      <c r="W2455" s="106"/>
      <c r="X2455" s="127"/>
      <c r="Y2455" s="106"/>
      <c r="Z2455" s="127"/>
    </row>
    <row r="2456" spans="2:39" ht="13.5" customHeight="1" x14ac:dyDescent="0.4">
      <c r="B2456" s="50" t="s">
        <v>98</v>
      </c>
      <c r="C2456" s="51"/>
      <c r="D2456" s="52"/>
      <c r="E2456" s="62">
        <f t="shared" ref="E2456" si="11201">E2445/E2455</f>
        <v>3150.9264594345686</v>
      </c>
      <c r="F2456" s="43"/>
      <c r="G2456" s="62">
        <f t="shared" ref="G2456" si="11202">G2445/G2455</f>
        <v>2945.0444444444443</v>
      </c>
      <c r="H2456" s="43"/>
      <c r="I2456" s="62">
        <f t="shared" ref="I2456" si="11203">I2445/I2455</f>
        <v>3294.0892956184134</v>
      </c>
      <c r="J2456" s="43"/>
      <c r="K2456" s="62">
        <f t="shared" ref="K2456" si="11204">K2445/K2455</f>
        <v>3158.7751351979996</v>
      </c>
      <c r="L2456" s="43"/>
      <c r="M2456" s="62">
        <f t="shared" ref="M2456" si="11205">M2445/M2455</f>
        <v>2725.8623595505615</v>
      </c>
      <c r="N2456" s="43"/>
    </row>
    <row r="2457" spans="2:39" ht="13.5" customHeight="1" x14ac:dyDescent="0.4">
      <c r="B2457" s="50" t="s">
        <v>99</v>
      </c>
      <c r="C2457" s="51"/>
      <c r="D2457" s="52"/>
      <c r="E2457" s="62">
        <f t="shared" ref="E2457" si="11206">E2446/E2455</f>
        <v>2967.8921570144962</v>
      </c>
      <c r="F2457" s="43"/>
      <c r="G2457" s="62">
        <f t="shared" ref="G2457" si="11207">G2446/G2455</f>
        <v>2827.0666666666666</v>
      </c>
      <c r="H2457" s="43"/>
      <c r="I2457" s="62">
        <f t="shared" ref="I2457" si="11208">I2446/I2455</f>
        <v>3075.3006100942871</v>
      </c>
      <c r="J2457" s="43"/>
      <c r="K2457" s="62">
        <f t="shared" ref="K2457" si="11209">K2446/K2455</f>
        <v>2998.2573413967548</v>
      </c>
      <c r="L2457" s="43"/>
      <c r="M2457" s="62">
        <f t="shared" ref="M2457" si="11210">M2446/M2455</f>
        <v>2587.0056179775279</v>
      </c>
      <c r="N2457" s="43"/>
    </row>
    <row r="2458" spans="2:39" ht="13.5" customHeight="1" x14ac:dyDescent="0.4">
      <c r="B2458" s="50" t="s">
        <v>40</v>
      </c>
      <c r="C2458" s="51"/>
      <c r="D2458" s="52"/>
      <c r="E2458" s="62">
        <v>4.6341481481481468</v>
      </c>
      <c r="F2458" s="43"/>
      <c r="G2458" s="62">
        <v>3.8032608695652179</v>
      </c>
      <c r="H2458" s="43"/>
      <c r="I2458" s="62">
        <v>4.7793055555555553</v>
      </c>
      <c r="J2458" s="43"/>
      <c r="K2458" s="62">
        <v>5.4948979591836746</v>
      </c>
      <c r="L2458" s="43"/>
      <c r="M2458" s="62">
        <v>3.8322580645161284</v>
      </c>
      <c r="N2458" s="43"/>
    </row>
    <row r="2459" spans="2:39" ht="13.5" customHeight="1" x14ac:dyDescent="0.4">
      <c r="B2459" s="50" t="s">
        <v>41</v>
      </c>
      <c r="C2459" s="51"/>
      <c r="D2459" s="52"/>
      <c r="E2459" s="62">
        <f t="shared" ref="E2459" si="11211">E2436/E2458</f>
        <v>5152.0713236110878</v>
      </c>
      <c r="F2459" s="43"/>
      <c r="G2459" s="62">
        <f t="shared" ref="G2459" si="11212">G2436/G2458</f>
        <v>6171.4327342826227</v>
      </c>
      <c r="H2459" s="43"/>
      <c r="I2459" s="62">
        <f t="shared" ref="I2459" si="11213">I2436/I2458</f>
        <v>5235.7734101469896</v>
      </c>
      <c r="J2459" s="43"/>
      <c r="K2459" s="62">
        <f t="shared" ref="K2459" si="11214">K2436/K2458</f>
        <v>4363.5368360388038</v>
      </c>
      <c r="L2459" s="43"/>
      <c r="M2459" s="62">
        <f t="shared" ref="M2459" si="11215">M2436/M2458</f>
        <v>4930.5134680134688</v>
      </c>
      <c r="N2459" s="43"/>
    </row>
    <row r="2460" spans="2:39" s="88" customFormat="1" ht="13.5" customHeight="1" x14ac:dyDescent="0.4">
      <c r="B2460" s="108" t="s">
        <v>42</v>
      </c>
      <c r="C2460" s="105"/>
      <c r="D2460" s="47"/>
      <c r="E2460" s="109"/>
      <c r="F2460" s="58"/>
      <c r="G2460" s="109"/>
      <c r="H2460" s="58"/>
      <c r="I2460" s="109"/>
      <c r="J2460" s="58"/>
      <c r="K2460" s="109"/>
      <c r="L2460" s="58"/>
      <c r="M2460" s="109"/>
      <c r="N2460" s="58"/>
      <c r="O2460" s="109"/>
      <c r="P2460" s="58"/>
      <c r="Q2460" s="109"/>
      <c r="R2460" s="58"/>
      <c r="S2460" s="109"/>
      <c r="T2460" s="58"/>
      <c r="U2460" s="109"/>
      <c r="V2460" s="58"/>
      <c r="W2460" s="109"/>
      <c r="X2460" s="58"/>
      <c r="Y2460" s="92"/>
      <c r="Z2460" s="91"/>
    </row>
    <row r="2461" spans="2:39" s="88" customFormat="1" ht="13.5" customHeight="1" x14ac:dyDescent="0.4">
      <c r="B2461" s="110"/>
      <c r="C2461" s="84"/>
      <c r="D2461" s="85"/>
      <c r="E2461" s="86"/>
      <c r="F2461" s="87"/>
      <c r="G2461" s="86"/>
      <c r="H2461" s="87"/>
      <c r="I2461" s="86"/>
      <c r="J2461" s="87"/>
      <c r="K2461" s="86"/>
      <c r="L2461" s="87"/>
      <c r="M2461" s="86"/>
      <c r="N2461" s="87"/>
      <c r="O2461" s="86"/>
      <c r="P2461" s="89"/>
      <c r="Q2461" s="86"/>
      <c r="R2461" s="91"/>
      <c r="S2461" s="92"/>
      <c r="T2461" s="91"/>
      <c r="U2461" s="92"/>
      <c r="V2461" s="91"/>
      <c r="W2461" s="92"/>
      <c r="X2461" s="91"/>
      <c r="Y2461" s="92"/>
      <c r="Z2461" s="91"/>
      <c r="AM2461" s="85"/>
    </row>
    <row r="2462" spans="2:39" s="88" customFormat="1" ht="13.5" customHeight="1" x14ac:dyDescent="0.4">
      <c r="B2462" s="83" t="s">
        <v>194</v>
      </c>
      <c r="C2462" s="84"/>
      <c r="D2462" s="85"/>
      <c r="E2462" s="86"/>
      <c r="F2462" s="87"/>
      <c r="G2462" s="86"/>
      <c r="H2462" s="87"/>
      <c r="I2462" s="86"/>
      <c r="J2462" s="87"/>
      <c r="K2462" s="86"/>
      <c r="L2462" s="87"/>
      <c r="M2462" s="86"/>
      <c r="N2462" s="87"/>
      <c r="O2462" s="86"/>
      <c r="P2462" s="89"/>
      <c r="Q2462" s="86"/>
      <c r="R2462" s="91"/>
      <c r="S2462" s="92"/>
      <c r="T2462" s="91"/>
      <c r="U2462" s="92"/>
      <c r="V2462" s="91"/>
      <c r="W2462" s="92"/>
      <c r="X2462" s="91"/>
      <c r="Y2462" s="92"/>
      <c r="Z2462" s="91"/>
      <c r="AM2462" s="85"/>
    </row>
    <row r="2463" spans="2:39" s="88" customFormat="1" ht="13.5" customHeight="1" x14ac:dyDescent="0.4">
      <c r="C2463" s="84"/>
      <c r="D2463" s="85"/>
      <c r="E2463" s="86"/>
      <c r="F2463" s="87"/>
      <c r="G2463" s="86"/>
      <c r="H2463" s="87"/>
      <c r="I2463" s="86"/>
      <c r="J2463" s="87"/>
      <c r="K2463" s="86"/>
      <c r="L2463" s="21" t="s">
        <v>4</v>
      </c>
      <c r="N2463" s="87"/>
      <c r="O2463" s="86"/>
      <c r="P2463" s="89"/>
      <c r="Q2463" s="90"/>
      <c r="R2463" s="91"/>
      <c r="S2463" s="92"/>
      <c r="T2463" s="91"/>
      <c r="U2463" s="92"/>
      <c r="V2463" s="91"/>
      <c r="W2463" s="92"/>
      <c r="X2463" s="91"/>
      <c r="Y2463" s="92"/>
      <c r="Z2463" s="91"/>
      <c r="AB2463" s="93"/>
    </row>
    <row r="2464" spans="2:39" s="88" customFormat="1" ht="13.5" customHeight="1" x14ac:dyDescent="0.4">
      <c r="B2464" s="94"/>
      <c r="C2464" s="95"/>
      <c r="D2464" s="96"/>
      <c r="E2464" s="166" t="s">
        <v>5</v>
      </c>
      <c r="F2464" s="167"/>
      <c r="G2464" s="163" t="s">
        <v>101</v>
      </c>
      <c r="H2464" s="165"/>
      <c r="I2464" s="165"/>
      <c r="J2464" s="165"/>
      <c r="K2464" s="165"/>
      <c r="L2464" s="164"/>
      <c r="M2464" s="92"/>
      <c r="N2464" s="91"/>
      <c r="O2464" s="92"/>
      <c r="P2464" s="91"/>
      <c r="Q2464" s="92"/>
      <c r="R2464" s="91"/>
      <c r="S2464" s="92"/>
      <c r="T2464" s="91"/>
      <c r="U2464" s="92"/>
      <c r="V2464" s="91"/>
      <c r="W2464" s="92"/>
      <c r="X2464" s="91"/>
      <c r="Y2464" s="92"/>
      <c r="Z2464" s="91"/>
    </row>
    <row r="2465" spans="2:34" s="88" customFormat="1" ht="23.25" customHeight="1" x14ac:dyDescent="0.4">
      <c r="B2465" s="99"/>
      <c r="C2465" s="100"/>
      <c r="D2465" s="101"/>
      <c r="E2465" s="168"/>
      <c r="F2465" s="169"/>
      <c r="G2465" s="163" t="s">
        <v>186</v>
      </c>
      <c r="H2465" s="164"/>
      <c r="I2465" s="163" t="s">
        <v>187</v>
      </c>
      <c r="J2465" s="164"/>
      <c r="K2465" s="163" t="s">
        <v>188</v>
      </c>
      <c r="L2465" s="164"/>
      <c r="M2465" s="92"/>
      <c r="N2465" s="91"/>
      <c r="O2465" s="92"/>
      <c r="P2465" s="91"/>
      <c r="Q2465" s="92"/>
      <c r="R2465" s="91"/>
      <c r="S2465" s="92"/>
      <c r="T2465" s="91"/>
      <c r="U2465" s="92"/>
      <c r="V2465" s="91"/>
      <c r="W2465" s="92"/>
      <c r="X2465" s="91"/>
      <c r="Y2465" s="92"/>
      <c r="Z2465" s="91"/>
    </row>
    <row r="2466" spans="2:34" s="88" customFormat="1" ht="13.5" customHeight="1" x14ac:dyDescent="0.4">
      <c r="B2466" s="31" t="s">
        <v>52</v>
      </c>
      <c r="C2466" s="158" t="s">
        <v>53</v>
      </c>
      <c r="D2466" s="159"/>
      <c r="E2466" s="32">
        <v>31253.837579617833</v>
      </c>
      <c r="F2466" s="33">
        <f t="shared" ref="F2466" si="11216">E2466/E2479</f>
        <v>0.94308230163588458</v>
      </c>
      <c r="G2466" s="32">
        <v>30563.237113402061</v>
      </c>
      <c r="H2466" s="33">
        <f t="shared" ref="H2466" si="11217">G2466/G2479</f>
        <v>0.94267669712292834</v>
      </c>
      <c r="I2466" s="32">
        <v>41555.944444444445</v>
      </c>
      <c r="J2466" s="33">
        <f t="shared" ref="J2466" si="11218">I2466/I2479</f>
        <v>0.94676520695739352</v>
      </c>
      <c r="K2466" s="32">
        <v>33284.25</v>
      </c>
      <c r="L2466" s="33">
        <f t="shared" ref="L2466" si="11219">K2466/K2479</f>
        <v>0.94555513731951735</v>
      </c>
      <c r="M2466" s="111"/>
      <c r="N2466" s="112"/>
      <c r="O2466" s="111"/>
      <c r="P2466" s="112"/>
      <c r="Q2466" s="111"/>
      <c r="R2466" s="112"/>
      <c r="S2466" s="111"/>
      <c r="T2466" s="112"/>
      <c r="U2466" s="111"/>
      <c r="V2466" s="112"/>
      <c r="W2466" s="111"/>
      <c r="X2466" s="112"/>
      <c r="Y2466" s="111"/>
      <c r="Z2466" s="112"/>
      <c r="AA2466" s="113"/>
      <c r="AB2466" s="113"/>
      <c r="AC2466" s="113"/>
      <c r="AD2466" s="113"/>
      <c r="AE2466" s="113"/>
      <c r="AF2466" s="113"/>
      <c r="AG2466" s="113"/>
      <c r="AH2466" s="113"/>
    </row>
    <row r="2467" spans="2:34" s="88" customFormat="1" ht="13.5" customHeight="1" x14ac:dyDescent="0.4">
      <c r="B2467" s="36"/>
      <c r="C2467" s="158" t="s">
        <v>54</v>
      </c>
      <c r="D2467" s="159"/>
      <c r="E2467" s="32">
        <v>1062.9968152866243</v>
      </c>
      <c r="F2467" s="33">
        <f t="shared" ref="F2467" si="11220">E2467/E2479</f>
        <v>3.2075852465743286E-2</v>
      </c>
      <c r="G2467" s="32">
        <v>1027.3608247422681</v>
      </c>
      <c r="H2467" s="33">
        <f t="shared" ref="H2467" si="11221">G2467/G2479</f>
        <v>3.1687386562755576E-2</v>
      </c>
      <c r="I2467" s="32">
        <v>1532.5555555555557</v>
      </c>
      <c r="J2467" s="33">
        <f t="shared" ref="J2467" si="11222">I2467/I2479</f>
        <v>3.4916070302987351E-2</v>
      </c>
      <c r="K2467" s="32">
        <v>1442.25</v>
      </c>
      <c r="L2467" s="33">
        <f t="shared" ref="L2467" si="11223">K2467/K2479</f>
        <v>4.0972138377733426E-2</v>
      </c>
      <c r="M2467" s="111"/>
      <c r="N2467" s="112"/>
      <c r="O2467" s="111"/>
      <c r="P2467" s="112"/>
      <c r="Q2467" s="111"/>
      <c r="R2467" s="112"/>
      <c r="S2467" s="111"/>
      <c r="T2467" s="112"/>
      <c r="U2467" s="111"/>
      <c r="V2467" s="112"/>
      <c r="W2467" s="111"/>
      <c r="X2467" s="112"/>
      <c r="Y2467" s="111"/>
      <c r="Z2467" s="112"/>
      <c r="AA2467" s="113"/>
      <c r="AB2467" s="113"/>
      <c r="AC2467" s="113"/>
      <c r="AD2467" s="113"/>
      <c r="AE2467" s="113"/>
      <c r="AF2467" s="113"/>
      <c r="AG2467" s="113"/>
      <c r="AH2467" s="113"/>
    </row>
    <row r="2468" spans="2:34" s="88" customFormat="1" ht="13.5" customHeight="1" x14ac:dyDescent="0.4">
      <c r="B2468" s="36"/>
      <c r="C2468" s="158" t="s">
        <v>55</v>
      </c>
      <c r="D2468" s="159"/>
      <c r="E2468" s="32">
        <v>52.977707006369428</v>
      </c>
      <c r="F2468" s="33">
        <f t="shared" ref="F2468" si="11224">E2468/E2479</f>
        <v>1.5985984995180659E-3</v>
      </c>
      <c r="G2468" s="32">
        <v>54.518900343642613</v>
      </c>
      <c r="H2468" s="33">
        <f t="shared" ref="H2468" si="11225">G2468/G2479</f>
        <v>1.6815527987440451E-3</v>
      </c>
      <c r="I2468" s="32">
        <v>42.777777777777779</v>
      </c>
      <c r="J2468" s="33">
        <f t="shared" ref="J2468" si="11226">I2468/I2479</f>
        <v>9.7460212184804812E-4</v>
      </c>
      <c r="K2468" s="32">
        <v>0</v>
      </c>
      <c r="L2468" s="33">
        <f t="shared" ref="L2468" si="11227">K2468/K2479</f>
        <v>0</v>
      </c>
      <c r="M2468" s="111"/>
      <c r="N2468" s="112"/>
      <c r="O2468" s="111"/>
      <c r="P2468" s="112"/>
      <c r="Q2468" s="111"/>
      <c r="R2468" s="112"/>
      <c r="S2468" s="111"/>
      <c r="T2468" s="112"/>
      <c r="U2468" s="111"/>
      <c r="V2468" s="112"/>
      <c r="W2468" s="111"/>
      <c r="X2468" s="112"/>
      <c r="Y2468" s="111"/>
      <c r="Z2468" s="112"/>
      <c r="AA2468" s="113"/>
      <c r="AB2468" s="113"/>
      <c r="AC2468" s="113"/>
      <c r="AD2468" s="113"/>
      <c r="AE2468" s="113"/>
      <c r="AF2468" s="113"/>
      <c r="AG2468" s="113"/>
      <c r="AH2468" s="113"/>
    </row>
    <row r="2469" spans="2:34" s="88" customFormat="1" ht="13.5" customHeight="1" x14ac:dyDescent="0.4">
      <c r="B2469" s="37"/>
      <c r="C2469" s="158" t="s">
        <v>56</v>
      </c>
      <c r="D2469" s="159"/>
      <c r="E2469" s="32">
        <v>648.17515923566884</v>
      </c>
      <c r="F2469" s="33">
        <f t="shared" ref="F2469" si="11228">E2469/E2479</f>
        <v>1.9558638822447454E-2</v>
      </c>
      <c r="G2469" s="32">
        <v>656.21305841924402</v>
      </c>
      <c r="H2469" s="33">
        <f t="shared" ref="H2469" si="11229">G2469/G2479</f>
        <v>2.0239896586357727E-2</v>
      </c>
      <c r="I2469" s="32">
        <v>632.55555555555554</v>
      </c>
      <c r="J2469" s="33">
        <f t="shared" ref="J2469" si="11230">I2469/I2479</f>
        <v>1.4411454232937502E-2</v>
      </c>
      <c r="K2469" s="32">
        <v>229.25</v>
      </c>
      <c r="L2469" s="33">
        <f t="shared" ref="L2469" si="11231">K2469/K2479</f>
        <v>6.5126453271592225E-3</v>
      </c>
      <c r="M2469" s="111"/>
      <c r="N2469" s="112"/>
      <c r="O2469" s="111"/>
      <c r="P2469" s="112"/>
      <c r="Q2469" s="111"/>
      <c r="R2469" s="112"/>
      <c r="S2469" s="111"/>
      <c r="T2469" s="112"/>
      <c r="U2469" s="111"/>
      <c r="V2469" s="112"/>
      <c r="W2469" s="111"/>
      <c r="X2469" s="112"/>
      <c r="Y2469" s="111"/>
      <c r="Z2469" s="112"/>
      <c r="AA2469" s="113"/>
      <c r="AB2469" s="113"/>
      <c r="AC2469" s="113"/>
      <c r="AD2469" s="113"/>
      <c r="AE2469" s="113"/>
      <c r="AF2469" s="113"/>
      <c r="AG2469" s="113"/>
      <c r="AH2469" s="113"/>
    </row>
    <row r="2470" spans="2:34" s="88" customFormat="1" ht="13.5" customHeight="1" x14ac:dyDescent="0.4">
      <c r="B2470" s="31" t="s">
        <v>57</v>
      </c>
      <c r="C2470" s="158" t="s">
        <v>58</v>
      </c>
      <c r="D2470" s="159"/>
      <c r="E2470" s="32">
        <v>23875.461783439492</v>
      </c>
      <c r="F2470" s="33">
        <f t="shared" ref="F2470" si="11232">E2470/E2479</f>
        <v>0.7204403425334831</v>
      </c>
      <c r="G2470" s="32">
        <v>23231.639175257733</v>
      </c>
      <c r="H2470" s="33">
        <f t="shared" ref="H2470" si="11233">G2470/G2479</f>
        <v>0.7165446776866583</v>
      </c>
      <c r="I2470" s="32">
        <v>33205.555555555555</v>
      </c>
      <c r="J2470" s="33">
        <f t="shared" ref="J2470" si="11234">I2470/I2479</f>
        <v>0.75651907562153031</v>
      </c>
      <c r="K2470" s="32">
        <v>26032.75</v>
      </c>
      <c r="L2470" s="33">
        <f t="shared" ref="L2470" si="11235">K2470/K2479</f>
        <v>0.73955100388486039</v>
      </c>
      <c r="M2470" s="111"/>
      <c r="N2470" s="112"/>
      <c r="O2470" s="111"/>
      <c r="P2470" s="112"/>
      <c r="Q2470" s="111"/>
      <c r="R2470" s="112"/>
      <c r="S2470" s="111"/>
      <c r="T2470" s="112"/>
      <c r="U2470" s="111"/>
      <c r="V2470" s="112"/>
      <c r="W2470" s="111"/>
      <c r="X2470" s="112"/>
      <c r="Y2470" s="111"/>
      <c r="Z2470" s="112"/>
      <c r="AA2470" s="113"/>
      <c r="AB2470" s="113"/>
      <c r="AC2470" s="113"/>
      <c r="AD2470" s="113"/>
      <c r="AE2470" s="113"/>
      <c r="AF2470" s="113"/>
      <c r="AG2470" s="113"/>
      <c r="AH2470" s="113"/>
    </row>
    <row r="2471" spans="2:34" s="88" customFormat="1" ht="13.5" customHeight="1" x14ac:dyDescent="0.4">
      <c r="B2471" s="36"/>
      <c r="C2471" s="158" t="s">
        <v>17</v>
      </c>
      <c r="D2471" s="159"/>
      <c r="E2471" s="32">
        <v>850.09872611464971</v>
      </c>
      <c r="F2471" s="33">
        <f t="shared" ref="F2471" si="11236">E2471/E2479</f>
        <v>2.5651667933565183E-2</v>
      </c>
      <c r="G2471" s="32">
        <v>775.62199312714779</v>
      </c>
      <c r="H2471" s="33">
        <f t="shared" ref="H2471" si="11237">G2471/G2479</f>
        <v>2.3922884084041817E-2</v>
      </c>
      <c r="I2471" s="32">
        <v>2125.0555555555557</v>
      </c>
      <c r="J2471" s="33">
        <f t="shared" ref="J2471" si="11238">I2471/I2479</f>
        <v>4.8414942549103494E-2</v>
      </c>
      <c r="K2471" s="32">
        <v>743.5</v>
      </c>
      <c r="L2471" s="33">
        <f t="shared" ref="L2471" si="11239">K2471/K2479</f>
        <v>2.1121709054494578E-2</v>
      </c>
      <c r="M2471" s="111"/>
      <c r="N2471" s="112"/>
      <c r="O2471" s="111"/>
      <c r="P2471" s="112"/>
      <c r="Q2471" s="111"/>
      <c r="R2471" s="112"/>
      <c r="S2471" s="111"/>
      <c r="T2471" s="112"/>
      <c r="U2471" s="111"/>
      <c r="V2471" s="112"/>
      <c r="W2471" s="111"/>
      <c r="X2471" s="112"/>
      <c r="Y2471" s="111"/>
      <c r="Z2471" s="112"/>
      <c r="AA2471" s="113"/>
      <c r="AB2471" s="113"/>
      <c r="AC2471" s="113"/>
      <c r="AD2471" s="113"/>
      <c r="AE2471" s="113"/>
      <c r="AF2471" s="113"/>
      <c r="AG2471" s="113"/>
      <c r="AH2471" s="113"/>
    </row>
    <row r="2472" spans="2:34" s="88" customFormat="1" ht="13.5" customHeight="1" x14ac:dyDescent="0.4">
      <c r="B2472" s="36"/>
      <c r="C2472" s="158" t="s">
        <v>59</v>
      </c>
      <c r="D2472" s="159"/>
      <c r="E2472" s="38">
        <v>-37.133757961783438</v>
      </c>
      <c r="F2472" s="33">
        <f t="shared" ref="F2472" si="11240">E2472/E2479</f>
        <v>-1.1205084763679378E-3</v>
      </c>
      <c r="G2472" s="38">
        <v>-33.553264604810998</v>
      </c>
      <c r="H2472" s="33">
        <f t="shared" ref="H2472" si="11241">G2472/G2479</f>
        <v>-1.0348995604750619E-3</v>
      </c>
      <c r="I2472" s="38">
        <v>-105.33333333333333</v>
      </c>
      <c r="J2472" s="33">
        <f t="shared" ref="J2472" si="11242">I2472/I2479</f>
        <v>-2.3997995104206482E-3</v>
      </c>
      <c r="K2472" s="38">
        <v>0</v>
      </c>
      <c r="L2472" s="33">
        <f t="shared" ref="L2472" si="11243">K2472/K2479</f>
        <v>0</v>
      </c>
      <c r="M2472" s="111"/>
      <c r="N2472" s="112"/>
      <c r="O2472" s="111"/>
      <c r="P2472" s="112"/>
      <c r="Q2472" s="111"/>
      <c r="R2472" s="112"/>
      <c r="S2472" s="111"/>
      <c r="T2472" s="112"/>
      <c r="U2472" s="111"/>
      <c r="V2472" s="112"/>
      <c r="W2472" s="111"/>
      <c r="X2472" s="112"/>
      <c r="Y2472" s="111"/>
      <c r="Z2472" s="112"/>
      <c r="AA2472" s="113"/>
      <c r="AB2472" s="113"/>
      <c r="AC2472" s="113"/>
      <c r="AD2472" s="113"/>
      <c r="AE2472" s="113"/>
      <c r="AF2472" s="113"/>
      <c r="AG2472" s="113"/>
      <c r="AH2472" s="113"/>
    </row>
    <row r="2473" spans="2:34" s="88" customFormat="1" ht="13.5" customHeight="1" x14ac:dyDescent="0.4">
      <c r="B2473" s="36"/>
      <c r="C2473" s="158" t="s">
        <v>60</v>
      </c>
      <c r="D2473" s="159"/>
      <c r="E2473" s="39">
        <v>313.00955414012736</v>
      </c>
      <c r="F2473" s="33">
        <f t="shared" ref="F2473" si="11244">E2473/E2479</f>
        <v>9.4450407890070993E-3</v>
      </c>
      <c r="G2473" s="39">
        <v>301.4364261168385</v>
      </c>
      <c r="H2473" s="33">
        <f t="shared" ref="H2473" si="11245">G2473/G2479</f>
        <v>9.2973494106668858E-3</v>
      </c>
      <c r="I2473" s="39">
        <v>587.05555555555554</v>
      </c>
      <c r="J2473" s="33">
        <f t="shared" ref="J2473" si="11246">I2473/I2479</f>
        <v>1.3374831976062759E-2</v>
      </c>
      <c r="K2473" s="39">
        <v>0</v>
      </c>
      <c r="L2473" s="33">
        <f t="shared" ref="L2473" si="11247">K2473/K2479</f>
        <v>0</v>
      </c>
      <c r="M2473" s="111"/>
      <c r="N2473" s="112"/>
      <c r="O2473" s="111"/>
      <c r="P2473" s="112"/>
      <c r="Q2473" s="111"/>
      <c r="R2473" s="112"/>
      <c r="S2473" s="111"/>
      <c r="T2473" s="112"/>
      <c r="U2473" s="111"/>
      <c r="V2473" s="112"/>
      <c r="W2473" s="111"/>
      <c r="X2473" s="112"/>
      <c r="Y2473" s="111"/>
      <c r="Z2473" s="112"/>
      <c r="AA2473" s="113"/>
      <c r="AB2473" s="113"/>
      <c r="AC2473" s="113"/>
      <c r="AD2473" s="113"/>
      <c r="AE2473" s="113"/>
      <c r="AF2473" s="113"/>
      <c r="AG2473" s="113"/>
      <c r="AH2473" s="113"/>
    </row>
    <row r="2474" spans="2:34" s="88" customFormat="1" ht="13.5" customHeight="1" x14ac:dyDescent="0.4">
      <c r="B2474" s="37"/>
      <c r="C2474" s="158" t="s">
        <v>61</v>
      </c>
      <c r="D2474" s="159"/>
      <c r="E2474" s="39">
        <v>5952.1560509554138</v>
      </c>
      <c r="F2474" s="33">
        <f t="shared" ref="F2474" si="11248">E2474/E2479</f>
        <v>0.17960588084362944</v>
      </c>
      <c r="G2474" s="39">
        <v>5851.2886597938141</v>
      </c>
      <c r="H2474" s="33">
        <f t="shared" ref="H2474" si="11249">G2474/G2479</f>
        <v>0.18047412475521296</v>
      </c>
      <c r="I2474" s="39">
        <v>7557.5</v>
      </c>
      <c r="J2474" s="33">
        <f t="shared" ref="J2474" si="11250">I2474/I2479</f>
        <v>0.17218181772155744</v>
      </c>
      <c r="K2474" s="39">
        <v>7147.5</v>
      </c>
      <c r="L2474" s="33">
        <f t="shared" ref="L2474" si="11251">K2474/K2479</f>
        <v>0.20304965093073302</v>
      </c>
      <c r="M2474" s="111"/>
      <c r="N2474" s="112"/>
      <c r="O2474" s="111"/>
      <c r="P2474" s="112"/>
      <c r="Q2474" s="111"/>
      <c r="R2474" s="112"/>
      <c r="S2474" s="111"/>
      <c r="T2474" s="112"/>
      <c r="U2474" s="111"/>
      <c r="V2474" s="112"/>
      <c r="W2474" s="111"/>
      <c r="X2474" s="112"/>
      <c r="Y2474" s="111"/>
      <c r="Z2474" s="112"/>
      <c r="AA2474" s="113"/>
      <c r="AB2474" s="113"/>
      <c r="AC2474" s="113"/>
      <c r="AD2474" s="113"/>
      <c r="AE2474" s="113"/>
      <c r="AF2474" s="113"/>
      <c r="AG2474" s="113"/>
      <c r="AH2474" s="113"/>
    </row>
    <row r="2475" spans="2:34" s="88" customFormat="1" ht="13.5" customHeight="1" x14ac:dyDescent="0.4">
      <c r="B2475" s="31" t="s">
        <v>62</v>
      </c>
      <c r="C2475" s="158" t="s">
        <v>63</v>
      </c>
      <c r="D2475" s="159"/>
      <c r="E2475" s="39">
        <v>4.7770700636942678</v>
      </c>
      <c r="F2475" s="33">
        <f t="shared" ref="F2475" si="11252">E2475/E2479</f>
        <v>1.4414774567340539E-4</v>
      </c>
      <c r="G2475" s="39">
        <v>4.1615120274914092</v>
      </c>
      <c r="H2475" s="33">
        <f t="shared" ref="H2475" si="11253">G2475/G2479</f>
        <v>1.2835552721582343E-4</v>
      </c>
      <c r="I2475" s="39">
        <v>14.055555555555555</v>
      </c>
      <c r="J2475" s="33">
        <f t="shared" ref="J2475" si="11254">I2475/I2479</f>
        <v>3.2022641146435869E-4</v>
      </c>
      <c r="K2475" s="39">
        <v>9</v>
      </c>
      <c r="L2475" s="33">
        <f t="shared" ref="L2475" si="11255">K2475/K2479</f>
        <v>2.556763705318779E-4</v>
      </c>
      <c r="M2475" s="111"/>
      <c r="N2475" s="112"/>
      <c r="O2475" s="111"/>
      <c r="P2475" s="112"/>
      <c r="Q2475" s="111"/>
      <c r="R2475" s="112"/>
      <c r="S2475" s="111"/>
      <c r="T2475" s="112"/>
      <c r="U2475" s="111"/>
      <c r="V2475" s="112"/>
      <c r="W2475" s="111"/>
      <c r="X2475" s="112"/>
      <c r="Y2475" s="111"/>
      <c r="Z2475" s="112"/>
      <c r="AA2475" s="113"/>
      <c r="AB2475" s="113"/>
      <c r="AC2475" s="113"/>
      <c r="AD2475" s="113"/>
      <c r="AE2475" s="113"/>
      <c r="AF2475" s="113"/>
      <c r="AG2475" s="113"/>
      <c r="AH2475" s="113"/>
    </row>
    <row r="2476" spans="2:34" s="88" customFormat="1" ht="13.5" customHeight="1" x14ac:dyDescent="0.4">
      <c r="B2476" s="41" t="s">
        <v>64</v>
      </c>
      <c r="C2476" s="158" t="s">
        <v>24</v>
      </c>
      <c r="D2476" s="159"/>
      <c r="E2476" s="39">
        <v>66.611464968152873</v>
      </c>
      <c r="F2476" s="33">
        <f t="shared" ref="F2476" si="11256">E2476/E2479</f>
        <v>2.0099961656699652E-3</v>
      </c>
      <c r="G2476" s="39">
        <v>48.934707903780065</v>
      </c>
      <c r="H2476" s="33">
        <f t="shared" ref="H2476" si="11257">G2476/G2479</f>
        <v>1.5093168518194263E-3</v>
      </c>
      <c r="I2476" s="39">
        <v>366.88888888888891</v>
      </c>
      <c r="J2476" s="33">
        <f t="shared" ref="J2476" si="11258">I2476/I2479</f>
        <v>8.3587953411487156E-3</v>
      </c>
      <c r="K2476" s="39">
        <v>18</v>
      </c>
      <c r="L2476" s="33">
        <f t="shared" ref="L2476" si="11259">K2476/K2479</f>
        <v>5.1135274106375579E-4</v>
      </c>
      <c r="M2476" s="111"/>
      <c r="N2476" s="112"/>
      <c r="O2476" s="111"/>
      <c r="P2476" s="112"/>
      <c r="Q2476" s="111"/>
      <c r="R2476" s="112"/>
      <c r="S2476" s="111"/>
      <c r="T2476" s="112"/>
      <c r="U2476" s="111"/>
      <c r="V2476" s="112"/>
      <c r="W2476" s="111"/>
      <c r="X2476" s="112"/>
      <c r="Y2476" s="111"/>
      <c r="Z2476" s="112"/>
      <c r="AA2476" s="113"/>
      <c r="AB2476" s="113"/>
      <c r="AC2476" s="113"/>
      <c r="AD2476" s="113"/>
      <c r="AE2476" s="113"/>
      <c r="AF2476" s="113"/>
      <c r="AG2476" s="113"/>
      <c r="AH2476" s="113"/>
    </row>
    <row r="2477" spans="2:34" s="88" customFormat="1" ht="13.5" customHeight="1" x14ac:dyDescent="0.4">
      <c r="B2477" s="31" t="s">
        <v>65</v>
      </c>
      <c r="C2477" s="158" t="s">
        <v>66</v>
      </c>
      <c r="D2477" s="159"/>
      <c r="E2477" s="39">
        <v>117.3312101910828</v>
      </c>
      <c r="F2477" s="33">
        <f t="shared" ref="F2477" si="11260">E2477/E2479</f>
        <v>3.5404608307330675E-3</v>
      </c>
      <c r="G2477" s="39">
        <v>116.26804123711341</v>
      </c>
      <c r="H2477" s="33">
        <f t="shared" ref="H2477" si="11261">G2477/G2479</f>
        <v>3.5861114019984887E-3</v>
      </c>
      <c r="I2477" s="39">
        <v>114.66666666666667</v>
      </c>
      <c r="J2477" s="33">
        <f t="shared" ref="J2477" si="11262">I2477/I2479</f>
        <v>2.6124399733693138E-3</v>
      </c>
      <c r="K2477" s="39">
        <v>236</v>
      </c>
      <c r="L2477" s="33">
        <f t="shared" ref="L2477" si="11263">K2477/K2479</f>
        <v>6.7044026050581311E-3</v>
      </c>
      <c r="M2477" s="111"/>
      <c r="N2477" s="112"/>
      <c r="O2477" s="111"/>
      <c r="P2477" s="112"/>
      <c r="Q2477" s="111"/>
      <c r="R2477" s="112"/>
      <c r="S2477" s="111"/>
      <c r="T2477" s="112"/>
      <c r="U2477" s="111"/>
      <c r="V2477" s="112"/>
      <c r="W2477" s="111"/>
      <c r="X2477" s="112"/>
      <c r="Y2477" s="111"/>
      <c r="Z2477" s="112"/>
      <c r="AA2477" s="113"/>
      <c r="AB2477" s="113"/>
      <c r="AC2477" s="113"/>
      <c r="AD2477" s="113"/>
      <c r="AE2477" s="113"/>
      <c r="AF2477" s="113"/>
      <c r="AG2477" s="113"/>
      <c r="AH2477" s="113"/>
    </row>
    <row r="2478" spans="2:34" s="88" customFormat="1" ht="13.5" customHeight="1" x14ac:dyDescent="0.4">
      <c r="B2478" s="41" t="s">
        <v>67</v>
      </c>
      <c r="C2478" s="158" t="s">
        <v>68</v>
      </c>
      <c r="D2478" s="159"/>
      <c r="E2478" s="39">
        <v>194.81528662420382</v>
      </c>
      <c r="F2478" s="33">
        <f t="shared" ref="F2478" si="11264">E2478/E2479</f>
        <v>5.8785372655557029E-3</v>
      </c>
      <c r="G2478" s="39">
        <v>196.25085910652922</v>
      </c>
      <c r="H2478" s="33">
        <f t="shared" ref="H2478" si="11265">G2478/G2479</f>
        <v>6.0530601187187942E-3</v>
      </c>
      <c r="I2478" s="39">
        <v>225.72222222222223</v>
      </c>
      <c r="J2478" s="33">
        <f t="shared" ref="J2478" si="11266">I2478/I2479</f>
        <v>5.1426083390501559E-3</v>
      </c>
      <c r="K2478" s="39">
        <v>0</v>
      </c>
      <c r="L2478" s="33">
        <f t="shared" ref="L2478" si="11267">K2478/K2479</f>
        <v>0</v>
      </c>
      <c r="M2478" s="111"/>
      <c r="N2478" s="112"/>
      <c r="O2478" s="111"/>
      <c r="P2478" s="112"/>
      <c r="Q2478" s="111"/>
      <c r="R2478" s="112"/>
      <c r="S2478" s="111"/>
      <c r="T2478" s="112"/>
      <c r="U2478" s="111"/>
      <c r="V2478" s="112"/>
      <c r="W2478" s="111"/>
      <c r="X2478" s="112"/>
      <c r="Y2478" s="111"/>
      <c r="Z2478" s="112"/>
      <c r="AA2478" s="113"/>
      <c r="AB2478" s="113"/>
      <c r="AC2478" s="113"/>
      <c r="AD2478" s="113"/>
      <c r="AE2478" s="113"/>
      <c r="AF2478" s="113"/>
      <c r="AG2478" s="113"/>
      <c r="AH2478" s="113"/>
    </row>
    <row r="2479" spans="2:34" s="88" customFormat="1" ht="13.5" customHeight="1" x14ac:dyDescent="0.4">
      <c r="B2479" s="160" t="s">
        <v>69</v>
      </c>
      <c r="C2479" s="161"/>
      <c r="D2479" s="162"/>
      <c r="E2479" s="42">
        <f t="shared" ref="E2479" si="11268">SUM(E2466:E2469,E2475,E2477)</f>
        <v>33140.095541401279</v>
      </c>
      <c r="F2479" s="33">
        <f t="shared" ref="F2479" si="11269">E2479/E2479</f>
        <v>1</v>
      </c>
      <c r="G2479" s="42">
        <f t="shared" ref="G2479" si="11270">SUM(G2466:G2469,G2475,G2477)</f>
        <v>32421.759450171819</v>
      </c>
      <c r="H2479" s="33">
        <f t="shared" ref="H2479" si="11271">G2479/G2479</f>
        <v>1</v>
      </c>
      <c r="I2479" s="42">
        <f t="shared" ref="I2479" si="11272">SUM(I2466:I2469,I2475,I2477)</f>
        <v>43892.555555555555</v>
      </c>
      <c r="J2479" s="33">
        <f t="shared" ref="J2479" si="11273">I2479/I2479</f>
        <v>1</v>
      </c>
      <c r="K2479" s="42">
        <f t="shared" ref="K2479" si="11274">SUM(K2466:K2469,K2475,K2477)</f>
        <v>35200.75</v>
      </c>
      <c r="L2479" s="33">
        <f t="shared" ref="L2479" si="11275">K2479/K2479</f>
        <v>1</v>
      </c>
      <c r="M2479" s="111"/>
      <c r="N2479" s="112"/>
      <c r="O2479" s="111"/>
      <c r="P2479" s="112"/>
      <c r="Q2479" s="111"/>
      <c r="R2479" s="112"/>
      <c r="S2479" s="111"/>
      <c r="T2479" s="112"/>
      <c r="U2479" s="111"/>
      <c r="V2479" s="112"/>
      <c r="W2479" s="111"/>
      <c r="X2479" s="112"/>
      <c r="Y2479" s="111"/>
      <c r="Z2479" s="112"/>
      <c r="AA2479" s="113"/>
      <c r="AB2479" s="113"/>
      <c r="AC2479" s="113"/>
      <c r="AD2479" s="113"/>
      <c r="AE2479" s="113"/>
      <c r="AF2479" s="113"/>
      <c r="AG2479" s="113"/>
      <c r="AH2479" s="113"/>
    </row>
    <row r="2480" spans="2:34" s="88" customFormat="1" ht="13.5" customHeight="1" x14ac:dyDescent="0.4">
      <c r="B2480" s="160" t="s">
        <v>70</v>
      </c>
      <c r="C2480" s="161"/>
      <c r="D2480" s="162"/>
      <c r="E2480" s="42">
        <f t="shared" ref="E2480" si="11276">SUM(E2470:E2474,E2476,E2478)</f>
        <v>31215.019108280259</v>
      </c>
      <c r="F2480" s="33">
        <f t="shared" ref="F2480" si="11277">E2480/E2479</f>
        <v>0.94191095705454264</v>
      </c>
      <c r="G2480" s="42">
        <f t="shared" ref="G2480" si="11278">SUM(G2470:G2474,G2476,G2478)</f>
        <v>30371.618556701033</v>
      </c>
      <c r="H2480" s="33">
        <f t="shared" ref="H2480" si="11279">G2480/G2479</f>
        <v>0.93676651334664307</v>
      </c>
      <c r="I2480" s="42">
        <f t="shared" ref="I2480" si="11280">SUM(I2470:I2474,I2476,I2478)</f>
        <v>43962.444444444438</v>
      </c>
      <c r="J2480" s="33">
        <f t="shared" ref="J2480" si="11281">I2480/I2479</f>
        <v>1.0015922720380321</v>
      </c>
      <c r="K2480" s="42">
        <f t="shared" ref="K2480" si="11282">SUM(K2470:K2474,K2476,K2478)</f>
        <v>33941.75</v>
      </c>
      <c r="L2480" s="33">
        <f t="shared" ref="L2480" si="11283">K2480/K2479</f>
        <v>0.96423371661115176</v>
      </c>
      <c r="M2480" s="111"/>
      <c r="N2480" s="112"/>
      <c r="O2480" s="111"/>
      <c r="P2480" s="112"/>
      <c r="Q2480" s="111"/>
      <c r="R2480" s="112"/>
      <c r="S2480" s="111"/>
      <c r="T2480" s="112"/>
      <c r="U2480" s="111"/>
      <c r="V2480" s="112"/>
      <c r="W2480" s="111"/>
      <c r="X2480" s="112"/>
      <c r="Y2480" s="111"/>
      <c r="Z2480" s="112"/>
      <c r="AA2480" s="113"/>
      <c r="AB2480" s="113"/>
      <c r="AC2480" s="113"/>
      <c r="AD2480" s="113"/>
      <c r="AE2480" s="113"/>
      <c r="AF2480" s="113"/>
      <c r="AG2480" s="113"/>
      <c r="AH2480" s="113"/>
    </row>
    <row r="2481" spans="2:37" s="88" customFormat="1" ht="13.5" customHeight="1" x14ac:dyDescent="0.4">
      <c r="B2481" s="160" t="s">
        <v>71</v>
      </c>
      <c r="C2481" s="161"/>
      <c r="D2481" s="162"/>
      <c r="E2481" s="42">
        <f t="shared" ref="E2481" si="11284">E2479-E2480</f>
        <v>1925.0764331210194</v>
      </c>
      <c r="F2481" s="33">
        <f t="shared" ref="F2481" si="11285">E2481/E2479</f>
        <v>5.8089042945457373E-2</v>
      </c>
      <c r="G2481" s="42">
        <f t="shared" ref="G2481" si="11286">G2479-G2480</f>
        <v>2050.140893470787</v>
      </c>
      <c r="H2481" s="33">
        <f t="shared" ref="H2481" si="11287">G2481/G2479</f>
        <v>6.3233486653356874E-2</v>
      </c>
      <c r="I2481" s="42">
        <f t="shared" ref="I2481" si="11288">I2479-I2480</f>
        <v>-69.88888888888323</v>
      </c>
      <c r="J2481" s="33">
        <f t="shared" ref="J2481" si="11289">I2481/I2479</f>
        <v>-1.5922720380321367E-3</v>
      </c>
      <c r="K2481" s="42">
        <f t="shared" ref="K2481" si="11290">K2479-K2480</f>
        <v>1259</v>
      </c>
      <c r="L2481" s="33">
        <f t="shared" ref="L2481" si="11291">K2481/K2479</f>
        <v>3.5766283388848248E-2</v>
      </c>
      <c r="M2481" s="111"/>
      <c r="N2481" s="112"/>
      <c r="O2481" s="111"/>
      <c r="P2481" s="112"/>
      <c r="Q2481" s="111"/>
      <c r="R2481" s="112"/>
      <c r="S2481" s="111"/>
      <c r="T2481" s="112"/>
      <c r="U2481" s="111"/>
      <c r="V2481" s="112"/>
      <c r="W2481" s="111"/>
      <c r="X2481" s="112"/>
      <c r="Y2481" s="111"/>
      <c r="Z2481" s="112"/>
      <c r="AA2481" s="113"/>
      <c r="AB2481" s="113"/>
      <c r="AC2481" s="113"/>
      <c r="AD2481" s="113"/>
      <c r="AE2481" s="113"/>
      <c r="AF2481" s="113"/>
      <c r="AG2481" s="113"/>
      <c r="AH2481" s="113"/>
    </row>
    <row r="2482" spans="2:37" s="88" customFormat="1" ht="13.5" customHeight="1" x14ac:dyDescent="0.4">
      <c r="B2482" s="160" t="s">
        <v>72</v>
      </c>
      <c r="C2482" s="161"/>
      <c r="D2482" s="162"/>
      <c r="E2482" s="42">
        <v>314</v>
      </c>
      <c r="F2482" s="43"/>
      <c r="G2482" s="42">
        <v>291</v>
      </c>
      <c r="H2482" s="43"/>
      <c r="I2482" s="42">
        <v>18</v>
      </c>
      <c r="J2482" s="43"/>
      <c r="K2482" s="42">
        <v>4</v>
      </c>
      <c r="L2482" s="43"/>
      <c r="M2482" s="111"/>
      <c r="N2482" s="112"/>
      <c r="O2482" s="111"/>
      <c r="P2482" s="112"/>
      <c r="Q2482" s="111"/>
      <c r="R2482" s="112"/>
      <c r="S2482" s="111"/>
      <c r="T2482" s="112"/>
      <c r="U2482" s="111"/>
      <c r="V2482" s="112"/>
      <c r="W2482" s="111"/>
      <c r="X2482" s="112"/>
      <c r="Y2482" s="111"/>
      <c r="Z2482" s="112"/>
      <c r="AA2482" s="113"/>
      <c r="AB2482" s="113"/>
      <c r="AC2482" s="113"/>
      <c r="AD2482" s="113"/>
      <c r="AE2482" s="113"/>
      <c r="AF2482" s="113"/>
      <c r="AG2482" s="113"/>
      <c r="AH2482" s="113"/>
    </row>
    <row r="2483" spans="2:37" s="88" customFormat="1" ht="13.5" customHeight="1" x14ac:dyDescent="0.4">
      <c r="B2483" s="45"/>
      <c r="C2483" s="46"/>
      <c r="D2483" s="47"/>
      <c r="E2483" s="48"/>
      <c r="F2483" s="49"/>
      <c r="G2483" s="48"/>
      <c r="H2483" s="49"/>
      <c r="I2483" s="48"/>
      <c r="J2483" s="49"/>
      <c r="K2483" s="48"/>
      <c r="L2483" s="49"/>
      <c r="M2483" s="111"/>
      <c r="N2483" s="112"/>
      <c r="O2483" s="111"/>
      <c r="P2483" s="112"/>
      <c r="Q2483" s="111"/>
      <c r="R2483" s="112"/>
      <c r="S2483" s="111"/>
      <c r="T2483" s="112"/>
      <c r="U2483" s="111"/>
      <c r="V2483" s="112"/>
      <c r="W2483" s="111"/>
      <c r="X2483" s="112"/>
      <c r="Y2483" s="111"/>
      <c r="Z2483" s="112"/>
      <c r="AA2483" s="113"/>
      <c r="AB2483" s="113"/>
      <c r="AC2483" s="113"/>
      <c r="AD2483" s="113"/>
      <c r="AE2483" s="113"/>
      <c r="AF2483" s="113"/>
      <c r="AG2483" s="113"/>
      <c r="AH2483" s="113"/>
    </row>
    <row r="2484" spans="2:37" s="88" customFormat="1" ht="13.5" customHeight="1" x14ac:dyDescent="0.4">
      <c r="B2484" s="50" t="s">
        <v>73</v>
      </c>
      <c r="C2484" s="51"/>
      <c r="D2484" s="52"/>
      <c r="E2484" s="42">
        <v>169.35987261146497</v>
      </c>
      <c r="F2484" s="43"/>
      <c r="G2484" s="42">
        <v>174.65979381443299</v>
      </c>
      <c r="H2484" s="43"/>
      <c r="I2484" s="42">
        <v>130.72222222222223</v>
      </c>
      <c r="J2484" s="43"/>
      <c r="K2484" s="42">
        <v>0</v>
      </c>
      <c r="L2484" s="43"/>
      <c r="M2484" s="111"/>
      <c r="N2484" s="112"/>
      <c r="O2484" s="111"/>
      <c r="P2484" s="112"/>
      <c r="Q2484" s="111"/>
      <c r="R2484" s="112"/>
      <c r="S2484" s="111"/>
      <c r="T2484" s="112"/>
      <c r="U2484" s="111"/>
      <c r="V2484" s="112"/>
      <c r="W2484" s="111"/>
      <c r="X2484" s="112"/>
      <c r="Y2484" s="111"/>
      <c r="Z2484" s="112"/>
      <c r="AA2484" s="113"/>
      <c r="AB2484" s="113"/>
      <c r="AC2484" s="113"/>
      <c r="AD2484" s="113"/>
      <c r="AE2484" s="113"/>
      <c r="AF2484" s="113"/>
      <c r="AG2484" s="113"/>
      <c r="AH2484" s="113"/>
    </row>
    <row r="2485" spans="2:37" s="88" customFormat="1" ht="13.5" customHeight="1" x14ac:dyDescent="0.4">
      <c r="B2485" s="53" t="s">
        <v>74</v>
      </c>
      <c r="C2485" s="54"/>
      <c r="D2485" s="55"/>
      <c r="E2485" s="42">
        <v>84.662420382165607</v>
      </c>
      <c r="F2485" s="43"/>
      <c r="G2485" s="42">
        <v>83.735395189003441</v>
      </c>
      <c r="H2485" s="43"/>
      <c r="I2485" s="42">
        <v>123.16666666666667</v>
      </c>
      <c r="J2485" s="43"/>
      <c r="K2485" s="42">
        <v>0</v>
      </c>
      <c r="L2485" s="43"/>
      <c r="M2485" s="111"/>
      <c r="N2485" s="112"/>
      <c r="O2485" s="111"/>
      <c r="P2485" s="112"/>
      <c r="Q2485" s="111"/>
      <c r="R2485" s="112"/>
      <c r="S2485" s="111"/>
      <c r="T2485" s="112"/>
      <c r="U2485" s="111"/>
      <c r="V2485" s="112"/>
      <c r="W2485" s="111"/>
      <c r="X2485" s="112"/>
      <c r="Y2485" s="111"/>
      <c r="Z2485" s="112"/>
      <c r="AA2485" s="113"/>
      <c r="AB2485" s="113"/>
      <c r="AC2485" s="113"/>
      <c r="AD2485" s="113"/>
      <c r="AE2485" s="113"/>
      <c r="AF2485" s="113"/>
      <c r="AG2485" s="113"/>
      <c r="AH2485" s="113"/>
    </row>
    <row r="2486" spans="2:37" s="88" customFormat="1" ht="13.5" customHeight="1" x14ac:dyDescent="0.4">
      <c r="B2486" s="50" t="s">
        <v>75</v>
      </c>
      <c r="C2486" s="51"/>
      <c r="D2486" s="52"/>
      <c r="E2486" s="42">
        <v>36.210191082802545</v>
      </c>
      <c r="F2486" s="43"/>
      <c r="G2486" s="42">
        <v>21.250859106529209</v>
      </c>
      <c r="H2486" s="43"/>
      <c r="I2486" s="42">
        <v>288.11111111111109</v>
      </c>
      <c r="J2486" s="43"/>
      <c r="K2486" s="42">
        <v>0</v>
      </c>
      <c r="L2486" s="43"/>
      <c r="M2486" s="111"/>
      <c r="N2486" s="112"/>
      <c r="O2486" s="111"/>
      <c r="P2486" s="112"/>
      <c r="Q2486" s="111"/>
      <c r="R2486" s="112"/>
      <c r="S2486" s="111"/>
      <c r="T2486" s="112"/>
      <c r="U2486" s="111"/>
      <c r="V2486" s="112"/>
      <c r="W2486" s="111"/>
      <c r="X2486" s="112"/>
      <c r="Y2486" s="111"/>
      <c r="Z2486" s="112"/>
      <c r="AA2486" s="113"/>
      <c r="AB2486" s="113"/>
      <c r="AC2486" s="113"/>
      <c r="AD2486" s="113"/>
      <c r="AE2486" s="113"/>
      <c r="AF2486" s="113"/>
      <c r="AG2486" s="113"/>
      <c r="AH2486" s="113"/>
    </row>
    <row r="2487" spans="2:37" s="88" customFormat="1" ht="13.5" customHeight="1" x14ac:dyDescent="0.4">
      <c r="B2487" s="50" t="s">
        <v>76</v>
      </c>
      <c r="C2487" s="51"/>
      <c r="D2487" s="52"/>
      <c r="E2487" s="42">
        <f t="shared" ref="E2487" si="11292">E2481+E2471+E2472-SUM(E2484:E2486)</f>
        <v>2447.8089171974525</v>
      </c>
      <c r="F2487" s="43"/>
      <c r="G2487" s="42">
        <f t="shared" ref="G2487" si="11293">G2481+G2471+G2472-SUM(G2484:G2486)</f>
        <v>2512.5635738831584</v>
      </c>
      <c r="H2487" s="43"/>
      <c r="I2487" s="42">
        <f t="shared" ref="I2487" si="11294">I2481+I2471+I2472-SUM(I2484:I2486)</f>
        <v>1407.8333333333392</v>
      </c>
      <c r="J2487" s="43"/>
      <c r="K2487" s="42">
        <f t="shared" ref="K2487" si="11295">K2481+K2471+K2472-SUM(K2484:K2486)</f>
        <v>2002.5</v>
      </c>
      <c r="L2487" s="43"/>
      <c r="M2487" s="111"/>
      <c r="N2487" s="112"/>
      <c r="O2487" s="111"/>
      <c r="P2487" s="112"/>
      <c r="Q2487" s="113"/>
      <c r="R2487" s="113"/>
      <c r="S2487" s="113"/>
      <c r="T2487" s="113"/>
      <c r="U2487" s="113"/>
      <c r="V2487" s="113"/>
      <c r="W2487" s="113"/>
      <c r="X2487" s="113"/>
    </row>
    <row r="2488" spans="2:37" s="88" customFormat="1" ht="13.5" customHeight="1" x14ac:dyDescent="0.4">
      <c r="C2488" s="105"/>
      <c r="D2488" s="47"/>
      <c r="E2488" s="58"/>
      <c r="F2488" s="58"/>
      <c r="G2488" s="58"/>
      <c r="H2488" s="58"/>
      <c r="I2488" s="58"/>
      <c r="J2488" s="58"/>
      <c r="K2488" s="58"/>
      <c r="L2488" s="58"/>
      <c r="M2488" s="111"/>
      <c r="N2488" s="112"/>
      <c r="O2488" s="111"/>
      <c r="P2488" s="112"/>
      <c r="Q2488" s="111"/>
      <c r="R2488" s="112"/>
      <c r="S2488" s="111"/>
      <c r="T2488" s="112"/>
      <c r="U2488" s="111"/>
      <c r="V2488" s="112"/>
      <c r="W2488" s="111"/>
      <c r="X2488" s="112"/>
      <c r="Y2488" s="111"/>
      <c r="Z2488" s="112"/>
      <c r="AA2488" s="113"/>
      <c r="AB2488" s="113"/>
      <c r="AC2488" s="113"/>
      <c r="AD2488" s="113"/>
      <c r="AE2488" s="113"/>
      <c r="AF2488" s="113"/>
      <c r="AG2488" s="113"/>
      <c r="AH2488" s="113"/>
    </row>
    <row r="2489" spans="2:37" s="128" customFormat="1" ht="13.5" customHeight="1" x14ac:dyDescent="0.4">
      <c r="B2489" s="50" t="s">
        <v>97</v>
      </c>
      <c r="C2489" s="125"/>
      <c r="D2489" s="126"/>
      <c r="E2489" s="62">
        <v>10.517571884984026</v>
      </c>
      <c r="F2489" s="43"/>
      <c r="G2489" s="62">
        <v>9.673539518900343</v>
      </c>
      <c r="H2489" s="43"/>
      <c r="I2489" s="62">
        <v>18.611111111111111</v>
      </c>
      <c r="J2489" s="43"/>
      <c r="K2489" s="62">
        <v>35.5</v>
      </c>
      <c r="L2489" s="43"/>
      <c r="M2489" s="114"/>
      <c r="N2489" s="115"/>
      <c r="O2489" s="114"/>
      <c r="P2489" s="115"/>
      <c r="Q2489" s="114"/>
      <c r="R2489" s="115"/>
      <c r="S2489" s="114"/>
      <c r="T2489" s="115"/>
      <c r="U2489" s="114"/>
      <c r="V2489" s="115"/>
      <c r="W2489" s="114"/>
      <c r="X2489" s="115"/>
      <c r="Y2489" s="114"/>
      <c r="Z2489" s="115"/>
      <c r="AA2489" s="116"/>
      <c r="AB2489" s="116"/>
      <c r="AC2489" s="116"/>
      <c r="AD2489" s="116"/>
      <c r="AE2489" s="116"/>
      <c r="AF2489" s="116"/>
      <c r="AG2489" s="116"/>
      <c r="AH2489" s="116"/>
      <c r="AI2489" s="117"/>
      <c r="AJ2489" s="117"/>
      <c r="AK2489" s="117"/>
    </row>
    <row r="2490" spans="2:37" ht="13.5" customHeight="1" x14ac:dyDescent="0.4">
      <c r="B2490" s="50" t="s">
        <v>98</v>
      </c>
      <c r="C2490" s="51"/>
      <c r="D2490" s="52"/>
      <c r="E2490" s="62">
        <f t="shared" ref="E2490" si="11296">E2479/E2489</f>
        <v>3150.9264594345686</v>
      </c>
      <c r="F2490" s="43"/>
      <c r="G2490" s="62">
        <f t="shared" ref="G2490" si="11297">G2479/G2489</f>
        <v>3351.5921847246891</v>
      </c>
      <c r="H2490" s="43"/>
      <c r="I2490" s="62">
        <f t="shared" ref="I2490" si="11298">I2479/I2489</f>
        <v>2358.4059701492538</v>
      </c>
      <c r="J2490" s="43"/>
      <c r="K2490" s="62">
        <f t="shared" ref="K2490" si="11299">K2479/K2489</f>
        <v>991.57042253521126</v>
      </c>
      <c r="L2490" s="43"/>
      <c r="M2490" s="129"/>
      <c r="N2490" s="130"/>
    </row>
    <row r="2491" spans="2:37" ht="13.5" customHeight="1" x14ac:dyDescent="0.4">
      <c r="B2491" s="50" t="s">
        <v>99</v>
      </c>
      <c r="C2491" s="51"/>
      <c r="D2491" s="52"/>
      <c r="E2491" s="62">
        <f t="shared" ref="E2491" si="11300">E2480/E2489</f>
        <v>2967.8921570144962</v>
      </c>
      <c r="F2491" s="43"/>
      <c r="G2491" s="62">
        <f t="shared" ref="G2491" si="11301">G2480/G2489</f>
        <v>3139.6593250444053</v>
      </c>
      <c r="H2491" s="43"/>
      <c r="I2491" s="62">
        <f t="shared" ref="I2491" si="11302">I2480/I2489</f>
        <v>2362.1611940298503</v>
      </c>
      <c r="J2491" s="43"/>
      <c r="K2491" s="62">
        <f t="shared" ref="K2491" si="11303">K2480/K2489</f>
        <v>956.1056338028169</v>
      </c>
      <c r="L2491" s="43"/>
      <c r="M2491" s="129"/>
      <c r="N2491" s="130"/>
    </row>
    <row r="2492" spans="2:37" ht="13.5" customHeight="1" x14ac:dyDescent="0.4">
      <c r="B2492" s="50" t="s">
        <v>40</v>
      </c>
      <c r="C2492" s="51"/>
      <c r="D2492" s="52"/>
      <c r="E2492" s="62">
        <v>4.6341481481481468</v>
      </c>
      <c r="F2492" s="43"/>
      <c r="G2492" s="62">
        <v>4.5803225806451584</v>
      </c>
      <c r="H2492" s="43"/>
      <c r="I2492" s="62">
        <v>5.2111111111111112</v>
      </c>
      <c r="J2492" s="43"/>
      <c r="K2492" s="62">
        <v>5.375</v>
      </c>
      <c r="L2492" s="43"/>
      <c r="M2492" s="129"/>
      <c r="N2492" s="130"/>
    </row>
    <row r="2493" spans="2:37" ht="13.5" customHeight="1" x14ac:dyDescent="0.4">
      <c r="B2493" s="50" t="s">
        <v>41</v>
      </c>
      <c r="C2493" s="51"/>
      <c r="D2493" s="52"/>
      <c r="E2493" s="62">
        <f t="shared" ref="E2493" si="11304">E2470/E2492</f>
        <v>5152.0713236110878</v>
      </c>
      <c r="F2493" s="43"/>
      <c r="G2493" s="62">
        <f t="shared" ref="G2493" si="11305">G2470/G2492</f>
        <v>5072.0530631240945</v>
      </c>
      <c r="H2493" s="43"/>
      <c r="I2493" s="62">
        <f t="shared" ref="I2493" si="11306">I2470/I2492</f>
        <v>6372.0682302771847</v>
      </c>
      <c r="J2493" s="43"/>
      <c r="K2493" s="62">
        <f t="shared" ref="K2493" si="11307">K2470/K2492</f>
        <v>4843.3023255813951</v>
      </c>
      <c r="L2493" s="43"/>
      <c r="M2493" s="129"/>
      <c r="N2493" s="130"/>
    </row>
    <row r="2494" spans="2:37" s="88" customFormat="1" ht="13.5" customHeight="1" x14ac:dyDescent="0.4">
      <c r="B2494" s="108" t="s">
        <v>42</v>
      </c>
      <c r="C2494" s="105"/>
      <c r="D2494" s="47"/>
      <c r="E2494" s="109"/>
      <c r="F2494" s="58"/>
      <c r="G2494" s="109"/>
      <c r="H2494" s="58"/>
      <c r="I2494" s="109"/>
      <c r="J2494" s="58"/>
      <c r="K2494" s="109"/>
      <c r="L2494" s="58"/>
      <c r="M2494" s="109"/>
      <c r="N2494" s="58"/>
      <c r="O2494" s="109"/>
      <c r="P2494" s="58"/>
      <c r="Q2494" s="109"/>
      <c r="R2494" s="58"/>
      <c r="S2494" s="109"/>
      <c r="T2494" s="58"/>
      <c r="U2494" s="109"/>
      <c r="V2494" s="58"/>
      <c r="W2494" s="109"/>
      <c r="X2494" s="58"/>
      <c r="Y2494" s="92"/>
      <c r="Z2494" s="91"/>
    </row>
    <row r="2495" spans="2:37" s="88" customFormat="1" ht="13.5" customHeight="1" x14ac:dyDescent="0.4">
      <c r="B2495" s="110"/>
      <c r="C2495" s="84"/>
      <c r="D2495" s="85"/>
      <c r="E2495" s="86"/>
      <c r="F2495" s="87"/>
      <c r="G2495" s="86"/>
      <c r="H2495" s="87"/>
      <c r="I2495" s="86"/>
      <c r="J2495" s="87"/>
      <c r="K2495" s="86"/>
      <c r="L2495" s="87"/>
      <c r="M2495" s="86"/>
      <c r="N2495" s="87"/>
      <c r="O2495" s="86"/>
      <c r="P2495" s="89"/>
      <c r="Q2495" s="90"/>
      <c r="R2495" s="91"/>
      <c r="S2495" s="92"/>
      <c r="T2495" s="91"/>
      <c r="U2495" s="92"/>
      <c r="V2495" s="91"/>
      <c r="W2495" s="92"/>
      <c r="X2495" s="91"/>
      <c r="Y2495" s="92"/>
      <c r="Z2495" s="91"/>
    </row>
    <row r="2496" spans="2:37" s="88" customFormat="1" ht="13.5" customHeight="1" x14ac:dyDescent="0.4">
      <c r="B2496" s="83" t="s">
        <v>195</v>
      </c>
      <c r="C2496" s="84"/>
      <c r="D2496" s="85"/>
      <c r="E2496" s="86"/>
      <c r="F2496" s="87"/>
      <c r="G2496" s="86"/>
      <c r="H2496" s="87"/>
      <c r="I2496" s="86"/>
      <c r="J2496" s="87"/>
      <c r="K2496" s="86"/>
      <c r="L2496" s="87"/>
      <c r="M2496" s="86"/>
      <c r="N2496" s="87"/>
      <c r="O2496" s="86"/>
      <c r="P2496" s="89"/>
      <c r="Q2496" s="90"/>
      <c r="R2496" s="91"/>
      <c r="S2496" s="92"/>
      <c r="T2496" s="91"/>
      <c r="U2496" s="92"/>
      <c r="V2496" s="91"/>
      <c r="W2496" s="92"/>
      <c r="X2496" s="91"/>
      <c r="Y2496" s="92"/>
      <c r="Z2496" s="91"/>
    </row>
    <row r="2497" spans="2:26" s="88" customFormat="1" ht="13.5" customHeight="1" x14ac:dyDescent="0.4">
      <c r="C2497" s="84"/>
      <c r="D2497" s="85"/>
      <c r="E2497" s="86"/>
      <c r="F2497" s="87"/>
      <c r="G2497" s="86"/>
      <c r="H2497" s="87"/>
      <c r="I2497" s="86"/>
      <c r="J2497" s="87"/>
      <c r="K2497" s="86"/>
      <c r="L2497" s="87"/>
      <c r="M2497" s="86"/>
      <c r="N2497" s="87"/>
      <c r="O2497" s="86"/>
      <c r="P2497" s="89"/>
      <c r="Q2497" s="90"/>
      <c r="R2497" s="91"/>
      <c r="S2497" s="92"/>
      <c r="T2497" s="91"/>
      <c r="U2497" s="118"/>
      <c r="V2497" s="21" t="s">
        <v>4</v>
      </c>
      <c r="W2497" s="92"/>
      <c r="X2497" s="91"/>
      <c r="Y2497" s="92"/>
      <c r="Z2497" s="91"/>
    </row>
    <row r="2498" spans="2:26" s="88" customFormat="1" ht="13.5" customHeight="1" x14ac:dyDescent="0.4">
      <c r="B2498" s="119"/>
      <c r="C2498" s="120"/>
      <c r="D2498" s="121"/>
      <c r="E2498" s="163" t="s">
        <v>5</v>
      </c>
      <c r="F2498" s="164"/>
      <c r="G2498" s="163" t="s">
        <v>78</v>
      </c>
      <c r="H2498" s="164"/>
      <c r="I2498" s="163" t="s">
        <v>79</v>
      </c>
      <c r="J2498" s="165"/>
      <c r="K2498" s="163" t="s">
        <v>80</v>
      </c>
      <c r="L2498" s="164"/>
      <c r="M2498" s="163" t="s">
        <v>81</v>
      </c>
      <c r="N2498" s="164"/>
      <c r="O2498" s="163" t="s">
        <v>82</v>
      </c>
      <c r="P2498" s="165"/>
      <c r="Q2498" s="163" t="s">
        <v>83</v>
      </c>
      <c r="R2498" s="164"/>
      <c r="S2498" s="163" t="s">
        <v>84</v>
      </c>
      <c r="T2498" s="164"/>
      <c r="U2498" s="163" t="s">
        <v>9</v>
      </c>
      <c r="V2498" s="164"/>
      <c r="W2498" s="92"/>
      <c r="X2498" s="91"/>
      <c r="Y2498" s="92"/>
      <c r="Z2498" s="91"/>
    </row>
    <row r="2499" spans="2:26" s="88" customFormat="1" ht="13.5" customHeight="1" x14ac:dyDescent="0.4">
      <c r="B2499" s="31" t="s">
        <v>52</v>
      </c>
      <c r="C2499" s="158" t="s">
        <v>53</v>
      </c>
      <c r="D2499" s="159"/>
      <c r="E2499" s="32">
        <v>31253.837579617833</v>
      </c>
      <c r="F2499" s="33">
        <f t="shared" ref="F2499" si="11308">E2499/E2512</f>
        <v>0.94308230163588458</v>
      </c>
      <c r="G2499" s="32">
        <v>33886.5</v>
      </c>
      <c r="H2499" s="33">
        <f t="shared" ref="H2499" si="11309">G2499/G2512</f>
        <v>0.94620668472342451</v>
      </c>
      <c r="I2499" s="32">
        <v>24655.294117647059</v>
      </c>
      <c r="J2499" s="33">
        <f t="shared" ref="J2499" si="11310">I2499/I2512</f>
        <v>0.94951792381021416</v>
      </c>
      <c r="K2499" s="32">
        <v>36064.529411764706</v>
      </c>
      <c r="L2499" s="33">
        <f t="shared" ref="L2499" si="11311">K2499/K2512</f>
        <v>0.92825272337751807</v>
      </c>
      <c r="M2499" s="32">
        <v>37540.954545454544</v>
      </c>
      <c r="N2499" s="33">
        <f t="shared" ref="N2499" si="11312">M2499/M2512</f>
        <v>0.93109835426113108</v>
      </c>
      <c r="O2499" s="32">
        <v>34009.361111111109</v>
      </c>
      <c r="P2499" s="33">
        <f t="shared" ref="P2499" si="11313">O2499/O2512</f>
        <v>0.9411070645080456</v>
      </c>
      <c r="Q2499" s="32">
        <v>32884.409090909088</v>
      </c>
      <c r="R2499" s="33">
        <f t="shared" ref="R2499" si="11314">Q2499/Q2512</f>
        <v>0.94628731827685653</v>
      </c>
      <c r="S2499" s="32">
        <v>28373.589285714286</v>
      </c>
      <c r="T2499" s="33">
        <f t="shared" ref="T2499" si="11315">S2499/S2512</f>
        <v>0.94275210676115617</v>
      </c>
      <c r="U2499" s="32">
        <v>30037.745614035088</v>
      </c>
      <c r="V2499" s="33">
        <f t="shared" ref="V2499" si="11316">U2499/U2512</f>
        <v>0.94720779606960137</v>
      </c>
      <c r="W2499" s="92"/>
      <c r="X2499" s="91"/>
      <c r="Y2499" s="92"/>
      <c r="Z2499" s="91"/>
    </row>
    <row r="2500" spans="2:26" s="88" customFormat="1" ht="13.5" customHeight="1" x14ac:dyDescent="0.4">
      <c r="B2500" s="36"/>
      <c r="C2500" s="158" t="s">
        <v>54</v>
      </c>
      <c r="D2500" s="159"/>
      <c r="E2500" s="32">
        <v>1062.9968152866243</v>
      </c>
      <c r="F2500" s="33">
        <f t="shared" ref="F2500" si="11317">E2500/E2512</f>
        <v>3.2075852465743286E-2</v>
      </c>
      <c r="G2500" s="32">
        <v>1229.125</v>
      </c>
      <c r="H2500" s="33">
        <f t="shared" ref="H2500" si="11318">G2500/G2512</f>
        <v>3.4320637757238995E-2</v>
      </c>
      <c r="I2500" s="32">
        <v>844.82352941176475</v>
      </c>
      <c r="J2500" s="33">
        <f t="shared" ref="J2500" si="11319">I2500/I2512</f>
        <v>3.2535612019283046E-2</v>
      </c>
      <c r="K2500" s="32">
        <v>2017.5294117647059</v>
      </c>
      <c r="L2500" s="33">
        <f t="shared" ref="L2500" si="11320">K2500/K2512</f>
        <v>5.1928507081917076E-2</v>
      </c>
      <c r="M2500" s="32">
        <v>1239.7272727272727</v>
      </c>
      <c r="N2500" s="33">
        <f t="shared" ref="N2500" si="11321">M2500/M2512</f>
        <v>3.0747966783086701E-2</v>
      </c>
      <c r="O2500" s="32">
        <v>1210.3611111111111</v>
      </c>
      <c r="P2500" s="33">
        <f t="shared" ref="P2500" si="11322">O2500/O2512</f>
        <v>3.3493113515158879E-2</v>
      </c>
      <c r="Q2500" s="32">
        <v>1119.0681818181818</v>
      </c>
      <c r="R2500" s="33">
        <f t="shared" ref="R2500" si="11323">Q2500/Q2512</f>
        <v>3.2202495286267285E-2</v>
      </c>
      <c r="S2500" s="32">
        <v>964.58928571428567</v>
      </c>
      <c r="T2500" s="33">
        <f t="shared" ref="T2500" si="11324">S2500/S2512</f>
        <v>3.2049825353757277E-2</v>
      </c>
      <c r="U2500" s="32">
        <v>887.58771929824559</v>
      </c>
      <c r="V2500" s="33">
        <f t="shared" ref="V2500" si="11325">U2500/U2512</f>
        <v>2.7989118032283537E-2</v>
      </c>
      <c r="W2500" s="92"/>
      <c r="X2500" s="91"/>
      <c r="Y2500" s="92"/>
      <c r="Z2500" s="91"/>
    </row>
    <row r="2501" spans="2:26" s="88" customFormat="1" ht="13.5" customHeight="1" x14ac:dyDescent="0.4">
      <c r="B2501" s="36"/>
      <c r="C2501" s="158" t="s">
        <v>55</v>
      </c>
      <c r="D2501" s="159"/>
      <c r="E2501" s="32">
        <v>52.977707006369428</v>
      </c>
      <c r="F2501" s="33">
        <f t="shared" ref="F2501" si="11326">E2501/E2512</f>
        <v>1.5985984995180659E-3</v>
      </c>
      <c r="G2501" s="32">
        <v>0</v>
      </c>
      <c r="H2501" s="33">
        <f t="shared" ref="H2501" si="11327">G2501/G2512</f>
        <v>0</v>
      </c>
      <c r="I2501" s="32">
        <v>184.8235294117647</v>
      </c>
      <c r="J2501" s="33">
        <f t="shared" ref="J2501" si="11328">I2501/I2512</f>
        <v>7.1178730653521319E-3</v>
      </c>
      <c r="K2501" s="32">
        <v>28.647058823529413</v>
      </c>
      <c r="L2501" s="33">
        <f t="shared" ref="L2501" si="11329">K2501/K2512</f>
        <v>7.3733695693316281E-4</v>
      </c>
      <c r="M2501" s="32">
        <v>55.272727272727273</v>
      </c>
      <c r="N2501" s="33">
        <f t="shared" ref="N2501" si="11330">M2501/M2512</f>
        <v>1.3708853709845797E-3</v>
      </c>
      <c r="O2501" s="32">
        <v>6.25</v>
      </c>
      <c r="P2501" s="33">
        <f t="shared" ref="P2501" si="11331">O2501/O2512</f>
        <v>1.7295000438140011E-4</v>
      </c>
      <c r="Q2501" s="32">
        <v>8.0681818181818183</v>
      </c>
      <c r="R2501" s="33">
        <f t="shared" ref="R2501" si="11332">Q2501/Q2512</f>
        <v>2.3217136470328169E-4</v>
      </c>
      <c r="S2501" s="32">
        <v>76.107142857142861</v>
      </c>
      <c r="T2501" s="33">
        <f t="shared" ref="T2501" si="11333">S2501/S2512</f>
        <v>2.5287660487941488E-3</v>
      </c>
      <c r="U2501" s="32">
        <v>60.94736842105263</v>
      </c>
      <c r="V2501" s="33">
        <f t="shared" ref="V2501" si="11334">U2501/U2512</f>
        <v>1.9219092957286753E-3</v>
      </c>
      <c r="W2501" s="92"/>
      <c r="X2501" s="91"/>
      <c r="Y2501" s="92"/>
      <c r="Z2501" s="91"/>
    </row>
    <row r="2502" spans="2:26" s="88" customFormat="1" ht="13.5" customHeight="1" x14ac:dyDescent="0.4">
      <c r="B2502" s="37"/>
      <c r="C2502" s="158" t="s">
        <v>56</v>
      </c>
      <c r="D2502" s="159"/>
      <c r="E2502" s="32">
        <v>648.17515923566884</v>
      </c>
      <c r="F2502" s="33">
        <f t="shared" ref="F2502" si="11335">E2502/E2512</f>
        <v>1.9558638822447454E-2</v>
      </c>
      <c r="G2502" s="32">
        <v>237.625</v>
      </c>
      <c r="H2502" s="33">
        <f t="shared" ref="H2502" si="11336">G2502/G2512</f>
        <v>6.6351604166084944E-3</v>
      </c>
      <c r="I2502" s="32">
        <v>281.1764705882353</v>
      </c>
      <c r="J2502" s="33">
        <f t="shared" ref="J2502" si="11337">I2502/I2512</f>
        <v>1.0828591105150604E-2</v>
      </c>
      <c r="K2502" s="32">
        <v>676.76470588235293</v>
      </c>
      <c r="L2502" s="33">
        <f t="shared" ref="L2502" si="11338">K2502/K2512</f>
        <v>1.7419017842948741E-2</v>
      </c>
      <c r="M2502" s="32">
        <v>1482.9545454545455</v>
      </c>
      <c r="N2502" s="33">
        <f t="shared" ref="N2502" si="11339">M2502/M2512</f>
        <v>3.6780538839121642E-2</v>
      </c>
      <c r="O2502" s="32">
        <v>905.61111111111109</v>
      </c>
      <c r="P2502" s="33">
        <f t="shared" ref="P2502" si="11340">O2502/O2512</f>
        <v>2.5060071301521807E-2</v>
      </c>
      <c r="Q2502" s="32">
        <v>730.84090909090912</v>
      </c>
      <c r="R2502" s="33">
        <f t="shared" ref="R2502" si="11341">Q2502/Q2512</f>
        <v>2.1030801619051912E-2</v>
      </c>
      <c r="S2502" s="32">
        <v>609.03571428571433</v>
      </c>
      <c r="T2502" s="33">
        <f t="shared" ref="T2502" si="11342">S2502/S2512</f>
        <v>2.0236061675310474E-2</v>
      </c>
      <c r="U2502" s="32">
        <v>472.37719298245617</v>
      </c>
      <c r="V2502" s="33">
        <f t="shared" ref="V2502" si="11343">U2502/U2512</f>
        <v>1.4895903495147512E-2</v>
      </c>
      <c r="W2502" s="92"/>
      <c r="X2502" s="91"/>
      <c r="Y2502" s="92"/>
      <c r="Z2502" s="91"/>
    </row>
    <row r="2503" spans="2:26" s="88" customFormat="1" ht="13.5" customHeight="1" x14ac:dyDescent="0.4">
      <c r="B2503" s="31" t="s">
        <v>57</v>
      </c>
      <c r="C2503" s="158" t="s">
        <v>58</v>
      </c>
      <c r="D2503" s="159"/>
      <c r="E2503" s="32">
        <v>23875.461783439492</v>
      </c>
      <c r="F2503" s="33">
        <f t="shared" ref="F2503" si="11344">E2503/E2512</f>
        <v>0.7204403425334831</v>
      </c>
      <c r="G2503" s="32">
        <v>24271.25</v>
      </c>
      <c r="H2503" s="33">
        <f t="shared" ref="H2503" si="11345">G2503/G2512</f>
        <v>0.6777217770083489</v>
      </c>
      <c r="I2503" s="32">
        <v>19241.823529411766</v>
      </c>
      <c r="J2503" s="33">
        <f t="shared" ref="J2503" si="11346">I2503/I2512</f>
        <v>0.74103582949726343</v>
      </c>
      <c r="K2503" s="32">
        <v>26265</v>
      </c>
      <c r="L2503" s="33">
        <f t="shared" ref="L2503" si="11347">K2503/K2512</f>
        <v>0.67602595062719062</v>
      </c>
      <c r="M2503" s="32">
        <v>30595</v>
      </c>
      <c r="N2503" s="33">
        <f t="shared" ref="N2503" si="11348">M2503/M2512</f>
        <v>0.75882338351645628</v>
      </c>
      <c r="O2503" s="32">
        <v>27235.166666666668</v>
      </c>
      <c r="P2503" s="33">
        <f t="shared" ref="P2503" si="11349">O2503/O2512</f>
        <v>0.75365155109250603</v>
      </c>
      <c r="Q2503" s="32">
        <v>24618.886363636364</v>
      </c>
      <c r="R2503" s="33">
        <f t="shared" ref="R2503" si="11350">Q2503/Q2512</f>
        <v>0.70843723819408599</v>
      </c>
      <c r="S2503" s="32">
        <v>21377.571428571428</v>
      </c>
      <c r="T2503" s="33">
        <f t="shared" ref="T2503" si="11351">S2503/S2512</f>
        <v>0.71029964869019757</v>
      </c>
      <c r="U2503" s="32">
        <v>22764.719298245614</v>
      </c>
      <c r="V2503" s="33">
        <f t="shared" ref="V2503" si="11352">U2503/U2512</f>
        <v>0.71786078328591718</v>
      </c>
      <c r="W2503" s="92"/>
      <c r="X2503" s="91"/>
      <c r="Y2503" s="92"/>
      <c r="Z2503" s="91"/>
    </row>
    <row r="2504" spans="2:26" s="88" customFormat="1" ht="13.5" customHeight="1" x14ac:dyDescent="0.4">
      <c r="B2504" s="36"/>
      <c r="C2504" s="158" t="s">
        <v>17</v>
      </c>
      <c r="D2504" s="159"/>
      <c r="E2504" s="32">
        <v>850.09872611464971</v>
      </c>
      <c r="F2504" s="33">
        <f t="shared" ref="F2504" si="11353">E2504/E2512</f>
        <v>2.5651667933565183E-2</v>
      </c>
      <c r="G2504" s="32">
        <v>630</v>
      </c>
      <c r="H2504" s="33">
        <f t="shared" ref="H2504" si="11354">G2504/G2512</f>
        <v>1.7591377432775807E-2</v>
      </c>
      <c r="I2504" s="32">
        <v>216.88235294117646</v>
      </c>
      <c r="J2504" s="33">
        <f t="shared" ref="J2504" si="11355">I2504/I2512</f>
        <v>8.3525136829895961E-3</v>
      </c>
      <c r="K2504" s="32">
        <v>1259.5294117647059</v>
      </c>
      <c r="L2504" s="33">
        <f t="shared" ref="L2504" si="11356">K2504/K2512</f>
        <v>3.2418601482244104E-2</v>
      </c>
      <c r="M2504" s="32">
        <v>1125.590909090909</v>
      </c>
      <c r="N2504" s="33">
        <f t="shared" ref="N2504" si="11357">M2504/M2512</f>
        <v>2.791713358691706E-2</v>
      </c>
      <c r="O2504" s="32">
        <v>501.27777777777777</v>
      </c>
      <c r="P2504" s="33">
        <f t="shared" ref="P2504" si="11358">O2504/O2512</f>
        <v>1.3871359018074429E-2</v>
      </c>
      <c r="Q2504" s="32">
        <v>879.18181818181813</v>
      </c>
      <c r="R2504" s="33">
        <f t="shared" ref="R2504" si="11359">Q2504/Q2512</f>
        <v>2.529948471037112E-2</v>
      </c>
      <c r="S2504" s="32">
        <v>556.25</v>
      </c>
      <c r="T2504" s="33">
        <f t="shared" ref="T2504" si="11360">S2504/S2512</f>
        <v>1.8482182641937524E-2</v>
      </c>
      <c r="U2504" s="32">
        <v>1089.0263157894738</v>
      </c>
      <c r="V2504" s="33">
        <f t="shared" ref="V2504" si="11361">U2504/U2512</f>
        <v>3.434126614211562E-2</v>
      </c>
      <c r="W2504" s="92"/>
      <c r="X2504" s="91"/>
      <c r="Y2504" s="92"/>
      <c r="Z2504" s="91"/>
    </row>
    <row r="2505" spans="2:26" s="88" customFormat="1" ht="13.5" customHeight="1" x14ac:dyDescent="0.4">
      <c r="B2505" s="36"/>
      <c r="C2505" s="158" t="s">
        <v>59</v>
      </c>
      <c r="D2505" s="159"/>
      <c r="E2505" s="38">
        <v>-37.133757961783438</v>
      </c>
      <c r="F2505" s="33">
        <f t="shared" ref="F2505" si="11362">E2505/E2512</f>
        <v>-1.1205084763679378E-3</v>
      </c>
      <c r="G2505" s="38">
        <v>-63.5</v>
      </c>
      <c r="H2505" s="33">
        <f t="shared" ref="H2505" si="11363">G2505/G2512</f>
        <v>-1.773099153938514E-3</v>
      </c>
      <c r="I2505" s="38">
        <v>0</v>
      </c>
      <c r="J2505" s="33">
        <f t="shared" ref="J2505" si="11364">I2505/I2512</f>
        <v>0</v>
      </c>
      <c r="K2505" s="38">
        <v>-5.5294117647058822</v>
      </c>
      <c r="L2505" s="33">
        <f t="shared" ref="L2505" si="11365">K2505/K2512</f>
        <v>-1.4231965903843387E-4</v>
      </c>
      <c r="M2505" s="38">
        <v>-21.545454545454547</v>
      </c>
      <c r="N2505" s="33">
        <f t="shared" ref="N2505" si="11366">M2505/M2512</f>
        <v>-5.3437472520287074E-4</v>
      </c>
      <c r="O2505" s="38">
        <v>-23.166666666666668</v>
      </c>
      <c r="P2505" s="33">
        <f t="shared" ref="P2505" si="11367">O2505/O2512</f>
        <v>-6.4106801624038985E-4</v>
      </c>
      <c r="Q2505" s="38">
        <v>-5.7727272727272725</v>
      </c>
      <c r="R2505" s="33">
        <f t="shared" ref="R2505" si="11368">Q2505/Q2512</f>
        <v>-1.6611697643558745E-4</v>
      </c>
      <c r="S2505" s="38">
        <v>-3.4642857142857144</v>
      </c>
      <c r="T2505" s="33">
        <f t="shared" ref="T2505" si="11369">S2505/S2512</f>
        <v>-1.1510572817129631E-4</v>
      </c>
      <c r="U2505" s="38">
        <v>-81.596491228070178</v>
      </c>
      <c r="V2505" s="33">
        <f t="shared" ref="V2505" si="11370">U2505/U2512</f>
        <v>-2.5730570335158521E-3</v>
      </c>
      <c r="W2505" s="92"/>
      <c r="X2505" s="91"/>
      <c r="Y2505" s="92"/>
      <c r="Z2505" s="91"/>
    </row>
    <row r="2506" spans="2:26" s="88" customFormat="1" ht="13.5" customHeight="1" x14ac:dyDescent="0.4">
      <c r="B2506" s="36"/>
      <c r="C2506" s="158" t="s">
        <v>60</v>
      </c>
      <c r="D2506" s="159"/>
      <c r="E2506" s="39">
        <v>313.00955414012736</v>
      </c>
      <c r="F2506" s="33">
        <f t="shared" ref="F2506" si="11371">E2506/E2512</f>
        <v>9.4450407890070993E-3</v>
      </c>
      <c r="G2506" s="39">
        <v>1066.5</v>
      </c>
      <c r="H2506" s="33">
        <f t="shared" ref="H2506" si="11372">G2506/G2512</f>
        <v>2.9779688939770475E-2</v>
      </c>
      <c r="I2506" s="39">
        <v>122.82352941176471</v>
      </c>
      <c r="J2506" s="33">
        <f t="shared" ref="J2506" si="11373">I2506/I2512</f>
        <v>4.7301460727101376E-3</v>
      </c>
      <c r="K2506" s="39">
        <v>331.1764705882353</v>
      </c>
      <c r="L2506" s="33">
        <f t="shared" ref="L2506" si="11374">K2506/K2512</f>
        <v>8.5240391530466246E-3</v>
      </c>
      <c r="M2506" s="39">
        <v>427.27272727272725</v>
      </c>
      <c r="N2506" s="33">
        <f t="shared" ref="N2506" si="11375">M2506/M2512</f>
        <v>1.0597304677018955E-2</v>
      </c>
      <c r="O2506" s="39">
        <v>173.33333333333334</v>
      </c>
      <c r="P2506" s="33">
        <f t="shared" ref="P2506" si="11376">O2506/O2512</f>
        <v>4.7964801215108306E-3</v>
      </c>
      <c r="Q2506" s="39">
        <v>161.18181818181819</v>
      </c>
      <c r="R2506" s="33">
        <f t="shared" ref="R2506" si="11377">Q2506/Q2512</f>
        <v>4.6381952633117573E-3</v>
      </c>
      <c r="S2506" s="39">
        <v>376</v>
      </c>
      <c r="T2506" s="33">
        <f t="shared" ref="T2506" si="11378">S2506/S2512</f>
        <v>1.2493124806055748E-2</v>
      </c>
      <c r="U2506" s="39">
        <v>335.5</v>
      </c>
      <c r="V2506" s="33">
        <f t="shared" ref="V2506" si="11379">U2506/U2512</f>
        <v>1.0579629365822489E-2</v>
      </c>
      <c r="W2506" s="92"/>
      <c r="X2506" s="91"/>
      <c r="Y2506" s="92"/>
      <c r="Z2506" s="91"/>
    </row>
    <row r="2507" spans="2:26" s="88" customFormat="1" ht="13.5" customHeight="1" x14ac:dyDescent="0.4">
      <c r="B2507" s="37"/>
      <c r="C2507" s="158" t="s">
        <v>61</v>
      </c>
      <c r="D2507" s="159"/>
      <c r="E2507" s="39">
        <v>5952.1560509554138</v>
      </c>
      <c r="F2507" s="33">
        <f t="shared" ref="F2507" si="11380">E2507/E2512</f>
        <v>0.17960588084362944</v>
      </c>
      <c r="G2507" s="39">
        <v>6134.75</v>
      </c>
      <c r="H2507" s="33">
        <f t="shared" ref="H2507" si="11381">G2507/G2512</f>
        <v>0.17129952810431967</v>
      </c>
      <c r="I2507" s="39">
        <v>2766.7647058823532</v>
      </c>
      <c r="J2507" s="33">
        <f t="shared" ref="J2507" si="11382">I2507/I2512</f>
        <v>0.1065528833955562</v>
      </c>
      <c r="K2507" s="39">
        <v>7500.411764705882</v>
      </c>
      <c r="L2507" s="33">
        <f t="shared" ref="L2507" si="11383">K2507/K2512</f>
        <v>0.19305056132993179</v>
      </c>
      <c r="M2507" s="39">
        <v>7867.363636363636</v>
      </c>
      <c r="N2507" s="33">
        <f t="shared" ref="N2507" si="11384">M2507/M2512</f>
        <v>0.19512794554338242</v>
      </c>
      <c r="O2507" s="39">
        <v>6175.1944444444443</v>
      </c>
      <c r="P2507" s="33">
        <f t="shared" ref="P2507" si="11385">O2507/O2512</f>
        <v>0.17087998499562629</v>
      </c>
      <c r="Q2507" s="39">
        <v>6940.090909090909</v>
      </c>
      <c r="R2507" s="33">
        <f t="shared" ref="R2507" si="11386">Q2507/Q2512</f>
        <v>0.19970922989085327</v>
      </c>
      <c r="S2507" s="39">
        <v>5325</v>
      </c>
      <c r="T2507" s="33">
        <f t="shared" ref="T2507" si="11387">S2507/S2512</f>
        <v>0.17693055742618843</v>
      </c>
      <c r="U2507" s="39">
        <v>5670.2105263157891</v>
      </c>
      <c r="V2507" s="33">
        <f t="shared" ref="V2507" si="11388">U2507/U2512</f>
        <v>0.17880395169778335</v>
      </c>
      <c r="W2507" s="92"/>
      <c r="X2507" s="91"/>
      <c r="Y2507" s="92"/>
      <c r="Z2507" s="91"/>
    </row>
    <row r="2508" spans="2:26" s="88" customFormat="1" ht="13.5" customHeight="1" x14ac:dyDescent="0.4">
      <c r="B2508" s="31" t="s">
        <v>62</v>
      </c>
      <c r="C2508" s="158" t="s">
        <v>63</v>
      </c>
      <c r="D2508" s="159"/>
      <c r="E2508" s="39">
        <v>4.7770700636942678</v>
      </c>
      <c r="F2508" s="33">
        <f t="shared" ref="F2508" si="11389">E2508/E2512</f>
        <v>1.4414774567340539E-4</v>
      </c>
      <c r="G2508" s="39">
        <v>0</v>
      </c>
      <c r="H2508" s="33">
        <f t="shared" ref="H2508" si="11390">G2508/G2512</f>
        <v>0</v>
      </c>
      <c r="I2508" s="39">
        <v>0</v>
      </c>
      <c r="J2508" s="33">
        <f t="shared" ref="J2508" si="11391">I2508/I2512</f>
        <v>0</v>
      </c>
      <c r="K2508" s="39">
        <v>9.0588235294117645</v>
      </c>
      <c r="L2508" s="33">
        <f t="shared" ref="L2508" si="11392">K2508/K2512</f>
        <v>2.3316199459488102E-4</v>
      </c>
      <c r="M2508" s="39">
        <v>9.0909090909090912E-2</v>
      </c>
      <c r="N2508" s="33">
        <f t="shared" ref="N2508" si="11393">M2508/M2512</f>
        <v>2.2547456759614802E-6</v>
      </c>
      <c r="O2508" s="39">
        <v>6.0277777777777777</v>
      </c>
      <c r="P2508" s="33">
        <f t="shared" ref="P2508" si="11394">O2508/O2512</f>
        <v>1.6680067089228366E-4</v>
      </c>
      <c r="Q2508" s="39">
        <v>8.5909090909090917</v>
      </c>
      <c r="R2508" s="33">
        <f t="shared" ref="R2508" si="11395">Q2508/Q2512</f>
        <v>2.4721345312067741E-4</v>
      </c>
      <c r="S2508" s="39">
        <v>3.3035714285714284</v>
      </c>
      <c r="T2508" s="33">
        <f t="shared" ref="T2508" si="11396">S2508/S2512</f>
        <v>1.0976577170974132E-4</v>
      </c>
      <c r="U2508" s="39">
        <v>4.9473684210526319</v>
      </c>
      <c r="V2508" s="33">
        <f t="shared" ref="V2508" si="11397">U2508/U2512</f>
        <v>1.5600990828885621E-4</v>
      </c>
      <c r="W2508" s="92"/>
      <c r="X2508" s="91"/>
      <c r="Y2508" s="92"/>
      <c r="Z2508" s="91"/>
    </row>
    <row r="2509" spans="2:26" s="88" customFormat="1" ht="13.5" customHeight="1" x14ac:dyDescent="0.4">
      <c r="B2509" s="41" t="s">
        <v>64</v>
      </c>
      <c r="C2509" s="158" t="s">
        <v>24</v>
      </c>
      <c r="D2509" s="159"/>
      <c r="E2509" s="39">
        <v>66.611464968152873</v>
      </c>
      <c r="F2509" s="33">
        <f t="shared" ref="F2509" si="11398">E2509/E2512</f>
        <v>2.0099961656699652E-3</v>
      </c>
      <c r="G2509" s="39">
        <v>6.75</v>
      </c>
      <c r="H2509" s="33">
        <f t="shared" ref="H2509" si="11399">G2509/G2512</f>
        <v>1.8847904392259795E-4</v>
      </c>
      <c r="I2509" s="39">
        <v>10.941176470588236</v>
      </c>
      <c r="J2509" s="33">
        <f t="shared" ref="J2509" si="11400">I2509/I2512</f>
        <v>4.2136358693682261E-4</v>
      </c>
      <c r="K2509" s="39">
        <v>50.176470588235297</v>
      </c>
      <c r="L2509" s="33">
        <f t="shared" ref="L2509" si="11401">K2509/K2512</f>
        <v>1.2914752038274905E-3</v>
      </c>
      <c r="M2509" s="39">
        <v>70.454545454545453</v>
      </c>
      <c r="N2509" s="33">
        <f t="shared" ref="N2509" si="11402">M2509/M2512</f>
        <v>1.7474278988701469E-3</v>
      </c>
      <c r="O2509" s="39">
        <v>113.61111111111111</v>
      </c>
      <c r="P2509" s="33">
        <f t="shared" ref="P2509" si="11403">O2509/O2512</f>
        <v>3.1438467463107845E-3</v>
      </c>
      <c r="Q2509" s="39">
        <v>80.340909090909093</v>
      </c>
      <c r="R2509" s="33">
        <f t="shared" ref="R2509" si="11404">Q2509/Q2512</f>
        <v>2.3119035893692979E-3</v>
      </c>
      <c r="S2509" s="39">
        <v>27.553571428571427</v>
      </c>
      <c r="T2509" s="33">
        <f t="shared" ref="T2509" si="11405">S2509/S2512</f>
        <v>9.1550586890881539E-4</v>
      </c>
      <c r="U2509" s="39">
        <v>79.868421052631575</v>
      </c>
      <c r="V2509" s="33">
        <f t="shared" ref="V2509" si="11406">U2509/U2512</f>
        <v>2.5185642109397796E-3</v>
      </c>
      <c r="W2509" s="92"/>
      <c r="X2509" s="91"/>
      <c r="Y2509" s="92"/>
      <c r="Z2509" s="91"/>
    </row>
    <row r="2510" spans="2:26" s="88" customFormat="1" ht="13.5" customHeight="1" x14ac:dyDescent="0.4">
      <c r="B2510" s="31" t="s">
        <v>65</v>
      </c>
      <c r="C2510" s="158" t="s">
        <v>66</v>
      </c>
      <c r="D2510" s="159"/>
      <c r="E2510" s="39">
        <v>117.3312101910828</v>
      </c>
      <c r="F2510" s="33">
        <f t="shared" ref="F2510" si="11407">E2510/E2512</f>
        <v>3.5404608307330675E-3</v>
      </c>
      <c r="G2510" s="39">
        <v>459.75</v>
      </c>
      <c r="H2510" s="33">
        <f t="shared" ref="H2510" si="11408">G2510/G2512</f>
        <v>1.283751710272806E-2</v>
      </c>
      <c r="I2510" s="39">
        <v>0</v>
      </c>
      <c r="J2510" s="33">
        <f t="shared" ref="J2510" si="11409">I2510/I2512</f>
        <v>0</v>
      </c>
      <c r="K2510" s="39">
        <v>55.529411764705884</v>
      </c>
      <c r="L2510" s="33">
        <f t="shared" ref="L2510" si="11410">K2510/K2512</f>
        <v>1.4292527460881019E-3</v>
      </c>
      <c r="M2510" s="39">
        <v>0</v>
      </c>
      <c r="N2510" s="33">
        <f t="shared" ref="N2510" si="11411">M2510/M2512</f>
        <v>0</v>
      </c>
      <c r="O2510" s="39">
        <v>0</v>
      </c>
      <c r="P2510" s="33">
        <f t="shared" ref="P2510" si="11412">O2510/O2512</f>
        <v>0</v>
      </c>
      <c r="Q2510" s="39">
        <v>0</v>
      </c>
      <c r="R2510" s="33">
        <f t="shared" ref="R2510" si="11413">Q2510/Q2512</f>
        <v>0</v>
      </c>
      <c r="S2510" s="39">
        <v>69.928571428571431</v>
      </c>
      <c r="T2510" s="33">
        <f t="shared" ref="T2510" si="11414">S2510/S2512</f>
        <v>2.3234743892721461E-3</v>
      </c>
      <c r="U2510" s="39">
        <v>248.28070175438597</v>
      </c>
      <c r="V2510" s="33">
        <f t="shared" ref="V2510" si="11415">U2510/U2512</f>
        <v>7.8292631989499758E-3</v>
      </c>
      <c r="W2510" s="92"/>
      <c r="X2510" s="91"/>
      <c r="Y2510" s="92"/>
      <c r="Z2510" s="91"/>
    </row>
    <row r="2511" spans="2:26" s="88" customFormat="1" ht="13.5" customHeight="1" x14ac:dyDescent="0.4">
      <c r="B2511" s="41" t="s">
        <v>67</v>
      </c>
      <c r="C2511" s="158" t="s">
        <v>68</v>
      </c>
      <c r="D2511" s="159"/>
      <c r="E2511" s="39">
        <v>194.81528662420382</v>
      </c>
      <c r="F2511" s="33">
        <f t="shared" ref="F2511" si="11416">E2511/E2512</f>
        <v>5.8785372655557029E-3</v>
      </c>
      <c r="G2511" s="39">
        <v>233.75</v>
      </c>
      <c r="H2511" s="33">
        <f t="shared" ref="H2511" si="11417">G2511/G2512</f>
        <v>6.5269594839862622E-3</v>
      </c>
      <c r="I2511" s="39">
        <v>0</v>
      </c>
      <c r="J2511" s="33">
        <f t="shared" ref="J2511" si="11418">I2511/I2512</f>
        <v>0</v>
      </c>
      <c r="K2511" s="39">
        <v>0</v>
      </c>
      <c r="L2511" s="33">
        <f t="shared" ref="L2511" si="11419">K2511/K2512</f>
        <v>0</v>
      </c>
      <c r="M2511" s="39">
        <v>0</v>
      </c>
      <c r="N2511" s="33">
        <f t="shared" ref="N2511" si="11420">M2511/M2512</f>
        <v>0</v>
      </c>
      <c r="O2511" s="39">
        <v>112.86111111111111</v>
      </c>
      <c r="P2511" s="33">
        <f t="shared" ref="P2511" si="11421">O2511/O2512</f>
        <v>3.1230927457850163E-3</v>
      </c>
      <c r="Q2511" s="39">
        <v>0</v>
      </c>
      <c r="R2511" s="33">
        <f t="shared" ref="R2511" si="11422">Q2511/Q2512</f>
        <v>0</v>
      </c>
      <c r="S2511" s="39">
        <v>108.03571428571429</v>
      </c>
      <c r="T2511" s="33">
        <f t="shared" ref="T2511" si="11423">S2511/S2512</f>
        <v>3.5896373991564055E-3</v>
      </c>
      <c r="U2511" s="39">
        <v>431.48245614035091</v>
      </c>
      <c r="V2511" s="33">
        <f t="shared" ref="V2511" si="11424">U2511/U2512</f>
        <v>1.3606332231951327E-2</v>
      </c>
      <c r="W2511" s="92"/>
      <c r="X2511" s="91"/>
      <c r="Y2511" s="92"/>
      <c r="Z2511" s="91"/>
    </row>
    <row r="2512" spans="2:26" s="88" customFormat="1" ht="13.5" customHeight="1" x14ac:dyDescent="0.4">
      <c r="B2512" s="160" t="s">
        <v>69</v>
      </c>
      <c r="C2512" s="161"/>
      <c r="D2512" s="162"/>
      <c r="E2512" s="42">
        <f t="shared" ref="E2512" si="11425">SUM(E2499:E2502,E2508,E2510)</f>
        <v>33140.095541401279</v>
      </c>
      <c r="F2512" s="33">
        <f t="shared" ref="F2512" si="11426">E2512/E2512</f>
        <v>1</v>
      </c>
      <c r="G2512" s="42">
        <f t="shared" ref="G2512" si="11427">SUM(G2499:G2502,G2508,G2510)</f>
        <v>35813</v>
      </c>
      <c r="H2512" s="33">
        <f t="shared" ref="H2512" si="11428">G2512/G2512</f>
        <v>1</v>
      </c>
      <c r="I2512" s="42">
        <f t="shared" ref="I2512" si="11429">SUM(I2499:I2502,I2508,I2510)</f>
        <v>25966.117647058825</v>
      </c>
      <c r="J2512" s="33">
        <f t="shared" ref="J2512" si="11430">I2512/I2512</f>
        <v>1</v>
      </c>
      <c r="K2512" s="42">
        <f t="shared" ref="K2512" si="11431">SUM(K2499:K2502,K2508,K2510)</f>
        <v>38852.058823529413</v>
      </c>
      <c r="L2512" s="33">
        <f t="shared" ref="L2512" si="11432">K2512/K2512</f>
        <v>1</v>
      </c>
      <c r="M2512" s="42">
        <f t="shared" ref="M2512" si="11433">SUM(M2499:M2502,M2508,M2510)</f>
        <v>40319</v>
      </c>
      <c r="N2512" s="33">
        <f t="shared" ref="N2512" si="11434">M2512/M2512</f>
        <v>1</v>
      </c>
      <c r="O2512" s="42">
        <f t="shared" ref="O2512" si="11435">SUM(O2499:O2502,O2508,O2510)</f>
        <v>36137.611111111109</v>
      </c>
      <c r="P2512" s="33">
        <f t="shared" ref="P2512" si="11436">O2512/O2512</f>
        <v>1</v>
      </c>
      <c r="Q2512" s="42">
        <f t="shared" ref="Q2512" si="11437">SUM(Q2499:Q2502,Q2508,Q2510)</f>
        <v>34750.977272727279</v>
      </c>
      <c r="R2512" s="33">
        <f t="shared" ref="R2512" si="11438">Q2512/Q2512</f>
        <v>1</v>
      </c>
      <c r="S2512" s="42">
        <f t="shared" ref="S2512" si="11439">SUM(S2499:S2502,S2508,S2510)</f>
        <v>30096.553571428572</v>
      </c>
      <c r="T2512" s="33">
        <f t="shared" ref="T2512" si="11440">S2512/S2512</f>
        <v>1</v>
      </c>
      <c r="U2512" s="42">
        <f t="shared" ref="U2512" si="11441">SUM(U2499:U2502,U2508,U2510)</f>
        <v>31711.885964912282</v>
      </c>
      <c r="V2512" s="33">
        <f t="shared" ref="V2512" si="11442">U2512/U2512</f>
        <v>1</v>
      </c>
      <c r="W2512" s="92"/>
      <c r="X2512" s="91"/>
      <c r="Y2512" s="92"/>
      <c r="Z2512" s="91"/>
    </row>
    <row r="2513" spans="2:27" s="88" customFormat="1" ht="13.5" customHeight="1" x14ac:dyDescent="0.4">
      <c r="B2513" s="160" t="s">
        <v>70</v>
      </c>
      <c r="C2513" s="161"/>
      <c r="D2513" s="162"/>
      <c r="E2513" s="42">
        <f t="shared" ref="E2513" si="11443">SUM(E2503:E2507,E2509,E2511)</f>
        <v>31215.019108280259</v>
      </c>
      <c r="F2513" s="33">
        <f t="shared" ref="F2513" si="11444">E2513/E2512</f>
        <v>0.94191095705454264</v>
      </c>
      <c r="G2513" s="42">
        <f t="shared" ref="G2513" si="11445">SUM(G2503:G2507,G2509,G2511)</f>
        <v>32279.5</v>
      </c>
      <c r="H2513" s="33">
        <f t="shared" ref="H2513" si="11446">G2513/G2512</f>
        <v>0.90133471085918526</v>
      </c>
      <c r="I2513" s="42">
        <f t="shared" ref="I2513" si="11447">SUM(I2503:I2507,I2509,I2511)</f>
        <v>22359.235294117647</v>
      </c>
      <c r="J2513" s="33">
        <f t="shared" ref="J2513" si="11448">I2513/I2512</f>
        <v>0.86109273623545612</v>
      </c>
      <c r="K2513" s="42">
        <f t="shared" ref="K2513" si="11449">SUM(K2503:K2507,K2509,K2511)</f>
        <v>35400.764705882357</v>
      </c>
      <c r="L2513" s="33">
        <f t="shared" ref="L2513" si="11450">K2513/K2512</f>
        <v>0.91116830813720229</v>
      </c>
      <c r="M2513" s="42">
        <f t="shared" ref="M2513" si="11451">SUM(M2503:M2507,M2509,M2511)</f>
        <v>40064.13636363636</v>
      </c>
      <c r="N2513" s="33">
        <f t="shared" ref="N2513" si="11452">M2513/M2512</f>
        <v>0.99367882049744194</v>
      </c>
      <c r="O2513" s="42">
        <f t="shared" ref="O2513" si="11453">SUM(O2503:O2507,O2509,O2511)</f>
        <v>34288.277777777774</v>
      </c>
      <c r="P2513" s="33">
        <f t="shared" ref="P2513" si="11454">O2513/O2512</f>
        <v>0.94882524670357282</v>
      </c>
      <c r="Q2513" s="42">
        <f t="shared" ref="Q2513" si="11455">SUM(Q2503:Q2507,Q2509,Q2511)</f>
        <v>32673.909090909092</v>
      </c>
      <c r="R2513" s="33">
        <f t="shared" ref="R2513" si="11456">Q2513/Q2512</f>
        <v>0.9402299346715558</v>
      </c>
      <c r="S2513" s="42">
        <f t="shared" ref="S2513" si="11457">SUM(S2503:S2507,S2509,S2511)</f>
        <v>27766.946428571428</v>
      </c>
      <c r="T2513" s="33">
        <f t="shared" ref="T2513" si="11458">S2513/S2512</f>
        <v>0.92259555110427327</v>
      </c>
      <c r="U2513" s="42">
        <f t="shared" ref="U2513" si="11459">SUM(U2503:U2507,U2509,U2511)</f>
        <v>30289.21052631579</v>
      </c>
      <c r="V2513" s="33">
        <f t="shared" ref="V2513" si="11460">U2513/U2512</f>
        <v>0.95513746990101389</v>
      </c>
      <c r="W2513" s="92"/>
      <c r="X2513" s="91"/>
      <c r="Y2513" s="92"/>
      <c r="Z2513" s="91"/>
    </row>
    <row r="2514" spans="2:27" s="88" customFormat="1" ht="13.5" customHeight="1" x14ac:dyDescent="0.4">
      <c r="B2514" s="160" t="s">
        <v>71</v>
      </c>
      <c r="C2514" s="161"/>
      <c r="D2514" s="162"/>
      <c r="E2514" s="42">
        <f t="shared" ref="E2514" si="11461">E2512-E2513</f>
        <v>1925.0764331210194</v>
      </c>
      <c r="F2514" s="33">
        <f t="shared" ref="F2514" si="11462">E2514/E2512</f>
        <v>5.8089042945457373E-2</v>
      </c>
      <c r="G2514" s="42">
        <f t="shared" ref="G2514" si="11463">G2512-G2513</f>
        <v>3533.5</v>
      </c>
      <c r="H2514" s="33">
        <f t="shared" ref="H2514" si="11464">G2514/G2512</f>
        <v>9.8665289140814794E-2</v>
      </c>
      <c r="I2514" s="42">
        <f t="shared" ref="I2514" si="11465">I2512-I2513</f>
        <v>3606.8823529411784</v>
      </c>
      <c r="J2514" s="33">
        <f t="shared" ref="J2514" si="11466">I2514/I2512</f>
        <v>0.1389072637645439</v>
      </c>
      <c r="K2514" s="42">
        <f t="shared" ref="K2514" si="11467">K2512-K2513</f>
        <v>3451.2941176470558</v>
      </c>
      <c r="L2514" s="33">
        <f t="shared" ref="L2514" si="11468">K2514/K2512</f>
        <v>8.8831691862797713E-2</v>
      </c>
      <c r="M2514" s="42">
        <f t="shared" ref="M2514" si="11469">M2512-M2513</f>
        <v>254.86363636363967</v>
      </c>
      <c r="N2514" s="33">
        <f t="shared" ref="N2514" si="11470">M2514/M2512</f>
        <v>6.3211795025580912E-3</v>
      </c>
      <c r="O2514" s="42">
        <f t="shared" ref="O2514" si="11471">O2512-O2513</f>
        <v>1849.3333333333358</v>
      </c>
      <c r="P2514" s="33">
        <f t="shared" ref="P2514" si="11472">O2514/O2512</f>
        <v>5.117475329642715E-2</v>
      </c>
      <c r="Q2514" s="42">
        <f t="shared" ref="Q2514" si="11473">Q2512-Q2513</f>
        <v>2077.0681818181874</v>
      </c>
      <c r="R2514" s="33">
        <f t="shared" ref="R2514" si="11474">Q2514/Q2512</f>
        <v>5.9770065328444151E-2</v>
      </c>
      <c r="S2514" s="42">
        <f t="shared" ref="S2514" si="11475">S2512-S2513</f>
        <v>2329.6071428571449</v>
      </c>
      <c r="T2514" s="33">
        <f t="shared" ref="T2514" si="11476">S2514/S2512</f>
        <v>7.7404448895726743E-2</v>
      </c>
      <c r="U2514" s="42">
        <f t="shared" ref="U2514" si="11477">U2512-U2513</f>
        <v>1422.6754385964923</v>
      </c>
      <c r="V2514" s="33">
        <f t="shared" ref="V2514" si="11478">U2514/U2512</f>
        <v>4.4862530098986109E-2</v>
      </c>
      <c r="W2514" s="92"/>
      <c r="X2514" s="91"/>
      <c r="Y2514" s="92"/>
      <c r="Z2514" s="91"/>
    </row>
    <row r="2515" spans="2:27" s="88" customFormat="1" ht="13.5" customHeight="1" x14ac:dyDescent="0.4">
      <c r="B2515" s="160" t="s">
        <v>72</v>
      </c>
      <c r="C2515" s="161"/>
      <c r="D2515" s="162"/>
      <c r="E2515" s="42">
        <v>314</v>
      </c>
      <c r="F2515" s="43"/>
      <c r="G2515" s="42">
        <v>8</v>
      </c>
      <c r="H2515" s="43"/>
      <c r="I2515" s="42">
        <v>17</v>
      </c>
      <c r="J2515" s="43"/>
      <c r="K2515" s="42">
        <v>17</v>
      </c>
      <c r="L2515" s="43"/>
      <c r="M2515" s="42">
        <v>22</v>
      </c>
      <c r="N2515" s="43"/>
      <c r="O2515" s="42">
        <v>36</v>
      </c>
      <c r="P2515" s="43"/>
      <c r="Q2515" s="42">
        <v>44</v>
      </c>
      <c r="R2515" s="43"/>
      <c r="S2515" s="42">
        <v>56</v>
      </c>
      <c r="T2515" s="43"/>
      <c r="U2515" s="42">
        <v>114</v>
      </c>
      <c r="V2515" s="43"/>
      <c r="W2515" s="92"/>
      <c r="X2515" s="91"/>
      <c r="Y2515" s="92"/>
      <c r="Z2515" s="91"/>
    </row>
    <row r="2516" spans="2:27" s="88" customFormat="1" ht="13.5" customHeight="1" x14ac:dyDescent="0.4">
      <c r="B2516" s="45"/>
      <c r="C2516" s="46"/>
      <c r="D2516" s="47"/>
      <c r="E2516" s="48"/>
      <c r="F2516" s="49"/>
      <c r="G2516" s="48"/>
      <c r="H2516" s="49"/>
      <c r="I2516" s="48"/>
      <c r="J2516" s="49"/>
      <c r="K2516" s="48"/>
      <c r="L2516" s="49"/>
      <c r="M2516" s="48"/>
      <c r="N2516" s="49"/>
      <c r="O2516" s="48"/>
      <c r="P2516" s="49"/>
      <c r="Q2516" s="48"/>
      <c r="R2516" s="49"/>
      <c r="S2516" s="48"/>
      <c r="T2516" s="49"/>
      <c r="U2516" s="48"/>
      <c r="V2516" s="49"/>
      <c r="W2516" s="92"/>
      <c r="X2516" s="91"/>
      <c r="Y2516" s="92"/>
      <c r="Z2516" s="91"/>
    </row>
    <row r="2517" spans="2:27" s="88" customFormat="1" ht="13.5" customHeight="1" x14ac:dyDescent="0.4">
      <c r="B2517" s="50" t="s">
        <v>73</v>
      </c>
      <c r="C2517" s="51"/>
      <c r="D2517" s="52"/>
      <c r="E2517" s="42">
        <v>169.35987261146497</v>
      </c>
      <c r="F2517" s="43"/>
      <c r="G2517" s="42">
        <v>133</v>
      </c>
      <c r="H2517" s="43"/>
      <c r="I2517" s="42">
        <v>388.52941176470586</v>
      </c>
      <c r="J2517" s="43"/>
      <c r="K2517" s="42">
        <v>6.6470588235294121</v>
      </c>
      <c r="L2517" s="43"/>
      <c r="M2517" s="42">
        <v>83.045454545454547</v>
      </c>
      <c r="N2517" s="43"/>
      <c r="O2517" s="42">
        <v>63</v>
      </c>
      <c r="P2517" s="43"/>
      <c r="Q2517" s="42">
        <v>518.81818181818187</v>
      </c>
      <c r="R2517" s="43"/>
      <c r="S2517" s="42">
        <v>49.339285714285715</v>
      </c>
      <c r="T2517" s="43"/>
      <c r="U2517" s="42">
        <v>137.81578947368422</v>
      </c>
      <c r="V2517" s="43"/>
      <c r="W2517" s="92"/>
      <c r="X2517" s="91"/>
      <c r="Y2517" s="92"/>
      <c r="Z2517" s="91"/>
    </row>
    <row r="2518" spans="2:27" s="88" customFormat="1" ht="13.5" customHeight="1" x14ac:dyDescent="0.4">
      <c r="B2518" s="53" t="s">
        <v>74</v>
      </c>
      <c r="C2518" s="54"/>
      <c r="D2518" s="55"/>
      <c r="E2518" s="42">
        <v>84.662420382165607</v>
      </c>
      <c r="F2518" s="43"/>
      <c r="G2518" s="42">
        <v>9.5</v>
      </c>
      <c r="H2518" s="43"/>
      <c r="I2518" s="42">
        <v>0</v>
      </c>
      <c r="J2518" s="43"/>
      <c r="K2518" s="42">
        <v>159.1764705882353</v>
      </c>
      <c r="L2518" s="43"/>
      <c r="M2518" s="42">
        <v>227.81818181818181</v>
      </c>
      <c r="N2518" s="43"/>
      <c r="O2518" s="42">
        <v>31.722222222222221</v>
      </c>
      <c r="P2518" s="43"/>
      <c r="Q2518" s="42">
        <v>89.61363636363636</v>
      </c>
      <c r="R2518" s="43"/>
      <c r="S2518" s="42">
        <v>59.553571428571431</v>
      </c>
      <c r="T2518" s="43"/>
      <c r="U2518" s="42">
        <v>90.964912280701753</v>
      </c>
      <c r="V2518" s="43"/>
      <c r="W2518" s="92"/>
      <c r="X2518" s="91"/>
      <c r="Y2518" s="92"/>
      <c r="Z2518" s="91"/>
    </row>
    <row r="2519" spans="2:27" s="88" customFormat="1" ht="13.5" customHeight="1" x14ac:dyDescent="0.4">
      <c r="B2519" s="50" t="s">
        <v>75</v>
      </c>
      <c r="C2519" s="51"/>
      <c r="D2519" s="52"/>
      <c r="E2519" s="42">
        <v>36.210191082802545</v>
      </c>
      <c r="F2519" s="43"/>
      <c r="G2519" s="42">
        <v>0</v>
      </c>
      <c r="H2519" s="43"/>
      <c r="I2519" s="42">
        <v>0</v>
      </c>
      <c r="J2519" s="43"/>
      <c r="K2519" s="42">
        <v>123.94117647058823</v>
      </c>
      <c r="L2519" s="43"/>
      <c r="M2519" s="42">
        <v>0</v>
      </c>
      <c r="N2519" s="43"/>
      <c r="O2519" s="42">
        <v>71.194444444444443</v>
      </c>
      <c r="P2519" s="43"/>
      <c r="Q2519" s="42">
        <v>5.1818181818181817</v>
      </c>
      <c r="R2519" s="43"/>
      <c r="S2519" s="42">
        <v>4.2142857142857144</v>
      </c>
      <c r="T2519" s="43"/>
      <c r="U2519" s="42">
        <v>54.701754385964911</v>
      </c>
      <c r="V2519" s="43"/>
      <c r="W2519" s="92"/>
      <c r="X2519" s="91"/>
      <c r="Y2519" s="92"/>
      <c r="Z2519" s="91"/>
    </row>
    <row r="2520" spans="2:27" s="88" customFormat="1" ht="13.5" customHeight="1" x14ac:dyDescent="0.4">
      <c r="B2520" s="50" t="s">
        <v>76</v>
      </c>
      <c r="C2520" s="51"/>
      <c r="D2520" s="52"/>
      <c r="E2520" s="42">
        <f t="shared" ref="E2520" si="11479">E2514+E2504+E2505-SUM(E2517:E2519)</f>
        <v>2447.8089171974525</v>
      </c>
      <c r="F2520" s="43"/>
      <c r="G2520" s="42">
        <f t="shared" ref="G2520" si="11480">G2514+G2504+G2505-SUM(G2517:G2519)</f>
        <v>3957.5</v>
      </c>
      <c r="H2520" s="43"/>
      <c r="I2520" s="42">
        <f t="shared" ref="I2520" si="11481">I2514+I2504+I2505-SUM(I2517:I2519)</f>
        <v>3435.2352941176491</v>
      </c>
      <c r="J2520" s="43"/>
      <c r="K2520" s="42">
        <f t="shared" ref="K2520" si="11482">K2514+K2504+K2505-SUM(K2517:K2519)</f>
        <v>4415.5294117647027</v>
      </c>
      <c r="L2520" s="43"/>
      <c r="M2520" s="42">
        <f t="shared" ref="M2520" si="11483">M2514+M2504+M2505-SUM(M2517:M2519)</f>
        <v>1048.0454545454577</v>
      </c>
      <c r="N2520" s="43"/>
      <c r="O2520" s="42">
        <f t="shared" ref="O2520" si="11484">O2514+O2504+O2505-SUM(O2517:O2519)</f>
        <v>2161.5277777777806</v>
      </c>
      <c r="P2520" s="43"/>
      <c r="Q2520" s="42">
        <f t="shared" ref="Q2520" si="11485">Q2514+Q2504+Q2505-SUM(Q2517:Q2519)</f>
        <v>2336.8636363636415</v>
      </c>
      <c r="R2520" s="43"/>
      <c r="S2520" s="42">
        <f t="shared" ref="S2520" si="11486">S2514+S2504+S2505-SUM(S2517:S2519)</f>
        <v>2769.2857142857165</v>
      </c>
      <c r="T2520" s="43"/>
      <c r="U2520" s="42">
        <f t="shared" ref="U2520" si="11487">U2514+U2504+U2505-SUM(U2517:U2519)</f>
        <v>2146.6228070175448</v>
      </c>
      <c r="V2520" s="43"/>
      <c r="W2520" s="92"/>
      <c r="X2520" s="91"/>
      <c r="Y2520" s="92"/>
      <c r="Z2520" s="91"/>
    </row>
    <row r="2521" spans="2:27" s="88" customFormat="1" ht="13.5" customHeight="1" x14ac:dyDescent="0.4">
      <c r="C2521" s="105"/>
      <c r="D2521" s="47"/>
      <c r="E2521" s="58"/>
      <c r="F2521" s="58"/>
      <c r="G2521" s="58"/>
      <c r="H2521" s="58"/>
      <c r="I2521" s="58"/>
      <c r="J2521" s="58"/>
      <c r="K2521" s="58"/>
      <c r="L2521" s="58"/>
      <c r="M2521" s="58"/>
      <c r="N2521" s="58"/>
      <c r="O2521" s="58"/>
      <c r="P2521" s="58"/>
      <c r="Q2521" s="58"/>
      <c r="R2521" s="58"/>
      <c r="S2521" s="58"/>
      <c r="T2521" s="58"/>
      <c r="U2521" s="58"/>
      <c r="V2521" s="58"/>
      <c r="W2521" s="92"/>
      <c r="X2521" s="91"/>
      <c r="Y2521" s="92"/>
      <c r="Z2521" s="91"/>
    </row>
    <row r="2522" spans="2:27" s="128" customFormat="1" ht="13.5" customHeight="1" x14ac:dyDescent="0.4">
      <c r="B2522" s="50" t="s">
        <v>97</v>
      </c>
      <c r="C2522" s="125"/>
      <c r="D2522" s="126"/>
      <c r="E2522" s="62">
        <v>10.517571884984026</v>
      </c>
      <c r="F2522" s="43"/>
      <c r="G2522" s="62">
        <v>8.75</v>
      </c>
      <c r="H2522" s="43"/>
      <c r="I2522" s="62">
        <v>10</v>
      </c>
      <c r="J2522" s="43"/>
      <c r="K2522" s="62">
        <v>11.411764705882353</v>
      </c>
      <c r="L2522" s="43"/>
      <c r="M2522" s="62">
        <v>10.681818181818182</v>
      </c>
      <c r="N2522" s="43"/>
      <c r="O2522" s="62">
        <v>11.742857142857142</v>
      </c>
      <c r="P2522" s="43"/>
      <c r="Q2522" s="62">
        <v>10.75</v>
      </c>
      <c r="R2522" s="43"/>
      <c r="S2522" s="62">
        <v>10</v>
      </c>
      <c r="T2522" s="43"/>
      <c r="U2522" s="62">
        <v>10.342105263157896</v>
      </c>
      <c r="V2522" s="43"/>
      <c r="W2522" s="106"/>
      <c r="X2522" s="107"/>
      <c r="Y2522" s="106"/>
      <c r="Z2522" s="107"/>
      <c r="AA2522" s="117"/>
    </row>
    <row r="2523" spans="2:27" ht="13.5" customHeight="1" x14ac:dyDescent="0.4">
      <c r="B2523" s="50" t="s">
        <v>98</v>
      </c>
      <c r="C2523" s="51"/>
      <c r="D2523" s="52"/>
      <c r="E2523" s="62">
        <f t="shared" ref="E2523" si="11488">E2512/E2522</f>
        <v>3150.9264594345686</v>
      </c>
      <c r="F2523" s="43"/>
      <c r="G2523" s="62">
        <f t="shared" ref="G2523" si="11489">G2512/G2522</f>
        <v>4092.9142857142856</v>
      </c>
      <c r="H2523" s="43"/>
      <c r="I2523" s="62">
        <f t="shared" ref="I2523" si="11490">I2512/I2522</f>
        <v>2596.6117647058827</v>
      </c>
      <c r="J2523" s="43"/>
      <c r="K2523" s="62">
        <f t="shared" ref="K2523" si="11491">K2512/K2522</f>
        <v>3404.5618556701029</v>
      </c>
      <c r="L2523" s="43"/>
      <c r="M2523" s="62">
        <f t="shared" ref="M2523" si="11492">M2512/M2522</f>
        <v>3774.5446808510637</v>
      </c>
      <c r="N2523" s="43"/>
      <c r="O2523" s="62">
        <f t="shared" ref="O2523" si="11493">O2512/O2522</f>
        <v>3077.4121384157879</v>
      </c>
      <c r="P2523" s="43"/>
      <c r="Q2523" s="62">
        <f t="shared" ref="Q2523" si="11494">Q2512/Q2522</f>
        <v>3232.6490486257935</v>
      </c>
      <c r="R2523" s="43"/>
      <c r="S2523" s="62">
        <f t="shared" ref="S2523" si="11495">S2512/S2522</f>
        <v>3009.6553571428572</v>
      </c>
      <c r="T2523" s="43"/>
      <c r="U2523" s="62">
        <f t="shared" ref="U2523" si="11496">U2512/U2522</f>
        <v>3066.2892281594573</v>
      </c>
      <c r="V2523" s="43"/>
    </row>
    <row r="2524" spans="2:27" ht="13.5" customHeight="1" x14ac:dyDescent="0.4">
      <c r="B2524" s="50" t="s">
        <v>99</v>
      </c>
      <c r="C2524" s="51"/>
      <c r="D2524" s="52"/>
      <c r="E2524" s="62">
        <f t="shared" ref="E2524" si="11497">E2513/E2522</f>
        <v>2967.8921570144962</v>
      </c>
      <c r="F2524" s="43"/>
      <c r="G2524" s="62">
        <f t="shared" ref="G2524" si="11498">G2513/G2522</f>
        <v>3689.0857142857144</v>
      </c>
      <c r="H2524" s="43"/>
      <c r="I2524" s="62">
        <f t="shared" ref="I2524" si="11499">I2513/I2522</f>
        <v>2235.9235294117648</v>
      </c>
      <c r="J2524" s="43"/>
      <c r="K2524" s="62">
        <f t="shared" ref="K2524" si="11500">K2513/K2522</f>
        <v>3102.1288659793818</v>
      </c>
      <c r="L2524" s="43"/>
      <c r="M2524" s="62">
        <f t="shared" ref="M2524" si="11501">M2513/M2522</f>
        <v>3750.6851063829786</v>
      </c>
      <c r="N2524" s="43"/>
      <c r="O2524" s="62">
        <f t="shared" ref="O2524" si="11502">O2513/O2522</f>
        <v>2919.92633144093</v>
      </c>
      <c r="P2524" s="43"/>
      <c r="Q2524" s="62">
        <f t="shared" ref="Q2524" si="11503">Q2513/Q2522</f>
        <v>3039.4334038054967</v>
      </c>
      <c r="R2524" s="43"/>
      <c r="S2524" s="62">
        <f t="shared" ref="S2524" si="11504">S2513/S2522</f>
        <v>2776.6946428571428</v>
      </c>
      <c r="T2524" s="43"/>
      <c r="U2524" s="62">
        <f t="shared" ref="U2524" si="11505">U2513/U2522</f>
        <v>2928.7277353689565</v>
      </c>
      <c r="V2524" s="43"/>
    </row>
    <row r="2525" spans="2:27" ht="13.5" customHeight="1" x14ac:dyDescent="0.4">
      <c r="B2525" s="50" t="s">
        <v>40</v>
      </c>
      <c r="C2525" s="51"/>
      <c r="D2525" s="52"/>
      <c r="E2525" s="62">
        <v>4.6341481481481468</v>
      </c>
      <c r="F2525" s="43"/>
      <c r="G2525" s="62">
        <v>5.6142857142857148</v>
      </c>
      <c r="H2525" s="43"/>
      <c r="I2525" s="62">
        <v>3.7833333333333332</v>
      </c>
      <c r="J2525" s="43"/>
      <c r="K2525" s="62">
        <v>4.359375</v>
      </c>
      <c r="L2525" s="43"/>
      <c r="M2525" s="62">
        <v>3.8722222222222222</v>
      </c>
      <c r="N2525" s="43"/>
      <c r="O2525" s="62">
        <v>3.9214285714285713</v>
      </c>
      <c r="P2525" s="43"/>
      <c r="Q2525" s="62">
        <v>5.17</v>
      </c>
      <c r="R2525" s="43"/>
      <c r="S2525" s="62">
        <v>5.3660000000000014</v>
      </c>
      <c r="T2525" s="43"/>
      <c r="U2525" s="62">
        <v>4.4936893203883512</v>
      </c>
      <c r="V2525" s="43"/>
    </row>
    <row r="2526" spans="2:27" ht="13.5" customHeight="1" x14ac:dyDescent="0.4">
      <c r="B2526" s="50" t="s">
        <v>41</v>
      </c>
      <c r="C2526" s="51"/>
      <c r="D2526" s="52"/>
      <c r="E2526" s="62">
        <f t="shared" ref="E2526" si="11506">E2503/E2525</f>
        <v>5152.0713236110878</v>
      </c>
      <c r="F2526" s="43"/>
      <c r="G2526" s="62">
        <f t="shared" ref="G2526" si="11507">G2503/G2525</f>
        <v>4323.1234096692106</v>
      </c>
      <c r="H2526" s="43"/>
      <c r="I2526" s="62">
        <f t="shared" ref="I2526" si="11508">I2503/I2525</f>
        <v>5085.9445452189693</v>
      </c>
      <c r="J2526" s="43"/>
      <c r="K2526" s="62">
        <f t="shared" ref="K2526" si="11509">K2503/K2525</f>
        <v>6024.9462365591398</v>
      </c>
      <c r="L2526" s="43"/>
      <c r="M2526" s="62">
        <f t="shared" ref="M2526" si="11510">M2503/M2525</f>
        <v>7901.1477761836441</v>
      </c>
      <c r="N2526" s="43"/>
      <c r="O2526" s="62">
        <f t="shared" ref="O2526" si="11511">O2503/O2525</f>
        <v>6945.2155434122651</v>
      </c>
      <c r="P2526" s="43"/>
      <c r="Q2526" s="62">
        <f t="shared" ref="Q2526" si="11512">Q2503/Q2525</f>
        <v>4761.8735713029719</v>
      </c>
      <c r="R2526" s="43"/>
      <c r="S2526" s="62">
        <f t="shared" ref="S2526" si="11513">S2503/S2525</f>
        <v>3983.8932964165901</v>
      </c>
      <c r="T2526" s="43"/>
      <c r="U2526" s="62">
        <f t="shared" ref="U2526" si="11514">U2503/U2525</f>
        <v>5065.9308365978122</v>
      </c>
      <c r="V2526" s="43"/>
    </row>
    <row r="2527" spans="2:27" s="88" customFormat="1" ht="13.5" customHeight="1" x14ac:dyDescent="0.4">
      <c r="B2527" s="108" t="s">
        <v>42</v>
      </c>
      <c r="C2527" s="105"/>
      <c r="D2527" s="47"/>
      <c r="E2527" s="109"/>
      <c r="F2527" s="58"/>
      <c r="G2527" s="109"/>
      <c r="H2527" s="58"/>
      <c r="I2527" s="109"/>
      <c r="J2527" s="58"/>
      <c r="K2527" s="109"/>
      <c r="L2527" s="58"/>
      <c r="M2527" s="109"/>
      <c r="N2527" s="58"/>
      <c r="O2527" s="109"/>
      <c r="P2527" s="91"/>
      <c r="Q2527" s="92"/>
      <c r="R2527" s="91"/>
      <c r="S2527" s="92"/>
      <c r="T2527" s="91"/>
      <c r="U2527" s="92"/>
      <c r="V2527" s="91"/>
      <c r="W2527" s="92"/>
      <c r="X2527" s="91"/>
      <c r="Y2527" s="92"/>
      <c r="Z2527" s="91"/>
    </row>
    <row r="2528" spans="2:27" ht="13.5" customHeight="1" x14ac:dyDescent="0.4"/>
    <row r="2529" spans="2:28" s="88" customFormat="1" ht="13.5" customHeight="1" x14ac:dyDescent="0.4">
      <c r="B2529" s="83" t="s">
        <v>196</v>
      </c>
      <c r="C2529" s="84"/>
      <c r="D2529" s="85"/>
      <c r="E2529" s="86"/>
      <c r="F2529" s="87"/>
      <c r="G2529" s="86"/>
      <c r="H2529" s="87"/>
      <c r="I2529" s="86"/>
      <c r="J2529" s="87"/>
      <c r="K2529" s="86"/>
      <c r="L2529" s="87"/>
      <c r="M2529" s="86"/>
      <c r="O2529" s="86"/>
      <c r="P2529" s="89"/>
      <c r="Q2529" s="90"/>
      <c r="R2529" s="91"/>
      <c r="S2529" s="92"/>
      <c r="T2529" s="91"/>
      <c r="U2529" s="92"/>
      <c r="V2529" s="91"/>
      <c r="W2529" s="92"/>
      <c r="X2529" s="91"/>
      <c r="Y2529" s="92"/>
      <c r="Z2529" s="91"/>
      <c r="AB2529" s="93"/>
    </row>
    <row r="2530" spans="2:28" ht="13.5" customHeight="1" x14ac:dyDescent="0.4">
      <c r="N2530" s="21" t="s">
        <v>4</v>
      </c>
    </row>
    <row r="2531" spans="2:28" s="88" customFormat="1" ht="13.5" customHeight="1" x14ac:dyDescent="0.4">
      <c r="B2531" s="94"/>
      <c r="C2531" s="95"/>
      <c r="D2531" s="96"/>
      <c r="E2531" s="166" t="s">
        <v>5</v>
      </c>
      <c r="F2531" s="167"/>
      <c r="G2531" s="166" t="s">
        <v>6</v>
      </c>
      <c r="H2531" s="167"/>
      <c r="I2531" s="166" t="s">
        <v>7</v>
      </c>
      <c r="J2531" s="167"/>
      <c r="K2531" s="166" t="s">
        <v>8</v>
      </c>
      <c r="L2531" s="167"/>
      <c r="M2531" s="166" t="s">
        <v>9</v>
      </c>
      <c r="N2531" s="167"/>
      <c r="O2531" s="92"/>
      <c r="P2531" s="91"/>
      <c r="Q2531" s="92"/>
      <c r="R2531" s="91"/>
      <c r="S2531" s="92"/>
      <c r="T2531" s="91"/>
      <c r="U2531" s="97"/>
      <c r="V2531" s="98"/>
      <c r="W2531" s="97"/>
      <c r="X2531" s="91"/>
      <c r="Y2531" s="92"/>
      <c r="Z2531" s="91"/>
    </row>
    <row r="2532" spans="2:28" s="88" customFormat="1" ht="13.5" customHeight="1" x14ac:dyDescent="0.4">
      <c r="B2532" s="99"/>
      <c r="C2532" s="100"/>
      <c r="D2532" s="101"/>
      <c r="E2532" s="168"/>
      <c r="F2532" s="169"/>
      <c r="G2532" s="168"/>
      <c r="H2532" s="169"/>
      <c r="I2532" s="168"/>
      <c r="J2532" s="169"/>
      <c r="K2532" s="168"/>
      <c r="L2532" s="169"/>
      <c r="M2532" s="168"/>
      <c r="N2532" s="169"/>
      <c r="O2532" s="92"/>
      <c r="P2532" s="91"/>
      <c r="Q2532" s="92"/>
      <c r="R2532" s="91"/>
      <c r="S2532" s="92"/>
      <c r="T2532" s="91"/>
      <c r="U2532" s="97"/>
      <c r="V2532" s="98"/>
      <c r="W2532" s="97"/>
      <c r="X2532" s="91"/>
      <c r="Y2532" s="92"/>
      <c r="Z2532" s="91"/>
    </row>
    <row r="2533" spans="2:28" s="88" customFormat="1" ht="13.5" customHeight="1" x14ac:dyDescent="0.4">
      <c r="B2533" s="31" t="s">
        <v>52</v>
      </c>
      <c r="C2533" s="158" t="s">
        <v>53</v>
      </c>
      <c r="D2533" s="159"/>
      <c r="E2533" s="32">
        <v>1427.2622950819673</v>
      </c>
      <c r="F2533" s="33">
        <f t="shared" ref="F2533" si="11515">E2533/E2546</f>
        <v>0.92290323948439634</v>
      </c>
      <c r="G2533" s="32">
        <v>1034.3636363636363</v>
      </c>
      <c r="H2533" s="33">
        <f t="shared" ref="H2533" si="11516">G2533/G2546</f>
        <v>0.89866519232288133</v>
      </c>
      <c r="I2533" s="32">
        <v>1232.1666666666667</v>
      </c>
      <c r="J2533" s="33">
        <f t="shared" ref="J2533" si="11517">I2533/I2546</f>
        <v>0.8776115859449195</v>
      </c>
      <c r="K2533" s="32">
        <v>2271.6666666666665</v>
      </c>
      <c r="L2533" s="33">
        <f t="shared" ref="L2533" si="11518">K2533/K2546</f>
        <v>0.94683462233131099</v>
      </c>
      <c r="M2533" s="32">
        <v>1437.4347826086957</v>
      </c>
      <c r="N2533" s="33">
        <f t="shared" ref="N2533" si="11519">M2533/M2546</f>
        <v>0.94975581729388114</v>
      </c>
      <c r="O2533" s="92"/>
      <c r="P2533" s="91"/>
      <c r="Q2533" s="92"/>
      <c r="R2533" s="91"/>
      <c r="S2533" s="92"/>
      <c r="T2533" s="91"/>
      <c r="U2533" s="34"/>
      <c r="V2533" s="102"/>
      <c r="W2533" s="34"/>
      <c r="X2533" s="91"/>
      <c r="Y2533" s="92"/>
      <c r="Z2533" s="91"/>
    </row>
    <row r="2534" spans="2:28" s="88" customFormat="1" ht="13.5" customHeight="1" x14ac:dyDescent="0.4">
      <c r="B2534" s="36"/>
      <c r="C2534" s="158" t="s">
        <v>54</v>
      </c>
      <c r="D2534" s="159"/>
      <c r="E2534" s="32">
        <v>58.983606557377051</v>
      </c>
      <c r="F2534" s="33">
        <f t="shared" ref="F2534" si="11520">E2534/E2546</f>
        <v>3.8140264586160114E-2</v>
      </c>
      <c r="G2534" s="32">
        <v>42.81818181818182</v>
      </c>
      <c r="H2534" s="33">
        <f t="shared" ref="H2534" si="11521">G2534/G2546</f>
        <v>3.7200853013190122E-2</v>
      </c>
      <c r="I2534" s="32">
        <v>52.944444444444443</v>
      </c>
      <c r="J2534" s="33">
        <f t="shared" ref="J2534" si="11522">I2534/I2546</f>
        <v>3.7709718265273827E-2</v>
      </c>
      <c r="K2534" s="32">
        <v>92.777777777777771</v>
      </c>
      <c r="L2534" s="33">
        <f t="shared" ref="L2534" si="11523">K2534/K2546</f>
        <v>3.8669939332190983E-2</v>
      </c>
      <c r="M2534" s="32">
        <v>58.217391304347828</v>
      </c>
      <c r="N2534" s="33">
        <f t="shared" ref="N2534" si="11524">M2534/M2546</f>
        <v>3.8465958058029305E-2</v>
      </c>
      <c r="O2534" s="92"/>
      <c r="P2534" s="91"/>
      <c r="Q2534" s="92"/>
      <c r="R2534" s="91"/>
      <c r="S2534" s="92"/>
      <c r="T2534" s="91"/>
      <c r="U2534" s="34"/>
      <c r="V2534" s="102"/>
      <c r="W2534" s="34"/>
      <c r="X2534" s="91"/>
      <c r="Y2534" s="92"/>
      <c r="Z2534" s="91"/>
    </row>
    <row r="2535" spans="2:28" s="88" customFormat="1" ht="13.5" customHeight="1" x14ac:dyDescent="0.4">
      <c r="B2535" s="36"/>
      <c r="C2535" s="158" t="s">
        <v>55</v>
      </c>
      <c r="D2535" s="159"/>
      <c r="E2535" s="32">
        <v>9.5409836065573774</v>
      </c>
      <c r="F2535" s="33">
        <f t="shared" ref="F2535" si="11525">E2535/E2546</f>
        <v>6.1694369063772054E-3</v>
      </c>
      <c r="G2535" s="32">
        <v>0</v>
      </c>
      <c r="H2535" s="33">
        <f t="shared" ref="H2535" si="11526">G2535/G2546</f>
        <v>0</v>
      </c>
      <c r="I2535" s="32">
        <v>32.222222222222221</v>
      </c>
      <c r="J2535" s="33">
        <f t="shared" ref="J2535" si="11527">I2535/I2546</f>
        <v>2.2950300728078511E-2</v>
      </c>
      <c r="K2535" s="32">
        <v>0.22222222222222221</v>
      </c>
      <c r="L2535" s="33">
        <f t="shared" ref="L2535" si="11528">K2535/K2546</f>
        <v>9.262260917890057E-5</v>
      </c>
      <c r="M2535" s="32">
        <v>0</v>
      </c>
      <c r="N2535" s="33">
        <f t="shared" ref="N2535" si="11529">M2535/M2546</f>
        <v>0</v>
      </c>
      <c r="O2535" s="92"/>
      <c r="P2535" s="91"/>
      <c r="Q2535" s="92"/>
      <c r="R2535" s="91"/>
      <c r="S2535" s="92"/>
      <c r="T2535" s="91"/>
      <c r="U2535" s="34"/>
      <c r="V2535" s="102"/>
      <c r="W2535" s="34"/>
      <c r="X2535" s="91"/>
      <c r="Y2535" s="92"/>
      <c r="Z2535" s="91"/>
    </row>
    <row r="2536" spans="2:28" s="88" customFormat="1" ht="13.5" customHeight="1" x14ac:dyDescent="0.4">
      <c r="B2536" s="37"/>
      <c r="C2536" s="158" t="s">
        <v>56</v>
      </c>
      <c r="D2536" s="159"/>
      <c r="E2536" s="32">
        <v>37.83606557377049</v>
      </c>
      <c r="F2536" s="33">
        <f t="shared" ref="F2536" si="11530">E2536/E2546</f>
        <v>2.44657394843962E-2</v>
      </c>
      <c r="G2536" s="32">
        <v>4.8181818181818183</v>
      </c>
      <c r="H2536" s="33">
        <f t="shared" ref="H2536" si="11531">G2536/G2546</f>
        <v>4.1860832477687397E-3</v>
      </c>
      <c r="I2536" s="32">
        <v>85.444444444444443</v>
      </c>
      <c r="J2536" s="33">
        <f t="shared" ref="J2536" si="11532">I2536/I2546</f>
        <v>6.0857866413421981E-2</v>
      </c>
      <c r="K2536" s="32">
        <v>34.111111111111114</v>
      </c>
      <c r="L2536" s="33">
        <f t="shared" ref="L2536" si="11533">K2536/K2546</f>
        <v>1.4217570508961238E-2</v>
      </c>
      <c r="M2536" s="32">
        <v>17.826086956521738</v>
      </c>
      <c r="N2536" s="33">
        <f t="shared" ref="N2536" si="11534">M2536/M2546</f>
        <v>1.1778224648089629E-2</v>
      </c>
      <c r="O2536" s="92"/>
      <c r="P2536" s="91"/>
      <c r="Q2536" s="92"/>
      <c r="R2536" s="91"/>
      <c r="S2536" s="92"/>
      <c r="T2536" s="91"/>
      <c r="U2536" s="34"/>
      <c r="V2536" s="102"/>
      <c r="W2536" s="34"/>
      <c r="X2536" s="91"/>
      <c r="Y2536" s="92"/>
      <c r="Z2536" s="91"/>
    </row>
    <row r="2537" spans="2:28" s="88" customFormat="1" ht="13.5" customHeight="1" x14ac:dyDescent="0.4">
      <c r="B2537" s="31" t="s">
        <v>57</v>
      </c>
      <c r="C2537" s="158" t="s">
        <v>58</v>
      </c>
      <c r="D2537" s="159"/>
      <c r="E2537" s="32">
        <v>1134.7704918032787</v>
      </c>
      <c r="F2537" s="33">
        <f t="shared" ref="F2537" si="11535">E2537/E2546</f>
        <v>0.73377077679782909</v>
      </c>
      <c r="G2537" s="32">
        <v>811.63636363636363</v>
      </c>
      <c r="H2537" s="33">
        <f t="shared" ref="H2537" si="11536">G2537/G2546</f>
        <v>0.7051575704920624</v>
      </c>
      <c r="I2537" s="32">
        <v>1097.3888888888889</v>
      </c>
      <c r="J2537" s="33">
        <f t="shared" ref="J2537" si="11537">I2537/I2546</f>
        <v>0.78161601772712896</v>
      </c>
      <c r="K2537" s="32">
        <v>1632.5555555555557</v>
      </c>
      <c r="L2537" s="33">
        <f t="shared" ref="L2537" si="11538">K2537/K2546</f>
        <v>0.68045199833279313</v>
      </c>
      <c r="M2537" s="32">
        <v>1123.7826086956522</v>
      </c>
      <c r="N2537" s="33">
        <f t="shared" ref="N2537" si="11539">M2537/M2546</f>
        <v>0.74251651824188458</v>
      </c>
      <c r="O2537" s="92"/>
      <c r="P2537" s="91"/>
      <c r="Q2537" s="92"/>
      <c r="R2537" s="91"/>
      <c r="S2537" s="92"/>
      <c r="T2537" s="91"/>
      <c r="U2537" s="34"/>
      <c r="V2537" s="102"/>
      <c r="W2537" s="34"/>
      <c r="X2537" s="91"/>
      <c r="Y2537" s="92"/>
      <c r="Z2537" s="91"/>
    </row>
    <row r="2538" spans="2:28" s="88" customFormat="1" ht="13.5" customHeight="1" x14ac:dyDescent="0.4">
      <c r="B2538" s="36"/>
      <c r="C2538" s="158" t="s">
        <v>17</v>
      </c>
      <c r="D2538" s="159"/>
      <c r="E2538" s="32">
        <v>33.131147540983605</v>
      </c>
      <c r="F2538" s="33">
        <f t="shared" ref="F2538" si="11540">E2538/E2546</f>
        <v>2.1423422659430123E-2</v>
      </c>
      <c r="G2538" s="32">
        <v>50.545454545454547</v>
      </c>
      <c r="H2538" s="33">
        <f t="shared" ref="H2538" si="11541">G2538/G2546</f>
        <v>4.391438275017772E-2</v>
      </c>
      <c r="I2538" s="32">
        <v>66.055555555555557</v>
      </c>
      <c r="J2538" s="33">
        <f t="shared" ref="J2538" si="11542">I2538/I2546</f>
        <v>4.7048116492560944E-2</v>
      </c>
      <c r="K2538" s="32">
        <v>26.111111111111111</v>
      </c>
      <c r="L2538" s="33">
        <f t="shared" ref="L2538" si="11543">K2538/K2546</f>
        <v>1.0883156578520818E-2</v>
      </c>
      <c r="M2538" s="32">
        <v>1.7826086956521738</v>
      </c>
      <c r="N2538" s="33">
        <f t="shared" ref="N2538" si="11544">M2538/M2546</f>
        <v>1.1778224648089628E-3</v>
      </c>
      <c r="O2538" s="92"/>
      <c r="P2538" s="91"/>
      <c r="Q2538" s="92"/>
      <c r="R2538" s="91"/>
      <c r="S2538" s="92"/>
      <c r="T2538" s="91"/>
      <c r="U2538" s="34"/>
      <c r="V2538" s="102"/>
      <c r="W2538" s="34"/>
      <c r="X2538" s="91"/>
      <c r="Y2538" s="92"/>
      <c r="Z2538" s="91"/>
    </row>
    <row r="2539" spans="2:28" s="88" customFormat="1" ht="13.5" customHeight="1" x14ac:dyDescent="0.4">
      <c r="B2539" s="36"/>
      <c r="C2539" s="158" t="s">
        <v>59</v>
      </c>
      <c r="D2539" s="159"/>
      <c r="E2539" s="38">
        <v>-0.77049180327868849</v>
      </c>
      <c r="F2539" s="33">
        <f t="shared" ref="F2539" si="11545">E2539/E2546</f>
        <v>-4.9821913161465401E-4</v>
      </c>
      <c r="G2539" s="38">
        <v>-4.2727272727272725</v>
      </c>
      <c r="H2539" s="33">
        <f t="shared" ref="H2539" si="11546">G2539/G2546</f>
        <v>-3.7121870310402026E-3</v>
      </c>
      <c r="I2539" s="38">
        <v>0</v>
      </c>
      <c r="J2539" s="33">
        <f t="shared" ref="J2539" si="11547">I2539/I2546</f>
        <v>0</v>
      </c>
      <c r="K2539" s="38">
        <v>0</v>
      </c>
      <c r="L2539" s="33">
        <f t="shared" ref="L2539" si="11548">K2539/K2546</f>
        <v>0</v>
      </c>
      <c r="M2539" s="38">
        <v>0</v>
      </c>
      <c r="N2539" s="33">
        <f t="shared" ref="N2539" si="11549">M2539/M2546</f>
        <v>0</v>
      </c>
      <c r="O2539" s="92"/>
      <c r="P2539" s="91"/>
      <c r="Q2539" s="92"/>
      <c r="R2539" s="91"/>
      <c r="S2539" s="92"/>
      <c r="T2539" s="91"/>
      <c r="U2539" s="34"/>
      <c r="V2539" s="102"/>
      <c r="W2539" s="34"/>
      <c r="X2539" s="91"/>
      <c r="Y2539" s="92"/>
      <c r="Z2539" s="91"/>
    </row>
    <row r="2540" spans="2:28" s="88" customFormat="1" ht="13.5" customHeight="1" x14ac:dyDescent="0.4">
      <c r="B2540" s="36"/>
      <c r="C2540" s="158" t="s">
        <v>60</v>
      </c>
      <c r="D2540" s="159"/>
      <c r="E2540" s="39">
        <v>56.57377049180328</v>
      </c>
      <c r="F2540" s="33">
        <f t="shared" ref="F2540" si="11550">E2540/E2546</f>
        <v>3.6582004748982364E-2</v>
      </c>
      <c r="G2540" s="39">
        <v>73.36363636363636</v>
      </c>
      <c r="H2540" s="33">
        <f t="shared" ref="H2540" si="11551">G2540/G2546</f>
        <v>6.3739041149988157E-2</v>
      </c>
      <c r="I2540" s="39">
        <v>81.944444444444443</v>
      </c>
      <c r="J2540" s="33">
        <f t="shared" ref="J2540" si="11552">I2540/I2546</f>
        <v>5.8364988920544487E-2</v>
      </c>
      <c r="K2540" s="39">
        <v>20.555555555555557</v>
      </c>
      <c r="L2540" s="33">
        <f t="shared" ref="L2540" si="11553">K2540/K2546</f>
        <v>8.5675913490483036E-3</v>
      </c>
      <c r="M2540" s="39">
        <v>42.782608695652172</v>
      </c>
      <c r="N2540" s="33">
        <f t="shared" ref="N2540" si="11554">M2540/M2546</f>
        <v>2.8267739155415108E-2</v>
      </c>
      <c r="O2540" s="92"/>
      <c r="P2540" s="91"/>
      <c r="Q2540" s="92"/>
      <c r="R2540" s="91"/>
      <c r="S2540" s="92"/>
      <c r="T2540" s="91"/>
      <c r="U2540" s="34"/>
      <c r="V2540" s="103"/>
      <c r="W2540" s="34"/>
      <c r="X2540" s="91"/>
      <c r="Y2540" s="92"/>
      <c r="Z2540" s="91"/>
    </row>
    <row r="2541" spans="2:28" s="88" customFormat="1" ht="13.5" customHeight="1" x14ac:dyDescent="0.4">
      <c r="B2541" s="37"/>
      <c r="C2541" s="158" t="s">
        <v>61</v>
      </c>
      <c r="D2541" s="159"/>
      <c r="E2541" s="39">
        <v>266.44262295081967</v>
      </c>
      <c r="F2541" s="33">
        <f t="shared" ref="F2541" si="11555">E2541/E2546</f>
        <v>0.17228841587516963</v>
      </c>
      <c r="G2541" s="39">
        <v>248.72727272727272</v>
      </c>
      <c r="H2541" s="33">
        <f t="shared" ref="H2541" si="11556">G2541/G2546</f>
        <v>0.21609667482821265</v>
      </c>
      <c r="I2541" s="39">
        <v>308.27777777777777</v>
      </c>
      <c r="J2541" s="33">
        <f t="shared" ref="J2541" si="11557">I2541/I2546</f>
        <v>0.21957106679328905</v>
      </c>
      <c r="K2541" s="39">
        <v>346.22222222222223</v>
      </c>
      <c r="L2541" s="33">
        <f t="shared" ref="L2541" si="11558">K2541/K2546</f>
        <v>0.1443060251007271</v>
      </c>
      <c r="M2541" s="39">
        <v>210.95652173913044</v>
      </c>
      <c r="N2541" s="33">
        <f t="shared" ref="N2541" si="11559">M2541/M2546</f>
        <v>0.13938523412812409</v>
      </c>
      <c r="O2541" s="92"/>
      <c r="P2541" s="91"/>
      <c r="Q2541" s="92"/>
      <c r="R2541" s="91"/>
      <c r="S2541" s="92"/>
      <c r="T2541" s="91"/>
      <c r="U2541" s="34"/>
      <c r="V2541" s="103"/>
      <c r="W2541" s="34"/>
      <c r="X2541" s="91"/>
      <c r="Y2541" s="92"/>
      <c r="Z2541" s="91"/>
    </row>
    <row r="2542" spans="2:28" s="88" customFormat="1" ht="13.5" customHeight="1" x14ac:dyDescent="0.4">
      <c r="B2542" s="31" t="s">
        <v>62</v>
      </c>
      <c r="C2542" s="158" t="s">
        <v>63</v>
      </c>
      <c r="D2542" s="159"/>
      <c r="E2542" s="39">
        <v>0.42622950819672129</v>
      </c>
      <c r="F2542" s="33">
        <f t="shared" ref="F2542" si="11560">E2542/E2546</f>
        <v>2.7561058344640433E-4</v>
      </c>
      <c r="G2542" s="39">
        <v>0</v>
      </c>
      <c r="H2542" s="33">
        <f t="shared" ref="H2542" si="11561">G2542/G2546</f>
        <v>0</v>
      </c>
      <c r="I2542" s="39">
        <v>1.2222222222222223</v>
      </c>
      <c r="J2542" s="33">
        <f t="shared" ref="J2542" si="11562">I2542/I2546</f>
        <v>8.7052864830642631E-4</v>
      </c>
      <c r="K2542" s="39">
        <v>0.44444444444444442</v>
      </c>
      <c r="L2542" s="33">
        <f t="shared" ref="L2542" si="11563">K2542/K2546</f>
        <v>1.8524521835780114E-4</v>
      </c>
      <c r="M2542" s="39">
        <v>0</v>
      </c>
      <c r="N2542" s="33">
        <f t="shared" ref="N2542" si="11564">M2542/M2546</f>
        <v>0</v>
      </c>
      <c r="O2542" s="92"/>
      <c r="P2542" s="91"/>
      <c r="Q2542" s="92"/>
      <c r="R2542" s="91"/>
      <c r="S2542" s="92"/>
      <c r="T2542" s="91"/>
      <c r="U2542" s="34"/>
      <c r="V2542" s="103"/>
      <c r="W2542" s="34"/>
      <c r="X2542" s="91"/>
      <c r="Y2542" s="92"/>
      <c r="Z2542" s="91"/>
    </row>
    <row r="2543" spans="2:28" s="88" customFormat="1" ht="13.5" customHeight="1" x14ac:dyDescent="0.4">
      <c r="B2543" s="41" t="s">
        <v>64</v>
      </c>
      <c r="C2543" s="158" t="s">
        <v>24</v>
      </c>
      <c r="D2543" s="159"/>
      <c r="E2543" s="39">
        <v>3.0491803278688523</v>
      </c>
      <c r="F2543" s="33">
        <f t="shared" ref="F2543" si="11565">E2543/E2546</f>
        <v>1.9716757123473543E-3</v>
      </c>
      <c r="G2543" s="39">
        <v>0</v>
      </c>
      <c r="H2543" s="33">
        <f t="shared" ref="H2543" si="11566">G2543/G2546</f>
        <v>0</v>
      </c>
      <c r="I2543" s="39">
        <v>9.9444444444444446</v>
      </c>
      <c r="J2543" s="33">
        <f t="shared" ref="J2543" si="11567">I2543/I2546</f>
        <v>7.082937638493195E-3</v>
      </c>
      <c r="K2543" s="39">
        <v>0.55555555555555558</v>
      </c>
      <c r="L2543" s="33">
        <f t="shared" ref="L2543" si="11568">K2543/K2546</f>
        <v>2.3155652294725145E-4</v>
      </c>
      <c r="M2543" s="39">
        <v>8.6956521739130432E-2</v>
      </c>
      <c r="N2543" s="33">
        <f t="shared" ref="N2543" si="11569">M2543/M2546</f>
        <v>5.7454754380925019E-5</v>
      </c>
      <c r="O2543" s="92"/>
      <c r="P2543" s="91"/>
      <c r="Q2543" s="92"/>
      <c r="R2543" s="91"/>
      <c r="S2543" s="92"/>
      <c r="T2543" s="91"/>
      <c r="U2543" s="34"/>
      <c r="V2543" s="103"/>
      <c r="W2543" s="34"/>
      <c r="X2543" s="91"/>
      <c r="Y2543" s="92"/>
      <c r="Z2543" s="91"/>
    </row>
    <row r="2544" spans="2:28" s="88" customFormat="1" ht="13.5" customHeight="1" x14ac:dyDescent="0.4">
      <c r="B2544" s="31" t="s">
        <v>65</v>
      </c>
      <c r="C2544" s="158" t="s">
        <v>66</v>
      </c>
      <c r="D2544" s="159"/>
      <c r="E2544" s="39">
        <v>12.442622950819672</v>
      </c>
      <c r="F2544" s="33">
        <f t="shared" ref="F2544" si="11570">E2544/E2546</f>
        <v>8.0457089552238813E-3</v>
      </c>
      <c r="G2544" s="39">
        <v>69</v>
      </c>
      <c r="H2544" s="33">
        <f t="shared" ref="H2544" si="11571">G2544/G2546</f>
        <v>5.994787141615987E-2</v>
      </c>
      <c r="I2544" s="39">
        <v>0</v>
      </c>
      <c r="J2544" s="33">
        <f t="shared" ref="J2544" si="11572">I2544/I2546</f>
        <v>0</v>
      </c>
      <c r="K2544" s="39">
        <v>0</v>
      </c>
      <c r="L2544" s="33">
        <f t="shared" ref="L2544" si="11573">K2544/K2546</f>
        <v>0</v>
      </c>
      <c r="M2544" s="39">
        <v>0</v>
      </c>
      <c r="N2544" s="33">
        <f t="shared" ref="N2544" si="11574">M2544/M2546</f>
        <v>0</v>
      </c>
      <c r="O2544" s="92"/>
      <c r="P2544" s="91"/>
      <c r="Q2544" s="92"/>
      <c r="R2544" s="91"/>
      <c r="S2544" s="92"/>
      <c r="T2544" s="91"/>
      <c r="U2544" s="34"/>
      <c r="V2544" s="103"/>
      <c r="W2544" s="34"/>
      <c r="X2544" s="91"/>
      <c r="Y2544" s="92"/>
      <c r="Z2544" s="91"/>
    </row>
    <row r="2545" spans="2:26" s="88" customFormat="1" ht="13.5" customHeight="1" x14ac:dyDescent="0.4">
      <c r="B2545" s="41" t="s">
        <v>67</v>
      </c>
      <c r="C2545" s="158" t="s">
        <v>68</v>
      </c>
      <c r="D2545" s="159"/>
      <c r="E2545" s="39">
        <v>4.6229508196721314</v>
      </c>
      <c r="F2545" s="33">
        <f t="shared" ref="F2545" si="11575">E2545/E2546</f>
        <v>2.9893147896879243E-3</v>
      </c>
      <c r="G2545" s="39">
        <v>2.2727272727272729</v>
      </c>
      <c r="H2545" s="33">
        <f t="shared" ref="H2545" si="11576">G2545/G2546</f>
        <v>1.9745675697022359E-3</v>
      </c>
      <c r="I2545" s="39">
        <v>0</v>
      </c>
      <c r="J2545" s="33">
        <f t="shared" ref="J2545" si="11577">I2545/I2546</f>
        <v>0</v>
      </c>
      <c r="K2545" s="39">
        <v>28.555555555555557</v>
      </c>
      <c r="L2545" s="33">
        <f t="shared" ref="L2545" si="11578">K2545/K2546</f>
        <v>1.1902005279488724E-2</v>
      </c>
      <c r="M2545" s="39">
        <v>0</v>
      </c>
      <c r="N2545" s="33">
        <f t="shared" ref="N2545" si="11579">M2545/M2546</f>
        <v>0</v>
      </c>
      <c r="O2545" s="92"/>
      <c r="P2545" s="91"/>
      <c r="Q2545" s="92"/>
      <c r="R2545" s="91"/>
      <c r="S2545" s="92"/>
      <c r="T2545" s="91"/>
      <c r="U2545" s="34"/>
      <c r="V2545" s="103"/>
      <c r="W2545" s="34"/>
      <c r="X2545" s="91"/>
      <c r="Y2545" s="92"/>
      <c r="Z2545" s="91"/>
    </row>
    <row r="2546" spans="2:26" s="88" customFormat="1" ht="13.5" customHeight="1" x14ac:dyDescent="0.4">
      <c r="B2546" s="160" t="s">
        <v>69</v>
      </c>
      <c r="C2546" s="161"/>
      <c r="D2546" s="162"/>
      <c r="E2546" s="42">
        <f t="shared" ref="E2546" si="11580">SUM(E2533:E2536,E2542,E2544)</f>
        <v>1546.4918032786884</v>
      </c>
      <c r="F2546" s="33">
        <f t="shared" ref="F2546" si="11581">E2546/E2546</f>
        <v>1</v>
      </c>
      <c r="G2546" s="42">
        <f t="shared" ref="G2546" si="11582">SUM(G2533:G2536,G2542,G2544)</f>
        <v>1150.9999999999998</v>
      </c>
      <c r="H2546" s="33">
        <f t="shared" ref="H2546" si="11583">G2546/G2546</f>
        <v>1</v>
      </c>
      <c r="I2546" s="42">
        <f t="shared" ref="I2546" si="11584">SUM(I2533:I2536,I2542,I2544)</f>
        <v>1403.9999999999998</v>
      </c>
      <c r="J2546" s="33">
        <f t="shared" ref="J2546" si="11585">I2546/I2546</f>
        <v>1</v>
      </c>
      <c r="K2546" s="42">
        <f t="shared" ref="K2546" si="11586">SUM(K2533:K2536,K2542,K2544)</f>
        <v>2399.2222222222222</v>
      </c>
      <c r="L2546" s="33">
        <f t="shared" ref="L2546" si="11587">K2546/K2546</f>
        <v>1</v>
      </c>
      <c r="M2546" s="42">
        <f t="shared" ref="M2546" si="11588">SUM(M2533:M2536,M2542,M2544)</f>
        <v>1513.4782608695652</v>
      </c>
      <c r="N2546" s="33">
        <f t="shared" ref="N2546" si="11589">M2546/M2546</f>
        <v>1</v>
      </c>
      <c r="O2546" s="92"/>
      <c r="P2546" s="91"/>
      <c r="Q2546" s="92"/>
      <c r="R2546" s="91"/>
      <c r="S2546" s="92"/>
      <c r="T2546" s="91"/>
      <c r="U2546" s="34"/>
      <c r="V2546" s="102"/>
      <c r="W2546" s="34"/>
      <c r="X2546" s="91"/>
      <c r="Y2546" s="92"/>
      <c r="Z2546" s="91"/>
    </row>
    <row r="2547" spans="2:26" s="88" customFormat="1" ht="13.5" customHeight="1" x14ac:dyDescent="0.4">
      <c r="B2547" s="160" t="s">
        <v>70</v>
      </c>
      <c r="C2547" s="161"/>
      <c r="D2547" s="162"/>
      <c r="E2547" s="42">
        <f t="shared" ref="E2547" si="11590">SUM(E2537:E2541,E2543,E2545)</f>
        <v>1497.8196721311476</v>
      </c>
      <c r="F2547" s="33">
        <f t="shared" ref="F2547" si="11591">E2547/E2546</f>
        <v>0.96852739145183186</v>
      </c>
      <c r="G2547" s="42">
        <f t="shared" ref="G2547" si="11592">SUM(G2537:G2541,G2543,G2545)</f>
        <v>1182.2727272727273</v>
      </c>
      <c r="H2547" s="33">
        <f t="shared" ref="H2547" si="11593">G2547/G2546</f>
        <v>1.027170049759103</v>
      </c>
      <c r="I2547" s="42">
        <f t="shared" ref="I2547" si="11594">SUM(I2537:I2541,I2543,I2545)</f>
        <v>1563.6111111111111</v>
      </c>
      <c r="J2547" s="33">
        <f t="shared" ref="J2547" si="11595">I2547/I2546</f>
        <v>1.1136831275720167</v>
      </c>
      <c r="K2547" s="42">
        <f t="shared" ref="K2547" si="11596">SUM(K2537:K2541,K2543,K2545)</f>
        <v>2054.5555555555557</v>
      </c>
      <c r="L2547" s="33">
        <f t="shared" ref="L2547" si="11597">K2547/K2546</f>
        <v>0.85634233316352526</v>
      </c>
      <c r="M2547" s="42">
        <f t="shared" ref="M2547" si="11598">SUM(M2537:M2541,M2543,M2545)</f>
        <v>1379.3913043478265</v>
      </c>
      <c r="N2547" s="33">
        <f t="shared" ref="N2547" si="11599">M2547/M2546</f>
        <v>0.91140476874461385</v>
      </c>
      <c r="O2547" s="92"/>
      <c r="P2547" s="91"/>
      <c r="Q2547" s="92"/>
      <c r="R2547" s="91"/>
      <c r="S2547" s="92"/>
      <c r="T2547" s="91"/>
      <c r="U2547" s="34"/>
      <c r="V2547" s="102"/>
      <c r="W2547" s="34"/>
      <c r="X2547" s="91"/>
      <c r="Y2547" s="92"/>
      <c r="Z2547" s="91"/>
    </row>
    <row r="2548" spans="2:26" s="88" customFormat="1" ht="13.5" customHeight="1" x14ac:dyDescent="0.4">
      <c r="B2548" s="160" t="s">
        <v>71</v>
      </c>
      <c r="C2548" s="161"/>
      <c r="D2548" s="162"/>
      <c r="E2548" s="42">
        <f t="shared" ref="E2548" si="11600">E2546-E2547</f>
        <v>48.672131147540767</v>
      </c>
      <c r="F2548" s="33">
        <f t="shared" ref="F2548" si="11601">E2548/E2546</f>
        <v>3.1472608548168114E-2</v>
      </c>
      <c r="G2548" s="42">
        <f t="shared" ref="G2548" si="11602">G2546-G2547</f>
        <v>-31.272727272727479</v>
      </c>
      <c r="H2548" s="33">
        <f t="shared" ref="H2548" si="11603">G2548/G2546</f>
        <v>-2.7170049759102942E-2</v>
      </c>
      <c r="I2548" s="42">
        <f t="shared" ref="I2548" si="11604">I2546-I2547</f>
        <v>-159.61111111111131</v>
      </c>
      <c r="J2548" s="33">
        <f t="shared" ref="J2548" si="11605">I2548/I2546</f>
        <v>-0.11368312757201662</v>
      </c>
      <c r="K2548" s="42">
        <f t="shared" ref="K2548" si="11606">K2546-K2547</f>
        <v>344.66666666666652</v>
      </c>
      <c r="L2548" s="33">
        <f t="shared" ref="L2548" si="11607">K2548/K2546</f>
        <v>0.14365766683647471</v>
      </c>
      <c r="M2548" s="42">
        <f t="shared" ref="M2548" si="11608">M2546-M2547</f>
        <v>134.08695652173878</v>
      </c>
      <c r="N2548" s="33">
        <f t="shared" ref="N2548" si="11609">M2548/M2546</f>
        <v>8.8595231255386153E-2</v>
      </c>
      <c r="O2548" s="92"/>
      <c r="P2548" s="91"/>
      <c r="Q2548" s="92"/>
      <c r="R2548" s="91"/>
      <c r="S2548" s="92"/>
      <c r="T2548" s="91"/>
      <c r="U2548" s="34"/>
      <c r="V2548" s="102"/>
      <c r="W2548" s="34"/>
      <c r="X2548" s="91"/>
      <c r="Y2548" s="92"/>
      <c r="Z2548" s="91"/>
    </row>
    <row r="2549" spans="2:26" s="88" customFormat="1" ht="13.5" customHeight="1" x14ac:dyDescent="0.4">
      <c r="B2549" s="160" t="s">
        <v>72</v>
      </c>
      <c r="C2549" s="161"/>
      <c r="D2549" s="162"/>
      <c r="E2549" s="42">
        <v>61</v>
      </c>
      <c r="F2549" s="43"/>
      <c r="G2549" s="42">
        <v>11</v>
      </c>
      <c r="H2549" s="43"/>
      <c r="I2549" s="42">
        <v>18</v>
      </c>
      <c r="J2549" s="43"/>
      <c r="K2549" s="42">
        <v>9</v>
      </c>
      <c r="L2549" s="43"/>
      <c r="M2549" s="42">
        <v>23</v>
      </c>
      <c r="N2549" s="43"/>
      <c r="O2549" s="92"/>
      <c r="P2549" s="91"/>
      <c r="Q2549" s="92"/>
      <c r="R2549" s="91"/>
      <c r="S2549" s="92"/>
      <c r="T2549" s="91"/>
      <c r="U2549" s="104"/>
      <c r="V2549" s="102"/>
      <c r="W2549" s="104"/>
      <c r="X2549" s="91"/>
      <c r="Y2549" s="92"/>
      <c r="Z2549" s="91"/>
    </row>
    <row r="2550" spans="2:26" s="88" customFormat="1" ht="13.5" customHeight="1" x14ac:dyDescent="0.4">
      <c r="B2550" s="45"/>
      <c r="C2550" s="46"/>
      <c r="D2550" s="47"/>
      <c r="E2550" s="48"/>
      <c r="F2550" s="49"/>
      <c r="G2550" s="48"/>
      <c r="H2550" s="49"/>
      <c r="I2550" s="48"/>
      <c r="J2550" s="49"/>
      <c r="K2550" s="48"/>
      <c r="L2550" s="49"/>
      <c r="M2550" s="48"/>
      <c r="N2550" s="49"/>
      <c r="O2550" s="92"/>
      <c r="P2550" s="91"/>
      <c r="Q2550" s="92"/>
      <c r="R2550" s="91"/>
      <c r="S2550" s="92"/>
      <c r="T2550" s="91"/>
      <c r="U2550" s="92"/>
      <c r="V2550" s="91"/>
      <c r="W2550" s="92"/>
      <c r="X2550" s="91"/>
      <c r="Y2550" s="92"/>
      <c r="Z2550" s="91"/>
    </row>
    <row r="2551" spans="2:26" s="88" customFormat="1" ht="13.5" customHeight="1" x14ac:dyDescent="0.4">
      <c r="B2551" s="50" t="s">
        <v>73</v>
      </c>
      <c r="C2551" s="51"/>
      <c r="D2551" s="52"/>
      <c r="E2551" s="42">
        <v>1.0819672131147542</v>
      </c>
      <c r="F2551" s="43"/>
      <c r="G2551" s="42">
        <v>0</v>
      </c>
      <c r="H2551" s="43"/>
      <c r="I2551" s="42">
        <v>0.33333333333333331</v>
      </c>
      <c r="J2551" s="43"/>
      <c r="K2551" s="42">
        <v>6.666666666666667</v>
      </c>
      <c r="L2551" s="43"/>
      <c r="M2551" s="42">
        <v>0</v>
      </c>
      <c r="N2551" s="43"/>
      <c r="O2551" s="92"/>
      <c r="P2551" s="91"/>
      <c r="Q2551" s="92"/>
      <c r="R2551" s="91"/>
      <c r="S2551" s="92"/>
      <c r="T2551" s="91"/>
      <c r="U2551" s="92"/>
      <c r="V2551" s="91"/>
      <c r="W2551" s="92"/>
      <c r="X2551" s="91"/>
      <c r="Y2551" s="92"/>
      <c r="Z2551" s="91"/>
    </row>
    <row r="2552" spans="2:26" s="88" customFormat="1" ht="13.5" customHeight="1" x14ac:dyDescent="0.4">
      <c r="B2552" s="53" t="s">
        <v>74</v>
      </c>
      <c r="C2552" s="54"/>
      <c r="D2552" s="55"/>
      <c r="E2552" s="42">
        <v>0.45901639344262296</v>
      </c>
      <c r="F2552" s="43"/>
      <c r="G2552" s="42">
        <v>0</v>
      </c>
      <c r="H2552" s="43"/>
      <c r="I2552" s="42">
        <v>0.33333333333333331</v>
      </c>
      <c r="J2552" s="43"/>
      <c r="K2552" s="42">
        <v>2.4444444444444446</v>
      </c>
      <c r="L2552" s="43"/>
      <c r="M2552" s="42">
        <v>0</v>
      </c>
      <c r="N2552" s="43"/>
      <c r="O2552" s="92"/>
      <c r="P2552" s="91"/>
      <c r="Q2552" s="92"/>
      <c r="R2552" s="91"/>
      <c r="S2552" s="92"/>
      <c r="T2552" s="91"/>
      <c r="U2552" s="92"/>
      <c r="V2552" s="91"/>
      <c r="W2552" s="92"/>
      <c r="X2552" s="91"/>
      <c r="Y2552" s="92"/>
      <c r="Z2552" s="91"/>
    </row>
    <row r="2553" spans="2:26" s="88" customFormat="1" ht="13.5" customHeight="1" x14ac:dyDescent="0.4">
      <c r="B2553" s="50" t="s">
        <v>75</v>
      </c>
      <c r="C2553" s="51"/>
      <c r="D2553" s="52"/>
      <c r="E2553" s="42">
        <v>1.6393442622950821E-2</v>
      </c>
      <c r="F2553" s="43"/>
      <c r="G2553" s="42">
        <v>0</v>
      </c>
      <c r="H2553" s="43"/>
      <c r="I2553" s="42">
        <v>5.5555555555555552E-2</v>
      </c>
      <c r="J2553" s="43"/>
      <c r="K2553" s="42">
        <v>0</v>
      </c>
      <c r="L2553" s="43"/>
      <c r="M2553" s="42">
        <v>0</v>
      </c>
      <c r="N2553" s="43"/>
      <c r="O2553" s="92"/>
      <c r="P2553" s="91"/>
      <c r="Q2553" s="92"/>
      <c r="R2553" s="91"/>
      <c r="S2553" s="92"/>
      <c r="T2553" s="91"/>
      <c r="U2553" s="92"/>
      <c r="V2553" s="91"/>
      <c r="W2553" s="92"/>
      <c r="X2553" s="91"/>
      <c r="Y2553" s="92"/>
      <c r="Z2553" s="91"/>
    </row>
    <row r="2554" spans="2:26" s="88" customFormat="1" ht="13.5" customHeight="1" x14ac:dyDescent="0.4">
      <c r="B2554" s="50" t="s">
        <v>76</v>
      </c>
      <c r="C2554" s="51"/>
      <c r="D2554" s="52"/>
      <c r="E2554" s="42">
        <f t="shared" ref="E2554" si="11610">E2548+E2538+E2539-SUM(E2551:E2553)</f>
        <v>79.475409836065353</v>
      </c>
      <c r="F2554" s="43"/>
      <c r="G2554" s="42">
        <f t="shared" ref="G2554" si="11611">G2548+G2538+G2539-SUM(G2551:G2553)</f>
        <v>14.999999999999794</v>
      </c>
      <c r="H2554" s="43"/>
      <c r="I2554" s="42">
        <f t="shared" ref="I2554" si="11612">I2548+I2538+I2539-SUM(I2551:I2553)</f>
        <v>-94.277777777777985</v>
      </c>
      <c r="J2554" s="43"/>
      <c r="K2554" s="42">
        <f t="shared" ref="K2554" si="11613">K2548+K2538+K2539-SUM(K2551:K2553)</f>
        <v>361.66666666666652</v>
      </c>
      <c r="L2554" s="43"/>
      <c r="M2554" s="42">
        <f t="shared" ref="M2554" si="11614">M2548+M2538+M2539-SUM(M2551:M2553)</f>
        <v>135.86956521739097</v>
      </c>
      <c r="N2554" s="43"/>
      <c r="O2554" s="92"/>
      <c r="P2554" s="91"/>
      <c r="Q2554" s="92"/>
      <c r="R2554" s="91"/>
    </row>
    <row r="2555" spans="2:26" s="88" customFormat="1" ht="13.5" customHeight="1" x14ac:dyDescent="0.4">
      <c r="C2555" s="105"/>
      <c r="D2555" s="47"/>
      <c r="E2555" s="58"/>
      <c r="F2555" s="58"/>
      <c r="G2555" s="58"/>
      <c r="H2555" s="58"/>
      <c r="I2555" s="58"/>
      <c r="J2555" s="58"/>
      <c r="K2555" s="58"/>
      <c r="L2555" s="58"/>
      <c r="M2555" s="58"/>
      <c r="N2555" s="58"/>
      <c r="O2555" s="92"/>
      <c r="P2555" s="91"/>
      <c r="Q2555" s="92"/>
      <c r="R2555" s="91"/>
      <c r="S2555" s="92"/>
      <c r="T2555" s="91"/>
      <c r="U2555" s="92"/>
      <c r="V2555" s="91"/>
      <c r="W2555" s="92"/>
      <c r="X2555" s="91"/>
      <c r="Y2555" s="92"/>
      <c r="Z2555" s="91"/>
    </row>
    <row r="2556" spans="2:26" s="88" customFormat="1" ht="13.5" customHeight="1" x14ac:dyDescent="0.4">
      <c r="B2556" s="50" t="s">
        <v>37</v>
      </c>
      <c r="C2556" s="51"/>
      <c r="D2556" s="52"/>
      <c r="E2556" s="62">
        <v>5.7377049180327866</v>
      </c>
      <c r="F2556" s="43"/>
      <c r="G2556" s="62">
        <v>4.2727272727272725</v>
      </c>
      <c r="H2556" s="43"/>
      <c r="I2556" s="62">
        <v>5.3888888888888893</v>
      </c>
      <c r="J2556" s="43"/>
      <c r="K2556" s="62">
        <v>9.8888888888888893</v>
      </c>
      <c r="L2556" s="43"/>
      <c r="M2556" s="62">
        <v>5.0869565217391308</v>
      </c>
      <c r="N2556" s="43"/>
      <c r="O2556" s="106"/>
      <c r="P2556" s="107"/>
      <c r="Q2556" s="106"/>
      <c r="R2556" s="107"/>
      <c r="S2556" s="106"/>
      <c r="T2556" s="107"/>
      <c r="U2556" s="106"/>
      <c r="V2556" s="91"/>
      <c r="W2556" s="92"/>
      <c r="X2556" s="91"/>
      <c r="Y2556" s="92"/>
      <c r="Z2556" s="91"/>
    </row>
    <row r="2557" spans="2:26" ht="13.5" customHeight="1" x14ac:dyDescent="0.4">
      <c r="B2557" s="50" t="s">
        <v>38</v>
      </c>
      <c r="C2557" s="51"/>
      <c r="D2557" s="52"/>
      <c r="E2557" s="62">
        <f t="shared" ref="E2557" si="11615">E2546/E2556</f>
        <v>269.53142857142853</v>
      </c>
      <c r="F2557" s="43"/>
      <c r="G2557" s="62">
        <f t="shared" ref="G2557" si="11616">G2546/G2556</f>
        <v>269.38297872340422</v>
      </c>
      <c r="H2557" s="43"/>
      <c r="I2557" s="62">
        <f t="shared" ref="I2557" si="11617">I2546/I2556</f>
        <v>260.53608247422676</v>
      </c>
      <c r="J2557" s="43"/>
      <c r="K2557" s="62">
        <f t="shared" ref="K2557" si="11618">K2546/K2556</f>
        <v>242.61797752808988</v>
      </c>
      <c r="L2557" s="43"/>
      <c r="M2557" s="62">
        <f t="shared" ref="M2557" si="11619">M2546/M2556</f>
        <v>297.52136752136749</v>
      </c>
      <c r="N2557" s="43"/>
    </row>
    <row r="2558" spans="2:26" ht="13.5" customHeight="1" x14ac:dyDescent="0.4">
      <c r="B2558" s="50" t="s">
        <v>39</v>
      </c>
      <c r="C2558" s="51"/>
      <c r="D2558" s="52"/>
      <c r="E2558" s="62">
        <f t="shared" ref="E2558" si="11620">E2547/E2556</f>
        <v>261.04857142857145</v>
      </c>
      <c r="F2558" s="43"/>
      <c r="G2558" s="62">
        <f t="shared" ref="G2558" si="11621">G2547/G2556</f>
        <v>276.7021276595745</v>
      </c>
      <c r="H2558" s="43"/>
      <c r="I2558" s="62">
        <f t="shared" ref="I2558" si="11622">I2547/I2556</f>
        <v>290.15463917525773</v>
      </c>
      <c r="J2558" s="43"/>
      <c r="K2558" s="62">
        <f t="shared" ref="K2558" si="11623">K2547/K2556</f>
        <v>207.76404494382024</v>
      </c>
      <c r="L2558" s="43"/>
      <c r="M2558" s="62">
        <f t="shared" ref="M2558" si="11624">M2547/M2556</f>
        <v>271.16239316239324</v>
      </c>
      <c r="N2558" s="43"/>
    </row>
    <row r="2559" spans="2:26" ht="13.5" customHeight="1" x14ac:dyDescent="0.4">
      <c r="B2559" s="50" t="s">
        <v>40</v>
      </c>
      <c r="C2559" s="51"/>
      <c r="D2559" s="52"/>
      <c r="E2559" s="62">
        <v>0.94019607843137265</v>
      </c>
      <c r="F2559" s="43"/>
      <c r="G2559" s="62">
        <v>0.54500000000000004</v>
      </c>
      <c r="H2559" s="43"/>
      <c r="I2559" s="62">
        <v>1.3666666666666667</v>
      </c>
      <c r="J2559" s="43"/>
      <c r="K2559" s="62">
        <v>0.73333333333333339</v>
      </c>
      <c r="L2559" s="43"/>
      <c r="M2559" s="62">
        <v>0.88000000000000012</v>
      </c>
      <c r="N2559" s="43"/>
    </row>
    <row r="2560" spans="2:26" ht="13.5" customHeight="1" x14ac:dyDescent="0.4">
      <c r="B2560" s="50" t="s">
        <v>41</v>
      </c>
      <c r="C2560" s="51"/>
      <c r="D2560" s="52"/>
      <c r="E2560" s="62">
        <f t="shared" ref="E2560" si="11625">E2537/E2559</f>
        <v>1206.9508880493681</v>
      </c>
      <c r="F2560" s="43"/>
      <c r="G2560" s="62">
        <f t="shared" ref="G2560" si="11626">G2537/G2559</f>
        <v>1489.2410341951625</v>
      </c>
      <c r="H2560" s="43"/>
      <c r="I2560" s="62">
        <f t="shared" ref="I2560" si="11627">I2537/I2559</f>
        <v>802.96747967479678</v>
      </c>
      <c r="J2560" s="43"/>
      <c r="K2560" s="62">
        <f t="shared" ref="K2560" si="11628">K2537/K2559</f>
        <v>2226.212121212121</v>
      </c>
      <c r="L2560" s="43"/>
      <c r="M2560" s="62">
        <f t="shared" ref="M2560" si="11629">M2537/M2559</f>
        <v>1277.0256916996047</v>
      </c>
      <c r="N2560" s="43"/>
    </row>
    <row r="2561" spans="2:39" s="88" customFormat="1" ht="13.5" customHeight="1" x14ac:dyDescent="0.4">
      <c r="B2561" s="108" t="s">
        <v>42</v>
      </c>
      <c r="C2561" s="105"/>
      <c r="D2561" s="47"/>
      <c r="E2561" s="109"/>
      <c r="F2561" s="58"/>
      <c r="G2561" s="109"/>
      <c r="H2561" s="58"/>
      <c r="I2561" s="109"/>
      <c r="J2561" s="58"/>
      <c r="K2561" s="109"/>
      <c r="L2561" s="58"/>
      <c r="M2561" s="109"/>
      <c r="N2561" s="58"/>
      <c r="O2561" s="109"/>
      <c r="P2561" s="58"/>
      <c r="Q2561" s="109"/>
      <c r="R2561" s="58"/>
      <c r="S2561" s="109"/>
      <c r="T2561" s="58"/>
      <c r="U2561" s="109"/>
      <c r="V2561" s="58"/>
      <c r="W2561" s="109"/>
      <c r="X2561" s="58"/>
      <c r="Y2561" s="92"/>
      <c r="Z2561" s="91"/>
    </row>
    <row r="2562" spans="2:39" s="88" customFormat="1" ht="13.5" customHeight="1" x14ac:dyDescent="0.4">
      <c r="B2562" s="110"/>
      <c r="C2562" s="84"/>
      <c r="D2562" s="85"/>
      <c r="E2562" s="86" t="s">
        <v>86</v>
      </c>
      <c r="F2562" s="87"/>
      <c r="G2562" s="86"/>
      <c r="H2562" s="87"/>
      <c r="I2562" s="86"/>
      <c r="J2562" s="87"/>
      <c r="K2562" s="86"/>
      <c r="L2562" s="87"/>
      <c r="M2562" s="86"/>
      <c r="N2562" s="87"/>
      <c r="O2562" s="86"/>
      <c r="P2562" s="89"/>
      <c r="Q2562" s="86"/>
      <c r="R2562" s="91"/>
      <c r="S2562" s="92"/>
      <c r="T2562" s="91"/>
      <c r="U2562" s="92"/>
      <c r="V2562" s="91"/>
      <c r="W2562" s="92"/>
      <c r="X2562" s="91"/>
      <c r="Y2562" s="92"/>
      <c r="Z2562" s="91"/>
      <c r="AM2562" s="85"/>
    </row>
    <row r="2563" spans="2:39" s="88" customFormat="1" ht="13.5" customHeight="1" x14ac:dyDescent="0.4">
      <c r="B2563" s="83" t="s">
        <v>197</v>
      </c>
      <c r="C2563" s="84"/>
      <c r="D2563" s="85"/>
      <c r="E2563" s="86"/>
      <c r="F2563" s="87"/>
      <c r="G2563" s="86"/>
      <c r="H2563" s="87"/>
      <c r="I2563" s="86"/>
      <c r="J2563" s="87"/>
      <c r="K2563" s="86"/>
      <c r="L2563" s="87"/>
      <c r="M2563" s="86"/>
      <c r="N2563" s="87"/>
      <c r="O2563" s="86"/>
      <c r="P2563" s="89"/>
      <c r="Q2563" s="86"/>
      <c r="R2563" s="91"/>
      <c r="S2563" s="92"/>
      <c r="T2563" s="91"/>
      <c r="U2563" s="92"/>
      <c r="V2563" s="91"/>
      <c r="W2563" s="92"/>
      <c r="X2563" s="91"/>
      <c r="Y2563" s="92"/>
      <c r="Z2563" s="91"/>
      <c r="AM2563" s="85"/>
    </row>
    <row r="2564" spans="2:39" s="88" customFormat="1" ht="13.5" customHeight="1" x14ac:dyDescent="0.4">
      <c r="C2564" s="84"/>
      <c r="D2564" s="85"/>
      <c r="E2564" s="86"/>
      <c r="F2564" s="87"/>
      <c r="G2564" s="86"/>
      <c r="H2564" s="87"/>
      <c r="I2564" s="86"/>
      <c r="J2564" s="87"/>
      <c r="K2564" s="86"/>
      <c r="L2564" s="21" t="s">
        <v>4</v>
      </c>
      <c r="M2564" s="86"/>
      <c r="N2564" s="87"/>
      <c r="O2564" s="86"/>
      <c r="P2564" s="91"/>
      <c r="Q2564" s="90"/>
      <c r="R2564" s="91"/>
      <c r="S2564" s="92"/>
      <c r="T2564" s="91"/>
      <c r="U2564" s="92"/>
      <c r="V2564" s="91"/>
      <c r="W2564" s="92"/>
      <c r="X2564" s="91"/>
      <c r="Y2564" s="92"/>
      <c r="Z2564" s="91"/>
      <c r="AB2564" s="93"/>
    </row>
    <row r="2565" spans="2:39" s="88" customFormat="1" ht="13.5" customHeight="1" x14ac:dyDescent="0.4">
      <c r="B2565" s="94"/>
      <c r="C2565" s="95"/>
      <c r="D2565" s="96"/>
      <c r="E2565" s="166" t="s">
        <v>5</v>
      </c>
      <c r="F2565" s="167"/>
      <c r="G2565" s="163" t="s">
        <v>44</v>
      </c>
      <c r="H2565" s="165"/>
      <c r="I2565" s="165"/>
      <c r="J2565" s="165"/>
      <c r="K2565" s="165"/>
      <c r="L2565" s="164"/>
      <c r="M2565" s="92"/>
      <c r="N2565" s="91"/>
      <c r="O2565" s="92"/>
      <c r="P2565" s="91"/>
      <c r="Q2565" s="92"/>
      <c r="R2565" s="91"/>
      <c r="S2565" s="92"/>
      <c r="T2565" s="91"/>
      <c r="U2565" s="92"/>
      <c r="V2565" s="91"/>
      <c r="W2565" s="92"/>
      <c r="X2565" s="91"/>
      <c r="Y2565" s="92"/>
      <c r="Z2565" s="91"/>
    </row>
    <row r="2566" spans="2:39" s="88" customFormat="1" ht="23.25" customHeight="1" x14ac:dyDescent="0.4">
      <c r="B2566" s="99"/>
      <c r="C2566" s="100"/>
      <c r="D2566" s="101"/>
      <c r="E2566" s="168"/>
      <c r="F2566" s="169"/>
      <c r="G2566" s="163" t="s">
        <v>45</v>
      </c>
      <c r="H2566" s="164"/>
      <c r="I2566" s="163" t="s">
        <v>198</v>
      </c>
      <c r="J2566" s="164"/>
      <c r="K2566" s="163" t="s">
        <v>199</v>
      </c>
      <c r="L2566" s="164"/>
      <c r="M2566" s="92"/>
      <c r="N2566" s="91"/>
      <c r="O2566" s="92"/>
      <c r="P2566" s="91"/>
      <c r="Q2566" s="92"/>
      <c r="R2566" s="91"/>
      <c r="S2566" s="92"/>
      <c r="T2566" s="91"/>
      <c r="U2566" s="92"/>
      <c r="V2566" s="91"/>
      <c r="W2566" s="92"/>
      <c r="X2566" s="91"/>
      <c r="Y2566" s="92"/>
      <c r="Z2566" s="91"/>
    </row>
    <row r="2567" spans="2:39" s="88" customFormat="1" ht="13.5" customHeight="1" x14ac:dyDescent="0.4">
      <c r="B2567" s="31" t="s">
        <v>52</v>
      </c>
      <c r="C2567" s="158" t="s">
        <v>53</v>
      </c>
      <c r="D2567" s="159"/>
      <c r="E2567" s="32">
        <v>1427.2622950819673</v>
      </c>
      <c r="F2567" s="33">
        <f t="shared" ref="F2567" si="11630">E2567/E2580</f>
        <v>0.92290323948439634</v>
      </c>
      <c r="G2567" s="32">
        <v>875.10204081632651</v>
      </c>
      <c r="H2567" s="33">
        <f t="shared" ref="H2567" si="11631">G2567/G2580</f>
        <v>0.91088688263409445</v>
      </c>
      <c r="I2567" s="32">
        <v>2912.6</v>
      </c>
      <c r="J2567" s="33">
        <f t="shared" ref="J2567" si="11632">I2567/I2580</f>
        <v>0.92469363134167237</v>
      </c>
      <c r="K2567" s="32">
        <v>7528.5</v>
      </c>
      <c r="L2567" s="33">
        <f t="shared" ref="L2567" si="11633">K2567/K2580</f>
        <v>0.95521157140138302</v>
      </c>
      <c r="M2567" s="111"/>
      <c r="N2567" s="112"/>
      <c r="O2567" s="111"/>
      <c r="P2567" s="112"/>
      <c r="Q2567" s="111"/>
      <c r="R2567" s="112"/>
      <c r="S2567" s="111"/>
      <c r="T2567" s="112"/>
      <c r="U2567" s="111"/>
      <c r="V2567" s="112"/>
      <c r="W2567" s="111"/>
      <c r="X2567" s="112"/>
      <c r="Y2567" s="111"/>
      <c r="Z2567" s="112"/>
      <c r="AA2567" s="113"/>
      <c r="AB2567" s="113"/>
      <c r="AC2567" s="113"/>
      <c r="AD2567" s="113"/>
    </row>
    <row r="2568" spans="2:39" s="88" customFormat="1" ht="13.5" customHeight="1" x14ac:dyDescent="0.4">
      <c r="B2568" s="36"/>
      <c r="C2568" s="158" t="s">
        <v>54</v>
      </c>
      <c r="D2568" s="159"/>
      <c r="E2568" s="32">
        <v>58.983606557377051</v>
      </c>
      <c r="F2568" s="33">
        <f t="shared" ref="F2568" si="11634">E2568/E2580</f>
        <v>3.8140264586160114E-2</v>
      </c>
      <c r="G2568" s="32">
        <v>35.816326530612244</v>
      </c>
      <c r="H2568" s="33">
        <f t="shared" ref="H2568" si="11635">G2568/G2580</f>
        <v>3.7280934678704192E-2</v>
      </c>
      <c r="I2568" s="32">
        <v>126.4</v>
      </c>
      <c r="J2568" s="33">
        <f t="shared" ref="J2568" si="11636">I2568/I2580</f>
        <v>4.0129532033779919E-2</v>
      </c>
      <c r="K2568" s="32">
        <v>289.5</v>
      </c>
      <c r="L2568" s="33">
        <f t="shared" ref="L2568" si="11637">K2568/K2580</f>
        <v>3.6731586626911124E-2</v>
      </c>
      <c r="M2568" s="111"/>
      <c r="N2568" s="112"/>
      <c r="O2568" s="111"/>
      <c r="P2568" s="112"/>
      <c r="Q2568" s="111"/>
      <c r="R2568" s="112"/>
      <c r="S2568" s="111"/>
      <c r="T2568" s="112"/>
      <c r="U2568" s="111"/>
      <c r="V2568" s="112"/>
      <c r="W2568" s="111"/>
      <c r="X2568" s="112"/>
      <c r="Y2568" s="111"/>
      <c r="Z2568" s="112"/>
      <c r="AA2568" s="113"/>
      <c r="AB2568" s="113"/>
      <c r="AC2568" s="113"/>
      <c r="AD2568" s="113"/>
    </row>
    <row r="2569" spans="2:39" s="88" customFormat="1" ht="13.5" customHeight="1" x14ac:dyDescent="0.4">
      <c r="B2569" s="36"/>
      <c r="C2569" s="158" t="s">
        <v>55</v>
      </c>
      <c r="D2569" s="159"/>
      <c r="E2569" s="32">
        <v>9.5409836065573774</v>
      </c>
      <c r="F2569" s="33">
        <f t="shared" ref="F2569" si="11638">E2569/E2580</f>
        <v>6.1694369063772054E-3</v>
      </c>
      <c r="G2569" s="32">
        <v>11.836734693877551</v>
      </c>
      <c r="H2569" s="33">
        <f t="shared" ref="H2569" si="11639">G2569/G2580</f>
        <v>1.2320764737121613E-2</v>
      </c>
      <c r="I2569" s="32">
        <v>0</v>
      </c>
      <c r="J2569" s="33">
        <f t="shared" ref="J2569" si="11640">I2569/I2580</f>
        <v>0</v>
      </c>
      <c r="K2569" s="32">
        <v>1</v>
      </c>
      <c r="L2569" s="33">
        <f t="shared" ref="L2569" si="11641">K2569/K2580</f>
        <v>1.2687940112922667E-4</v>
      </c>
      <c r="M2569" s="111"/>
      <c r="N2569" s="112"/>
      <c r="O2569" s="111"/>
      <c r="P2569" s="112"/>
      <c r="Q2569" s="111"/>
      <c r="R2569" s="112"/>
      <c r="S2569" s="111"/>
      <c r="T2569" s="112"/>
      <c r="U2569" s="111"/>
      <c r="V2569" s="112"/>
      <c r="W2569" s="111"/>
      <c r="X2569" s="112"/>
      <c r="Y2569" s="111"/>
      <c r="Z2569" s="112"/>
      <c r="AA2569" s="113"/>
      <c r="AB2569" s="113"/>
      <c r="AC2569" s="113"/>
      <c r="AD2569" s="113"/>
    </row>
    <row r="2570" spans="2:39" s="88" customFormat="1" ht="13.5" customHeight="1" x14ac:dyDescent="0.4">
      <c r="B2570" s="37"/>
      <c r="C2570" s="158" t="s">
        <v>56</v>
      </c>
      <c r="D2570" s="159"/>
      <c r="E2570" s="32">
        <v>37.83606557377049</v>
      </c>
      <c r="F2570" s="33">
        <f t="shared" ref="F2570" si="11642">E2570/E2580</f>
        <v>2.44657394843962E-2</v>
      </c>
      <c r="G2570" s="32">
        <v>37.632653061224488</v>
      </c>
      <c r="H2570" s="33">
        <f t="shared" ref="H2570" si="11643">G2570/G2580</f>
        <v>3.917153478491768E-2</v>
      </c>
      <c r="I2570" s="32">
        <v>33.9</v>
      </c>
      <c r="J2570" s="33">
        <f t="shared" ref="J2570" si="11644">I2570/I2580</f>
        <v>1.0762588100831798E-2</v>
      </c>
      <c r="K2570" s="32">
        <v>62.5</v>
      </c>
      <c r="L2570" s="33">
        <f t="shared" ref="L2570" si="11645">K2570/K2580</f>
        <v>7.9299625705766662E-3</v>
      </c>
      <c r="M2570" s="111"/>
      <c r="N2570" s="112"/>
      <c r="O2570" s="111"/>
      <c r="P2570" s="112"/>
      <c r="Q2570" s="111"/>
      <c r="R2570" s="112"/>
      <c r="S2570" s="111"/>
      <c r="T2570" s="112"/>
      <c r="U2570" s="111"/>
      <c r="V2570" s="112"/>
      <c r="W2570" s="111"/>
      <c r="X2570" s="112"/>
      <c r="Y2570" s="111"/>
      <c r="Z2570" s="112"/>
      <c r="AA2570" s="113"/>
      <c r="AB2570" s="113"/>
      <c r="AC2570" s="113"/>
      <c r="AD2570" s="113"/>
    </row>
    <row r="2571" spans="2:39" s="88" customFormat="1" ht="13.5" customHeight="1" x14ac:dyDescent="0.4">
      <c r="B2571" s="31" t="s">
        <v>57</v>
      </c>
      <c r="C2571" s="158" t="s">
        <v>58</v>
      </c>
      <c r="D2571" s="159"/>
      <c r="E2571" s="32">
        <v>1134.7704918032787</v>
      </c>
      <c r="F2571" s="33">
        <f t="shared" ref="F2571" si="11646">E2571/E2580</f>
        <v>0.73377077679782909</v>
      </c>
      <c r="G2571" s="32">
        <v>726.16326530612241</v>
      </c>
      <c r="H2571" s="33">
        <f t="shared" ref="H2571" si="11647">G2571/G2580</f>
        <v>0.75585767392458836</v>
      </c>
      <c r="I2571" s="32">
        <v>2286.6999999999998</v>
      </c>
      <c r="J2571" s="33">
        <f t="shared" ref="J2571" si="11648">I2571/I2580</f>
        <v>0.72598260206997256</v>
      </c>
      <c r="K2571" s="32">
        <v>5386</v>
      </c>
      <c r="L2571" s="33">
        <f t="shared" ref="L2571" si="11649">K2571/K2580</f>
        <v>0.68337245448201489</v>
      </c>
      <c r="M2571" s="111"/>
      <c r="N2571" s="112"/>
      <c r="O2571" s="111"/>
      <c r="P2571" s="112"/>
      <c r="Q2571" s="111"/>
      <c r="R2571" s="112"/>
      <c r="S2571" s="111"/>
      <c r="T2571" s="112"/>
      <c r="U2571" s="111"/>
      <c r="V2571" s="112"/>
      <c r="W2571" s="111"/>
      <c r="X2571" s="112"/>
      <c r="Y2571" s="111"/>
      <c r="Z2571" s="112"/>
      <c r="AA2571" s="113"/>
      <c r="AB2571" s="113"/>
      <c r="AC2571" s="113"/>
      <c r="AD2571" s="113"/>
    </row>
    <row r="2572" spans="2:39" s="88" customFormat="1" ht="13.5" customHeight="1" x14ac:dyDescent="0.4">
      <c r="B2572" s="36"/>
      <c r="C2572" s="158" t="s">
        <v>17</v>
      </c>
      <c r="D2572" s="159"/>
      <c r="E2572" s="32">
        <v>33.131147540983605</v>
      </c>
      <c r="F2572" s="33">
        <f t="shared" ref="F2572" si="11650">E2572/E2580</f>
        <v>2.1423422659430123E-2</v>
      </c>
      <c r="G2572" s="32">
        <v>27.061224489795919</v>
      </c>
      <c r="H2572" s="33">
        <f t="shared" ref="H2572" si="11651">G2572/G2580</f>
        <v>2.8167817312798722E-2</v>
      </c>
      <c r="I2572" s="32">
        <v>69.5</v>
      </c>
      <c r="J2572" s="33">
        <f t="shared" ref="J2572" si="11652">I2572/I2580</f>
        <v>2.206489300907994E-2</v>
      </c>
      <c r="K2572" s="32">
        <v>0</v>
      </c>
      <c r="L2572" s="33">
        <f t="shared" ref="L2572" si="11653">K2572/K2580</f>
        <v>0</v>
      </c>
      <c r="M2572" s="111"/>
      <c r="N2572" s="112"/>
      <c r="O2572" s="111"/>
      <c r="P2572" s="112"/>
      <c r="Q2572" s="111"/>
      <c r="R2572" s="112"/>
      <c r="S2572" s="111"/>
      <c r="T2572" s="112"/>
      <c r="U2572" s="111"/>
      <c r="V2572" s="112"/>
      <c r="W2572" s="111"/>
      <c r="X2572" s="112"/>
      <c r="Y2572" s="111"/>
      <c r="Z2572" s="112"/>
      <c r="AA2572" s="113"/>
      <c r="AB2572" s="113"/>
      <c r="AC2572" s="113"/>
      <c r="AD2572" s="113"/>
    </row>
    <row r="2573" spans="2:39" s="88" customFormat="1" ht="13.5" customHeight="1" x14ac:dyDescent="0.4">
      <c r="B2573" s="36"/>
      <c r="C2573" s="158" t="s">
        <v>59</v>
      </c>
      <c r="D2573" s="159"/>
      <c r="E2573" s="38">
        <v>-0.77049180327868849</v>
      </c>
      <c r="F2573" s="33">
        <f t="shared" ref="F2573" si="11654">E2573/E2580</f>
        <v>-4.9821913161465401E-4</v>
      </c>
      <c r="G2573" s="38">
        <v>-0.83673469387755106</v>
      </c>
      <c r="H2573" s="33">
        <f t="shared" ref="H2573" si="11655">G2573/G2580</f>
        <v>-8.7095061072756238E-4</v>
      </c>
      <c r="I2573" s="38">
        <v>-0.6</v>
      </c>
      <c r="J2573" s="33">
        <f t="shared" ref="J2573" si="11656">I2573/I2580</f>
        <v>-1.904882849704743E-4</v>
      </c>
      <c r="K2573" s="38">
        <v>0</v>
      </c>
      <c r="L2573" s="33">
        <f t="shared" ref="L2573" si="11657">K2573/K2580</f>
        <v>0</v>
      </c>
      <c r="M2573" s="111"/>
      <c r="N2573" s="112"/>
      <c r="O2573" s="111"/>
      <c r="P2573" s="112"/>
      <c r="Q2573" s="111"/>
      <c r="R2573" s="112"/>
      <c r="S2573" s="111"/>
      <c r="T2573" s="112"/>
      <c r="U2573" s="111"/>
      <c r="V2573" s="112"/>
      <c r="W2573" s="111"/>
      <c r="X2573" s="112"/>
      <c r="Y2573" s="111"/>
      <c r="Z2573" s="112"/>
      <c r="AA2573" s="113"/>
      <c r="AB2573" s="113"/>
      <c r="AC2573" s="113"/>
      <c r="AD2573" s="113"/>
    </row>
    <row r="2574" spans="2:39" s="88" customFormat="1" ht="13.5" customHeight="1" x14ac:dyDescent="0.4">
      <c r="B2574" s="36"/>
      <c r="C2574" s="158" t="s">
        <v>60</v>
      </c>
      <c r="D2574" s="159"/>
      <c r="E2574" s="39">
        <v>56.57377049180328</v>
      </c>
      <c r="F2574" s="33">
        <f t="shared" ref="F2574" si="11658">E2574/E2580</f>
        <v>3.6582004748982364E-2</v>
      </c>
      <c r="G2574" s="39">
        <v>53.204081632653065</v>
      </c>
      <c r="H2574" s="33">
        <f t="shared" ref="H2574" si="11659">G2574/G2580</f>
        <v>5.5379713223579395E-2</v>
      </c>
      <c r="I2574" s="39">
        <v>84.4</v>
      </c>
      <c r="J2574" s="33">
        <f t="shared" ref="J2574" si="11660">I2574/I2580</f>
        <v>2.679535208584672E-2</v>
      </c>
      <c r="K2574" s="39">
        <v>0</v>
      </c>
      <c r="L2574" s="33">
        <f t="shared" ref="L2574" si="11661">K2574/K2580</f>
        <v>0</v>
      </c>
      <c r="M2574" s="111"/>
      <c r="N2574" s="112"/>
      <c r="O2574" s="111"/>
      <c r="P2574" s="112"/>
      <c r="Q2574" s="111"/>
      <c r="R2574" s="112"/>
      <c r="S2574" s="111"/>
      <c r="T2574" s="112"/>
      <c r="U2574" s="111"/>
      <c r="V2574" s="112"/>
      <c r="W2574" s="111"/>
      <c r="X2574" s="112"/>
      <c r="Y2574" s="111"/>
      <c r="Z2574" s="112"/>
      <c r="AA2574" s="113"/>
      <c r="AB2574" s="113"/>
      <c r="AC2574" s="113"/>
      <c r="AD2574" s="113"/>
    </row>
    <row r="2575" spans="2:39" s="88" customFormat="1" ht="13.5" customHeight="1" x14ac:dyDescent="0.4">
      <c r="B2575" s="37"/>
      <c r="C2575" s="158" t="s">
        <v>61</v>
      </c>
      <c r="D2575" s="159"/>
      <c r="E2575" s="39">
        <v>266.44262295081967</v>
      </c>
      <c r="F2575" s="33">
        <f t="shared" ref="F2575" si="11662">E2575/E2580</f>
        <v>0.17228841587516963</v>
      </c>
      <c r="G2575" s="39">
        <v>213.9387755102041</v>
      </c>
      <c r="H2575" s="33">
        <f t="shared" ref="H2575" si="11663">G2575/G2580</f>
        <v>0.22268720127456187</v>
      </c>
      <c r="I2575" s="39">
        <v>396.4</v>
      </c>
      <c r="J2575" s="33">
        <f t="shared" ref="J2575" si="11664">I2575/I2580</f>
        <v>0.12584926027049334</v>
      </c>
      <c r="K2575" s="39">
        <v>903</v>
      </c>
      <c r="L2575" s="33">
        <f t="shared" ref="L2575" si="11665">K2575/K2580</f>
        <v>0.11457209921969168</v>
      </c>
      <c r="M2575" s="111"/>
      <c r="N2575" s="112"/>
      <c r="O2575" s="111"/>
      <c r="P2575" s="112"/>
      <c r="Q2575" s="111"/>
      <c r="R2575" s="112"/>
      <c r="S2575" s="111"/>
      <c r="T2575" s="112"/>
      <c r="U2575" s="111"/>
      <c r="V2575" s="112"/>
      <c r="W2575" s="111"/>
      <c r="X2575" s="112"/>
      <c r="Y2575" s="111"/>
      <c r="Z2575" s="112"/>
      <c r="AA2575" s="113"/>
      <c r="AB2575" s="113"/>
      <c r="AC2575" s="113"/>
      <c r="AD2575" s="113"/>
    </row>
    <row r="2576" spans="2:39" s="88" customFormat="1" ht="13.5" customHeight="1" x14ac:dyDescent="0.4">
      <c r="B2576" s="31" t="s">
        <v>62</v>
      </c>
      <c r="C2576" s="158" t="s">
        <v>63</v>
      </c>
      <c r="D2576" s="159"/>
      <c r="E2576" s="39">
        <v>0.42622950819672129</v>
      </c>
      <c r="F2576" s="33">
        <f t="shared" ref="F2576" si="11666">E2576/E2580</f>
        <v>2.7561058344640433E-4</v>
      </c>
      <c r="G2576" s="39">
        <v>0.32653061224489793</v>
      </c>
      <c r="H2576" s="33">
        <f t="shared" ref="H2576" si="11667">G2576/G2580</f>
        <v>3.3988316516197554E-4</v>
      </c>
      <c r="I2576" s="39">
        <v>1</v>
      </c>
      <c r="J2576" s="33">
        <f t="shared" ref="J2576" si="11668">I2576/I2580</f>
        <v>3.1748047495079053E-4</v>
      </c>
      <c r="K2576" s="39">
        <v>0</v>
      </c>
      <c r="L2576" s="33">
        <f t="shared" ref="L2576" si="11669">K2576/K2580</f>
        <v>0</v>
      </c>
      <c r="M2576" s="111"/>
      <c r="N2576" s="112"/>
      <c r="O2576" s="111"/>
      <c r="P2576" s="112"/>
      <c r="Q2576" s="111"/>
      <c r="R2576" s="112"/>
      <c r="S2576" s="111"/>
      <c r="T2576" s="112"/>
      <c r="U2576" s="111"/>
      <c r="V2576" s="112"/>
      <c r="W2576" s="111"/>
      <c r="X2576" s="112"/>
      <c r="Y2576" s="111"/>
      <c r="Z2576" s="112"/>
      <c r="AA2576" s="113"/>
      <c r="AB2576" s="113"/>
      <c r="AC2576" s="113"/>
      <c r="AD2576" s="113"/>
    </row>
    <row r="2577" spans="2:34" s="88" customFormat="1" ht="13.5" customHeight="1" x14ac:dyDescent="0.4">
      <c r="B2577" s="41" t="s">
        <v>64</v>
      </c>
      <c r="C2577" s="158" t="s">
        <v>24</v>
      </c>
      <c r="D2577" s="159"/>
      <c r="E2577" s="39">
        <v>3.0491803278688523</v>
      </c>
      <c r="F2577" s="33">
        <f t="shared" ref="F2577" si="11670">E2577/E2580</f>
        <v>1.9716757123473543E-3</v>
      </c>
      <c r="G2577" s="39">
        <v>3.489795918367347</v>
      </c>
      <c r="H2577" s="33">
        <f t="shared" ref="H2577" si="11671">G2577/G2580</f>
        <v>3.6325013276686138E-3</v>
      </c>
      <c r="I2577" s="39">
        <v>1.5</v>
      </c>
      <c r="J2577" s="33">
        <f t="shared" ref="J2577" si="11672">I2577/I2580</f>
        <v>4.7622071242618577E-4</v>
      </c>
      <c r="K2577" s="39">
        <v>0</v>
      </c>
      <c r="L2577" s="33">
        <f t="shared" ref="L2577" si="11673">K2577/K2580</f>
        <v>0</v>
      </c>
      <c r="M2577" s="111"/>
      <c r="N2577" s="112"/>
      <c r="O2577" s="111"/>
      <c r="P2577" s="112"/>
      <c r="Q2577" s="111"/>
      <c r="R2577" s="112"/>
      <c r="S2577" s="111"/>
      <c r="T2577" s="112"/>
      <c r="U2577" s="111"/>
      <c r="V2577" s="112"/>
      <c r="W2577" s="111"/>
      <c r="X2577" s="112"/>
      <c r="Y2577" s="111"/>
      <c r="Z2577" s="112"/>
      <c r="AA2577" s="113"/>
      <c r="AB2577" s="113"/>
      <c r="AC2577" s="113"/>
      <c r="AD2577" s="113"/>
    </row>
    <row r="2578" spans="2:34" s="88" customFormat="1" ht="13.5" customHeight="1" x14ac:dyDescent="0.4">
      <c r="B2578" s="31" t="s">
        <v>65</v>
      </c>
      <c r="C2578" s="158" t="s">
        <v>66</v>
      </c>
      <c r="D2578" s="159"/>
      <c r="E2578" s="39">
        <v>12.442622950819672</v>
      </c>
      <c r="F2578" s="33">
        <f t="shared" ref="F2578" si="11674">E2578/E2580</f>
        <v>8.0457089552238813E-3</v>
      </c>
      <c r="G2578" s="39">
        <v>0</v>
      </c>
      <c r="H2578" s="33">
        <f t="shared" ref="H2578" si="11675">G2578/G2580</f>
        <v>0</v>
      </c>
      <c r="I2578" s="39">
        <v>75.900000000000006</v>
      </c>
      <c r="J2578" s="33">
        <f t="shared" ref="J2578" si="11676">I2578/I2580</f>
        <v>2.4096768048765E-2</v>
      </c>
      <c r="K2578" s="39">
        <v>0</v>
      </c>
      <c r="L2578" s="33">
        <f t="shared" ref="L2578" si="11677">K2578/K2580</f>
        <v>0</v>
      </c>
      <c r="M2578" s="111"/>
      <c r="N2578" s="112"/>
      <c r="O2578" s="111"/>
      <c r="P2578" s="112"/>
      <c r="Q2578" s="111"/>
      <c r="R2578" s="112"/>
      <c r="S2578" s="111"/>
      <c r="T2578" s="112"/>
      <c r="U2578" s="111"/>
      <c r="V2578" s="112"/>
      <c r="W2578" s="111"/>
      <c r="X2578" s="112"/>
      <c r="Y2578" s="111"/>
      <c r="Z2578" s="112"/>
      <c r="AA2578" s="113"/>
      <c r="AB2578" s="113"/>
      <c r="AC2578" s="113"/>
      <c r="AD2578" s="113"/>
    </row>
    <row r="2579" spans="2:34" s="88" customFormat="1" ht="13.5" customHeight="1" x14ac:dyDescent="0.4">
      <c r="B2579" s="41" t="s">
        <v>67</v>
      </c>
      <c r="C2579" s="158" t="s">
        <v>68</v>
      </c>
      <c r="D2579" s="159"/>
      <c r="E2579" s="39">
        <v>4.6229508196721314</v>
      </c>
      <c r="F2579" s="33">
        <f t="shared" ref="F2579" si="11678">E2579/E2580</f>
        <v>2.9893147896879243E-3</v>
      </c>
      <c r="G2579" s="39">
        <v>0.51020408163265307</v>
      </c>
      <c r="H2579" s="33">
        <f t="shared" ref="H2579" si="11679">G2579/G2580</f>
        <v>5.3106744556558679E-4</v>
      </c>
      <c r="I2579" s="39">
        <v>25.7</v>
      </c>
      <c r="J2579" s="33">
        <f t="shared" ref="J2579" si="11680">I2579/I2580</f>
        <v>8.1592482062353162E-3</v>
      </c>
      <c r="K2579" s="39">
        <v>0</v>
      </c>
      <c r="L2579" s="33">
        <f t="shared" ref="L2579" si="11681">K2579/K2580</f>
        <v>0</v>
      </c>
      <c r="M2579" s="111"/>
      <c r="N2579" s="112"/>
      <c r="O2579" s="111"/>
      <c r="P2579" s="112"/>
      <c r="Q2579" s="111"/>
      <c r="R2579" s="112"/>
      <c r="S2579" s="111"/>
      <c r="T2579" s="112"/>
      <c r="U2579" s="111"/>
      <c r="V2579" s="112"/>
      <c r="W2579" s="111"/>
      <c r="X2579" s="112"/>
      <c r="Y2579" s="111"/>
      <c r="Z2579" s="112"/>
      <c r="AA2579" s="113"/>
      <c r="AB2579" s="113"/>
      <c r="AC2579" s="113"/>
      <c r="AD2579" s="113"/>
    </row>
    <row r="2580" spans="2:34" s="88" customFormat="1" ht="13.5" customHeight="1" x14ac:dyDescent="0.4">
      <c r="B2580" s="160" t="s">
        <v>69</v>
      </c>
      <c r="C2580" s="161"/>
      <c r="D2580" s="162"/>
      <c r="E2580" s="42">
        <f t="shared" ref="E2580" si="11682">SUM(E2567:E2570,E2576,E2578)</f>
        <v>1546.4918032786884</v>
      </c>
      <c r="F2580" s="33">
        <f t="shared" ref="F2580" si="11683">E2580/E2580</f>
        <v>1</v>
      </c>
      <c r="G2580" s="42">
        <f t="shared" ref="G2580" si="11684">SUM(G2567:G2570,G2576,G2578)</f>
        <v>960.71428571428578</v>
      </c>
      <c r="H2580" s="33">
        <f t="shared" ref="H2580" si="11685">G2580/G2580</f>
        <v>1</v>
      </c>
      <c r="I2580" s="42">
        <f t="shared" ref="I2580" si="11686">SUM(I2567:I2570,I2576,I2578)</f>
        <v>3149.8</v>
      </c>
      <c r="J2580" s="33">
        <f t="shared" ref="J2580" si="11687">I2580/I2580</f>
        <v>1</v>
      </c>
      <c r="K2580" s="42">
        <f t="shared" ref="K2580" si="11688">SUM(K2567:K2570,K2576,K2578)</f>
        <v>7881.5</v>
      </c>
      <c r="L2580" s="33">
        <f t="shared" ref="L2580" si="11689">K2580/K2580</f>
        <v>1</v>
      </c>
      <c r="M2580" s="111"/>
      <c r="N2580" s="112"/>
      <c r="O2580" s="111"/>
      <c r="P2580" s="112"/>
      <c r="Q2580" s="111"/>
      <c r="R2580" s="112"/>
      <c r="S2580" s="111"/>
      <c r="T2580" s="112"/>
      <c r="U2580" s="111"/>
      <c r="V2580" s="112"/>
      <c r="W2580" s="111"/>
      <c r="X2580" s="112"/>
      <c r="Y2580" s="111"/>
      <c r="Z2580" s="112"/>
      <c r="AA2580" s="113"/>
      <c r="AB2580" s="113"/>
      <c r="AC2580" s="113"/>
      <c r="AD2580" s="113"/>
    </row>
    <row r="2581" spans="2:34" s="88" customFormat="1" ht="13.5" customHeight="1" x14ac:dyDescent="0.4">
      <c r="B2581" s="160" t="s">
        <v>70</v>
      </c>
      <c r="C2581" s="161"/>
      <c r="D2581" s="162"/>
      <c r="E2581" s="42">
        <f t="shared" ref="E2581" si="11690">SUM(E2571:E2575,E2577,E2579)</f>
        <v>1497.8196721311476</v>
      </c>
      <c r="F2581" s="33">
        <f t="shared" ref="F2581" si="11691">E2581/E2580</f>
        <v>0.96852739145183186</v>
      </c>
      <c r="G2581" s="42">
        <f t="shared" ref="G2581" si="11692">SUM(G2571:G2575,G2577,G2579)</f>
        <v>1023.5306122448978</v>
      </c>
      <c r="H2581" s="33">
        <f t="shared" ref="H2581" si="11693">G2581/G2580</f>
        <v>1.0653850238980349</v>
      </c>
      <c r="I2581" s="42">
        <f t="shared" ref="I2581" si="11694">SUM(I2571:I2575,I2577,I2579)</f>
        <v>2863.6</v>
      </c>
      <c r="J2581" s="33">
        <f t="shared" ref="J2581" si="11695">I2581/I2580</f>
        <v>0.90913708806908367</v>
      </c>
      <c r="K2581" s="42">
        <f t="shared" ref="K2581" si="11696">SUM(K2571:K2575,K2577,K2579)</f>
        <v>6289</v>
      </c>
      <c r="L2581" s="33">
        <f t="shared" ref="L2581" si="11697">K2581/K2580</f>
        <v>0.79794455370170658</v>
      </c>
      <c r="M2581" s="111"/>
      <c r="N2581" s="112"/>
      <c r="O2581" s="111"/>
      <c r="P2581" s="112"/>
      <c r="Q2581" s="111"/>
      <c r="R2581" s="112"/>
      <c r="S2581" s="111"/>
      <c r="T2581" s="112"/>
      <c r="U2581" s="111"/>
      <c r="V2581" s="112"/>
      <c r="W2581" s="111"/>
      <c r="X2581" s="112"/>
      <c r="Y2581" s="111"/>
      <c r="Z2581" s="112"/>
      <c r="AA2581" s="113"/>
      <c r="AB2581" s="113"/>
      <c r="AC2581" s="113"/>
      <c r="AD2581" s="113"/>
    </row>
    <row r="2582" spans="2:34" s="88" customFormat="1" ht="13.5" customHeight="1" x14ac:dyDescent="0.4">
      <c r="B2582" s="160" t="s">
        <v>71</v>
      </c>
      <c r="C2582" s="161"/>
      <c r="D2582" s="162"/>
      <c r="E2582" s="42">
        <f t="shared" ref="E2582" si="11698">E2580-E2581</f>
        <v>48.672131147540767</v>
      </c>
      <c r="F2582" s="33">
        <f t="shared" ref="F2582" si="11699">E2582/E2580</f>
        <v>3.1472608548168114E-2</v>
      </c>
      <c r="G2582" s="42">
        <f t="shared" ref="G2582" si="11700">G2580-G2581</f>
        <v>-62.816326530612059</v>
      </c>
      <c r="H2582" s="33">
        <f t="shared" ref="H2582" si="11701">G2582/G2580</f>
        <v>-6.5385023898034855E-2</v>
      </c>
      <c r="I2582" s="42">
        <f t="shared" ref="I2582" si="11702">I2580-I2581</f>
        <v>286.20000000000027</v>
      </c>
      <c r="J2582" s="33">
        <f t="shared" ref="J2582" si="11703">I2582/I2580</f>
        <v>9.0862911930916335E-2</v>
      </c>
      <c r="K2582" s="42">
        <f t="shared" ref="K2582" si="11704">K2580-K2581</f>
        <v>1592.5</v>
      </c>
      <c r="L2582" s="33">
        <f t="shared" ref="L2582" si="11705">K2582/K2580</f>
        <v>0.20205544629829347</v>
      </c>
      <c r="M2582" s="111"/>
      <c r="N2582" s="112"/>
      <c r="O2582" s="111"/>
      <c r="P2582" s="112"/>
      <c r="Q2582" s="111"/>
      <c r="R2582" s="112"/>
      <c r="S2582" s="111"/>
      <c r="T2582" s="112"/>
      <c r="U2582" s="111"/>
      <c r="V2582" s="112"/>
      <c r="W2582" s="111"/>
      <c r="X2582" s="112"/>
      <c r="Y2582" s="111"/>
      <c r="Z2582" s="112"/>
      <c r="AA2582" s="113"/>
      <c r="AB2582" s="113"/>
      <c r="AC2582" s="113"/>
      <c r="AD2582" s="113"/>
    </row>
    <row r="2583" spans="2:34" s="88" customFormat="1" ht="13.5" customHeight="1" x14ac:dyDescent="0.4">
      <c r="B2583" s="160" t="s">
        <v>72</v>
      </c>
      <c r="C2583" s="161"/>
      <c r="D2583" s="162"/>
      <c r="E2583" s="42">
        <v>61</v>
      </c>
      <c r="F2583" s="43"/>
      <c r="G2583" s="42">
        <v>49</v>
      </c>
      <c r="H2583" s="43"/>
      <c r="I2583" s="42">
        <v>10</v>
      </c>
      <c r="J2583" s="43"/>
      <c r="K2583" s="42">
        <v>2</v>
      </c>
      <c r="L2583" s="43"/>
      <c r="M2583" s="111"/>
      <c r="N2583" s="112"/>
      <c r="O2583" s="111"/>
      <c r="P2583" s="112"/>
      <c r="Q2583" s="111"/>
      <c r="R2583" s="112"/>
      <c r="S2583" s="111"/>
      <c r="T2583" s="112"/>
      <c r="U2583" s="111"/>
      <c r="V2583" s="112"/>
      <c r="W2583" s="111"/>
      <c r="X2583" s="112"/>
      <c r="Y2583" s="111"/>
      <c r="Z2583" s="112"/>
      <c r="AA2583" s="113"/>
      <c r="AB2583" s="113"/>
      <c r="AC2583" s="113"/>
      <c r="AD2583" s="113"/>
    </row>
    <row r="2584" spans="2:34" s="88" customFormat="1" ht="13.5" customHeight="1" x14ac:dyDescent="0.4">
      <c r="B2584" s="45"/>
      <c r="C2584" s="46"/>
      <c r="D2584" s="47"/>
      <c r="E2584" s="48"/>
      <c r="F2584" s="49"/>
      <c r="G2584" s="48"/>
      <c r="H2584" s="49"/>
      <c r="I2584" s="48"/>
      <c r="J2584" s="49"/>
      <c r="K2584" s="48"/>
      <c r="L2584" s="49"/>
      <c r="M2584" s="151"/>
      <c r="N2584" s="152"/>
      <c r="O2584" s="151"/>
      <c r="P2584" s="152"/>
      <c r="Q2584" s="151"/>
      <c r="R2584" s="152"/>
      <c r="S2584" s="151"/>
      <c r="T2584" s="152"/>
      <c r="U2584" s="111"/>
      <c r="V2584" s="112"/>
      <c r="W2584" s="111"/>
      <c r="X2584" s="112"/>
      <c r="Y2584" s="111"/>
      <c r="Z2584" s="112"/>
      <c r="AA2584" s="113"/>
      <c r="AB2584" s="113"/>
      <c r="AC2584" s="113"/>
      <c r="AD2584" s="113"/>
      <c r="AE2584" s="113"/>
      <c r="AF2584" s="113"/>
      <c r="AG2584" s="113"/>
      <c r="AH2584" s="113"/>
    </row>
    <row r="2585" spans="2:34" s="88" customFormat="1" ht="13.5" customHeight="1" x14ac:dyDescent="0.4">
      <c r="B2585" s="50" t="s">
        <v>73</v>
      </c>
      <c r="C2585" s="51"/>
      <c r="D2585" s="52"/>
      <c r="E2585" s="42">
        <v>1.0819672131147542</v>
      </c>
      <c r="F2585" s="43"/>
      <c r="G2585" s="42">
        <v>1.1428571428571428</v>
      </c>
      <c r="H2585" s="43"/>
      <c r="I2585" s="42">
        <v>1</v>
      </c>
      <c r="J2585" s="43"/>
      <c r="K2585" s="42">
        <v>0</v>
      </c>
      <c r="L2585" s="43"/>
      <c r="M2585" s="111"/>
      <c r="N2585" s="112"/>
      <c r="O2585" s="111"/>
      <c r="P2585" s="112"/>
      <c r="Q2585" s="111"/>
      <c r="R2585" s="112"/>
      <c r="S2585" s="113"/>
      <c r="T2585" s="113"/>
      <c r="U2585" s="113"/>
      <c r="V2585" s="113"/>
      <c r="W2585" s="113"/>
      <c r="X2585" s="113"/>
      <c r="Y2585" s="113"/>
      <c r="Z2585" s="113"/>
    </row>
    <row r="2586" spans="2:34" s="88" customFormat="1" ht="13.5" customHeight="1" x14ac:dyDescent="0.4">
      <c r="B2586" s="53" t="s">
        <v>74</v>
      </c>
      <c r="C2586" s="54"/>
      <c r="D2586" s="55"/>
      <c r="E2586" s="42">
        <v>0.45901639344262296</v>
      </c>
      <c r="F2586" s="43"/>
      <c r="G2586" s="42">
        <v>0.12244897959183673</v>
      </c>
      <c r="H2586" s="43"/>
      <c r="I2586" s="42">
        <v>0</v>
      </c>
      <c r="J2586" s="43"/>
      <c r="K2586" s="42">
        <v>11</v>
      </c>
      <c r="L2586" s="43"/>
      <c r="M2586" s="111"/>
      <c r="N2586" s="112"/>
      <c r="O2586" s="111"/>
      <c r="P2586" s="112"/>
      <c r="Q2586" s="111"/>
      <c r="R2586" s="112"/>
      <c r="S2586" s="113"/>
      <c r="T2586" s="113"/>
      <c r="U2586" s="113"/>
      <c r="V2586" s="113"/>
      <c r="W2586" s="113"/>
      <c r="X2586" s="113"/>
      <c r="Y2586" s="113"/>
      <c r="Z2586" s="113"/>
    </row>
    <row r="2587" spans="2:34" s="88" customFormat="1" ht="13.5" customHeight="1" x14ac:dyDescent="0.4">
      <c r="B2587" s="50" t="s">
        <v>75</v>
      </c>
      <c r="C2587" s="51"/>
      <c r="D2587" s="52"/>
      <c r="E2587" s="42">
        <v>1.6393442622950821E-2</v>
      </c>
      <c r="F2587" s="43"/>
      <c r="G2587" s="42">
        <v>2.0408163265306121E-2</v>
      </c>
      <c r="H2587" s="43"/>
      <c r="I2587" s="42">
        <v>0</v>
      </c>
      <c r="J2587" s="43"/>
      <c r="K2587" s="42">
        <v>0</v>
      </c>
      <c r="L2587" s="43"/>
      <c r="M2587" s="111"/>
      <c r="N2587" s="112"/>
      <c r="O2587" s="111"/>
      <c r="P2587" s="112"/>
      <c r="Q2587" s="111"/>
      <c r="R2587" s="112"/>
      <c r="S2587" s="113"/>
      <c r="T2587" s="113"/>
      <c r="U2587" s="113"/>
      <c r="V2587" s="113"/>
      <c r="W2587" s="113"/>
      <c r="X2587" s="113"/>
      <c r="Y2587" s="113"/>
      <c r="Z2587" s="113"/>
    </row>
    <row r="2588" spans="2:34" s="88" customFormat="1" ht="13.5" customHeight="1" x14ac:dyDescent="0.4">
      <c r="B2588" s="50" t="s">
        <v>76</v>
      </c>
      <c r="C2588" s="51"/>
      <c r="D2588" s="52"/>
      <c r="E2588" s="42">
        <f t="shared" ref="E2588" si="11706">E2582+E2572+E2573-SUM(E2585:E2587)</f>
        <v>79.475409836065353</v>
      </c>
      <c r="F2588" s="43"/>
      <c r="G2588" s="42">
        <f t="shared" ref="G2588" si="11707">G2582+G2572+G2573-SUM(G2585:G2587)</f>
        <v>-37.877551020407978</v>
      </c>
      <c r="H2588" s="43"/>
      <c r="I2588" s="42">
        <f t="shared" ref="I2588" si="11708">I2582+I2572+I2573-SUM(I2585:I2587)</f>
        <v>354.10000000000025</v>
      </c>
      <c r="J2588" s="43"/>
      <c r="K2588" s="42">
        <f t="shared" ref="K2588" si="11709">K2582+K2572+K2573-SUM(K2585:K2587)</f>
        <v>1581.5</v>
      </c>
      <c r="L2588" s="43"/>
      <c r="M2588" s="113"/>
      <c r="N2588" s="113"/>
      <c r="O2588" s="113"/>
      <c r="P2588" s="113"/>
    </row>
    <row r="2589" spans="2:34" s="88" customFormat="1" ht="13.5" customHeight="1" x14ac:dyDescent="0.4">
      <c r="C2589" s="105"/>
      <c r="D2589" s="47"/>
      <c r="E2589" s="58"/>
      <c r="F2589" s="58"/>
      <c r="G2589" s="58"/>
      <c r="H2589" s="58"/>
      <c r="I2589" s="58"/>
      <c r="J2589" s="58"/>
      <c r="K2589" s="58"/>
      <c r="L2589" s="58"/>
      <c r="M2589" s="111"/>
      <c r="N2589" s="112"/>
      <c r="O2589" s="111"/>
      <c r="P2589" s="112"/>
      <c r="Q2589" s="111"/>
      <c r="R2589" s="112"/>
      <c r="S2589" s="113"/>
      <c r="T2589" s="113"/>
      <c r="U2589" s="113"/>
      <c r="V2589" s="113"/>
      <c r="W2589" s="113"/>
      <c r="X2589" s="113"/>
      <c r="Y2589" s="113"/>
      <c r="Z2589" s="113"/>
    </row>
    <row r="2590" spans="2:34" s="88" customFormat="1" ht="13.5" customHeight="1" x14ac:dyDescent="0.4">
      <c r="B2590" s="50" t="s">
        <v>37</v>
      </c>
      <c r="C2590" s="51"/>
      <c r="D2590" s="52"/>
      <c r="E2590" s="62">
        <v>5.7377049180327866</v>
      </c>
      <c r="F2590" s="43"/>
      <c r="G2590" s="62">
        <v>3.2653061224489797</v>
      </c>
      <c r="H2590" s="43"/>
      <c r="I2590" s="62">
        <v>12.9</v>
      </c>
      <c r="J2590" s="43"/>
      <c r="K2590" s="62">
        <v>30.5</v>
      </c>
      <c r="L2590" s="43"/>
      <c r="M2590" s="114"/>
      <c r="N2590" s="115"/>
      <c r="O2590" s="114"/>
      <c r="P2590" s="115"/>
      <c r="Q2590" s="114"/>
      <c r="R2590" s="115"/>
      <c r="S2590" s="116"/>
      <c r="T2590" s="116"/>
      <c r="U2590" s="116"/>
      <c r="V2590" s="116"/>
      <c r="W2590" s="116"/>
      <c r="X2590" s="116"/>
      <c r="Y2590" s="116"/>
      <c r="Z2590" s="116"/>
      <c r="AA2590" s="117"/>
      <c r="AB2590" s="117"/>
      <c r="AC2590" s="117"/>
    </row>
    <row r="2591" spans="2:34" ht="13.5" customHeight="1" x14ac:dyDescent="0.4">
      <c r="B2591" s="50" t="s">
        <v>38</v>
      </c>
      <c r="C2591" s="51"/>
      <c r="D2591" s="52"/>
      <c r="E2591" s="62">
        <f t="shared" ref="E2591" si="11710">E2580/E2590</f>
        <v>269.53142857142853</v>
      </c>
      <c r="F2591" s="43"/>
      <c r="G2591" s="62">
        <f t="shared" ref="G2591" si="11711">G2580/G2590</f>
        <v>294.21875</v>
      </c>
      <c r="H2591" s="43"/>
      <c r="I2591" s="62">
        <f t="shared" ref="I2591" si="11712">I2580/I2590</f>
        <v>244.17054263565893</v>
      </c>
      <c r="J2591" s="43"/>
      <c r="K2591" s="62">
        <f t="shared" ref="K2591" si="11713">K2580/K2590</f>
        <v>258.40983606557376</v>
      </c>
      <c r="L2591" s="43"/>
      <c r="M2591" s="129"/>
      <c r="N2591" s="130"/>
    </row>
    <row r="2592" spans="2:34" ht="13.5" customHeight="1" x14ac:dyDescent="0.4">
      <c r="B2592" s="50" t="s">
        <v>39</v>
      </c>
      <c r="C2592" s="51"/>
      <c r="D2592" s="52"/>
      <c r="E2592" s="62">
        <f t="shared" ref="E2592" si="11714">E2581/E2590</f>
        <v>261.04857142857145</v>
      </c>
      <c r="F2592" s="43"/>
      <c r="G2592" s="62">
        <f t="shared" ref="G2592" si="11715">G2581/G2590</f>
        <v>313.45624999999995</v>
      </c>
      <c r="H2592" s="43"/>
      <c r="I2592" s="62">
        <f t="shared" ref="I2592" si="11716">I2581/I2590</f>
        <v>221.98449612403098</v>
      </c>
      <c r="J2592" s="43"/>
      <c r="K2592" s="62">
        <f t="shared" ref="K2592" si="11717">K2581/K2590</f>
        <v>206.19672131147541</v>
      </c>
      <c r="L2592" s="43"/>
      <c r="M2592" s="129"/>
      <c r="N2592" s="130"/>
    </row>
    <row r="2593" spans="2:26" ht="13.5" customHeight="1" x14ac:dyDescent="0.4">
      <c r="B2593" s="50" t="s">
        <v>40</v>
      </c>
      <c r="C2593" s="51"/>
      <c r="D2593" s="52"/>
      <c r="E2593" s="62">
        <v>0.94019607843137265</v>
      </c>
      <c r="F2593" s="43"/>
      <c r="G2593" s="62">
        <v>0.89375000000000004</v>
      </c>
      <c r="H2593" s="43"/>
      <c r="I2593" s="62">
        <v>1.0777777777777777</v>
      </c>
      <c r="J2593" s="43"/>
      <c r="K2593" s="62">
        <v>1.25</v>
      </c>
      <c r="L2593" s="43"/>
      <c r="M2593" s="129"/>
      <c r="N2593" s="130"/>
    </row>
    <row r="2594" spans="2:26" ht="13.5" customHeight="1" x14ac:dyDescent="0.4">
      <c r="B2594" s="50" t="s">
        <v>41</v>
      </c>
      <c r="C2594" s="51"/>
      <c r="D2594" s="52"/>
      <c r="E2594" s="62">
        <f t="shared" ref="E2594" si="11718">E2571/E2593</f>
        <v>1206.9508880493681</v>
      </c>
      <c r="F2594" s="43"/>
      <c r="G2594" s="62">
        <f t="shared" ref="G2594" si="11719">G2571/G2593</f>
        <v>812.49036677608103</v>
      </c>
      <c r="H2594" s="43"/>
      <c r="I2594" s="62">
        <f t="shared" ref="I2594" si="11720">I2571/I2593</f>
        <v>2121.680412371134</v>
      </c>
      <c r="J2594" s="43"/>
      <c r="K2594" s="62">
        <f t="shared" ref="K2594" si="11721">K2571/K2593</f>
        <v>4308.8</v>
      </c>
      <c r="L2594" s="43"/>
      <c r="M2594" s="129"/>
      <c r="N2594" s="130"/>
    </row>
    <row r="2595" spans="2:26" s="88" customFormat="1" ht="13.5" customHeight="1" x14ac:dyDescent="0.4">
      <c r="B2595" s="108" t="s">
        <v>42</v>
      </c>
      <c r="C2595" s="105"/>
      <c r="D2595" s="47"/>
      <c r="E2595" s="109"/>
      <c r="F2595" s="58"/>
      <c r="G2595" s="109"/>
      <c r="H2595" s="58"/>
      <c r="I2595" s="109"/>
      <c r="J2595" s="58"/>
      <c r="K2595" s="109"/>
      <c r="L2595" s="58"/>
      <c r="M2595" s="109"/>
      <c r="N2595" s="58"/>
      <c r="O2595" s="109"/>
      <c r="P2595" s="58"/>
      <c r="Q2595" s="109"/>
      <c r="R2595" s="58"/>
      <c r="S2595" s="109"/>
      <c r="T2595" s="58"/>
      <c r="U2595" s="109"/>
      <c r="V2595" s="58"/>
      <c r="W2595" s="109"/>
      <c r="X2595" s="58"/>
      <c r="Y2595" s="92"/>
      <c r="Z2595" s="91"/>
    </row>
    <row r="2596" spans="2:26" s="88" customFormat="1" ht="13.5" customHeight="1" x14ac:dyDescent="0.4">
      <c r="B2596" s="108"/>
      <c r="C2596" s="105"/>
      <c r="D2596" s="47"/>
      <c r="E2596" s="109"/>
      <c r="F2596" s="58"/>
      <c r="G2596" s="109"/>
      <c r="H2596" s="58"/>
      <c r="I2596" s="109"/>
      <c r="J2596" s="58"/>
      <c r="K2596" s="109"/>
      <c r="L2596" s="58"/>
      <c r="M2596" s="109"/>
      <c r="N2596" s="58"/>
      <c r="O2596" s="109"/>
      <c r="P2596" s="58"/>
      <c r="Q2596" s="109"/>
      <c r="R2596" s="58"/>
      <c r="S2596" s="109"/>
      <c r="T2596" s="58"/>
      <c r="U2596" s="109"/>
      <c r="V2596" s="58"/>
      <c r="W2596" s="109"/>
      <c r="X2596" s="58"/>
      <c r="Y2596" s="92"/>
      <c r="Z2596" s="91"/>
    </row>
    <row r="2597" spans="2:26" s="88" customFormat="1" ht="13.5" customHeight="1" x14ac:dyDescent="0.4">
      <c r="B2597" s="83" t="s">
        <v>200</v>
      </c>
      <c r="C2597" s="84"/>
      <c r="D2597" s="85"/>
      <c r="E2597" s="86"/>
      <c r="F2597" s="87"/>
      <c r="G2597" s="86"/>
      <c r="H2597" s="87"/>
      <c r="I2597" s="86"/>
      <c r="J2597" s="87"/>
      <c r="K2597" s="86"/>
      <c r="L2597" s="87"/>
      <c r="M2597" s="86"/>
      <c r="N2597" s="87"/>
      <c r="O2597" s="86"/>
      <c r="P2597" s="89"/>
      <c r="Q2597" s="90"/>
      <c r="R2597" s="91"/>
      <c r="S2597" s="92"/>
      <c r="T2597" s="91"/>
      <c r="U2597" s="92"/>
      <c r="V2597" s="91"/>
      <c r="W2597" s="92"/>
      <c r="X2597" s="91"/>
      <c r="Y2597" s="92"/>
      <c r="Z2597" s="91"/>
    </row>
    <row r="2598" spans="2:26" s="88" customFormat="1" ht="13.5" customHeight="1" x14ac:dyDescent="0.4">
      <c r="C2598" s="84"/>
      <c r="D2598" s="85"/>
      <c r="E2598" s="86"/>
      <c r="F2598" s="87"/>
      <c r="G2598" s="86"/>
      <c r="H2598" s="87"/>
      <c r="I2598" s="86"/>
      <c r="J2598" s="87"/>
      <c r="K2598" s="86"/>
      <c r="L2598" s="87"/>
      <c r="M2598" s="86"/>
      <c r="N2598" s="87"/>
      <c r="O2598" s="86"/>
      <c r="P2598" s="89"/>
      <c r="Q2598" s="90"/>
      <c r="R2598" s="91"/>
      <c r="S2598" s="92"/>
      <c r="T2598" s="91"/>
      <c r="U2598" s="92"/>
      <c r="V2598" s="21" t="s">
        <v>4</v>
      </c>
      <c r="W2598" s="118"/>
      <c r="X2598" s="91"/>
      <c r="Y2598" s="92"/>
      <c r="Z2598" s="91"/>
    </row>
    <row r="2599" spans="2:26" s="88" customFormat="1" ht="13.5" customHeight="1" x14ac:dyDescent="0.4">
      <c r="B2599" s="119"/>
      <c r="C2599" s="120"/>
      <c r="D2599" s="121"/>
      <c r="E2599" s="163" t="s">
        <v>5</v>
      </c>
      <c r="F2599" s="164"/>
      <c r="G2599" s="163" t="s">
        <v>78</v>
      </c>
      <c r="H2599" s="164"/>
      <c r="I2599" s="163" t="s">
        <v>79</v>
      </c>
      <c r="J2599" s="165"/>
      <c r="K2599" s="163" t="s">
        <v>80</v>
      </c>
      <c r="L2599" s="164"/>
      <c r="M2599" s="163" t="s">
        <v>81</v>
      </c>
      <c r="N2599" s="164"/>
      <c r="O2599" s="163" t="s">
        <v>82</v>
      </c>
      <c r="P2599" s="165"/>
      <c r="Q2599" s="163" t="s">
        <v>83</v>
      </c>
      <c r="R2599" s="164"/>
      <c r="S2599" s="172" t="s">
        <v>84</v>
      </c>
      <c r="T2599" s="173"/>
      <c r="U2599" s="163" t="s">
        <v>9</v>
      </c>
      <c r="V2599" s="164"/>
      <c r="W2599" s="92"/>
      <c r="X2599" s="91"/>
      <c r="Y2599" s="92"/>
      <c r="Z2599" s="91"/>
    </row>
    <row r="2600" spans="2:26" s="88" customFormat="1" ht="13.5" customHeight="1" x14ac:dyDescent="0.4">
      <c r="B2600" s="31" t="s">
        <v>52</v>
      </c>
      <c r="C2600" s="158" t="s">
        <v>53</v>
      </c>
      <c r="D2600" s="159"/>
      <c r="E2600" s="32">
        <v>1427.2622950819673</v>
      </c>
      <c r="F2600" s="33">
        <f t="shared" ref="F2600" si="11722">E2600/E2613</f>
        <v>0.92290323948439634</v>
      </c>
      <c r="G2600" s="32">
        <v>2259</v>
      </c>
      <c r="H2600" s="33">
        <f t="shared" ref="H2600" si="11723">G2600/G2613</f>
        <v>0.95493743659113972</v>
      </c>
      <c r="I2600" s="32">
        <v>851</v>
      </c>
      <c r="J2600" s="33">
        <f t="shared" ref="J2600" si="11724">I2600/I2613</f>
        <v>0.95617977528089892</v>
      </c>
      <c r="K2600" s="32">
        <v>604</v>
      </c>
      <c r="L2600" s="33">
        <f t="shared" ref="L2600" si="11725">K2600/K2613</f>
        <v>0.95645288994457645</v>
      </c>
      <c r="M2600" s="32">
        <v>2126.25</v>
      </c>
      <c r="N2600" s="33">
        <f t="shared" ref="N2600" si="11726">M2600/M2613</f>
        <v>0.78286082474226804</v>
      </c>
      <c r="O2600" s="32">
        <v>690</v>
      </c>
      <c r="P2600" s="33">
        <f t="shared" ref="P2600" si="11727">O2600/O2613</f>
        <v>0.95303867403314912</v>
      </c>
      <c r="Q2600" s="32">
        <v>1366.4</v>
      </c>
      <c r="R2600" s="33">
        <f t="shared" ref="R2600" si="11728">Q2600/Q2613</f>
        <v>0.94567098069070543</v>
      </c>
      <c r="S2600" s="32">
        <v>1246.0714285714287</v>
      </c>
      <c r="T2600" s="33">
        <f t="shared" ref="T2600" si="11729">S2600/S2613</f>
        <v>0.95856915215121707</v>
      </c>
      <c r="U2600" s="32">
        <v>1484.4761904761904</v>
      </c>
      <c r="V2600" s="33">
        <f t="shared" ref="V2600" si="11730">U2600/U2613</f>
        <v>0.92282644089872989</v>
      </c>
      <c r="W2600" s="111"/>
      <c r="X2600" s="112"/>
      <c r="Y2600" s="92"/>
      <c r="Z2600" s="91"/>
    </row>
    <row r="2601" spans="2:26" s="88" customFormat="1" ht="13.5" customHeight="1" x14ac:dyDescent="0.4">
      <c r="B2601" s="36"/>
      <c r="C2601" s="158" t="s">
        <v>54</v>
      </c>
      <c r="D2601" s="159"/>
      <c r="E2601" s="32">
        <v>58.983606557377051</v>
      </c>
      <c r="F2601" s="33">
        <f t="shared" ref="F2601" si="11731">E2601/E2613</f>
        <v>3.8140264586160114E-2</v>
      </c>
      <c r="G2601" s="32">
        <v>94</v>
      </c>
      <c r="H2601" s="33">
        <f t="shared" ref="H2601" si="11732">G2601/G2613</f>
        <v>3.9736219141021309E-2</v>
      </c>
      <c r="I2601" s="32">
        <v>39</v>
      </c>
      <c r="J2601" s="33">
        <f t="shared" ref="J2601" si="11733">I2601/I2613</f>
        <v>4.3820224719101124E-2</v>
      </c>
      <c r="K2601" s="32">
        <v>27.5</v>
      </c>
      <c r="L2601" s="33">
        <f t="shared" ref="L2601" si="11734">K2601/K2613</f>
        <v>4.3547110055423596E-2</v>
      </c>
      <c r="M2601" s="32">
        <v>90.5</v>
      </c>
      <c r="N2601" s="33">
        <f t="shared" ref="N2601" si="11735">M2601/M2613</f>
        <v>3.3321060382916053E-2</v>
      </c>
      <c r="O2601" s="32">
        <v>31</v>
      </c>
      <c r="P2601" s="33">
        <f t="shared" ref="P2601" si="11736">O2601/O2613</f>
        <v>4.2817679558011051E-2</v>
      </c>
      <c r="Q2601" s="32">
        <v>62.6</v>
      </c>
      <c r="R2601" s="33">
        <f t="shared" ref="R2601" si="11737">Q2601/Q2613</f>
        <v>4.3324797563845253E-2</v>
      </c>
      <c r="S2601" s="32">
        <v>45.714285714285715</v>
      </c>
      <c r="T2601" s="33">
        <f t="shared" ref="T2601" si="11738">S2601/S2613</f>
        <v>3.5166767404802457E-2</v>
      </c>
      <c r="U2601" s="32">
        <v>60.666666666666664</v>
      </c>
      <c r="V2601" s="33">
        <f t="shared" ref="V2601" si="11739">U2601/U2613</f>
        <v>3.7713507593025664E-2</v>
      </c>
      <c r="W2601" s="111"/>
      <c r="X2601" s="112"/>
      <c r="Y2601" s="92"/>
      <c r="Z2601" s="91"/>
    </row>
    <row r="2602" spans="2:26" s="88" customFormat="1" ht="13.5" customHeight="1" x14ac:dyDescent="0.4">
      <c r="B2602" s="36"/>
      <c r="C2602" s="158" t="s">
        <v>55</v>
      </c>
      <c r="D2602" s="159"/>
      <c r="E2602" s="32">
        <v>9.5409836065573774</v>
      </c>
      <c r="F2602" s="33">
        <f t="shared" ref="F2602" si="11740">E2602/E2613</f>
        <v>6.1694369063772054E-3</v>
      </c>
      <c r="G2602" s="32">
        <v>0</v>
      </c>
      <c r="H2602" s="33">
        <f t="shared" ref="H2602" si="11741">G2602/G2613</f>
        <v>0</v>
      </c>
      <c r="I2602" s="32">
        <v>0</v>
      </c>
      <c r="J2602" s="33">
        <f t="shared" ref="J2602" si="11742">I2602/I2613</f>
        <v>0</v>
      </c>
      <c r="K2602" s="32">
        <v>0</v>
      </c>
      <c r="L2602" s="33">
        <f t="shared" ref="L2602" si="11743">K2602/K2613</f>
        <v>0</v>
      </c>
      <c r="M2602" s="32">
        <v>145</v>
      </c>
      <c r="N2602" s="33">
        <f t="shared" ref="N2602" si="11744">M2602/M2613</f>
        <v>5.3387334315169364E-2</v>
      </c>
      <c r="O2602" s="32">
        <v>0</v>
      </c>
      <c r="P2602" s="33">
        <f t="shared" ref="P2602" si="11745">O2602/O2613</f>
        <v>0</v>
      </c>
      <c r="Q2602" s="32">
        <v>0</v>
      </c>
      <c r="R2602" s="33">
        <f t="shared" ref="R2602" si="11746">Q2602/Q2613</f>
        <v>0</v>
      </c>
      <c r="S2602" s="32">
        <v>0.14285714285714285</v>
      </c>
      <c r="T2602" s="33">
        <f t="shared" ref="T2602" si="11747">S2602/S2613</f>
        <v>1.0989614814000767E-4</v>
      </c>
      <c r="U2602" s="32">
        <v>0</v>
      </c>
      <c r="V2602" s="33">
        <f t="shared" ref="V2602" si="11748">U2602/U2613</f>
        <v>0</v>
      </c>
      <c r="W2602" s="111"/>
      <c r="X2602" s="112"/>
      <c r="Y2602" s="92"/>
      <c r="Z2602" s="91"/>
    </row>
    <row r="2603" spans="2:26" s="88" customFormat="1" ht="13.5" customHeight="1" x14ac:dyDescent="0.4">
      <c r="B2603" s="37"/>
      <c r="C2603" s="158" t="s">
        <v>56</v>
      </c>
      <c r="D2603" s="159"/>
      <c r="E2603" s="32">
        <v>37.83606557377049</v>
      </c>
      <c r="F2603" s="33">
        <f t="shared" ref="F2603" si="11749">E2603/E2613</f>
        <v>2.44657394843962E-2</v>
      </c>
      <c r="G2603" s="32">
        <v>12.6</v>
      </c>
      <c r="H2603" s="33">
        <f t="shared" ref="H2603" si="11750">G2603/G2613</f>
        <v>5.3263442678390263E-3</v>
      </c>
      <c r="I2603" s="32">
        <v>0</v>
      </c>
      <c r="J2603" s="33">
        <f t="shared" ref="J2603" si="11751">I2603/I2613</f>
        <v>0</v>
      </c>
      <c r="K2603" s="32">
        <v>0</v>
      </c>
      <c r="L2603" s="33">
        <f t="shared" ref="L2603" si="11752">K2603/K2613</f>
        <v>0</v>
      </c>
      <c r="M2603" s="32">
        <v>354.25</v>
      </c>
      <c r="N2603" s="33">
        <f t="shared" ref="N2603" si="11753">M2603/M2613</f>
        <v>0.13043078055964655</v>
      </c>
      <c r="O2603" s="32">
        <v>3</v>
      </c>
      <c r="P2603" s="33">
        <f t="shared" ref="P2603" si="11754">O2603/O2613</f>
        <v>4.1436464088397788E-3</v>
      </c>
      <c r="Q2603" s="32">
        <v>15.6</v>
      </c>
      <c r="R2603" s="33">
        <f t="shared" ref="R2603" si="11755">Q2603/Q2613</f>
        <v>1.0796594920063672E-2</v>
      </c>
      <c r="S2603" s="32">
        <v>7.5</v>
      </c>
      <c r="T2603" s="33">
        <f t="shared" ref="T2603" si="11756">S2603/S2613</f>
        <v>5.7695477773504035E-3</v>
      </c>
      <c r="U2603" s="32">
        <v>26.571428571428573</v>
      </c>
      <c r="V2603" s="33">
        <f t="shared" ref="V2603" si="11757">U2603/U2613</f>
        <v>1.6518161096474349E-2</v>
      </c>
      <c r="W2603" s="111"/>
      <c r="X2603" s="112"/>
      <c r="Y2603" s="92"/>
      <c r="Z2603" s="91"/>
    </row>
    <row r="2604" spans="2:26" s="88" customFormat="1" ht="13.5" customHeight="1" x14ac:dyDescent="0.4">
      <c r="B2604" s="31" t="s">
        <v>57</v>
      </c>
      <c r="C2604" s="158" t="s">
        <v>58</v>
      </c>
      <c r="D2604" s="159"/>
      <c r="E2604" s="32">
        <v>1134.7704918032787</v>
      </c>
      <c r="F2604" s="33">
        <f t="shared" ref="F2604" si="11758">E2604/E2613</f>
        <v>0.73377077679782909</v>
      </c>
      <c r="G2604" s="32">
        <v>1598</v>
      </c>
      <c r="H2604" s="33">
        <f t="shared" ref="H2604" si="11759">G2604/G2613</f>
        <v>0.67551572539736227</v>
      </c>
      <c r="I2604" s="32">
        <v>684.5</v>
      </c>
      <c r="J2604" s="33">
        <f t="shared" ref="J2604" si="11760">I2604/I2613</f>
        <v>0.76910112359550564</v>
      </c>
      <c r="K2604" s="32">
        <v>406</v>
      </c>
      <c r="L2604" s="33">
        <f t="shared" ref="L2604" si="11761">K2604/K2613</f>
        <v>0.64291369754552652</v>
      </c>
      <c r="M2604" s="32">
        <v>2113</v>
      </c>
      <c r="N2604" s="33">
        <f t="shared" ref="N2604" si="11762">M2604/M2613</f>
        <v>0.77798232695139913</v>
      </c>
      <c r="O2604" s="32">
        <v>707.33333333333337</v>
      </c>
      <c r="P2604" s="33">
        <f t="shared" ref="P2604" si="11763">O2604/O2613</f>
        <v>0.97697974217311234</v>
      </c>
      <c r="Q2604" s="32">
        <v>929.5</v>
      </c>
      <c r="R2604" s="33">
        <f t="shared" ref="R2604" si="11764">Q2604/Q2613</f>
        <v>0.64329711398712719</v>
      </c>
      <c r="S2604" s="32">
        <v>1121.6428571428571</v>
      </c>
      <c r="T2604" s="33">
        <f t="shared" ref="T2604" si="11765">S2604/S2613</f>
        <v>0.86284960712127023</v>
      </c>
      <c r="U2604" s="32">
        <v>1118</v>
      </c>
      <c r="V2604" s="33">
        <f t="shared" ref="V2604" si="11766">U2604/U2613</f>
        <v>0.69500606850004432</v>
      </c>
      <c r="W2604" s="111"/>
      <c r="X2604" s="112"/>
      <c r="Y2604" s="92"/>
      <c r="Z2604" s="91"/>
    </row>
    <row r="2605" spans="2:26" s="88" customFormat="1" ht="13.5" customHeight="1" x14ac:dyDescent="0.4">
      <c r="B2605" s="36"/>
      <c r="C2605" s="158" t="s">
        <v>17</v>
      </c>
      <c r="D2605" s="159"/>
      <c r="E2605" s="32">
        <v>33.131147540983605</v>
      </c>
      <c r="F2605" s="33">
        <f t="shared" ref="F2605" si="11767">E2605/E2613</f>
        <v>2.1423422659430123E-2</v>
      </c>
      <c r="G2605" s="32">
        <v>8.8000000000000007</v>
      </c>
      <c r="H2605" s="33">
        <f t="shared" ref="H2605" si="11768">G2605/G2613</f>
        <v>3.7199864727764632E-3</v>
      </c>
      <c r="I2605" s="32">
        <v>0.5</v>
      </c>
      <c r="J2605" s="33">
        <f t="shared" ref="J2605" si="11769">I2605/I2613</f>
        <v>5.6179775280898881E-4</v>
      </c>
      <c r="K2605" s="32">
        <v>13</v>
      </c>
      <c r="L2605" s="33">
        <f t="shared" ref="L2605" si="11770">K2605/K2613</f>
        <v>2.0585906571654791E-2</v>
      </c>
      <c r="M2605" s="32">
        <v>195.25</v>
      </c>
      <c r="N2605" s="33">
        <f t="shared" ref="N2605" si="11771">M2605/M2613</f>
        <v>7.1888807069219435E-2</v>
      </c>
      <c r="O2605" s="32">
        <v>0</v>
      </c>
      <c r="P2605" s="33">
        <f t="shared" ref="P2605" si="11772">O2605/O2613</f>
        <v>0</v>
      </c>
      <c r="Q2605" s="32">
        <v>45.4</v>
      </c>
      <c r="R2605" s="33">
        <f t="shared" ref="R2605" si="11773">Q2605/Q2613</f>
        <v>3.1420859575057102E-2</v>
      </c>
      <c r="S2605" s="32">
        <v>7.2142857142857144</v>
      </c>
      <c r="T2605" s="33">
        <f t="shared" ref="T2605" si="11774">S2605/S2613</f>
        <v>5.5497554810703884E-3</v>
      </c>
      <c r="U2605" s="32">
        <v>29.238095238095237</v>
      </c>
      <c r="V2605" s="33">
        <f t="shared" ref="V2605" si="11775">U2605/U2613</f>
        <v>1.8175897693969982E-2</v>
      </c>
      <c r="W2605" s="111"/>
      <c r="X2605" s="112"/>
      <c r="Y2605" s="92"/>
      <c r="Z2605" s="91"/>
    </row>
    <row r="2606" spans="2:26" s="88" customFormat="1" ht="13.5" customHeight="1" x14ac:dyDescent="0.4">
      <c r="B2606" s="36"/>
      <c r="C2606" s="158" t="s">
        <v>59</v>
      </c>
      <c r="D2606" s="159"/>
      <c r="E2606" s="38">
        <v>-0.77049180327868849</v>
      </c>
      <c r="F2606" s="33">
        <f t="shared" ref="F2606" si="11776">E2606/E2613</f>
        <v>-4.9821913161465401E-4</v>
      </c>
      <c r="G2606" s="38">
        <v>0</v>
      </c>
      <c r="H2606" s="33">
        <f t="shared" ref="H2606" si="11777">G2606/G2613</f>
        <v>0</v>
      </c>
      <c r="I2606" s="38">
        <v>0</v>
      </c>
      <c r="J2606" s="33">
        <f t="shared" ref="J2606" si="11778">I2606/I2613</f>
        <v>0</v>
      </c>
      <c r="K2606" s="38">
        <v>0</v>
      </c>
      <c r="L2606" s="33">
        <f t="shared" ref="L2606" si="11779">K2606/K2613</f>
        <v>0</v>
      </c>
      <c r="M2606" s="38">
        <v>0</v>
      </c>
      <c r="N2606" s="33">
        <f t="shared" ref="N2606" si="11780">M2606/M2613</f>
        <v>0</v>
      </c>
      <c r="O2606" s="38">
        <v>0</v>
      </c>
      <c r="P2606" s="33">
        <f t="shared" ref="P2606" si="11781">O2606/O2613</f>
        <v>0</v>
      </c>
      <c r="Q2606" s="38">
        <v>-0.5</v>
      </c>
      <c r="R2606" s="33">
        <f t="shared" ref="R2606" si="11782">Q2606/Q2613</f>
        <v>-3.4604470897639977E-4</v>
      </c>
      <c r="S2606" s="38">
        <v>-0.2857142857142857</v>
      </c>
      <c r="T2606" s="33">
        <f t="shared" ref="T2606" si="11783">S2606/S2613</f>
        <v>-2.1979229628001535E-4</v>
      </c>
      <c r="U2606" s="38">
        <v>-1.8095238095238095</v>
      </c>
      <c r="V2606" s="33">
        <f t="shared" ref="V2606" si="11784">U2606/U2613</f>
        <v>-1.1248926911577514E-3</v>
      </c>
      <c r="W2606" s="111"/>
      <c r="X2606" s="112"/>
      <c r="Y2606" s="92"/>
      <c r="Z2606" s="91"/>
    </row>
    <row r="2607" spans="2:26" s="88" customFormat="1" ht="13.5" customHeight="1" x14ac:dyDescent="0.4">
      <c r="B2607" s="36"/>
      <c r="C2607" s="158" t="s">
        <v>60</v>
      </c>
      <c r="D2607" s="159"/>
      <c r="E2607" s="39">
        <v>56.57377049180328</v>
      </c>
      <c r="F2607" s="33">
        <f t="shared" ref="F2607" si="11785">E2607/E2613</f>
        <v>3.6582004748982364E-2</v>
      </c>
      <c r="G2607" s="39">
        <v>8.8000000000000007</v>
      </c>
      <c r="H2607" s="33">
        <f t="shared" ref="H2607" si="11786">G2607/G2613</f>
        <v>3.7199864727764632E-3</v>
      </c>
      <c r="I2607" s="39">
        <v>0.5</v>
      </c>
      <c r="J2607" s="33">
        <f t="shared" ref="J2607" si="11787">I2607/I2613</f>
        <v>5.6179775280898881E-4</v>
      </c>
      <c r="K2607" s="39">
        <v>0</v>
      </c>
      <c r="L2607" s="33">
        <f t="shared" ref="L2607" si="11788">K2607/K2613</f>
        <v>0</v>
      </c>
      <c r="M2607" s="39">
        <v>369</v>
      </c>
      <c r="N2607" s="33">
        <f t="shared" ref="N2607" si="11789">M2607/M2613</f>
        <v>0.13586156111929307</v>
      </c>
      <c r="O2607" s="39">
        <v>0</v>
      </c>
      <c r="P2607" s="33">
        <f t="shared" ref="P2607" si="11790">O2607/O2613</f>
        <v>0</v>
      </c>
      <c r="Q2607" s="39">
        <v>52.2</v>
      </c>
      <c r="R2607" s="33">
        <f t="shared" ref="R2607" si="11791">Q2607/Q2613</f>
        <v>3.612706761713614E-2</v>
      </c>
      <c r="S2607" s="39">
        <v>2.5714285714285716</v>
      </c>
      <c r="T2607" s="33">
        <f t="shared" ref="T2607" si="11792">S2607/S2613</f>
        <v>1.9781306665201384E-3</v>
      </c>
      <c r="U2607" s="39">
        <v>65.333333333333329</v>
      </c>
      <c r="V2607" s="33">
        <f t="shared" ref="V2607" si="11793">U2607/U2613</f>
        <v>4.0614546638643022E-2</v>
      </c>
      <c r="W2607" s="111"/>
      <c r="X2607" s="112"/>
      <c r="Y2607" s="92"/>
      <c r="Z2607" s="91"/>
    </row>
    <row r="2608" spans="2:26" s="88" customFormat="1" ht="13.5" customHeight="1" x14ac:dyDescent="0.4">
      <c r="B2608" s="37"/>
      <c r="C2608" s="158" t="s">
        <v>61</v>
      </c>
      <c r="D2608" s="159"/>
      <c r="E2608" s="39">
        <v>266.44262295081967</v>
      </c>
      <c r="F2608" s="33">
        <f t="shared" ref="F2608" si="11794">E2608/E2613</f>
        <v>0.17228841587516963</v>
      </c>
      <c r="G2608" s="39">
        <v>172.6</v>
      </c>
      <c r="H2608" s="33">
        <f t="shared" ref="H2608" si="11795">G2608/G2613</f>
        <v>7.2962461954683797E-2</v>
      </c>
      <c r="I2608" s="39">
        <v>120</v>
      </c>
      <c r="J2608" s="33">
        <f t="shared" ref="J2608" si="11796">I2608/I2613</f>
        <v>0.1348314606741573</v>
      </c>
      <c r="K2608" s="39">
        <v>53</v>
      </c>
      <c r="L2608" s="33">
        <f t="shared" ref="L2608" si="11797">K2608/K2613</f>
        <v>8.3927157561361834E-2</v>
      </c>
      <c r="M2608" s="39">
        <v>699.75</v>
      </c>
      <c r="N2608" s="33">
        <f t="shared" ref="N2608" si="11798">M2608/M2613</f>
        <v>0.25763991163475697</v>
      </c>
      <c r="O2608" s="39">
        <v>123.33333333333333</v>
      </c>
      <c r="P2608" s="33">
        <f t="shared" ref="P2608" si="11799">O2608/O2613</f>
        <v>0.17034990791896867</v>
      </c>
      <c r="Q2608" s="39">
        <v>289.7</v>
      </c>
      <c r="R2608" s="33">
        <f t="shared" ref="R2608" si="11800">Q2608/Q2613</f>
        <v>0.20049830438092603</v>
      </c>
      <c r="S2608" s="39">
        <v>233.64285714285714</v>
      </c>
      <c r="T2608" s="33">
        <f t="shared" ref="T2608" si="11801">S2608/S2613</f>
        <v>0.17973515028298256</v>
      </c>
      <c r="U2608" s="39">
        <v>271.76190476190476</v>
      </c>
      <c r="V2608" s="33">
        <f t="shared" ref="V2608" si="11802">U2608/U2613</f>
        <v>0.16894112074834966</v>
      </c>
      <c r="W2608" s="111"/>
      <c r="X2608" s="112"/>
      <c r="Y2608" s="92"/>
      <c r="Z2608" s="91"/>
    </row>
    <row r="2609" spans="2:29" s="88" customFormat="1" ht="13.5" customHeight="1" x14ac:dyDescent="0.4">
      <c r="B2609" s="31" t="s">
        <v>62</v>
      </c>
      <c r="C2609" s="158" t="s">
        <v>63</v>
      </c>
      <c r="D2609" s="159"/>
      <c r="E2609" s="39">
        <v>0.42622950819672129</v>
      </c>
      <c r="F2609" s="33">
        <f t="shared" ref="F2609" si="11803">E2609/E2613</f>
        <v>2.7561058344640433E-4</v>
      </c>
      <c r="G2609" s="39">
        <v>0</v>
      </c>
      <c r="H2609" s="33">
        <f t="shared" ref="H2609" si="11804">G2609/G2613</f>
        <v>0</v>
      </c>
      <c r="I2609" s="39">
        <v>0</v>
      </c>
      <c r="J2609" s="33">
        <f t="shared" ref="J2609" si="11805">I2609/I2613</f>
        <v>0</v>
      </c>
      <c r="K2609" s="39">
        <v>0</v>
      </c>
      <c r="L2609" s="33">
        <f t="shared" ref="L2609" si="11806">K2609/K2613</f>
        <v>0</v>
      </c>
      <c r="M2609" s="39">
        <v>0</v>
      </c>
      <c r="N2609" s="33">
        <f t="shared" ref="N2609" si="11807">M2609/M2613</f>
        <v>0</v>
      </c>
      <c r="O2609" s="39">
        <v>0</v>
      </c>
      <c r="P2609" s="33">
        <f t="shared" ref="P2609" si="11808">O2609/O2613</f>
        <v>0</v>
      </c>
      <c r="Q2609" s="39">
        <v>0.3</v>
      </c>
      <c r="R2609" s="33">
        <f t="shared" ref="R2609" si="11809">Q2609/Q2613</f>
        <v>2.0762682538583987E-4</v>
      </c>
      <c r="S2609" s="39">
        <v>0.5</v>
      </c>
      <c r="T2609" s="33">
        <f t="shared" ref="T2609" si="11810">S2609/S2613</f>
        <v>3.846365184900269E-4</v>
      </c>
      <c r="U2609" s="39">
        <v>0.76190476190476186</v>
      </c>
      <c r="V2609" s="33">
        <f t="shared" ref="V2609" si="11811">U2609/U2613</f>
        <v>4.7363902785589525E-4</v>
      </c>
      <c r="W2609" s="111"/>
      <c r="X2609" s="112"/>
      <c r="Y2609" s="92"/>
      <c r="Z2609" s="91"/>
    </row>
    <row r="2610" spans="2:29" s="88" customFormat="1" ht="13.5" customHeight="1" x14ac:dyDescent="0.4">
      <c r="B2610" s="41" t="s">
        <v>64</v>
      </c>
      <c r="C2610" s="158" t="s">
        <v>24</v>
      </c>
      <c r="D2610" s="159"/>
      <c r="E2610" s="39">
        <v>3.0491803278688523</v>
      </c>
      <c r="F2610" s="33">
        <f t="shared" ref="F2610" si="11812">E2610/E2613</f>
        <v>1.9716757123473543E-3</v>
      </c>
      <c r="G2610" s="39">
        <v>0.8</v>
      </c>
      <c r="H2610" s="33">
        <f t="shared" ref="H2610" si="11813">G2610/G2613</f>
        <v>3.3818058843422392E-4</v>
      </c>
      <c r="I2610" s="39">
        <v>0</v>
      </c>
      <c r="J2610" s="33">
        <f t="shared" ref="J2610" si="11814">I2610/I2613</f>
        <v>0</v>
      </c>
      <c r="K2610" s="39">
        <v>0</v>
      </c>
      <c r="L2610" s="33">
        <f t="shared" ref="L2610" si="11815">K2610/K2613</f>
        <v>0</v>
      </c>
      <c r="M2610" s="39">
        <v>27</v>
      </c>
      <c r="N2610" s="33">
        <f t="shared" ref="N2610" si="11816">M2610/M2613</f>
        <v>9.9410898379970539E-3</v>
      </c>
      <c r="O2610" s="39">
        <v>0</v>
      </c>
      <c r="P2610" s="33">
        <f t="shared" ref="P2610" si="11817">O2610/O2613</f>
        <v>0</v>
      </c>
      <c r="Q2610" s="39">
        <v>3.9</v>
      </c>
      <c r="R2610" s="33">
        <f t="shared" ref="R2610" si="11818">Q2610/Q2613</f>
        <v>2.6991487300159181E-3</v>
      </c>
      <c r="S2610" s="39">
        <v>0.21428571428571427</v>
      </c>
      <c r="T2610" s="33">
        <f t="shared" ref="T2610" si="11819">S2610/S2613</f>
        <v>1.6484422221001152E-4</v>
      </c>
      <c r="U2610" s="39">
        <v>1.5238095238095237</v>
      </c>
      <c r="V2610" s="33">
        <f t="shared" ref="V2610" si="11820">U2610/U2613</f>
        <v>9.4727805571179051E-4</v>
      </c>
      <c r="W2610" s="111"/>
      <c r="X2610" s="112"/>
      <c r="Y2610" s="92"/>
      <c r="Z2610" s="91"/>
    </row>
    <row r="2611" spans="2:29" s="88" customFormat="1" ht="13.5" customHeight="1" x14ac:dyDescent="0.4">
      <c r="B2611" s="31" t="s">
        <v>65</v>
      </c>
      <c r="C2611" s="158" t="s">
        <v>66</v>
      </c>
      <c r="D2611" s="159"/>
      <c r="E2611" s="39">
        <v>12.442622950819672</v>
      </c>
      <c r="F2611" s="33">
        <f t="shared" ref="F2611" si="11821">E2611/E2613</f>
        <v>8.0457089552238813E-3</v>
      </c>
      <c r="G2611" s="39">
        <v>0</v>
      </c>
      <c r="H2611" s="33">
        <f t="shared" ref="H2611" si="11822">G2611/G2613</f>
        <v>0</v>
      </c>
      <c r="I2611" s="39">
        <v>0</v>
      </c>
      <c r="J2611" s="33">
        <f t="shared" ref="J2611" si="11823">I2611/I2613</f>
        <v>0</v>
      </c>
      <c r="K2611" s="39">
        <v>0</v>
      </c>
      <c r="L2611" s="33">
        <f t="shared" ref="L2611" si="11824">K2611/K2613</f>
        <v>0</v>
      </c>
      <c r="M2611" s="39">
        <v>0</v>
      </c>
      <c r="N2611" s="33">
        <f t="shared" ref="N2611" si="11825">M2611/M2613</f>
        <v>0</v>
      </c>
      <c r="O2611" s="39">
        <v>0</v>
      </c>
      <c r="P2611" s="33">
        <f t="shared" ref="P2611" si="11826">O2611/O2613</f>
        <v>0</v>
      </c>
      <c r="Q2611" s="39">
        <v>0</v>
      </c>
      <c r="R2611" s="33">
        <f t="shared" ref="R2611" si="11827">Q2611/Q2613</f>
        <v>0</v>
      </c>
      <c r="S2611" s="39">
        <v>0</v>
      </c>
      <c r="T2611" s="33">
        <f t="shared" ref="T2611" si="11828">S2611/S2613</f>
        <v>0</v>
      </c>
      <c r="U2611" s="39">
        <v>36.142857142857146</v>
      </c>
      <c r="V2611" s="33">
        <f t="shared" ref="V2611" si="11829">U2611/U2613</f>
        <v>2.2468251383914034E-2</v>
      </c>
      <c r="W2611" s="111"/>
      <c r="X2611" s="112"/>
      <c r="Y2611" s="92"/>
      <c r="Z2611" s="91"/>
    </row>
    <row r="2612" spans="2:29" s="88" customFormat="1" ht="13.5" customHeight="1" x14ac:dyDescent="0.4">
      <c r="B2612" s="41" t="s">
        <v>67</v>
      </c>
      <c r="C2612" s="158" t="s">
        <v>68</v>
      </c>
      <c r="D2612" s="159"/>
      <c r="E2612" s="39">
        <v>4.6229508196721314</v>
      </c>
      <c r="F2612" s="33">
        <f t="shared" ref="F2612" si="11830">E2612/E2613</f>
        <v>2.9893147896879243E-3</v>
      </c>
      <c r="G2612" s="39">
        <v>0</v>
      </c>
      <c r="H2612" s="33">
        <f t="shared" ref="H2612" si="11831">G2612/G2613</f>
        <v>0</v>
      </c>
      <c r="I2612" s="39">
        <v>5</v>
      </c>
      <c r="J2612" s="33">
        <f t="shared" ref="J2612" si="11832">I2612/I2613</f>
        <v>5.6179775280898875E-3</v>
      </c>
      <c r="K2612" s="39">
        <v>0</v>
      </c>
      <c r="L2612" s="33">
        <f t="shared" ref="L2612" si="11833">K2612/K2613</f>
        <v>0</v>
      </c>
      <c r="M2612" s="39">
        <v>0</v>
      </c>
      <c r="N2612" s="33">
        <f t="shared" ref="N2612" si="11834">M2612/M2613</f>
        <v>0</v>
      </c>
      <c r="O2612" s="39">
        <v>0</v>
      </c>
      <c r="P2612" s="33">
        <f t="shared" ref="P2612" si="11835">O2612/O2613</f>
        <v>0</v>
      </c>
      <c r="Q2612" s="39">
        <v>1.5</v>
      </c>
      <c r="R2612" s="33">
        <f t="shared" ref="R2612" si="11836">Q2612/Q2613</f>
        <v>1.0381341269291994E-3</v>
      </c>
      <c r="S2612" s="39">
        <v>0</v>
      </c>
      <c r="T2612" s="33">
        <f t="shared" ref="T2612" si="11837">S2612/S2613</f>
        <v>0</v>
      </c>
      <c r="U2612" s="39">
        <v>12.238095238095237</v>
      </c>
      <c r="V2612" s="33">
        <f t="shared" ref="V2612" si="11838">U2612/U2613</f>
        <v>7.6078268849353176E-3</v>
      </c>
      <c r="W2612" s="111"/>
      <c r="X2612" s="112"/>
      <c r="Y2612" s="92"/>
      <c r="Z2612" s="91"/>
    </row>
    <row r="2613" spans="2:29" s="88" customFormat="1" ht="13.5" customHeight="1" x14ac:dyDescent="0.4">
      <c r="B2613" s="160" t="s">
        <v>69</v>
      </c>
      <c r="C2613" s="161"/>
      <c r="D2613" s="162"/>
      <c r="E2613" s="42">
        <f t="shared" ref="E2613" si="11839">SUM(E2600:E2603,E2609,E2611)</f>
        <v>1546.4918032786884</v>
      </c>
      <c r="F2613" s="33">
        <f t="shared" ref="F2613" si="11840">E2613/E2613</f>
        <v>1</v>
      </c>
      <c r="G2613" s="42">
        <f t="shared" ref="G2613" si="11841">SUM(G2600:G2603,G2609,G2611)</f>
        <v>2365.6</v>
      </c>
      <c r="H2613" s="33">
        <f t="shared" ref="H2613" si="11842">G2613/G2613</f>
        <v>1</v>
      </c>
      <c r="I2613" s="42">
        <f t="shared" ref="I2613" si="11843">SUM(I2600:I2603,I2609,I2611)</f>
        <v>890</v>
      </c>
      <c r="J2613" s="33">
        <f t="shared" ref="J2613" si="11844">I2613/I2613</f>
        <v>1</v>
      </c>
      <c r="K2613" s="42">
        <f t="shared" ref="K2613" si="11845">SUM(K2600:K2603,K2609,K2611)</f>
        <v>631.5</v>
      </c>
      <c r="L2613" s="33">
        <f t="shared" ref="L2613" si="11846">K2613/K2613</f>
        <v>1</v>
      </c>
      <c r="M2613" s="42">
        <f t="shared" ref="M2613" si="11847">SUM(M2600:M2603,M2609,M2611)</f>
        <v>2716</v>
      </c>
      <c r="N2613" s="33">
        <f t="shared" ref="N2613" si="11848">M2613/M2613</f>
        <v>1</v>
      </c>
      <c r="O2613" s="42">
        <f t="shared" ref="O2613" si="11849">SUM(O2600:O2603,O2609,O2611)</f>
        <v>724</v>
      </c>
      <c r="P2613" s="33">
        <f t="shared" ref="P2613" si="11850">O2613/O2613</f>
        <v>1</v>
      </c>
      <c r="Q2613" s="42">
        <f t="shared" ref="Q2613" si="11851">SUM(Q2600:Q2603,Q2609,Q2611)</f>
        <v>1444.8999999999999</v>
      </c>
      <c r="R2613" s="33">
        <f t="shared" ref="R2613" si="11852">Q2613/Q2613</f>
        <v>1</v>
      </c>
      <c r="S2613" s="42">
        <f t="shared" ref="S2613" si="11853">SUM(S2600:S2603,S2609,S2611)</f>
        <v>1299.9285714285716</v>
      </c>
      <c r="T2613" s="33">
        <f t="shared" ref="T2613" si="11854">S2613/S2613</f>
        <v>1</v>
      </c>
      <c r="U2613" s="42">
        <f t="shared" ref="U2613" si="11855">SUM(U2600:U2603,U2609,U2611)</f>
        <v>1608.6190476190477</v>
      </c>
      <c r="V2613" s="33">
        <f t="shared" ref="V2613" si="11856">U2613/U2613</f>
        <v>1</v>
      </c>
      <c r="W2613" s="111"/>
      <c r="X2613" s="112"/>
      <c r="Y2613" s="92"/>
      <c r="Z2613" s="91"/>
    </row>
    <row r="2614" spans="2:29" s="88" customFormat="1" ht="13.5" customHeight="1" x14ac:dyDescent="0.4">
      <c r="B2614" s="160" t="s">
        <v>70</v>
      </c>
      <c r="C2614" s="161"/>
      <c r="D2614" s="162"/>
      <c r="E2614" s="42">
        <f t="shared" ref="E2614" si="11857">SUM(E2604:E2608,E2610,E2612)</f>
        <v>1497.8196721311476</v>
      </c>
      <c r="F2614" s="33">
        <f t="shared" ref="F2614" si="11858">E2614/E2613</f>
        <v>0.96852739145183186</v>
      </c>
      <c r="G2614" s="42">
        <f t="shared" ref="G2614" si="11859">SUM(G2604:G2608,G2610,G2612)</f>
        <v>1788.9999999999998</v>
      </c>
      <c r="H2614" s="33">
        <f t="shared" ref="H2614" si="11860">G2614/G2613</f>
        <v>0.75625634088603311</v>
      </c>
      <c r="I2614" s="42">
        <f t="shared" ref="I2614" si="11861">SUM(I2604:I2608,I2610,I2612)</f>
        <v>810.5</v>
      </c>
      <c r="J2614" s="33">
        <f t="shared" ref="J2614" si="11862">I2614/I2613</f>
        <v>0.91067415730337076</v>
      </c>
      <c r="K2614" s="42">
        <f t="shared" ref="K2614" si="11863">SUM(K2604:K2608,K2610,K2612)</f>
        <v>472</v>
      </c>
      <c r="L2614" s="33">
        <f t="shared" ref="L2614" si="11864">K2614/K2613</f>
        <v>0.74742676167854316</v>
      </c>
      <c r="M2614" s="42">
        <f t="shared" ref="M2614" si="11865">SUM(M2604:M2608,M2610,M2612)</f>
        <v>3404</v>
      </c>
      <c r="N2614" s="33">
        <f t="shared" ref="N2614" si="11866">M2614/M2613</f>
        <v>1.2533136966126657</v>
      </c>
      <c r="O2614" s="42">
        <f t="shared" ref="O2614" si="11867">SUM(O2604:O2608,O2610,O2612)</f>
        <v>830.66666666666674</v>
      </c>
      <c r="P2614" s="33">
        <f t="shared" ref="P2614" si="11868">O2614/O2613</f>
        <v>1.1473296500920811</v>
      </c>
      <c r="Q2614" s="42">
        <f t="shared" ref="Q2614" si="11869">SUM(Q2604:Q2608,Q2610,Q2612)</f>
        <v>1321.7</v>
      </c>
      <c r="R2614" s="33">
        <f t="shared" ref="R2614" si="11870">Q2614/Q2613</f>
        <v>0.91473458370821525</v>
      </c>
      <c r="S2614" s="42">
        <f t="shared" ref="S2614" si="11871">SUM(S2604:S2608,S2610,S2612)</f>
        <v>1365.0000000000002</v>
      </c>
      <c r="T2614" s="33">
        <f t="shared" ref="T2614" si="11872">S2614/S2613</f>
        <v>1.0500576954777736</v>
      </c>
      <c r="U2614" s="42">
        <f t="shared" ref="U2614" si="11873">SUM(U2604:U2608,U2610,U2612)</f>
        <v>1496.2857142857142</v>
      </c>
      <c r="V2614" s="33">
        <f t="shared" ref="V2614" si="11874">U2614/U2613</f>
        <v>0.93016784583049639</v>
      </c>
      <c r="W2614" s="111"/>
      <c r="X2614" s="112"/>
      <c r="Y2614" s="92"/>
      <c r="Z2614" s="91"/>
    </row>
    <row r="2615" spans="2:29" s="88" customFormat="1" ht="13.5" customHeight="1" x14ac:dyDescent="0.4">
      <c r="B2615" s="160" t="s">
        <v>71</v>
      </c>
      <c r="C2615" s="161"/>
      <c r="D2615" s="162"/>
      <c r="E2615" s="42">
        <f t="shared" ref="E2615" si="11875">E2613-E2614</f>
        <v>48.672131147540767</v>
      </c>
      <c r="F2615" s="33">
        <f t="shared" ref="F2615" si="11876">E2615/E2613</f>
        <v>3.1472608548168114E-2</v>
      </c>
      <c r="G2615" s="42">
        <f t="shared" ref="G2615" si="11877">G2613-G2614</f>
        <v>576.60000000000014</v>
      </c>
      <c r="H2615" s="33">
        <f t="shared" ref="H2615" si="11878">G2615/G2613</f>
        <v>0.24374365911396692</v>
      </c>
      <c r="I2615" s="42">
        <f t="shared" ref="I2615" si="11879">I2613-I2614</f>
        <v>79.5</v>
      </c>
      <c r="J2615" s="33">
        <f t="shared" ref="J2615" si="11880">I2615/I2613</f>
        <v>8.9325842696629215E-2</v>
      </c>
      <c r="K2615" s="42">
        <f t="shared" ref="K2615" si="11881">K2613-K2614</f>
        <v>159.5</v>
      </c>
      <c r="L2615" s="33">
        <f t="shared" ref="L2615" si="11882">K2615/K2613</f>
        <v>0.25257323832145684</v>
      </c>
      <c r="M2615" s="42">
        <f t="shared" ref="M2615" si="11883">M2613-M2614</f>
        <v>-688</v>
      </c>
      <c r="N2615" s="33">
        <f t="shared" ref="N2615" si="11884">M2615/M2613</f>
        <v>-0.25331369661266567</v>
      </c>
      <c r="O2615" s="42">
        <f t="shared" ref="O2615" si="11885">O2613-O2614</f>
        <v>-106.66666666666674</v>
      </c>
      <c r="P2615" s="33">
        <f t="shared" ref="P2615" si="11886">O2615/O2613</f>
        <v>-0.14732965009208113</v>
      </c>
      <c r="Q2615" s="42">
        <f t="shared" ref="Q2615" si="11887">Q2613-Q2614</f>
        <v>123.19999999999982</v>
      </c>
      <c r="R2615" s="33">
        <f t="shared" ref="R2615" si="11888">Q2615/Q2613</f>
        <v>8.5265416291784787E-2</v>
      </c>
      <c r="S2615" s="42">
        <f t="shared" ref="S2615" si="11889">S2613-S2614</f>
        <v>-65.071428571428669</v>
      </c>
      <c r="T2615" s="33">
        <f t="shared" ref="T2615" si="11890">S2615/S2613</f>
        <v>-5.0057695477773577E-2</v>
      </c>
      <c r="U2615" s="42">
        <f t="shared" ref="U2615" si="11891">U2613-U2614</f>
        <v>112.33333333333348</v>
      </c>
      <c r="V2615" s="33">
        <f t="shared" ref="V2615" si="11892">U2615/U2613</f>
        <v>6.9832154169503655E-2</v>
      </c>
      <c r="W2615" s="111"/>
      <c r="X2615" s="112"/>
      <c r="Y2615" s="92"/>
      <c r="Z2615" s="91"/>
    </row>
    <row r="2616" spans="2:29" s="88" customFormat="1" ht="13.5" customHeight="1" x14ac:dyDescent="0.4">
      <c r="B2616" s="160" t="s">
        <v>72</v>
      </c>
      <c r="C2616" s="161"/>
      <c r="D2616" s="162"/>
      <c r="E2616" s="42">
        <v>61</v>
      </c>
      <c r="F2616" s="43"/>
      <c r="G2616" s="42">
        <v>5</v>
      </c>
      <c r="H2616" s="43"/>
      <c r="I2616" s="42">
        <v>2</v>
      </c>
      <c r="J2616" s="43"/>
      <c r="K2616" s="42">
        <v>2</v>
      </c>
      <c r="L2616" s="43"/>
      <c r="M2616" s="42">
        <v>4</v>
      </c>
      <c r="N2616" s="43"/>
      <c r="O2616" s="42">
        <v>3</v>
      </c>
      <c r="P2616" s="43"/>
      <c r="Q2616" s="42">
        <v>10</v>
      </c>
      <c r="R2616" s="43"/>
      <c r="S2616" s="42">
        <v>14</v>
      </c>
      <c r="T2616" s="43"/>
      <c r="U2616" s="42">
        <v>21</v>
      </c>
      <c r="V2616" s="43"/>
      <c r="W2616" s="111"/>
      <c r="X2616" s="112"/>
      <c r="Y2616" s="92"/>
      <c r="Z2616" s="91"/>
    </row>
    <row r="2617" spans="2:29" s="88" customFormat="1" ht="13.5" customHeight="1" x14ac:dyDescent="0.4">
      <c r="B2617" s="45"/>
      <c r="C2617" s="46"/>
      <c r="D2617" s="47"/>
      <c r="E2617" s="48"/>
      <c r="F2617" s="49"/>
      <c r="G2617" s="48"/>
      <c r="H2617" s="49"/>
      <c r="I2617" s="48"/>
      <c r="J2617" s="49"/>
      <c r="K2617" s="48"/>
      <c r="L2617" s="49"/>
      <c r="M2617" s="48"/>
      <c r="N2617" s="49"/>
      <c r="O2617" s="48"/>
      <c r="P2617" s="49"/>
      <c r="Q2617" s="48"/>
      <c r="R2617" s="49"/>
      <c r="S2617" s="48"/>
      <c r="T2617" s="49"/>
      <c r="U2617" s="48"/>
      <c r="V2617" s="49"/>
      <c r="W2617" s="111"/>
      <c r="X2617" s="112"/>
      <c r="Y2617" s="92"/>
      <c r="Z2617" s="91"/>
    </row>
    <row r="2618" spans="2:29" s="88" customFormat="1" ht="13.5" customHeight="1" x14ac:dyDescent="0.4">
      <c r="B2618" s="50" t="s">
        <v>73</v>
      </c>
      <c r="C2618" s="51"/>
      <c r="D2618" s="52"/>
      <c r="E2618" s="42">
        <v>1.0819672131147542</v>
      </c>
      <c r="F2618" s="43"/>
      <c r="G2618" s="42">
        <v>0</v>
      </c>
      <c r="H2618" s="43"/>
      <c r="I2618" s="42">
        <v>0</v>
      </c>
      <c r="J2618" s="43"/>
      <c r="K2618" s="42">
        <v>1</v>
      </c>
      <c r="L2618" s="43"/>
      <c r="M2618" s="42">
        <v>0</v>
      </c>
      <c r="N2618" s="43"/>
      <c r="O2618" s="42">
        <v>0</v>
      </c>
      <c r="P2618" s="43"/>
      <c r="Q2618" s="42">
        <v>0.4</v>
      </c>
      <c r="R2618" s="43"/>
      <c r="S2618" s="42">
        <v>0</v>
      </c>
      <c r="T2618" s="43"/>
      <c r="U2618" s="42">
        <v>2.8571428571428572</v>
      </c>
      <c r="V2618" s="43"/>
      <c r="W2618" s="111"/>
      <c r="X2618" s="112"/>
      <c r="Y2618" s="92"/>
      <c r="Z2618" s="91"/>
    </row>
    <row r="2619" spans="2:29" s="88" customFormat="1" ht="13.5" customHeight="1" x14ac:dyDescent="0.4">
      <c r="B2619" s="53" t="s">
        <v>74</v>
      </c>
      <c r="C2619" s="54"/>
      <c r="D2619" s="55"/>
      <c r="E2619" s="42">
        <v>0.45901639344262296</v>
      </c>
      <c r="F2619" s="43"/>
      <c r="G2619" s="42">
        <v>0</v>
      </c>
      <c r="H2619" s="43"/>
      <c r="I2619" s="42">
        <v>0</v>
      </c>
      <c r="J2619" s="43"/>
      <c r="K2619" s="42">
        <v>0</v>
      </c>
      <c r="L2619" s="43"/>
      <c r="M2619" s="42">
        <v>0</v>
      </c>
      <c r="N2619" s="43"/>
      <c r="O2619" s="42">
        <v>0</v>
      </c>
      <c r="P2619" s="43"/>
      <c r="Q2619" s="42">
        <v>0</v>
      </c>
      <c r="R2619" s="43"/>
      <c r="S2619" s="42">
        <v>1.5714285714285714</v>
      </c>
      <c r="T2619" s="43"/>
      <c r="U2619" s="42">
        <v>0.2857142857142857</v>
      </c>
      <c r="V2619" s="43"/>
      <c r="W2619" s="111"/>
      <c r="X2619" s="112"/>
      <c r="Y2619" s="92"/>
      <c r="Z2619" s="91"/>
    </row>
    <row r="2620" spans="2:29" s="88" customFormat="1" ht="13.5" customHeight="1" x14ac:dyDescent="0.4">
      <c r="B2620" s="50" t="s">
        <v>75</v>
      </c>
      <c r="C2620" s="51"/>
      <c r="D2620" s="52"/>
      <c r="E2620" s="42">
        <v>1.6393442622950821E-2</v>
      </c>
      <c r="F2620" s="43"/>
      <c r="G2620" s="42">
        <v>0</v>
      </c>
      <c r="H2620" s="43"/>
      <c r="I2620" s="42">
        <v>0</v>
      </c>
      <c r="J2620" s="43"/>
      <c r="K2620" s="42">
        <v>0</v>
      </c>
      <c r="L2620" s="43"/>
      <c r="M2620" s="42">
        <v>0</v>
      </c>
      <c r="N2620" s="43"/>
      <c r="O2620" s="42">
        <v>0</v>
      </c>
      <c r="P2620" s="43"/>
      <c r="Q2620" s="42">
        <v>0</v>
      </c>
      <c r="R2620" s="43"/>
      <c r="S2620" s="42">
        <v>0</v>
      </c>
      <c r="T2620" s="43"/>
      <c r="U2620" s="42">
        <v>4.7619047619047616E-2</v>
      </c>
      <c r="V2620" s="43"/>
      <c r="W2620" s="111"/>
      <c r="X2620" s="112"/>
      <c r="Y2620" s="92"/>
      <c r="Z2620" s="91"/>
    </row>
    <row r="2621" spans="2:29" s="88" customFormat="1" ht="13.5" customHeight="1" x14ac:dyDescent="0.4">
      <c r="B2621" s="50" t="s">
        <v>76</v>
      </c>
      <c r="C2621" s="51"/>
      <c r="D2621" s="52"/>
      <c r="E2621" s="42">
        <f t="shared" ref="E2621" si="11893">E2615+E2605+E2606-SUM(E2618:E2620)</f>
        <v>79.475409836065353</v>
      </c>
      <c r="F2621" s="43"/>
      <c r="G2621" s="42">
        <f t="shared" ref="G2621" si="11894">G2615+G2605+G2606-SUM(G2618:G2620)</f>
        <v>585.40000000000009</v>
      </c>
      <c r="H2621" s="43"/>
      <c r="I2621" s="42">
        <f t="shared" ref="I2621" si="11895">I2615+I2605+I2606-SUM(I2618:I2620)</f>
        <v>80</v>
      </c>
      <c r="J2621" s="43"/>
      <c r="K2621" s="42">
        <f t="shared" ref="K2621" si="11896">K2615+K2605+K2606-SUM(K2618:K2620)</f>
        <v>171.5</v>
      </c>
      <c r="L2621" s="43"/>
      <c r="M2621" s="42">
        <f t="shared" ref="M2621" si="11897">M2615+M2605+M2606-SUM(M2618:M2620)</f>
        <v>-492.75</v>
      </c>
      <c r="N2621" s="43"/>
      <c r="O2621" s="42">
        <f t="shared" ref="O2621" si="11898">O2615+O2605+O2606-SUM(O2618:O2620)</f>
        <v>-106.66666666666674</v>
      </c>
      <c r="P2621" s="43"/>
      <c r="Q2621" s="42">
        <f t="shared" ref="Q2621" si="11899">Q2615+Q2605+Q2606-SUM(Q2618:Q2620)</f>
        <v>167.69999999999982</v>
      </c>
      <c r="R2621" s="43"/>
      <c r="S2621" s="42">
        <f t="shared" ref="S2621" si="11900">S2615+S2605+S2606-SUM(S2618:S2620)</f>
        <v>-59.714285714285808</v>
      </c>
      <c r="T2621" s="43"/>
      <c r="U2621" s="42">
        <f t="shared" ref="U2621" si="11901">U2615+U2605+U2606-SUM(U2618:U2620)</f>
        <v>136.57142857142873</v>
      </c>
      <c r="V2621" s="43"/>
      <c r="W2621" s="111"/>
      <c r="X2621" s="112"/>
      <c r="Y2621" s="92"/>
      <c r="Z2621" s="91"/>
    </row>
    <row r="2622" spans="2:29" s="88" customFormat="1" ht="13.5" customHeight="1" x14ac:dyDescent="0.4">
      <c r="C2622" s="105"/>
      <c r="D2622" s="47"/>
      <c r="E2622" s="58"/>
      <c r="F2622" s="58"/>
      <c r="G2622" s="58"/>
      <c r="H2622" s="58"/>
      <c r="I2622" s="58"/>
      <c r="J2622" s="58"/>
      <c r="K2622" s="58"/>
      <c r="L2622" s="58"/>
      <c r="M2622" s="58"/>
      <c r="N2622" s="58"/>
      <c r="O2622" s="58"/>
      <c r="P2622" s="58"/>
      <c r="Q2622" s="58"/>
      <c r="R2622" s="58"/>
      <c r="S2622" s="58"/>
      <c r="T2622" s="58"/>
      <c r="U2622" s="58"/>
      <c r="V2622" s="58"/>
      <c r="W2622" s="111"/>
      <c r="X2622" s="112"/>
      <c r="Y2622" s="92"/>
      <c r="Z2622" s="91"/>
    </row>
    <row r="2623" spans="2:29" s="88" customFormat="1" ht="13.5" customHeight="1" x14ac:dyDescent="0.4">
      <c r="B2623" s="50" t="s">
        <v>37</v>
      </c>
      <c r="C2623" s="51"/>
      <c r="D2623" s="52"/>
      <c r="E2623" s="62">
        <v>5.7377049180327866</v>
      </c>
      <c r="F2623" s="43"/>
      <c r="G2623" s="62">
        <v>5.8</v>
      </c>
      <c r="H2623" s="43"/>
      <c r="I2623" s="62">
        <v>6</v>
      </c>
      <c r="J2623" s="43"/>
      <c r="K2623" s="62">
        <v>3</v>
      </c>
      <c r="L2623" s="43"/>
      <c r="M2623" s="62">
        <v>6.25</v>
      </c>
      <c r="N2623" s="43"/>
      <c r="O2623" s="62">
        <v>4</v>
      </c>
      <c r="P2623" s="43"/>
      <c r="Q2623" s="62">
        <v>4.5999999999999996</v>
      </c>
      <c r="R2623" s="43"/>
      <c r="S2623" s="62">
        <v>5.6428571428571432</v>
      </c>
      <c r="T2623" s="43"/>
      <c r="U2623" s="62">
        <v>6.7142857142857144</v>
      </c>
      <c r="V2623" s="43"/>
      <c r="W2623" s="114"/>
      <c r="X2623" s="115"/>
      <c r="Y2623" s="106"/>
      <c r="Z2623" s="107"/>
      <c r="AA2623" s="117"/>
      <c r="AB2623" s="117"/>
      <c r="AC2623" s="117"/>
    </row>
    <row r="2624" spans="2:29" ht="13.5" customHeight="1" x14ac:dyDescent="0.4">
      <c r="B2624" s="50" t="s">
        <v>38</v>
      </c>
      <c r="C2624" s="51"/>
      <c r="D2624" s="52"/>
      <c r="E2624" s="62">
        <f t="shared" ref="E2624" si="11902">E2613/E2623</f>
        <v>269.53142857142853</v>
      </c>
      <c r="F2624" s="43"/>
      <c r="G2624" s="62">
        <f t="shared" ref="G2624" si="11903">G2613/G2623</f>
        <v>407.86206896551721</v>
      </c>
      <c r="H2624" s="43"/>
      <c r="I2624" s="62">
        <f t="shared" ref="I2624" si="11904">I2613/I2623</f>
        <v>148.33333333333334</v>
      </c>
      <c r="J2624" s="43"/>
      <c r="K2624" s="62">
        <f t="shared" ref="K2624" si="11905">K2613/K2623</f>
        <v>210.5</v>
      </c>
      <c r="L2624" s="43"/>
      <c r="M2624" s="62">
        <f t="shared" ref="M2624" si="11906">M2613/M2623</f>
        <v>434.56</v>
      </c>
      <c r="N2624" s="43"/>
      <c r="O2624" s="62">
        <f t="shared" ref="O2624" si="11907">O2613/O2623</f>
        <v>181</v>
      </c>
      <c r="P2624" s="43"/>
      <c r="Q2624" s="62">
        <f t="shared" ref="Q2624" si="11908">Q2613/Q2623</f>
        <v>314.10869565217394</v>
      </c>
      <c r="R2624" s="43"/>
      <c r="S2624" s="62">
        <f t="shared" ref="S2624" si="11909">S2613/S2623</f>
        <v>230.36708860759495</v>
      </c>
      <c r="T2624" s="43"/>
      <c r="U2624" s="62">
        <f t="shared" ref="U2624" si="11910">U2613/U2623</f>
        <v>239.58156028368796</v>
      </c>
      <c r="V2624" s="43"/>
    </row>
    <row r="2625" spans="2:28" ht="13.5" customHeight="1" x14ac:dyDescent="0.4">
      <c r="B2625" s="50" t="s">
        <v>39</v>
      </c>
      <c r="C2625" s="51"/>
      <c r="D2625" s="52"/>
      <c r="E2625" s="62">
        <f t="shared" ref="E2625" si="11911">E2614/E2623</f>
        <v>261.04857142857145</v>
      </c>
      <c r="F2625" s="43"/>
      <c r="G2625" s="62">
        <f t="shared" ref="G2625" si="11912">G2614/G2623</f>
        <v>308.44827586206895</v>
      </c>
      <c r="H2625" s="43"/>
      <c r="I2625" s="62">
        <f t="shared" ref="I2625" si="11913">I2614/I2623</f>
        <v>135.08333333333334</v>
      </c>
      <c r="J2625" s="43"/>
      <c r="K2625" s="62">
        <f t="shared" ref="K2625" si="11914">K2614/K2623</f>
        <v>157.33333333333334</v>
      </c>
      <c r="L2625" s="43"/>
      <c r="M2625" s="62">
        <f t="shared" ref="M2625" si="11915">M2614/M2623</f>
        <v>544.64</v>
      </c>
      <c r="N2625" s="43"/>
      <c r="O2625" s="62">
        <f t="shared" ref="O2625" si="11916">O2614/O2623</f>
        <v>207.66666666666669</v>
      </c>
      <c r="P2625" s="43"/>
      <c r="Q2625" s="62">
        <f t="shared" ref="Q2625" si="11917">Q2614/Q2623</f>
        <v>287.32608695652175</v>
      </c>
      <c r="R2625" s="43"/>
      <c r="S2625" s="62">
        <f t="shared" ref="S2625" si="11918">S2614/S2623</f>
        <v>241.8987341772152</v>
      </c>
      <c r="T2625" s="43"/>
      <c r="U2625" s="62">
        <f t="shared" ref="U2625" si="11919">U2614/U2623</f>
        <v>222.85106382978722</v>
      </c>
      <c r="V2625" s="43"/>
    </row>
    <row r="2626" spans="2:28" ht="13.5" customHeight="1" x14ac:dyDescent="0.4">
      <c r="B2626" s="50" t="s">
        <v>40</v>
      </c>
      <c r="C2626" s="51"/>
      <c r="D2626" s="52"/>
      <c r="E2626" s="62">
        <v>0.94019607843137265</v>
      </c>
      <c r="F2626" s="43"/>
      <c r="G2626" s="62">
        <v>0.65</v>
      </c>
      <c r="H2626" s="43"/>
      <c r="I2626" s="62">
        <v>0.6</v>
      </c>
      <c r="J2626" s="43"/>
      <c r="K2626" s="62">
        <v>0.1</v>
      </c>
      <c r="L2626" s="43"/>
      <c r="M2626" s="62">
        <v>0.67500000000000004</v>
      </c>
      <c r="N2626" s="43"/>
      <c r="O2626" s="62">
        <v>2</v>
      </c>
      <c r="P2626" s="43"/>
      <c r="Q2626" s="62">
        <v>1.342857142857143</v>
      </c>
      <c r="R2626" s="43"/>
      <c r="S2626" s="62">
        <v>0.77142857142857146</v>
      </c>
      <c r="T2626" s="43"/>
      <c r="U2626" s="62">
        <v>1.0710526315789475</v>
      </c>
      <c r="V2626" s="43"/>
    </row>
    <row r="2627" spans="2:28" ht="13.5" customHeight="1" x14ac:dyDescent="0.4">
      <c r="B2627" s="50" t="s">
        <v>41</v>
      </c>
      <c r="C2627" s="51"/>
      <c r="D2627" s="52"/>
      <c r="E2627" s="62">
        <f t="shared" ref="E2627" si="11920">E2604/E2626</f>
        <v>1206.9508880493681</v>
      </c>
      <c r="F2627" s="43"/>
      <c r="G2627" s="62">
        <f t="shared" ref="G2627" si="11921">G2604/G2626</f>
        <v>2458.4615384615386</v>
      </c>
      <c r="H2627" s="43"/>
      <c r="I2627" s="62">
        <f t="shared" ref="I2627" si="11922">I2604/I2626</f>
        <v>1140.8333333333335</v>
      </c>
      <c r="J2627" s="43"/>
      <c r="K2627" s="62">
        <f t="shared" ref="K2627" si="11923">K2604/K2626</f>
        <v>4060</v>
      </c>
      <c r="L2627" s="43"/>
      <c r="M2627" s="62">
        <f t="shared" ref="M2627" si="11924">M2604/M2626</f>
        <v>3130.37037037037</v>
      </c>
      <c r="N2627" s="43"/>
      <c r="O2627" s="62">
        <f t="shared" ref="O2627" si="11925">O2604/O2626</f>
        <v>353.66666666666669</v>
      </c>
      <c r="P2627" s="43"/>
      <c r="Q2627" s="62">
        <f t="shared" ref="Q2627" si="11926">Q2604/Q2626</f>
        <v>692.18085106382978</v>
      </c>
      <c r="R2627" s="43"/>
      <c r="S2627" s="62">
        <f t="shared" ref="S2627" si="11927">S2604/S2626</f>
        <v>1453.9814814814813</v>
      </c>
      <c r="T2627" s="43"/>
      <c r="U2627" s="62">
        <f t="shared" ref="U2627" si="11928">U2604/U2626</f>
        <v>1043.8329238329238</v>
      </c>
      <c r="V2627" s="43"/>
    </row>
    <row r="2628" spans="2:28" s="88" customFormat="1" ht="13.5" customHeight="1" x14ac:dyDescent="0.4">
      <c r="B2628" s="108" t="s">
        <v>42</v>
      </c>
      <c r="C2628" s="105"/>
      <c r="D2628" s="47"/>
      <c r="E2628" s="109"/>
      <c r="F2628" s="58"/>
      <c r="G2628" s="109"/>
      <c r="H2628" s="58"/>
      <c r="I2628" s="109"/>
      <c r="J2628" s="58"/>
      <c r="K2628" s="109"/>
      <c r="L2628" s="58"/>
      <c r="M2628" s="109"/>
      <c r="N2628" s="58"/>
      <c r="O2628" s="109"/>
      <c r="P2628" s="91"/>
      <c r="Q2628" s="92"/>
      <c r="R2628" s="91"/>
      <c r="S2628" s="92"/>
      <c r="T2628" s="91"/>
      <c r="U2628" s="92"/>
      <c r="V2628" s="91"/>
      <c r="W2628" s="92"/>
      <c r="X2628" s="91"/>
      <c r="Y2628" s="92"/>
      <c r="Z2628" s="91"/>
    </row>
    <row r="2629" spans="2:28" ht="13.5" customHeight="1" x14ac:dyDescent="0.4"/>
    <row r="2630" spans="2:28" s="88" customFormat="1" ht="13.5" customHeight="1" x14ac:dyDescent="0.4">
      <c r="B2630" s="83" t="s">
        <v>201</v>
      </c>
      <c r="C2630" s="84"/>
      <c r="D2630" s="85"/>
      <c r="E2630" s="86"/>
      <c r="F2630" s="87"/>
      <c r="G2630" s="86"/>
      <c r="H2630" s="87"/>
      <c r="I2630" s="86"/>
      <c r="J2630" s="87"/>
      <c r="K2630" s="86"/>
      <c r="L2630" s="87"/>
      <c r="M2630" s="86"/>
      <c r="O2630" s="86"/>
      <c r="P2630" s="89"/>
      <c r="Q2630" s="90"/>
      <c r="R2630" s="91"/>
      <c r="S2630" s="92"/>
      <c r="T2630" s="91"/>
      <c r="U2630" s="92"/>
      <c r="V2630" s="91"/>
      <c r="W2630" s="92"/>
      <c r="X2630" s="91"/>
      <c r="Y2630" s="92"/>
      <c r="Z2630" s="91"/>
      <c r="AB2630" s="93"/>
    </row>
    <row r="2631" spans="2:28" ht="13.5" customHeight="1" x14ac:dyDescent="0.4">
      <c r="N2631" s="21" t="s">
        <v>4</v>
      </c>
    </row>
    <row r="2632" spans="2:28" s="88" customFormat="1" ht="13.5" customHeight="1" x14ac:dyDescent="0.4">
      <c r="B2632" s="94"/>
      <c r="C2632" s="95"/>
      <c r="D2632" s="96"/>
      <c r="E2632" s="166" t="s">
        <v>5</v>
      </c>
      <c r="F2632" s="167"/>
      <c r="G2632" s="166" t="s">
        <v>6</v>
      </c>
      <c r="H2632" s="167"/>
      <c r="I2632" s="166" t="s">
        <v>7</v>
      </c>
      <c r="J2632" s="167"/>
      <c r="K2632" s="166" t="s">
        <v>8</v>
      </c>
      <c r="L2632" s="167"/>
      <c r="M2632" s="166" t="s">
        <v>9</v>
      </c>
      <c r="N2632" s="167"/>
      <c r="O2632" s="92"/>
      <c r="P2632" s="91"/>
      <c r="Q2632" s="92"/>
      <c r="R2632" s="91"/>
      <c r="S2632" s="92"/>
      <c r="T2632" s="91"/>
      <c r="U2632" s="97"/>
      <c r="V2632" s="98"/>
      <c r="W2632" s="97"/>
      <c r="X2632" s="91"/>
      <c r="Y2632" s="92"/>
      <c r="Z2632" s="91"/>
    </row>
    <row r="2633" spans="2:28" s="88" customFormat="1" ht="13.5" customHeight="1" x14ac:dyDescent="0.4">
      <c r="B2633" s="99"/>
      <c r="C2633" s="100"/>
      <c r="D2633" s="101"/>
      <c r="E2633" s="168"/>
      <c r="F2633" s="169"/>
      <c r="G2633" s="168"/>
      <c r="H2633" s="169"/>
      <c r="I2633" s="168"/>
      <c r="J2633" s="169"/>
      <c r="K2633" s="168"/>
      <c r="L2633" s="169"/>
      <c r="M2633" s="168"/>
      <c r="N2633" s="169"/>
      <c r="O2633" s="92"/>
      <c r="P2633" s="91"/>
      <c r="Q2633" s="92"/>
      <c r="R2633" s="91"/>
      <c r="S2633" s="92"/>
      <c r="T2633" s="91"/>
      <c r="U2633" s="97"/>
      <c r="V2633" s="98"/>
      <c r="W2633" s="97"/>
      <c r="X2633" s="91"/>
      <c r="Y2633" s="92"/>
      <c r="Z2633" s="91"/>
    </row>
    <row r="2634" spans="2:28" s="88" customFormat="1" ht="13.5" customHeight="1" x14ac:dyDescent="0.4">
      <c r="B2634" s="31" t="s">
        <v>52</v>
      </c>
      <c r="C2634" s="158" t="s">
        <v>53</v>
      </c>
      <c r="D2634" s="159"/>
      <c r="E2634" s="32">
        <v>2911.8741007194244</v>
      </c>
      <c r="F2634" s="33">
        <f t="shared" ref="F2634" si="11929">E2634/E2647</f>
        <v>0.92636044359965253</v>
      </c>
      <c r="G2634" s="32">
        <v>1833.7790697674418</v>
      </c>
      <c r="H2634" s="33">
        <f t="shared" ref="H2634" si="11930">G2634/G2647</f>
        <v>0.93027028302443282</v>
      </c>
      <c r="I2634" s="32">
        <v>4261.7160493827159</v>
      </c>
      <c r="J2634" s="33">
        <f t="shared" ref="J2634" si="11931">I2634/I2647</f>
        <v>0.94722212313374476</v>
      </c>
      <c r="K2634" s="32">
        <v>4057.590909090909</v>
      </c>
      <c r="L2634" s="33">
        <f t="shared" ref="L2634" si="11932">K2634/K2647</f>
        <v>0.9265733176944394</v>
      </c>
      <c r="M2634" s="32">
        <v>1911.3880597014925</v>
      </c>
      <c r="N2634" s="33">
        <f t="shared" ref="N2634" si="11933">M2634/M2647</f>
        <v>0.86993410773724611</v>
      </c>
      <c r="O2634" s="92"/>
      <c r="P2634" s="91"/>
      <c r="Q2634" s="92"/>
      <c r="R2634" s="91"/>
      <c r="S2634" s="92"/>
      <c r="T2634" s="91"/>
      <c r="U2634" s="34"/>
      <c r="V2634" s="102"/>
      <c r="W2634" s="34"/>
      <c r="X2634" s="91"/>
      <c r="Y2634" s="92"/>
      <c r="Z2634" s="91"/>
    </row>
    <row r="2635" spans="2:28" s="88" customFormat="1" ht="13.5" customHeight="1" x14ac:dyDescent="0.4">
      <c r="B2635" s="36"/>
      <c r="C2635" s="158" t="s">
        <v>54</v>
      </c>
      <c r="D2635" s="159"/>
      <c r="E2635" s="32">
        <v>142.85971223021582</v>
      </c>
      <c r="F2635" s="33">
        <f t="shared" ref="F2635" si="11934">E2635/E2647</f>
        <v>4.5448251475365929E-2</v>
      </c>
      <c r="G2635" s="32">
        <v>77.755813953488371</v>
      </c>
      <c r="H2635" s="33">
        <f t="shared" ref="H2635" si="11935">G2635/G2647</f>
        <v>3.9445276830692634E-2</v>
      </c>
      <c r="I2635" s="32">
        <v>185.30864197530863</v>
      </c>
      <c r="J2635" s="33">
        <f t="shared" ref="J2635" si="11936">I2635/I2647</f>
        <v>4.1187268990459151E-2</v>
      </c>
      <c r="K2635" s="32">
        <v>236.81818181818181</v>
      </c>
      <c r="L2635" s="33">
        <f t="shared" ref="L2635" si="11937">K2635/K2647</f>
        <v>5.4078741138248509E-2</v>
      </c>
      <c r="M2635" s="32">
        <v>113.40298507462687</v>
      </c>
      <c r="N2635" s="33">
        <f t="shared" ref="N2635" si="11938">M2635/M2647</f>
        <v>5.1613341484953466E-2</v>
      </c>
      <c r="O2635" s="92"/>
      <c r="P2635" s="91"/>
      <c r="Q2635" s="92"/>
      <c r="R2635" s="91"/>
      <c r="S2635" s="92"/>
      <c r="T2635" s="91"/>
      <c r="U2635" s="34"/>
      <c r="V2635" s="102"/>
      <c r="W2635" s="34"/>
      <c r="X2635" s="91"/>
      <c r="Y2635" s="92"/>
      <c r="Z2635" s="91"/>
    </row>
    <row r="2636" spans="2:28" s="88" customFormat="1" ht="13.5" customHeight="1" x14ac:dyDescent="0.4">
      <c r="B2636" s="36"/>
      <c r="C2636" s="158" t="s">
        <v>55</v>
      </c>
      <c r="D2636" s="159"/>
      <c r="E2636" s="32">
        <v>18.377697841726619</v>
      </c>
      <c r="F2636" s="33">
        <f t="shared" ref="F2636" si="11939">E2636/E2647</f>
        <v>5.8465344778457651E-3</v>
      </c>
      <c r="G2636" s="32">
        <v>21.918604651162791</v>
      </c>
      <c r="H2636" s="33">
        <f t="shared" ref="H2636" si="11940">G2636/G2647</f>
        <v>1.1119238346920237E-2</v>
      </c>
      <c r="I2636" s="32">
        <v>0.59259259259259256</v>
      </c>
      <c r="J2636" s="33">
        <f t="shared" ref="J2636" si="11941">I2636/I2647</f>
        <v>1.3171145313404657E-4</v>
      </c>
      <c r="K2636" s="32">
        <v>5.2272727272727275</v>
      </c>
      <c r="L2636" s="33">
        <f t="shared" ref="L2636" si="11942">K2636/K2647</f>
        <v>1.1936766278116274E-3</v>
      </c>
      <c r="M2636" s="32">
        <v>43.970149253731343</v>
      </c>
      <c r="N2636" s="33">
        <f t="shared" ref="N2636" si="11943">M2636/M2647</f>
        <v>2.0012227430201753E-2</v>
      </c>
      <c r="O2636" s="92"/>
      <c r="P2636" s="91"/>
      <c r="Q2636" s="92"/>
      <c r="R2636" s="91"/>
      <c r="S2636" s="92"/>
      <c r="T2636" s="91"/>
      <c r="U2636" s="34"/>
      <c r="V2636" s="102"/>
      <c r="W2636" s="34"/>
      <c r="X2636" s="91"/>
      <c r="Y2636" s="92"/>
      <c r="Z2636" s="91"/>
    </row>
    <row r="2637" spans="2:28" s="88" customFormat="1" ht="13.5" customHeight="1" x14ac:dyDescent="0.4">
      <c r="B2637" s="37"/>
      <c r="C2637" s="158" t="s">
        <v>56</v>
      </c>
      <c r="D2637" s="159"/>
      <c r="E2637" s="32">
        <v>64.007194244604321</v>
      </c>
      <c r="F2637" s="33">
        <f t="shared" ref="F2637" si="11944">E2637/E2647</f>
        <v>2.0362739185513321E-2</v>
      </c>
      <c r="G2637" s="32">
        <v>18.697674418604652</v>
      </c>
      <c r="H2637" s="33">
        <f t="shared" ref="H2637" si="11945">G2637/G2647</f>
        <v>9.4852706959404464E-3</v>
      </c>
      <c r="I2637" s="32">
        <v>50.987654320987652</v>
      </c>
      <c r="J2637" s="33">
        <f t="shared" ref="J2637" si="11946">I2637/I2647</f>
        <v>1.1332672946741925E-2</v>
      </c>
      <c r="K2637" s="32">
        <v>79.477272727272734</v>
      </c>
      <c r="L2637" s="33">
        <f t="shared" ref="L2637" si="11947">K2637/K2647</f>
        <v>1.8149074641118527E-2</v>
      </c>
      <c r="M2637" s="32">
        <v>127.74626865671642</v>
      </c>
      <c r="N2637" s="33">
        <f t="shared" ref="N2637" si="11948">M2637/M2647</f>
        <v>5.8141430609333605E-2</v>
      </c>
      <c r="O2637" s="92"/>
      <c r="P2637" s="91"/>
      <c r="Q2637" s="92"/>
      <c r="R2637" s="91"/>
      <c r="S2637" s="92"/>
      <c r="T2637" s="91"/>
      <c r="U2637" s="34"/>
      <c r="V2637" s="102"/>
      <c r="W2637" s="34"/>
      <c r="X2637" s="91"/>
      <c r="Y2637" s="92"/>
      <c r="Z2637" s="91"/>
    </row>
    <row r="2638" spans="2:28" s="88" customFormat="1" ht="13.5" customHeight="1" x14ac:dyDescent="0.4">
      <c r="B2638" s="31" t="s">
        <v>57</v>
      </c>
      <c r="C2638" s="158" t="s">
        <v>58</v>
      </c>
      <c r="D2638" s="159"/>
      <c r="E2638" s="32">
        <v>2442.388489208633</v>
      </c>
      <c r="F2638" s="33">
        <f t="shared" ref="F2638" si="11949">E2638/E2647</f>
        <v>0.77700202895001547</v>
      </c>
      <c r="G2638" s="32">
        <v>1611.9418604651162</v>
      </c>
      <c r="H2638" s="33">
        <f t="shared" ref="H2638" si="11950">G2638/G2647</f>
        <v>0.81773297311326876</v>
      </c>
      <c r="I2638" s="32">
        <v>3208</v>
      </c>
      <c r="J2638" s="33">
        <f t="shared" ref="J2638" si="11951">I2638/I2647</f>
        <v>0.71301995154116127</v>
      </c>
      <c r="K2638" s="32">
        <v>3216.2272727272725</v>
      </c>
      <c r="L2638" s="33">
        <f t="shared" ref="L2638" si="11952">K2638/K2647</f>
        <v>0.73444327960058531</v>
      </c>
      <c r="M2638" s="32">
        <v>2074.5522388059703</v>
      </c>
      <c r="N2638" s="33">
        <f t="shared" ref="N2638" si="11953">M2638/M2647</f>
        <v>0.94419536716255692</v>
      </c>
      <c r="O2638" s="92"/>
      <c r="P2638" s="91"/>
      <c r="Q2638" s="92"/>
      <c r="R2638" s="91"/>
      <c r="S2638" s="92"/>
      <c r="T2638" s="91"/>
      <c r="U2638" s="34"/>
      <c r="V2638" s="102"/>
      <c r="W2638" s="34"/>
      <c r="X2638" s="91"/>
      <c r="Y2638" s="92"/>
      <c r="Z2638" s="91"/>
    </row>
    <row r="2639" spans="2:28" s="88" customFormat="1" ht="13.5" customHeight="1" x14ac:dyDescent="0.4">
      <c r="B2639" s="36"/>
      <c r="C2639" s="158" t="s">
        <v>17</v>
      </c>
      <c r="D2639" s="159"/>
      <c r="E2639" s="32">
        <v>62.10791366906475</v>
      </c>
      <c r="F2639" s="33">
        <f t="shared" ref="F2639" si="11954">E2639/E2647</f>
        <v>1.9758517184279699E-2</v>
      </c>
      <c r="G2639" s="32">
        <v>53.034883720930232</v>
      </c>
      <c r="H2639" s="33">
        <f t="shared" ref="H2639" si="11955">G2639/G2647</f>
        <v>2.6904427639418142E-2</v>
      </c>
      <c r="I2639" s="32">
        <v>81.259259259259252</v>
      </c>
      <c r="J2639" s="33">
        <f t="shared" ref="J2639" si="11956">I2639/I2647</f>
        <v>1.8060933011006138E-2</v>
      </c>
      <c r="K2639" s="32">
        <v>118.93181818181819</v>
      </c>
      <c r="L2639" s="33">
        <f t="shared" ref="L2639" si="11957">K2639/K2647</f>
        <v>2.7158738231905417E-2</v>
      </c>
      <c r="M2639" s="32">
        <v>13.283582089552239</v>
      </c>
      <c r="N2639" s="33">
        <f t="shared" ref="N2639" si="11958">M2639/M2647</f>
        <v>6.0457849330887844E-3</v>
      </c>
      <c r="O2639" s="92"/>
      <c r="P2639" s="91"/>
      <c r="Q2639" s="92"/>
      <c r="R2639" s="91"/>
      <c r="S2639" s="92"/>
      <c r="T2639" s="91"/>
      <c r="U2639" s="34"/>
      <c r="V2639" s="102"/>
      <c r="W2639" s="34"/>
      <c r="X2639" s="91"/>
      <c r="Y2639" s="92"/>
      <c r="Z2639" s="91"/>
    </row>
    <row r="2640" spans="2:28" s="88" customFormat="1" ht="13.5" customHeight="1" x14ac:dyDescent="0.4">
      <c r="B2640" s="36"/>
      <c r="C2640" s="158" t="s">
        <v>59</v>
      </c>
      <c r="D2640" s="159"/>
      <c r="E2640" s="38">
        <v>-8.2122302158273381</v>
      </c>
      <c r="F2640" s="33">
        <f t="shared" ref="F2640" si="11959">E2640/E2647</f>
        <v>-2.6125735394249131E-3</v>
      </c>
      <c r="G2640" s="38">
        <v>-25.604651162790699</v>
      </c>
      <c r="H2640" s="33">
        <f t="shared" ref="H2640" si="11960">G2640/G2647</f>
        <v>-1.2989158005261731E-2</v>
      </c>
      <c r="I2640" s="38">
        <v>0</v>
      </c>
      <c r="J2640" s="33">
        <f t="shared" ref="J2640" si="11961">I2640/I2647</f>
        <v>0</v>
      </c>
      <c r="K2640" s="38">
        <v>-0.34090909090909088</v>
      </c>
      <c r="L2640" s="33">
        <f t="shared" ref="L2640" si="11962">K2640/K2647</f>
        <v>-7.784847572684525E-5</v>
      </c>
      <c r="M2640" s="38">
        <v>-0.9850746268656716</v>
      </c>
      <c r="N2640" s="33">
        <f t="shared" ref="N2640" si="11963">M2640/M2647</f>
        <v>-4.4833910739759523E-4</v>
      </c>
      <c r="O2640" s="92"/>
      <c r="P2640" s="91"/>
      <c r="Q2640" s="92"/>
      <c r="R2640" s="91"/>
      <c r="S2640" s="92"/>
      <c r="T2640" s="91"/>
      <c r="U2640" s="34"/>
      <c r="V2640" s="102"/>
      <c r="W2640" s="34"/>
      <c r="X2640" s="91"/>
      <c r="Y2640" s="92"/>
      <c r="Z2640" s="91"/>
    </row>
    <row r="2641" spans="2:26" s="88" customFormat="1" ht="13.5" customHeight="1" x14ac:dyDescent="0.4">
      <c r="B2641" s="36"/>
      <c r="C2641" s="158" t="s">
        <v>60</v>
      </c>
      <c r="D2641" s="159"/>
      <c r="E2641" s="39">
        <v>45.705035971223019</v>
      </c>
      <c r="F2641" s="33">
        <f t="shared" ref="F2641" si="11964">E2641/E2647</f>
        <v>1.4540236264534798E-2</v>
      </c>
      <c r="G2641" s="39">
        <v>17.848837209302324</v>
      </c>
      <c r="H2641" s="33">
        <f t="shared" ref="H2641" si="11965">G2641/G2647</f>
        <v>9.0546582825053387E-3</v>
      </c>
      <c r="I2641" s="39">
        <v>103.4320987654321</v>
      </c>
      <c r="J2641" s="33">
        <f t="shared" ref="J2641" si="11966">I2641/I2647</f>
        <v>2.298913654910505E-2</v>
      </c>
      <c r="K2641" s="39">
        <v>9.7727272727272734</v>
      </c>
      <c r="L2641" s="33">
        <f t="shared" ref="L2641" si="11967">K2641/K2647</f>
        <v>2.2316563041695644E-3</v>
      </c>
      <c r="M2641" s="39">
        <v>35.268656716417908</v>
      </c>
      <c r="N2641" s="33">
        <f t="shared" ref="N2641" si="11968">M2641/M2647</f>
        <v>1.605189864818966E-2</v>
      </c>
      <c r="O2641" s="92"/>
      <c r="P2641" s="91"/>
      <c r="Q2641" s="92"/>
      <c r="R2641" s="91"/>
      <c r="S2641" s="92"/>
      <c r="T2641" s="91"/>
      <c r="U2641" s="34"/>
      <c r="V2641" s="103"/>
      <c r="W2641" s="34"/>
      <c r="X2641" s="91"/>
      <c r="Y2641" s="92"/>
      <c r="Z2641" s="91"/>
    </row>
    <row r="2642" spans="2:26" s="88" customFormat="1" ht="13.5" customHeight="1" x14ac:dyDescent="0.4">
      <c r="B2642" s="37"/>
      <c r="C2642" s="158" t="s">
        <v>61</v>
      </c>
      <c r="D2642" s="159"/>
      <c r="E2642" s="39">
        <v>460.8129496402878</v>
      </c>
      <c r="F2642" s="33">
        <f t="shared" ref="F2642" si="11969">E2642/E2647</f>
        <v>0.14659936304930704</v>
      </c>
      <c r="G2642" s="39">
        <v>179.80232558139534</v>
      </c>
      <c r="H2642" s="33">
        <f t="shared" ref="H2642" si="11970">G2642/G2647</f>
        <v>9.1213147245850196E-2</v>
      </c>
      <c r="I2642" s="39">
        <v>646.55555555555554</v>
      </c>
      <c r="J2642" s="33">
        <f t="shared" ref="J2642" si="11971">I2642/I2647</f>
        <v>0.14370542733506569</v>
      </c>
      <c r="K2642" s="39">
        <v>888.59090909090912</v>
      </c>
      <c r="L2642" s="33">
        <f t="shared" ref="L2642" si="11972">K2642/K2647</f>
        <v>0.20291464693121308</v>
      </c>
      <c r="M2642" s="39">
        <v>316.02985074626866</v>
      </c>
      <c r="N2642" s="33">
        <f t="shared" ref="N2642" si="11973">M2642/M2647</f>
        <v>0.14383533727328307</v>
      </c>
      <c r="O2642" s="92"/>
      <c r="P2642" s="91"/>
      <c r="Q2642" s="92"/>
      <c r="R2642" s="91"/>
      <c r="S2642" s="92"/>
      <c r="T2642" s="91"/>
      <c r="U2642" s="34"/>
      <c r="V2642" s="103"/>
      <c r="W2642" s="34"/>
      <c r="X2642" s="91"/>
      <c r="Y2642" s="92"/>
      <c r="Z2642" s="91"/>
    </row>
    <row r="2643" spans="2:26" s="88" customFormat="1" ht="13.5" customHeight="1" x14ac:dyDescent="0.4">
      <c r="B2643" s="31" t="s">
        <v>62</v>
      </c>
      <c r="C2643" s="158" t="s">
        <v>63</v>
      </c>
      <c r="D2643" s="159"/>
      <c r="E2643" s="39">
        <v>0.35251798561151076</v>
      </c>
      <c r="F2643" s="33">
        <f t="shared" ref="F2643" si="11974">E2643/E2647</f>
        <v>1.1214726538048246E-4</v>
      </c>
      <c r="G2643" s="39">
        <v>8.1395348837209308E-2</v>
      </c>
      <c r="H2643" s="33">
        <f t="shared" ref="H2643" si="11975">G2643/G2647</f>
        <v>4.1291601288297962E-5</v>
      </c>
      <c r="I2643" s="39">
        <v>0.5679012345679012</v>
      </c>
      <c r="J2643" s="33">
        <f t="shared" ref="J2643" si="11976">I2643/I2647</f>
        <v>1.2622347592012797E-4</v>
      </c>
      <c r="K2643" s="39">
        <v>2.2727272727272728E-2</v>
      </c>
      <c r="L2643" s="33">
        <f t="shared" ref="L2643" si="11977">K2643/K2647</f>
        <v>5.1898983817896846E-6</v>
      </c>
      <c r="M2643" s="39">
        <v>0.65671641791044777</v>
      </c>
      <c r="N2643" s="33">
        <f t="shared" ref="N2643" si="11978">M2643/M2647</f>
        <v>2.9889273826506354E-4</v>
      </c>
      <c r="O2643" s="92"/>
      <c r="P2643" s="91"/>
      <c r="Q2643" s="92"/>
      <c r="R2643" s="91"/>
      <c r="S2643" s="92"/>
      <c r="T2643" s="91"/>
      <c r="U2643" s="34"/>
      <c r="V2643" s="103"/>
      <c r="W2643" s="34"/>
      <c r="X2643" s="91"/>
      <c r="Y2643" s="92"/>
      <c r="Z2643" s="91"/>
    </row>
    <row r="2644" spans="2:26" s="88" customFormat="1" ht="13.5" customHeight="1" x14ac:dyDescent="0.4">
      <c r="B2644" s="41" t="s">
        <v>64</v>
      </c>
      <c r="C2644" s="158" t="s">
        <v>24</v>
      </c>
      <c r="D2644" s="159"/>
      <c r="E2644" s="39">
        <v>2.4892086330935252</v>
      </c>
      <c r="F2644" s="33">
        <f t="shared" ref="F2644" si="11979">E2644/E2647</f>
        <v>7.9189701676830491E-4</v>
      </c>
      <c r="G2644" s="39">
        <v>0.79069767441860461</v>
      </c>
      <c r="H2644" s="33">
        <f t="shared" ref="H2644" si="11980">G2644/G2647</f>
        <v>4.0111841251489448E-4</v>
      </c>
      <c r="I2644" s="39">
        <v>5.6790123456790127</v>
      </c>
      <c r="J2644" s="33">
        <f t="shared" ref="J2644" si="11981">I2644/I2647</f>
        <v>1.2622347592012798E-3</v>
      </c>
      <c r="K2644" s="39">
        <v>1.7045454545454546</v>
      </c>
      <c r="L2644" s="33">
        <f t="shared" ref="L2644" si="11982">K2644/K2647</f>
        <v>3.8924237863422633E-4</v>
      </c>
      <c r="M2644" s="39">
        <v>1.3283582089552239</v>
      </c>
      <c r="N2644" s="33">
        <f t="shared" ref="N2644" si="11983">M2644/M2647</f>
        <v>6.0457849330887849E-4</v>
      </c>
      <c r="O2644" s="92"/>
      <c r="P2644" s="91"/>
      <c r="Q2644" s="92"/>
      <c r="R2644" s="91"/>
      <c r="S2644" s="92"/>
      <c r="T2644" s="91"/>
      <c r="U2644" s="34"/>
      <c r="V2644" s="103"/>
      <c r="W2644" s="34"/>
      <c r="X2644" s="91"/>
      <c r="Y2644" s="92"/>
      <c r="Z2644" s="91"/>
    </row>
    <row r="2645" spans="2:26" s="88" customFormat="1" ht="13.5" customHeight="1" x14ac:dyDescent="0.4">
      <c r="B2645" s="31" t="s">
        <v>65</v>
      </c>
      <c r="C2645" s="158" t="s">
        <v>66</v>
      </c>
      <c r="D2645" s="159"/>
      <c r="E2645" s="39">
        <v>5.8776978417266186</v>
      </c>
      <c r="F2645" s="33">
        <f t="shared" ref="F2645" si="11984">E2645/E2647</f>
        <v>1.869883996241922E-3</v>
      </c>
      <c r="G2645" s="39">
        <v>19</v>
      </c>
      <c r="H2645" s="33">
        <f t="shared" ref="H2645" si="11985">G2645/G2647</f>
        <v>9.6386395007255522E-3</v>
      </c>
      <c r="I2645" s="39">
        <v>0</v>
      </c>
      <c r="J2645" s="33">
        <f t="shared" ref="J2645" si="11986">I2645/I2647</f>
        <v>0</v>
      </c>
      <c r="K2645" s="39">
        <v>0</v>
      </c>
      <c r="L2645" s="33">
        <f t="shared" ref="L2645" si="11987">K2645/K2647</f>
        <v>0</v>
      </c>
      <c r="M2645" s="39">
        <v>0</v>
      </c>
      <c r="N2645" s="33">
        <f t="shared" ref="N2645" si="11988">M2645/M2647</f>
        <v>0</v>
      </c>
      <c r="O2645" s="92"/>
      <c r="P2645" s="91"/>
      <c r="Q2645" s="92"/>
      <c r="R2645" s="91"/>
      <c r="S2645" s="92"/>
      <c r="T2645" s="91"/>
      <c r="U2645" s="34"/>
      <c r="V2645" s="103"/>
      <c r="W2645" s="34"/>
      <c r="X2645" s="91"/>
      <c r="Y2645" s="92"/>
      <c r="Z2645" s="91"/>
    </row>
    <row r="2646" spans="2:26" s="88" customFormat="1" ht="13.5" customHeight="1" x14ac:dyDescent="0.4">
      <c r="B2646" s="41" t="s">
        <v>67</v>
      </c>
      <c r="C2646" s="158" t="s">
        <v>68</v>
      </c>
      <c r="D2646" s="159"/>
      <c r="E2646" s="39">
        <v>18.715827338129497</v>
      </c>
      <c r="F2646" s="33">
        <f t="shared" ref="F2646" si="11989">E2646/E2647</f>
        <v>5.9541043038229624E-3</v>
      </c>
      <c r="G2646" s="39">
        <v>51.220930232558139</v>
      </c>
      <c r="H2646" s="33">
        <f t="shared" ref="H2646" si="11990">G2646/G2647</f>
        <v>2.5984214810707503E-2</v>
      </c>
      <c r="I2646" s="39">
        <v>1.9259259259259258</v>
      </c>
      <c r="J2646" s="33">
        <f t="shared" ref="J2646" si="11991">I2646/I2647</f>
        <v>4.2806222268565138E-4</v>
      </c>
      <c r="K2646" s="39">
        <v>1.7045454545454546</v>
      </c>
      <c r="L2646" s="33">
        <f t="shared" ref="L2646" si="11992">K2646/K2647</f>
        <v>3.8924237863422633E-4</v>
      </c>
      <c r="M2646" s="39">
        <v>8.4626865671641784</v>
      </c>
      <c r="N2646" s="33">
        <f t="shared" ref="N2646" si="11993">M2646/M2647</f>
        <v>3.851640513552068E-3</v>
      </c>
      <c r="O2646" s="92"/>
      <c r="P2646" s="91"/>
      <c r="Q2646" s="92"/>
      <c r="R2646" s="91"/>
      <c r="S2646" s="92"/>
      <c r="T2646" s="91"/>
      <c r="U2646" s="34"/>
      <c r="V2646" s="103"/>
      <c r="W2646" s="34"/>
      <c r="X2646" s="91"/>
      <c r="Y2646" s="92"/>
      <c r="Z2646" s="91"/>
    </row>
    <row r="2647" spans="2:26" s="88" customFormat="1" ht="13.5" customHeight="1" x14ac:dyDescent="0.4">
      <c r="B2647" s="160" t="s">
        <v>69</v>
      </c>
      <c r="C2647" s="161"/>
      <c r="D2647" s="162"/>
      <c r="E2647" s="42">
        <f t="shared" ref="E2647" si="11994">SUM(E2634:E2637,E2643,E2645)</f>
        <v>3143.3489208633096</v>
      </c>
      <c r="F2647" s="33">
        <f t="shared" ref="F2647" si="11995">E2647/E2647</f>
        <v>1</v>
      </c>
      <c r="G2647" s="42">
        <f t="shared" ref="G2647" si="11996">SUM(G2634:G2637,G2643,G2645)</f>
        <v>1971.2325581395348</v>
      </c>
      <c r="H2647" s="33">
        <f t="shared" ref="H2647" si="11997">G2647/G2647</f>
        <v>1</v>
      </c>
      <c r="I2647" s="42">
        <f t="shared" ref="I2647" si="11998">SUM(I2634:I2637,I2643,I2645)</f>
        <v>4499.1728395061727</v>
      </c>
      <c r="J2647" s="33">
        <f t="shared" ref="J2647" si="11999">I2647/I2647</f>
        <v>1</v>
      </c>
      <c r="K2647" s="42">
        <f t="shared" ref="K2647" si="12000">SUM(K2634:K2637,K2643,K2645)</f>
        <v>4379.136363636364</v>
      </c>
      <c r="L2647" s="33">
        <f t="shared" ref="L2647" si="12001">K2647/K2647</f>
        <v>1</v>
      </c>
      <c r="M2647" s="42">
        <f t="shared" ref="M2647" si="12002">SUM(M2634:M2637,M2643,M2645)</f>
        <v>2197.1641791044776</v>
      </c>
      <c r="N2647" s="33">
        <f t="shared" ref="N2647" si="12003">M2647/M2647</f>
        <v>1</v>
      </c>
      <c r="O2647" s="92"/>
      <c r="P2647" s="91"/>
      <c r="Q2647" s="92"/>
      <c r="R2647" s="91"/>
      <c r="S2647" s="92"/>
      <c r="T2647" s="91"/>
      <c r="U2647" s="34"/>
      <c r="V2647" s="102"/>
      <c r="W2647" s="34"/>
      <c r="X2647" s="91"/>
      <c r="Y2647" s="92"/>
      <c r="Z2647" s="91"/>
    </row>
    <row r="2648" spans="2:26" s="88" customFormat="1" ht="13.5" customHeight="1" x14ac:dyDescent="0.4">
      <c r="B2648" s="160" t="s">
        <v>70</v>
      </c>
      <c r="C2648" s="161"/>
      <c r="D2648" s="162"/>
      <c r="E2648" s="42">
        <f t="shared" ref="E2648" si="12004">SUM(E2638:E2642,E2644,E2646)</f>
        <v>3024.0071942446039</v>
      </c>
      <c r="F2648" s="33">
        <f t="shared" ref="F2648" si="12005">E2648/E2647</f>
        <v>0.96203357322930316</v>
      </c>
      <c r="G2648" s="42">
        <f t="shared" ref="G2648" si="12006">SUM(G2638:G2642,G2644,G2646)</f>
        <v>1889.0348837209301</v>
      </c>
      <c r="H2648" s="33">
        <f t="shared" ref="H2648" si="12007">G2648/G2647</f>
        <v>0.95830138149900301</v>
      </c>
      <c r="I2648" s="42">
        <f t="shared" ref="I2648" si="12008">SUM(I2638:I2642,I2644,I2646)</f>
        <v>4046.8518518518517</v>
      </c>
      <c r="J2648" s="33">
        <f t="shared" ref="J2648" si="12009">I2648/I2647</f>
        <v>0.89946574541822499</v>
      </c>
      <c r="K2648" s="42">
        <f t="shared" ref="K2648" si="12010">SUM(K2638:K2642,K2644,K2646)</f>
        <v>4236.5909090909081</v>
      </c>
      <c r="L2648" s="33">
        <f t="shared" ref="L2648" si="12011">K2648/K2647</f>
        <v>0.96744895734941483</v>
      </c>
      <c r="M2648" s="42">
        <f t="shared" ref="M2648" si="12012">SUM(M2638:M2642,M2644,M2646)</f>
        <v>2447.9402985074626</v>
      </c>
      <c r="N2648" s="33">
        <f t="shared" ref="N2648" si="12013">M2648/M2647</f>
        <v>1.1141362679165816</v>
      </c>
      <c r="O2648" s="92"/>
      <c r="P2648" s="91"/>
      <c r="Q2648" s="92"/>
      <c r="R2648" s="91"/>
      <c r="S2648" s="92"/>
      <c r="T2648" s="91"/>
      <c r="U2648" s="34"/>
      <c r="V2648" s="102"/>
      <c r="W2648" s="34"/>
      <c r="X2648" s="91"/>
      <c r="Y2648" s="92"/>
      <c r="Z2648" s="91"/>
    </row>
    <row r="2649" spans="2:26" s="88" customFormat="1" ht="13.5" customHeight="1" x14ac:dyDescent="0.4">
      <c r="B2649" s="160" t="s">
        <v>71</v>
      </c>
      <c r="C2649" s="161"/>
      <c r="D2649" s="162"/>
      <c r="E2649" s="42">
        <f t="shared" ref="E2649" si="12014">E2647-E2648</f>
        <v>119.34172661870571</v>
      </c>
      <c r="F2649" s="33">
        <f t="shared" ref="F2649" si="12015">E2649/E2647</f>
        <v>3.7966426770696816E-2</v>
      </c>
      <c r="G2649" s="42">
        <f t="shared" ref="G2649" si="12016">G2647-G2648</f>
        <v>82.19767441860472</v>
      </c>
      <c r="H2649" s="33">
        <f t="shared" ref="H2649" si="12017">G2649/G2647</f>
        <v>4.1698618500996931E-2</v>
      </c>
      <c r="I2649" s="42">
        <f t="shared" ref="I2649" si="12018">I2647-I2648</f>
        <v>452.32098765432102</v>
      </c>
      <c r="J2649" s="33">
        <f t="shared" ref="J2649" si="12019">I2649/I2647</f>
        <v>0.10053425458177498</v>
      </c>
      <c r="K2649" s="42">
        <f t="shared" ref="K2649" si="12020">K2647-K2648</f>
        <v>142.54545454545587</v>
      </c>
      <c r="L2649" s="33">
        <f t="shared" ref="L2649" si="12021">K2649/K2647</f>
        <v>3.2551042650585199E-2</v>
      </c>
      <c r="M2649" s="42">
        <f t="shared" ref="M2649" si="12022">M2647-M2648</f>
        <v>-250.77611940298493</v>
      </c>
      <c r="N2649" s="33">
        <f t="shared" ref="N2649" si="12023">M2649/M2647</f>
        <v>-0.11413626791658169</v>
      </c>
      <c r="O2649" s="92"/>
      <c r="P2649" s="91"/>
      <c r="Q2649" s="92"/>
      <c r="R2649" s="91"/>
      <c r="S2649" s="92"/>
      <c r="T2649" s="91"/>
      <c r="U2649" s="34"/>
      <c r="V2649" s="102"/>
      <c r="W2649" s="34"/>
      <c r="X2649" s="91"/>
      <c r="Y2649" s="92"/>
      <c r="Z2649" s="91"/>
    </row>
    <row r="2650" spans="2:26" s="88" customFormat="1" ht="13.5" customHeight="1" x14ac:dyDescent="0.4">
      <c r="B2650" s="160" t="s">
        <v>72</v>
      </c>
      <c r="C2650" s="161"/>
      <c r="D2650" s="162"/>
      <c r="E2650" s="42">
        <v>278</v>
      </c>
      <c r="F2650" s="43"/>
      <c r="G2650" s="42">
        <v>86</v>
      </c>
      <c r="H2650" s="43"/>
      <c r="I2650" s="42">
        <v>81</v>
      </c>
      <c r="J2650" s="43"/>
      <c r="K2650" s="42">
        <v>44</v>
      </c>
      <c r="L2650" s="43"/>
      <c r="M2650" s="42">
        <v>67</v>
      </c>
      <c r="N2650" s="43"/>
      <c r="O2650" s="92"/>
      <c r="P2650" s="91"/>
      <c r="Q2650" s="92"/>
      <c r="R2650" s="91"/>
      <c r="S2650" s="92"/>
      <c r="T2650" s="91"/>
      <c r="U2650" s="104"/>
      <c r="V2650" s="102"/>
      <c r="W2650" s="104"/>
      <c r="X2650" s="91"/>
      <c r="Y2650" s="92"/>
      <c r="Z2650" s="91"/>
    </row>
    <row r="2651" spans="2:26" s="88" customFormat="1" ht="13.5" customHeight="1" x14ac:dyDescent="0.4">
      <c r="B2651" s="45"/>
      <c r="C2651" s="46"/>
      <c r="D2651" s="47"/>
      <c r="E2651" s="48"/>
      <c r="F2651" s="49"/>
      <c r="G2651" s="48"/>
      <c r="H2651" s="49"/>
      <c r="I2651" s="48"/>
      <c r="J2651" s="49"/>
      <c r="K2651" s="48"/>
      <c r="L2651" s="49"/>
      <c r="M2651" s="48"/>
      <c r="N2651" s="49"/>
      <c r="O2651" s="92"/>
      <c r="P2651" s="91"/>
      <c r="Q2651" s="92"/>
      <c r="R2651" s="91"/>
      <c r="S2651" s="92"/>
      <c r="T2651" s="91"/>
      <c r="U2651" s="92"/>
      <c r="V2651" s="91"/>
      <c r="W2651" s="92"/>
      <c r="X2651" s="91"/>
      <c r="Y2651" s="92"/>
      <c r="Z2651" s="91"/>
    </row>
    <row r="2652" spans="2:26" s="88" customFormat="1" ht="13.5" customHeight="1" x14ac:dyDescent="0.4">
      <c r="B2652" s="50" t="s">
        <v>73</v>
      </c>
      <c r="C2652" s="51"/>
      <c r="D2652" s="52"/>
      <c r="E2652" s="42">
        <v>6.0179856115107917</v>
      </c>
      <c r="F2652" s="43"/>
      <c r="G2652" s="42">
        <v>7.9767441860465116</v>
      </c>
      <c r="H2652" s="43"/>
      <c r="I2652" s="42">
        <v>7.7407407407407405</v>
      </c>
      <c r="J2652" s="43"/>
      <c r="K2652" s="42">
        <v>7.8181818181818183</v>
      </c>
      <c r="L2652" s="43"/>
      <c r="M2652" s="42">
        <v>0.23880597014925373</v>
      </c>
      <c r="N2652" s="43"/>
      <c r="O2652" s="92"/>
      <c r="P2652" s="91"/>
      <c r="Q2652" s="92"/>
      <c r="R2652" s="91"/>
      <c r="S2652" s="92"/>
      <c r="T2652" s="91"/>
      <c r="U2652" s="92"/>
      <c r="V2652" s="91"/>
      <c r="W2652" s="92"/>
      <c r="X2652" s="91"/>
      <c r="Y2652" s="92"/>
      <c r="Z2652" s="91"/>
    </row>
    <row r="2653" spans="2:26" s="88" customFormat="1" ht="13.5" customHeight="1" x14ac:dyDescent="0.4">
      <c r="B2653" s="53" t="s">
        <v>74</v>
      </c>
      <c r="C2653" s="54"/>
      <c r="D2653" s="55"/>
      <c r="E2653" s="42">
        <v>14.838129496402878</v>
      </c>
      <c r="F2653" s="43"/>
      <c r="G2653" s="42">
        <v>0.26744186046511625</v>
      </c>
      <c r="H2653" s="43"/>
      <c r="I2653" s="42">
        <v>41.012345679012348</v>
      </c>
      <c r="J2653" s="43"/>
      <c r="K2653" s="42">
        <v>2.8863636363636362</v>
      </c>
      <c r="L2653" s="43"/>
      <c r="M2653" s="42">
        <v>9.7462686567164187</v>
      </c>
      <c r="N2653" s="43"/>
      <c r="O2653" s="92"/>
      <c r="P2653" s="91"/>
      <c r="Q2653" s="92"/>
      <c r="R2653" s="91"/>
      <c r="S2653" s="92"/>
      <c r="T2653" s="91"/>
      <c r="U2653" s="92"/>
      <c r="V2653" s="91"/>
      <c r="W2653" s="92"/>
      <c r="X2653" s="91"/>
      <c r="Y2653" s="92"/>
      <c r="Z2653" s="91"/>
    </row>
    <row r="2654" spans="2:26" s="88" customFormat="1" ht="13.5" customHeight="1" x14ac:dyDescent="0.4">
      <c r="B2654" s="50" t="s">
        <v>75</v>
      </c>
      <c r="C2654" s="51"/>
      <c r="D2654" s="52"/>
      <c r="E2654" s="42">
        <v>0.3920863309352518</v>
      </c>
      <c r="F2654" s="43"/>
      <c r="G2654" s="42">
        <v>0</v>
      </c>
      <c r="H2654" s="43"/>
      <c r="I2654" s="42">
        <v>0</v>
      </c>
      <c r="J2654" s="43"/>
      <c r="K2654" s="42">
        <v>2.4772727272727271</v>
      </c>
      <c r="L2654" s="43"/>
      <c r="M2654" s="42">
        <v>0</v>
      </c>
      <c r="N2654" s="43"/>
      <c r="O2654" s="92"/>
      <c r="P2654" s="91"/>
      <c r="Q2654" s="92"/>
      <c r="R2654" s="91"/>
      <c r="S2654" s="92"/>
      <c r="T2654" s="91"/>
      <c r="U2654" s="92"/>
      <c r="V2654" s="91"/>
      <c r="W2654" s="92"/>
      <c r="X2654" s="91"/>
      <c r="Y2654" s="92"/>
      <c r="Z2654" s="91"/>
    </row>
    <row r="2655" spans="2:26" s="88" customFormat="1" ht="13.5" customHeight="1" x14ac:dyDescent="0.4">
      <c r="B2655" s="50" t="s">
        <v>76</v>
      </c>
      <c r="C2655" s="51"/>
      <c r="D2655" s="52"/>
      <c r="E2655" s="42">
        <f t="shared" ref="E2655" si="12024">E2649+E2639+E2640-SUM(E2652:E2654)</f>
        <v>151.98920863309419</v>
      </c>
      <c r="F2655" s="43"/>
      <c r="G2655" s="42">
        <f t="shared" ref="G2655" si="12025">G2649+G2639+G2640-SUM(G2652:G2654)</f>
        <v>101.38372093023261</v>
      </c>
      <c r="H2655" s="43"/>
      <c r="I2655" s="42">
        <f t="shared" ref="I2655" si="12026">I2649+I2639+I2640-SUM(I2652:I2654)</f>
        <v>484.82716049382714</v>
      </c>
      <c r="J2655" s="43"/>
      <c r="K2655" s="42">
        <f t="shared" ref="K2655" si="12027">K2649+K2639+K2640-SUM(K2652:K2654)</f>
        <v>247.9545454545468</v>
      </c>
      <c r="L2655" s="43"/>
      <c r="M2655" s="42">
        <f t="shared" ref="M2655" si="12028">M2649+M2639+M2640-SUM(M2652:M2654)</f>
        <v>-248.46268656716404</v>
      </c>
      <c r="N2655" s="43"/>
      <c r="O2655" s="92"/>
      <c r="P2655" s="91"/>
      <c r="Q2655" s="92"/>
      <c r="R2655" s="91"/>
    </row>
    <row r="2656" spans="2:26" s="88" customFormat="1" ht="13.5" customHeight="1" x14ac:dyDescent="0.4">
      <c r="C2656" s="105"/>
      <c r="D2656" s="47"/>
      <c r="E2656" s="58"/>
      <c r="F2656" s="58"/>
      <c r="G2656" s="58"/>
      <c r="H2656" s="58"/>
      <c r="I2656" s="58"/>
      <c r="J2656" s="58"/>
      <c r="K2656" s="58"/>
      <c r="L2656" s="58"/>
      <c r="M2656" s="58"/>
      <c r="N2656" s="58"/>
      <c r="O2656" s="92"/>
      <c r="P2656" s="91"/>
      <c r="Q2656" s="92"/>
      <c r="R2656" s="91"/>
      <c r="S2656" s="92"/>
      <c r="T2656" s="91"/>
      <c r="U2656" s="92"/>
      <c r="V2656" s="91"/>
      <c r="W2656" s="92"/>
      <c r="X2656" s="91"/>
      <c r="Y2656" s="92"/>
      <c r="Z2656" s="91"/>
    </row>
    <row r="2657" spans="2:39" s="128" customFormat="1" ht="13.5" customHeight="1" x14ac:dyDescent="0.4">
      <c r="B2657" s="153" t="s">
        <v>37</v>
      </c>
      <c r="C2657" s="125"/>
      <c r="D2657" s="126"/>
      <c r="E2657" s="62">
        <v>7.6978417266187051</v>
      </c>
      <c r="F2657" s="43"/>
      <c r="G2657" s="62">
        <v>5.4767441860465116</v>
      </c>
      <c r="H2657" s="43"/>
      <c r="I2657" s="62">
        <v>10.580246913580247</v>
      </c>
      <c r="J2657" s="43"/>
      <c r="K2657" s="62">
        <v>11.363636363636363</v>
      </c>
      <c r="L2657" s="43"/>
      <c r="M2657" s="62">
        <v>4.6567164179104479</v>
      </c>
      <c r="N2657" s="43"/>
      <c r="O2657" s="106"/>
      <c r="P2657" s="107"/>
      <c r="Q2657" s="106"/>
      <c r="R2657" s="107"/>
      <c r="S2657" s="106"/>
      <c r="T2657" s="107"/>
      <c r="U2657" s="106"/>
      <c r="V2657" s="127"/>
      <c r="W2657" s="106"/>
      <c r="X2657" s="127"/>
      <c r="Y2657" s="106"/>
      <c r="Z2657" s="127"/>
    </row>
    <row r="2658" spans="2:39" ht="13.5" customHeight="1" x14ac:dyDescent="0.4">
      <c r="B2658" s="50" t="s">
        <v>38</v>
      </c>
      <c r="C2658" s="51"/>
      <c r="D2658" s="52"/>
      <c r="E2658" s="62">
        <f t="shared" ref="E2658" si="12029">E2647/E2657</f>
        <v>408.34158878504672</v>
      </c>
      <c r="F2658" s="43"/>
      <c r="G2658" s="62">
        <f t="shared" ref="G2658" si="12030">G2647/G2657</f>
        <v>359.92781316348197</v>
      </c>
      <c r="H2658" s="43"/>
      <c r="I2658" s="62">
        <f t="shared" ref="I2658" si="12031">I2647/I2657</f>
        <v>425.24270711785294</v>
      </c>
      <c r="J2658" s="43"/>
      <c r="K2658" s="62">
        <f t="shared" ref="K2658" si="12032">K2647/K2657</f>
        <v>385.36400000000003</v>
      </c>
      <c r="L2658" s="43"/>
      <c r="M2658" s="62">
        <f t="shared" ref="M2658" si="12033">M2647/M2657</f>
        <v>471.82692307692309</v>
      </c>
      <c r="N2658" s="43"/>
    </row>
    <row r="2659" spans="2:39" ht="13.5" customHeight="1" x14ac:dyDescent="0.4">
      <c r="B2659" s="50" t="s">
        <v>39</v>
      </c>
      <c r="C2659" s="51"/>
      <c r="D2659" s="52"/>
      <c r="E2659" s="62">
        <f t="shared" ref="E2659" si="12034">E2648/E2657</f>
        <v>392.83831775700929</v>
      </c>
      <c r="F2659" s="43"/>
      <c r="G2659" s="62">
        <f t="shared" ref="G2659" si="12035">G2648/G2657</f>
        <v>344.91932059447981</v>
      </c>
      <c r="H2659" s="43"/>
      <c r="I2659" s="62">
        <f t="shared" ref="I2659" si="12036">I2648/I2657</f>
        <v>382.49124854142354</v>
      </c>
      <c r="J2659" s="43"/>
      <c r="K2659" s="62">
        <f t="shared" ref="K2659" si="12037">K2648/K2657</f>
        <v>372.81999999999994</v>
      </c>
      <c r="L2659" s="43"/>
      <c r="M2659" s="62">
        <f t="shared" ref="M2659" si="12038">M2648/M2657</f>
        <v>525.67948717948718</v>
      </c>
      <c r="N2659" s="43"/>
    </row>
    <row r="2660" spans="2:39" ht="13.5" customHeight="1" x14ac:dyDescent="0.4">
      <c r="B2660" s="50" t="s">
        <v>40</v>
      </c>
      <c r="C2660" s="51"/>
      <c r="D2660" s="52"/>
      <c r="E2660" s="62">
        <v>1.3455696202531644</v>
      </c>
      <c r="F2660" s="43"/>
      <c r="G2660" s="62">
        <v>1.1837837837837837</v>
      </c>
      <c r="H2660" s="43"/>
      <c r="I2660" s="62">
        <v>1.7106557377049179</v>
      </c>
      <c r="J2660" s="43"/>
      <c r="K2660" s="62">
        <v>1.16875</v>
      </c>
      <c r="L2660" s="43"/>
      <c r="M2660" s="62">
        <v>1.2935483870967741</v>
      </c>
      <c r="N2660" s="43"/>
    </row>
    <row r="2661" spans="2:39" ht="13.5" customHeight="1" x14ac:dyDescent="0.4">
      <c r="B2661" s="50" t="s">
        <v>41</v>
      </c>
      <c r="C2661" s="51"/>
      <c r="D2661" s="52"/>
      <c r="E2661" s="62">
        <f t="shared" ref="E2661" si="12039">E2638/E2660</f>
        <v>1815.1334962133776</v>
      </c>
      <c r="F2661" s="43"/>
      <c r="G2661" s="62">
        <f t="shared" ref="G2661" si="12040">G2638/G2660</f>
        <v>1361.6860465116279</v>
      </c>
      <c r="H2661" s="43"/>
      <c r="I2661" s="62">
        <f t="shared" ref="I2661" si="12041">I2638/I2660</f>
        <v>1875.3042644944899</v>
      </c>
      <c r="J2661" s="43"/>
      <c r="K2661" s="62">
        <f t="shared" ref="K2661" si="12042">K2638/K2660</f>
        <v>2751.8522119591639</v>
      </c>
      <c r="L2661" s="43"/>
      <c r="M2661" s="62">
        <f t="shared" ref="M2661" si="12043">M2638/M2660</f>
        <v>1603.7685636654635</v>
      </c>
      <c r="N2661" s="43"/>
    </row>
    <row r="2662" spans="2:39" s="88" customFormat="1" ht="13.5" customHeight="1" x14ac:dyDescent="0.4">
      <c r="B2662" s="108" t="s">
        <v>42</v>
      </c>
      <c r="C2662" s="105"/>
      <c r="D2662" s="47"/>
      <c r="E2662" s="109"/>
      <c r="F2662" s="58"/>
      <c r="G2662" s="109"/>
      <c r="H2662" s="58"/>
      <c r="I2662" s="109"/>
      <c r="J2662" s="58"/>
      <c r="K2662" s="109"/>
      <c r="L2662" s="58"/>
      <c r="M2662" s="109"/>
      <c r="N2662" s="58"/>
      <c r="O2662" s="109"/>
      <c r="P2662" s="58"/>
      <c r="Q2662" s="109"/>
      <c r="R2662" s="58"/>
      <c r="S2662" s="109"/>
      <c r="T2662" s="58"/>
      <c r="U2662" s="109"/>
      <c r="V2662" s="58"/>
      <c r="W2662" s="109"/>
      <c r="X2662" s="58"/>
      <c r="Y2662" s="92"/>
      <c r="Z2662" s="91"/>
    </row>
    <row r="2663" spans="2:39" s="88" customFormat="1" ht="13.5" customHeight="1" x14ac:dyDescent="0.4">
      <c r="B2663" s="110"/>
      <c r="C2663" s="84"/>
      <c r="D2663" s="85"/>
      <c r="E2663" s="86"/>
      <c r="F2663" s="87"/>
      <c r="G2663" s="86"/>
      <c r="H2663" s="87"/>
      <c r="I2663" s="86"/>
      <c r="J2663" s="87"/>
      <c r="K2663" s="86"/>
      <c r="L2663" s="87"/>
      <c r="M2663" s="86"/>
      <c r="N2663" s="87"/>
      <c r="O2663" s="86"/>
      <c r="P2663" s="89"/>
      <c r="Q2663" s="86"/>
      <c r="R2663" s="91"/>
      <c r="S2663" s="92"/>
      <c r="T2663" s="91"/>
      <c r="U2663" s="92"/>
      <c r="V2663" s="91"/>
      <c r="W2663" s="92"/>
      <c r="X2663" s="91"/>
      <c r="Y2663" s="92"/>
      <c r="Z2663" s="91"/>
      <c r="AM2663" s="85"/>
    </row>
    <row r="2664" spans="2:39" s="88" customFormat="1" ht="13.5" customHeight="1" x14ac:dyDescent="0.4">
      <c r="B2664" s="83" t="s">
        <v>202</v>
      </c>
      <c r="C2664" s="84"/>
      <c r="D2664" s="85"/>
      <c r="E2664" s="86"/>
      <c r="F2664" s="87"/>
      <c r="G2664" s="86"/>
      <c r="H2664" s="87"/>
      <c r="I2664" s="86"/>
      <c r="J2664" s="87"/>
      <c r="K2664" s="86"/>
      <c r="L2664" s="87"/>
      <c r="M2664" s="86"/>
      <c r="N2664" s="87"/>
      <c r="O2664" s="86"/>
      <c r="P2664" s="89"/>
      <c r="Q2664" s="86"/>
      <c r="R2664" s="91"/>
      <c r="S2664" s="92"/>
      <c r="T2664" s="91"/>
      <c r="U2664" s="92"/>
      <c r="V2664" s="91"/>
      <c r="W2664" s="92"/>
      <c r="X2664" s="91"/>
      <c r="Y2664" s="92"/>
      <c r="Z2664" s="91"/>
      <c r="AM2664" s="85"/>
    </row>
    <row r="2665" spans="2:39" s="88" customFormat="1" ht="13.5" customHeight="1" x14ac:dyDescent="0.4">
      <c r="C2665" s="84"/>
      <c r="D2665" s="85"/>
      <c r="E2665" s="86"/>
      <c r="F2665" s="87"/>
      <c r="G2665" s="86"/>
      <c r="H2665" s="87"/>
      <c r="I2665" s="86"/>
      <c r="J2665" s="87"/>
      <c r="K2665" s="86"/>
      <c r="L2665" s="21" t="s">
        <v>4</v>
      </c>
      <c r="M2665" s="86"/>
      <c r="N2665" s="87"/>
      <c r="O2665" s="86"/>
      <c r="P2665" s="91"/>
      <c r="Q2665" s="90"/>
      <c r="R2665" s="91"/>
      <c r="S2665" s="92"/>
      <c r="T2665" s="91"/>
      <c r="U2665" s="92"/>
      <c r="V2665" s="91"/>
      <c r="W2665" s="92"/>
      <c r="X2665" s="91"/>
      <c r="Y2665" s="92"/>
      <c r="Z2665" s="91"/>
      <c r="AB2665" s="93"/>
    </row>
    <row r="2666" spans="2:39" s="88" customFormat="1" ht="13.5" customHeight="1" x14ac:dyDescent="0.4">
      <c r="B2666" s="94"/>
      <c r="C2666" s="95"/>
      <c r="D2666" s="96"/>
      <c r="E2666" s="166" t="s">
        <v>5</v>
      </c>
      <c r="F2666" s="167"/>
      <c r="G2666" s="163" t="s">
        <v>44</v>
      </c>
      <c r="H2666" s="165"/>
      <c r="I2666" s="165"/>
      <c r="J2666" s="165"/>
      <c r="K2666" s="165"/>
      <c r="L2666" s="164"/>
      <c r="M2666" s="92"/>
      <c r="N2666" s="91"/>
      <c r="O2666" s="92"/>
      <c r="P2666" s="91"/>
      <c r="Q2666" s="92"/>
      <c r="R2666" s="91"/>
      <c r="S2666" s="92"/>
      <c r="T2666" s="91"/>
      <c r="U2666" s="92"/>
      <c r="V2666" s="91"/>
      <c r="W2666" s="92"/>
      <c r="X2666" s="91"/>
      <c r="Y2666" s="92"/>
      <c r="Z2666" s="91"/>
    </row>
    <row r="2667" spans="2:39" s="88" customFormat="1" ht="23.25" customHeight="1" x14ac:dyDescent="0.4">
      <c r="B2667" s="99"/>
      <c r="C2667" s="100"/>
      <c r="D2667" s="101"/>
      <c r="E2667" s="168"/>
      <c r="F2667" s="169"/>
      <c r="G2667" s="163" t="s">
        <v>45</v>
      </c>
      <c r="H2667" s="164"/>
      <c r="I2667" s="163" t="s">
        <v>198</v>
      </c>
      <c r="J2667" s="164"/>
      <c r="K2667" s="163" t="s">
        <v>199</v>
      </c>
      <c r="L2667" s="164"/>
      <c r="M2667" s="92"/>
      <c r="N2667" s="91"/>
      <c r="O2667" s="92"/>
      <c r="P2667" s="91"/>
      <c r="Q2667" s="92"/>
      <c r="R2667" s="91"/>
      <c r="S2667" s="92"/>
      <c r="T2667" s="91"/>
      <c r="U2667" s="92"/>
      <c r="V2667" s="91"/>
      <c r="W2667" s="92"/>
      <c r="X2667" s="91"/>
      <c r="Y2667" s="92"/>
      <c r="Z2667" s="91"/>
    </row>
    <row r="2668" spans="2:39" s="88" customFormat="1" ht="13.5" customHeight="1" x14ac:dyDescent="0.4">
      <c r="B2668" s="31" t="s">
        <v>52</v>
      </c>
      <c r="C2668" s="158" t="s">
        <v>53</v>
      </c>
      <c r="D2668" s="159"/>
      <c r="E2668" s="32">
        <v>2911.8741007194244</v>
      </c>
      <c r="F2668" s="33">
        <f t="shared" ref="F2668" si="12044">E2668/E2681</f>
        <v>0.92636044359965253</v>
      </c>
      <c r="G2668" s="32">
        <v>1229.5534883720929</v>
      </c>
      <c r="H2668" s="33">
        <f t="shared" ref="H2668" si="12045">G2668/G2681</f>
        <v>0.92169783691058949</v>
      </c>
      <c r="I2668" s="32">
        <v>5431.083333333333</v>
      </c>
      <c r="J2668" s="33">
        <f t="shared" ref="J2668" si="12046">I2668/I2681</f>
        <v>0.92628352417815141</v>
      </c>
      <c r="K2668" s="32">
        <v>12949.185185185184</v>
      </c>
      <c r="L2668" s="33">
        <f t="shared" ref="L2668" si="12047">K2668/K2681</f>
        <v>0.92996063411001162</v>
      </c>
      <c r="M2668" s="111"/>
      <c r="N2668" s="112"/>
      <c r="O2668" s="111"/>
      <c r="P2668" s="112"/>
      <c r="Q2668" s="111"/>
      <c r="R2668" s="112"/>
      <c r="S2668" s="111"/>
      <c r="T2668" s="112"/>
      <c r="U2668" s="111"/>
      <c r="V2668" s="112"/>
      <c r="W2668" s="111"/>
      <c r="X2668" s="112"/>
      <c r="Y2668" s="111"/>
      <c r="Z2668" s="112"/>
      <c r="AA2668" s="113"/>
      <c r="AB2668" s="113"/>
      <c r="AC2668" s="113"/>
      <c r="AD2668" s="113"/>
    </row>
    <row r="2669" spans="2:39" s="88" customFormat="1" ht="13.5" customHeight="1" x14ac:dyDescent="0.4">
      <c r="B2669" s="36"/>
      <c r="C2669" s="158" t="s">
        <v>54</v>
      </c>
      <c r="D2669" s="159"/>
      <c r="E2669" s="32">
        <v>142.85971223021582</v>
      </c>
      <c r="F2669" s="33">
        <f t="shared" ref="F2669" si="12048">E2669/E2681</f>
        <v>4.5448251475365929E-2</v>
      </c>
      <c r="G2669" s="32">
        <v>69.237209302325581</v>
      </c>
      <c r="H2669" s="33">
        <f t="shared" ref="H2669" si="12049">G2669/G2681</f>
        <v>5.1901594075561698E-2</v>
      </c>
      <c r="I2669" s="32">
        <v>245.63888888888889</v>
      </c>
      <c r="J2669" s="33">
        <f t="shared" ref="J2669" si="12050">I2669/I2681</f>
        <v>4.1894267075360418E-2</v>
      </c>
      <c r="K2669" s="32">
        <v>592.07407407407402</v>
      </c>
      <c r="L2669" s="33">
        <f t="shared" ref="L2669" si="12051">K2669/K2681</f>
        <v>4.2520480902223635E-2</v>
      </c>
      <c r="M2669" s="111"/>
      <c r="N2669" s="112"/>
      <c r="O2669" s="111"/>
      <c r="P2669" s="112"/>
      <c r="Q2669" s="111"/>
      <c r="R2669" s="112"/>
      <c r="S2669" s="111"/>
      <c r="T2669" s="112"/>
      <c r="U2669" s="111"/>
      <c r="V2669" s="112"/>
      <c r="W2669" s="111"/>
      <c r="X2669" s="112"/>
      <c r="Y2669" s="111"/>
      <c r="Z2669" s="112"/>
      <c r="AA2669" s="113"/>
      <c r="AB2669" s="113"/>
      <c r="AC2669" s="113"/>
      <c r="AD2669" s="113"/>
    </row>
    <row r="2670" spans="2:39" s="88" customFormat="1" ht="13.5" customHeight="1" x14ac:dyDescent="0.4">
      <c r="B2670" s="36"/>
      <c r="C2670" s="158" t="s">
        <v>55</v>
      </c>
      <c r="D2670" s="159"/>
      <c r="E2670" s="32">
        <v>18.377697841726619</v>
      </c>
      <c r="F2670" s="33">
        <f t="shared" ref="F2670" si="12052">E2670/E2681</f>
        <v>5.8465344778457651E-3</v>
      </c>
      <c r="G2670" s="32">
        <v>11.967441860465117</v>
      </c>
      <c r="H2670" s="33">
        <f t="shared" ref="H2670" si="12053">G2670/G2681</f>
        <v>8.971033290099439E-3</v>
      </c>
      <c r="I2670" s="32">
        <v>70.111111111111114</v>
      </c>
      <c r="J2670" s="33">
        <f t="shared" ref="J2670" si="12054">I2670/I2681</f>
        <v>1.1957608288839726E-2</v>
      </c>
      <c r="K2670" s="32">
        <v>0.44444444444444442</v>
      </c>
      <c r="L2670" s="33">
        <f t="shared" ref="L2670" si="12055">K2670/K2681</f>
        <v>3.1918289179699963E-5</v>
      </c>
      <c r="M2670" s="111"/>
      <c r="N2670" s="112"/>
      <c r="O2670" s="111"/>
      <c r="P2670" s="112"/>
      <c r="Q2670" s="111"/>
      <c r="R2670" s="112"/>
      <c r="S2670" s="111"/>
      <c r="T2670" s="112"/>
      <c r="U2670" s="111"/>
      <c r="V2670" s="112"/>
      <c r="W2670" s="111"/>
      <c r="X2670" s="112"/>
      <c r="Y2670" s="111"/>
      <c r="Z2670" s="112"/>
      <c r="AA2670" s="113"/>
      <c r="AB2670" s="113"/>
      <c r="AC2670" s="113"/>
      <c r="AD2670" s="113"/>
    </row>
    <row r="2671" spans="2:39" s="88" customFormat="1" ht="13.5" customHeight="1" x14ac:dyDescent="0.4">
      <c r="B2671" s="37"/>
      <c r="C2671" s="158" t="s">
        <v>56</v>
      </c>
      <c r="D2671" s="159"/>
      <c r="E2671" s="32">
        <v>64.007194244604321</v>
      </c>
      <c r="F2671" s="33">
        <f t="shared" ref="F2671" si="12056">E2671/E2681</f>
        <v>2.0362739185513321E-2</v>
      </c>
      <c r="G2671" s="32">
        <v>15.451162790697675</v>
      </c>
      <c r="H2671" s="33">
        <f t="shared" ref="H2671" si="12057">G2671/G2681</f>
        <v>1.1582500034866045E-2</v>
      </c>
      <c r="I2671" s="32">
        <v>116.38888888888889</v>
      </c>
      <c r="J2671" s="33">
        <f t="shared" ref="J2671" si="12058">I2671/I2681</f>
        <v>1.98503877695081E-2</v>
      </c>
      <c r="K2671" s="32">
        <v>380.81481481481484</v>
      </c>
      <c r="L2671" s="33">
        <f t="shared" ref="L2671" si="12059">K2671/K2681</f>
        <v>2.7348654112139589E-2</v>
      </c>
      <c r="M2671" s="111"/>
      <c r="N2671" s="112"/>
      <c r="O2671" s="111"/>
      <c r="P2671" s="112"/>
      <c r="Q2671" s="111"/>
      <c r="R2671" s="112"/>
      <c r="S2671" s="111"/>
      <c r="T2671" s="112"/>
      <c r="U2671" s="111"/>
      <c r="V2671" s="112"/>
      <c r="W2671" s="111"/>
      <c r="X2671" s="112"/>
      <c r="Y2671" s="111"/>
      <c r="Z2671" s="112"/>
      <c r="AA2671" s="113"/>
      <c r="AB2671" s="113"/>
      <c r="AC2671" s="113"/>
      <c r="AD2671" s="113"/>
    </row>
    <row r="2672" spans="2:39" s="88" customFormat="1" ht="13.5" customHeight="1" x14ac:dyDescent="0.4">
      <c r="B2672" s="31" t="s">
        <v>57</v>
      </c>
      <c r="C2672" s="158" t="s">
        <v>58</v>
      </c>
      <c r="D2672" s="159"/>
      <c r="E2672" s="32">
        <v>2442.388489208633</v>
      </c>
      <c r="F2672" s="33">
        <f t="shared" ref="F2672" si="12060">E2672/E2681</f>
        <v>0.77700202895001547</v>
      </c>
      <c r="G2672" s="32">
        <v>1100.7209302325582</v>
      </c>
      <c r="H2672" s="33">
        <f t="shared" ref="H2672" si="12061">G2672/G2681</f>
        <v>0.82512237981674419</v>
      </c>
      <c r="I2672" s="32">
        <v>4548.3888888888887</v>
      </c>
      <c r="J2672" s="33">
        <f t="shared" ref="J2672" si="12062">I2672/I2681</f>
        <v>0.7757379938316934</v>
      </c>
      <c r="K2672" s="32">
        <v>10318.037037037036</v>
      </c>
      <c r="L2672" s="33">
        <f t="shared" ref="L2672" si="12063">K2672/K2681</f>
        <v>0.74100170230875617</v>
      </c>
      <c r="M2672" s="111"/>
      <c r="N2672" s="112"/>
      <c r="O2672" s="111"/>
      <c r="P2672" s="112"/>
      <c r="Q2672" s="111"/>
      <c r="R2672" s="112"/>
      <c r="S2672" s="111"/>
      <c r="T2672" s="112"/>
      <c r="U2672" s="111"/>
      <c r="V2672" s="112"/>
      <c r="W2672" s="111"/>
      <c r="X2672" s="112"/>
      <c r="Y2672" s="111"/>
      <c r="Z2672" s="112"/>
      <c r="AA2672" s="113"/>
      <c r="AB2672" s="113"/>
      <c r="AC2672" s="113"/>
      <c r="AD2672" s="113"/>
    </row>
    <row r="2673" spans="2:30" s="88" customFormat="1" ht="13.5" customHeight="1" x14ac:dyDescent="0.4">
      <c r="B2673" s="36"/>
      <c r="C2673" s="158" t="s">
        <v>17</v>
      </c>
      <c r="D2673" s="159"/>
      <c r="E2673" s="32">
        <v>62.10791366906475</v>
      </c>
      <c r="F2673" s="33">
        <f t="shared" ref="F2673" si="12064">E2673/E2681</f>
        <v>1.9758517184279699E-2</v>
      </c>
      <c r="G2673" s="32">
        <v>26.916279069767441</v>
      </c>
      <c r="H2673" s="33">
        <f t="shared" ref="H2673" si="12065">G2673/G2681</f>
        <v>2.017698004267604E-2</v>
      </c>
      <c r="I2673" s="32">
        <v>100.94444444444444</v>
      </c>
      <c r="J2673" s="33">
        <f t="shared" ref="J2673" si="12066">I2673/I2681</f>
        <v>1.7216302900809652E-2</v>
      </c>
      <c r="K2673" s="32">
        <v>290.55555555555554</v>
      </c>
      <c r="L2673" s="33">
        <f t="shared" ref="L2673" si="12067">K2673/K2681</f>
        <v>2.0866581551228853E-2</v>
      </c>
      <c r="M2673" s="111"/>
      <c r="N2673" s="112"/>
      <c r="O2673" s="111"/>
      <c r="P2673" s="112"/>
      <c r="Q2673" s="111"/>
      <c r="R2673" s="112"/>
      <c r="S2673" s="111"/>
      <c r="T2673" s="112"/>
      <c r="U2673" s="111"/>
      <c r="V2673" s="112"/>
      <c r="W2673" s="111"/>
      <c r="X2673" s="112"/>
      <c r="Y2673" s="111"/>
      <c r="Z2673" s="112"/>
      <c r="AA2673" s="113"/>
      <c r="AB2673" s="113"/>
      <c r="AC2673" s="113"/>
      <c r="AD2673" s="113"/>
    </row>
    <row r="2674" spans="2:30" s="88" customFormat="1" ht="13.5" customHeight="1" x14ac:dyDescent="0.4">
      <c r="B2674" s="36"/>
      <c r="C2674" s="158" t="s">
        <v>59</v>
      </c>
      <c r="D2674" s="159"/>
      <c r="E2674" s="38">
        <v>-8.2122302158273381</v>
      </c>
      <c r="F2674" s="33">
        <f t="shared" ref="F2674" si="12068">E2674/E2681</f>
        <v>-2.6125735394249131E-3</v>
      </c>
      <c r="G2674" s="38">
        <v>-5.5116279069767442</v>
      </c>
      <c r="H2674" s="33">
        <f t="shared" ref="H2674" si="12069">G2674/G2681</f>
        <v>-4.1316262917869551E-3</v>
      </c>
      <c r="I2674" s="38">
        <v>-29.75</v>
      </c>
      <c r="J2674" s="33">
        <f t="shared" ref="J2674" si="12070">I2674/I2681</f>
        <v>-5.0739296661439564E-3</v>
      </c>
      <c r="K2674" s="38">
        <v>-1</v>
      </c>
      <c r="L2674" s="33">
        <f t="shared" ref="L2674" si="12071">K2674/K2681</f>
        <v>-7.1816150654324931E-5</v>
      </c>
      <c r="M2674" s="111"/>
      <c r="N2674" s="112"/>
      <c r="O2674" s="111"/>
      <c r="P2674" s="112"/>
      <c r="Q2674" s="111"/>
      <c r="R2674" s="112"/>
      <c r="S2674" s="111"/>
      <c r="T2674" s="112"/>
      <c r="U2674" s="111"/>
      <c r="V2674" s="112"/>
      <c r="W2674" s="111"/>
      <c r="X2674" s="112"/>
      <c r="Y2674" s="111"/>
      <c r="Z2674" s="112"/>
      <c r="AA2674" s="113"/>
      <c r="AB2674" s="113"/>
      <c r="AC2674" s="113"/>
      <c r="AD2674" s="113"/>
    </row>
    <row r="2675" spans="2:30" s="88" customFormat="1" ht="13.5" customHeight="1" x14ac:dyDescent="0.4">
      <c r="B2675" s="36"/>
      <c r="C2675" s="158" t="s">
        <v>60</v>
      </c>
      <c r="D2675" s="159"/>
      <c r="E2675" s="39">
        <v>45.705035971223019</v>
      </c>
      <c r="F2675" s="33">
        <f t="shared" ref="F2675" si="12072">E2675/E2681</f>
        <v>1.4540236264534798E-2</v>
      </c>
      <c r="G2675" s="39">
        <v>18.50232558139535</v>
      </c>
      <c r="H2675" s="33">
        <f t="shared" ref="H2675" si="12073">G2675/G2681</f>
        <v>1.3869712564327855E-2</v>
      </c>
      <c r="I2675" s="39">
        <v>135.38888888888889</v>
      </c>
      <c r="J2675" s="33">
        <f t="shared" ref="J2675" si="12074">I2675/I2681</f>
        <v>2.3090880665532814E-2</v>
      </c>
      <c r="K2675" s="39">
        <v>142.74074074074073</v>
      </c>
      <c r="L2675" s="33">
        <f t="shared" ref="L2675" si="12075">K2675/K2681</f>
        <v>1.0251090541546971E-2</v>
      </c>
      <c r="M2675" s="111"/>
      <c r="N2675" s="112"/>
      <c r="O2675" s="111"/>
      <c r="P2675" s="112"/>
      <c r="Q2675" s="111"/>
      <c r="R2675" s="112"/>
      <c r="S2675" s="111"/>
      <c r="T2675" s="112"/>
      <c r="U2675" s="111"/>
      <c r="V2675" s="112"/>
      <c r="W2675" s="111"/>
      <c r="X2675" s="112"/>
      <c r="Y2675" s="111"/>
      <c r="Z2675" s="112"/>
      <c r="AA2675" s="113"/>
      <c r="AB2675" s="113"/>
      <c r="AC2675" s="113"/>
      <c r="AD2675" s="113"/>
    </row>
    <row r="2676" spans="2:30" s="88" customFormat="1" ht="13.5" customHeight="1" x14ac:dyDescent="0.4">
      <c r="B2676" s="37"/>
      <c r="C2676" s="158" t="s">
        <v>61</v>
      </c>
      <c r="D2676" s="159"/>
      <c r="E2676" s="39">
        <v>460.8129496402878</v>
      </c>
      <c r="F2676" s="33">
        <f t="shared" ref="F2676" si="12076">E2676/E2681</f>
        <v>0.14659936304930704</v>
      </c>
      <c r="G2676" s="39">
        <v>170.3813953488372</v>
      </c>
      <c r="H2676" s="33">
        <f t="shared" ref="H2676" si="12077">G2676/G2681</f>
        <v>0.12772129478543437</v>
      </c>
      <c r="I2676" s="39">
        <v>698.69444444444446</v>
      </c>
      <c r="J2676" s="33">
        <f t="shared" ref="J2676" si="12078">I2676/I2681</f>
        <v>0.11916391493232394</v>
      </c>
      <c r="K2676" s="39">
        <v>2456.3333333333335</v>
      </c>
      <c r="L2676" s="33">
        <f t="shared" ref="L2676" si="12079">K2676/K2681</f>
        <v>0.17640440472390681</v>
      </c>
      <c r="M2676" s="111"/>
      <c r="N2676" s="112"/>
      <c r="O2676" s="111"/>
      <c r="P2676" s="112"/>
      <c r="Q2676" s="111"/>
      <c r="R2676" s="112"/>
      <c r="S2676" s="111"/>
      <c r="T2676" s="112"/>
      <c r="U2676" s="111"/>
      <c r="V2676" s="112"/>
      <c r="W2676" s="111"/>
      <c r="X2676" s="112"/>
      <c r="Y2676" s="111"/>
      <c r="Z2676" s="112"/>
      <c r="AA2676" s="113"/>
      <c r="AB2676" s="113"/>
      <c r="AC2676" s="113"/>
      <c r="AD2676" s="113"/>
    </row>
    <row r="2677" spans="2:30" s="88" customFormat="1" ht="13.5" customHeight="1" x14ac:dyDescent="0.4">
      <c r="B2677" s="31" t="s">
        <v>62</v>
      </c>
      <c r="C2677" s="158" t="s">
        <v>63</v>
      </c>
      <c r="D2677" s="159"/>
      <c r="E2677" s="39">
        <v>0.35251798561151076</v>
      </c>
      <c r="F2677" s="33">
        <f t="shared" ref="F2677" si="12080">E2677/E2681</f>
        <v>1.1214726538048246E-4</v>
      </c>
      <c r="G2677" s="39">
        <v>0.2</v>
      </c>
      <c r="H2677" s="33">
        <f t="shared" ref="H2677" si="12081">G2677/G2681</f>
        <v>1.49923992022649E-4</v>
      </c>
      <c r="I2677" s="39">
        <v>8.3333333333333329E-2</v>
      </c>
      <c r="J2677" s="33">
        <f t="shared" ref="J2677" si="12082">I2677/I2681</f>
        <v>1.4212688140459261E-5</v>
      </c>
      <c r="K2677" s="39">
        <v>1.9259259259259258</v>
      </c>
      <c r="L2677" s="33">
        <f t="shared" ref="L2677" si="12083">K2677/K2681</f>
        <v>1.3831258644536652E-4</v>
      </c>
      <c r="M2677" s="111"/>
      <c r="N2677" s="112"/>
      <c r="O2677" s="111"/>
      <c r="P2677" s="112"/>
      <c r="Q2677" s="111"/>
      <c r="R2677" s="112"/>
      <c r="S2677" s="111"/>
      <c r="T2677" s="112"/>
      <c r="U2677" s="111"/>
      <c r="V2677" s="112"/>
      <c r="W2677" s="111"/>
      <c r="X2677" s="112"/>
      <c r="Y2677" s="111"/>
      <c r="Z2677" s="112"/>
      <c r="AA2677" s="113"/>
      <c r="AB2677" s="113"/>
      <c r="AC2677" s="113"/>
      <c r="AD2677" s="113"/>
    </row>
    <row r="2678" spans="2:30" s="88" customFormat="1" ht="13.5" customHeight="1" x14ac:dyDescent="0.4">
      <c r="B2678" s="41" t="s">
        <v>64</v>
      </c>
      <c r="C2678" s="158" t="s">
        <v>24</v>
      </c>
      <c r="D2678" s="159"/>
      <c r="E2678" s="39">
        <v>2.4892086330935252</v>
      </c>
      <c r="F2678" s="33">
        <f t="shared" ref="F2678" si="12084">E2678/E2681</f>
        <v>7.9189701676830491E-4</v>
      </c>
      <c r="G2678" s="39">
        <v>1.0930232558139534</v>
      </c>
      <c r="H2678" s="33">
        <f t="shared" ref="H2678" si="12085">G2678/G2681</f>
        <v>8.1935204942610489E-4</v>
      </c>
      <c r="I2678" s="39">
        <v>3.1666666666666665</v>
      </c>
      <c r="J2678" s="33">
        <f t="shared" ref="J2678" si="12086">I2678/I2681</f>
        <v>5.4008214933745191E-4</v>
      </c>
      <c r="K2678" s="39">
        <v>12.703703703703704</v>
      </c>
      <c r="L2678" s="33">
        <f t="shared" ref="L2678" si="12087">K2678/K2681</f>
        <v>9.1233109905309077E-4</v>
      </c>
      <c r="M2678" s="111"/>
      <c r="N2678" s="112"/>
      <c r="O2678" s="111"/>
      <c r="P2678" s="112"/>
      <c r="Q2678" s="111"/>
      <c r="R2678" s="112"/>
      <c r="S2678" s="111"/>
      <c r="T2678" s="112"/>
      <c r="U2678" s="111"/>
      <c r="V2678" s="112"/>
      <c r="W2678" s="111"/>
      <c r="X2678" s="112"/>
      <c r="Y2678" s="111"/>
      <c r="Z2678" s="112"/>
      <c r="AA2678" s="113"/>
      <c r="AB2678" s="113"/>
      <c r="AC2678" s="113"/>
      <c r="AD2678" s="113"/>
    </row>
    <row r="2679" spans="2:30" s="88" customFormat="1" ht="13.5" customHeight="1" x14ac:dyDescent="0.4">
      <c r="B2679" s="31" t="s">
        <v>65</v>
      </c>
      <c r="C2679" s="158" t="s">
        <v>66</v>
      </c>
      <c r="D2679" s="159"/>
      <c r="E2679" s="39">
        <v>5.8776978417266186</v>
      </c>
      <c r="F2679" s="33">
        <f t="shared" ref="F2679" si="12088">E2679/E2681</f>
        <v>1.869883996241922E-3</v>
      </c>
      <c r="G2679" s="39">
        <v>7.6</v>
      </c>
      <c r="H2679" s="33">
        <f t="shared" ref="H2679" si="12089">G2679/G2681</f>
        <v>5.6971116968606616E-3</v>
      </c>
      <c r="I2679" s="39">
        <v>0</v>
      </c>
      <c r="J2679" s="33">
        <f t="shared" ref="J2679" si="12090">I2679/I2681</f>
        <v>0</v>
      </c>
      <c r="K2679" s="39">
        <v>0</v>
      </c>
      <c r="L2679" s="33">
        <f t="shared" ref="L2679" si="12091">K2679/K2681</f>
        <v>0</v>
      </c>
      <c r="M2679" s="111"/>
      <c r="N2679" s="112"/>
      <c r="O2679" s="111"/>
      <c r="P2679" s="112"/>
      <c r="Q2679" s="111"/>
      <c r="R2679" s="112"/>
      <c r="S2679" s="111"/>
      <c r="T2679" s="112"/>
      <c r="U2679" s="111"/>
      <c r="V2679" s="112"/>
      <c r="W2679" s="111"/>
      <c r="X2679" s="112"/>
      <c r="Y2679" s="111"/>
      <c r="Z2679" s="112"/>
      <c r="AA2679" s="113"/>
      <c r="AB2679" s="113"/>
      <c r="AC2679" s="113"/>
      <c r="AD2679" s="113"/>
    </row>
    <row r="2680" spans="2:30" s="88" customFormat="1" ht="13.5" customHeight="1" x14ac:dyDescent="0.4">
      <c r="B2680" s="41" t="s">
        <v>67</v>
      </c>
      <c r="C2680" s="158" t="s">
        <v>68</v>
      </c>
      <c r="D2680" s="159"/>
      <c r="E2680" s="39">
        <v>18.715827338129497</v>
      </c>
      <c r="F2680" s="33">
        <f t="shared" ref="F2680" si="12092">E2680/E2681</f>
        <v>5.9541043038229624E-3</v>
      </c>
      <c r="G2680" s="39">
        <v>9.297674418604652</v>
      </c>
      <c r="H2680" s="33">
        <f t="shared" ref="H2680" si="12093">G2680/G2681</f>
        <v>6.9697223268203575E-3</v>
      </c>
      <c r="I2680" s="39">
        <v>86.416666666666671</v>
      </c>
      <c r="J2680" s="33">
        <f t="shared" ref="J2680" si="12094">I2680/I2681</f>
        <v>1.4738557601656255E-2</v>
      </c>
      <c r="K2680" s="39">
        <v>3.4444444444444446</v>
      </c>
      <c r="L2680" s="33">
        <f t="shared" ref="L2680" si="12095">K2680/K2681</f>
        <v>2.4736674114267474E-4</v>
      </c>
      <c r="M2680" s="111"/>
      <c r="N2680" s="112"/>
      <c r="O2680" s="111"/>
      <c r="P2680" s="112"/>
      <c r="Q2680" s="111"/>
      <c r="R2680" s="112"/>
      <c r="S2680" s="111"/>
      <c r="T2680" s="112"/>
      <c r="U2680" s="111"/>
      <c r="V2680" s="112"/>
      <c r="W2680" s="111"/>
      <c r="X2680" s="112"/>
      <c r="Y2680" s="111"/>
      <c r="Z2680" s="112"/>
      <c r="AA2680" s="113"/>
      <c r="AB2680" s="113"/>
      <c r="AC2680" s="113"/>
      <c r="AD2680" s="113"/>
    </row>
    <row r="2681" spans="2:30" s="88" customFormat="1" ht="13.5" customHeight="1" x14ac:dyDescent="0.4">
      <c r="B2681" s="160" t="s">
        <v>69</v>
      </c>
      <c r="C2681" s="161"/>
      <c r="D2681" s="162"/>
      <c r="E2681" s="42">
        <f t="shared" ref="E2681" si="12096">SUM(E2668:E2671,E2677,E2679)</f>
        <v>3143.3489208633096</v>
      </c>
      <c r="F2681" s="33">
        <f t="shared" ref="F2681" si="12097">E2681/E2681</f>
        <v>1</v>
      </c>
      <c r="G2681" s="42">
        <f t="shared" ref="G2681" si="12098">SUM(G2668:G2671,G2677,G2679)</f>
        <v>1334.0093023255813</v>
      </c>
      <c r="H2681" s="33">
        <f t="shared" ref="H2681" si="12099">G2681/G2681</f>
        <v>1</v>
      </c>
      <c r="I2681" s="42">
        <f t="shared" ref="I2681" si="12100">SUM(I2668:I2671,I2677,I2679)</f>
        <v>5863.3055555555547</v>
      </c>
      <c r="J2681" s="33">
        <f t="shared" ref="J2681" si="12101">I2681/I2681</f>
        <v>1</v>
      </c>
      <c r="K2681" s="42">
        <f t="shared" ref="K2681" si="12102">SUM(K2668:K2671,K2677,K2679)</f>
        <v>13924.444444444445</v>
      </c>
      <c r="L2681" s="33">
        <f t="shared" ref="L2681" si="12103">K2681/K2681</f>
        <v>1</v>
      </c>
      <c r="M2681" s="111"/>
      <c r="N2681" s="112"/>
      <c r="O2681" s="111"/>
      <c r="P2681" s="112"/>
      <c r="Q2681" s="111"/>
      <c r="R2681" s="112"/>
      <c r="S2681" s="111"/>
      <c r="T2681" s="112"/>
      <c r="U2681" s="111"/>
      <c r="V2681" s="112"/>
      <c r="W2681" s="111"/>
      <c r="X2681" s="112"/>
      <c r="Y2681" s="111"/>
      <c r="Z2681" s="112"/>
      <c r="AA2681" s="113"/>
      <c r="AB2681" s="113"/>
      <c r="AC2681" s="113"/>
      <c r="AD2681" s="113"/>
    </row>
    <row r="2682" spans="2:30" s="88" customFormat="1" ht="13.5" customHeight="1" x14ac:dyDescent="0.4">
      <c r="B2682" s="160" t="s">
        <v>70</v>
      </c>
      <c r="C2682" s="161"/>
      <c r="D2682" s="162"/>
      <c r="E2682" s="42">
        <f t="shared" ref="E2682" si="12104">SUM(E2672:E2676,E2678,E2680)</f>
        <v>3024.0071942446039</v>
      </c>
      <c r="F2682" s="33">
        <f t="shared" ref="F2682" si="12105">E2682/E2681</f>
        <v>0.96203357322930316</v>
      </c>
      <c r="G2682" s="42">
        <f t="shared" ref="G2682" si="12106">SUM(G2672:G2676,G2678,G2680)</f>
        <v>1321.3999999999999</v>
      </c>
      <c r="H2682" s="33">
        <f t="shared" ref="H2682" si="12107">G2682/G2681</f>
        <v>0.99054781529364178</v>
      </c>
      <c r="I2682" s="42">
        <f t="shared" ref="I2682" si="12108">SUM(I2672:I2676,I2678,I2680)</f>
        <v>5543.25</v>
      </c>
      <c r="J2682" s="33">
        <f t="shared" ref="J2682" si="12109">I2682/I2681</f>
        <v>0.94541380241520956</v>
      </c>
      <c r="K2682" s="42">
        <f t="shared" ref="K2682" si="12110">SUM(K2672:K2676,K2678,K2680)</f>
        <v>13222.814814814816</v>
      </c>
      <c r="L2682" s="33">
        <f t="shared" ref="L2682" si="12111">K2682/K2681</f>
        <v>0.94961166081498027</v>
      </c>
      <c r="M2682" s="111"/>
      <c r="N2682" s="112"/>
      <c r="O2682" s="111"/>
      <c r="P2682" s="112"/>
      <c r="Q2682" s="111"/>
      <c r="R2682" s="112"/>
      <c r="S2682" s="111"/>
      <c r="T2682" s="112"/>
      <c r="U2682" s="111"/>
      <c r="V2682" s="112"/>
      <c r="W2682" s="111"/>
      <c r="X2682" s="112"/>
      <c r="Y2682" s="111"/>
      <c r="Z2682" s="112"/>
      <c r="AA2682" s="113"/>
      <c r="AB2682" s="113"/>
      <c r="AC2682" s="113"/>
      <c r="AD2682" s="113"/>
    </row>
    <row r="2683" spans="2:30" s="88" customFormat="1" ht="13.5" customHeight="1" x14ac:dyDescent="0.4">
      <c r="B2683" s="160" t="s">
        <v>71</v>
      </c>
      <c r="C2683" s="161"/>
      <c r="D2683" s="162"/>
      <c r="E2683" s="42">
        <f t="shared" ref="E2683" si="12112">E2681-E2682</f>
        <v>119.34172661870571</v>
      </c>
      <c r="F2683" s="33">
        <f t="shared" ref="F2683" si="12113">E2683/E2681</f>
        <v>3.7966426770696816E-2</v>
      </c>
      <c r="G2683" s="42">
        <f t="shared" ref="G2683" si="12114">G2681-G2682</f>
        <v>12.609302325581439</v>
      </c>
      <c r="H2683" s="33">
        <f t="shared" ref="H2683" si="12115">G2683/G2681</f>
        <v>9.4521847063582052E-3</v>
      </c>
      <c r="I2683" s="42">
        <f t="shared" ref="I2683" si="12116">I2681-I2682</f>
        <v>320.05555555555475</v>
      </c>
      <c r="J2683" s="33">
        <f t="shared" ref="J2683" si="12117">I2683/I2681</f>
        <v>5.45861975847904E-2</v>
      </c>
      <c r="K2683" s="42">
        <f t="shared" ref="K2683" si="12118">K2681-K2682</f>
        <v>701.62962962962956</v>
      </c>
      <c r="L2683" s="33">
        <f t="shared" ref="L2683" si="12119">K2683/K2681</f>
        <v>5.0388339185019677E-2</v>
      </c>
      <c r="M2683" s="111"/>
      <c r="N2683" s="112"/>
      <c r="O2683" s="111"/>
      <c r="P2683" s="112"/>
      <c r="Q2683" s="111"/>
      <c r="R2683" s="112"/>
      <c r="S2683" s="111"/>
      <c r="T2683" s="112"/>
      <c r="U2683" s="111"/>
      <c r="V2683" s="112"/>
      <c r="W2683" s="111"/>
      <c r="X2683" s="112"/>
      <c r="Y2683" s="111"/>
      <c r="Z2683" s="112"/>
      <c r="AA2683" s="113"/>
      <c r="AB2683" s="113"/>
      <c r="AC2683" s="113"/>
      <c r="AD2683" s="113"/>
    </row>
    <row r="2684" spans="2:30" s="88" customFormat="1" ht="13.5" customHeight="1" x14ac:dyDescent="0.4">
      <c r="B2684" s="160" t="s">
        <v>72</v>
      </c>
      <c r="C2684" s="161"/>
      <c r="D2684" s="162"/>
      <c r="E2684" s="42">
        <v>278</v>
      </c>
      <c r="F2684" s="43"/>
      <c r="G2684" s="42">
        <v>215</v>
      </c>
      <c r="H2684" s="43"/>
      <c r="I2684" s="42">
        <v>36</v>
      </c>
      <c r="J2684" s="43"/>
      <c r="K2684" s="42">
        <v>27</v>
      </c>
      <c r="L2684" s="43"/>
      <c r="M2684" s="111"/>
      <c r="N2684" s="112"/>
      <c r="O2684" s="111"/>
      <c r="P2684" s="112"/>
      <c r="Q2684" s="111"/>
      <c r="R2684" s="112"/>
      <c r="S2684" s="111"/>
      <c r="T2684" s="112"/>
      <c r="U2684" s="111"/>
      <c r="V2684" s="112"/>
      <c r="W2684" s="111"/>
      <c r="X2684" s="112"/>
      <c r="Y2684" s="111"/>
      <c r="Z2684" s="112"/>
      <c r="AA2684" s="113"/>
      <c r="AB2684" s="113"/>
      <c r="AC2684" s="113"/>
      <c r="AD2684" s="113"/>
    </row>
    <row r="2685" spans="2:30" s="88" customFormat="1" ht="13.5" customHeight="1" x14ac:dyDescent="0.4">
      <c r="B2685" s="45"/>
      <c r="C2685" s="46"/>
      <c r="D2685" s="47"/>
      <c r="E2685" s="48"/>
      <c r="F2685" s="49"/>
      <c r="G2685" s="48"/>
      <c r="H2685" s="49"/>
      <c r="I2685" s="48"/>
      <c r="J2685" s="49"/>
      <c r="K2685" s="48"/>
      <c r="L2685" s="49"/>
      <c r="M2685" s="111"/>
      <c r="N2685" s="112"/>
      <c r="O2685" s="111"/>
      <c r="P2685" s="112"/>
      <c r="Q2685" s="111"/>
      <c r="R2685" s="112"/>
      <c r="S2685" s="111"/>
      <c r="T2685" s="112"/>
      <c r="U2685" s="111"/>
      <c r="V2685" s="112"/>
      <c r="W2685" s="111"/>
      <c r="X2685" s="112"/>
      <c r="Y2685" s="111"/>
      <c r="Z2685" s="112"/>
      <c r="AA2685" s="113"/>
      <c r="AB2685" s="113"/>
      <c r="AC2685" s="113"/>
      <c r="AD2685" s="113"/>
    </row>
    <row r="2686" spans="2:30" s="88" customFormat="1" ht="13.5" customHeight="1" x14ac:dyDescent="0.4">
      <c r="B2686" s="50" t="s">
        <v>73</v>
      </c>
      <c r="C2686" s="51"/>
      <c r="D2686" s="52"/>
      <c r="E2686" s="42">
        <v>6.0179856115107917</v>
      </c>
      <c r="F2686" s="43"/>
      <c r="G2686" s="42">
        <v>5.5674418604651166</v>
      </c>
      <c r="H2686" s="43"/>
      <c r="I2686" s="42">
        <v>0</v>
      </c>
      <c r="J2686" s="43"/>
      <c r="K2686" s="42">
        <v>17.62962962962963</v>
      </c>
      <c r="L2686" s="43"/>
      <c r="M2686" s="111"/>
      <c r="N2686" s="112"/>
      <c r="O2686" s="111"/>
      <c r="P2686" s="112"/>
      <c r="Q2686" s="111"/>
      <c r="R2686" s="112"/>
      <c r="S2686" s="111"/>
      <c r="T2686" s="112"/>
      <c r="U2686" s="111"/>
      <c r="V2686" s="112"/>
      <c r="W2686" s="111"/>
      <c r="X2686" s="112"/>
      <c r="Y2686" s="111"/>
      <c r="Z2686" s="112"/>
      <c r="AA2686" s="113"/>
      <c r="AB2686" s="113"/>
      <c r="AC2686" s="113"/>
      <c r="AD2686" s="113"/>
    </row>
    <row r="2687" spans="2:30" s="88" customFormat="1" ht="13.5" customHeight="1" x14ac:dyDescent="0.4">
      <c r="B2687" s="53" t="s">
        <v>74</v>
      </c>
      <c r="C2687" s="54"/>
      <c r="D2687" s="55"/>
      <c r="E2687" s="42">
        <v>14.838129496402878</v>
      </c>
      <c r="F2687" s="43"/>
      <c r="G2687" s="42">
        <v>2.9906976744186045</v>
      </c>
      <c r="H2687" s="43"/>
      <c r="I2687" s="42">
        <v>30.472222222222221</v>
      </c>
      <c r="J2687" s="43"/>
      <c r="K2687" s="42">
        <v>88.333333333333329</v>
      </c>
      <c r="L2687" s="43"/>
      <c r="M2687" s="111"/>
      <c r="N2687" s="112"/>
      <c r="O2687" s="111"/>
      <c r="P2687" s="112"/>
      <c r="Q2687" s="111"/>
      <c r="R2687" s="112"/>
      <c r="S2687" s="111"/>
      <c r="T2687" s="112"/>
      <c r="U2687" s="111"/>
      <c r="V2687" s="112"/>
      <c r="W2687" s="111"/>
      <c r="X2687" s="112"/>
      <c r="Y2687" s="111"/>
      <c r="Z2687" s="112"/>
      <c r="AA2687" s="113"/>
      <c r="AB2687" s="113"/>
      <c r="AC2687" s="113"/>
      <c r="AD2687" s="113"/>
    </row>
    <row r="2688" spans="2:30" s="88" customFormat="1" ht="13.5" customHeight="1" x14ac:dyDescent="0.4">
      <c r="B2688" s="50" t="s">
        <v>75</v>
      </c>
      <c r="C2688" s="51"/>
      <c r="D2688" s="52"/>
      <c r="E2688" s="42">
        <v>0.3920863309352518</v>
      </c>
      <c r="F2688" s="43"/>
      <c r="G2688" s="42">
        <v>0.50697674418604655</v>
      </c>
      <c r="H2688" s="43"/>
      <c r="I2688" s="42">
        <v>0</v>
      </c>
      <c r="J2688" s="43"/>
      <c r="K2688" s="42">
        <v>0</v>
      </c>
      <c r="L2688" s="43"/>
      <c r="M2688" s="111"/>
      <c r="N2688" s="112"/>
      <c r="O2688" s="111"/>
      <c r="P2688" s="112"/>
      <c r="Q2688" s="111"/>
      <c r="R2688" s="112"/>
      <c r="S2688" s="111"/>
      <c r="T2688" s="112"/>
      <c r="U2688" s="111"/>
      <c r="V2688" s="112"/>
      <c r="W2688" s="111"/>
      <c r="X2688" s="112"/>
      <c r="Y2688" s="111"/>
      <c r="Z2688" s="112"/>
      <c r="AA2688" s="113"/>
      <c r="AB2688" s="113"/>
      <c r="AC2688" s="113"/>
      <c r="AD2688" s="113"/>
    </row>
    <row r="2689" spans="2:33" s="88" customFormat="1" ht="13.5" customHeight="1" x14ac:dyDescent="0.4">
      <c r="B2689" s="50" t="s">
        <v>76</v>
      </c>
      <c r="C2689" s="51"/>
      <c r="D2689" s="52"/>
      <c r="E2689" s="42">
        <f t="shared" ref="E2689" si="12120">E2683+E2673+E2674-SUM(E2686:E2688)</f>
        <v>151.98920863309419</v>
      </c>
      <c r="F2689" s="43"/>
      <c r="G2689" s="42">
        <f t="shared" ref="G2689" si="12121">G2683+G2673+G2674-SUM(G2686:G2688)</f>
        <v>24.948837209302368</v>
      </c>
      <c r="H2689" s="43"/>
      <c r="I2689" s="42">
        <f t="shared" ref="I2689" si="12122">I2683+I2673+I2674-SUM(I2686:I2688)</f>
        <v>360.77777777777698</v>
      </c>
      <c r="J2689" s="43"/>
      <c r="K2689" s="42">
        <f t="shared" ref="K2689" si="12123">K2683+K2673+K2674-SUM(K2686:K2688)</f>
        <v>885.22222222222217</v>
      </c>
      <c r="L2689" s="43"/>
      <c r="M2689" s="111"/>
      <c r="N2689" s="112"/>
      <c r="O2689" s="111"/>
      <c r="P2689" s="112"/>
      <c r="Q2689" s="113"/>
      <c r="R2689" s="113"/>
      <c r="S2689" s="113"/>
      <c r="T2689" s="113"/>
    </row>
    <row r="2690" spans="2:33" s="88" customFormat="1" ht="13.5" customHeight="1" x14ac:dyDescent="0.4">
      <c r="C2690" s="105"/>
      <c r="D2690" s="47"/>
      <c r="E2690" s="58"/>
      <c r="F2690" s="58"/>
      <c r="G2690" s="58"/>
      <c r="H2690" s="58"/>
      <c r="I2690" s="58"/>
      <c r="J2690" s="58"/>
      <c r="K2690" s="58"/>
      <c r="L2690" s="58"/>
      <c r="M2690" s="111"/>
      <c r="N2690" s="112"/>
      <c r="O2690" s="111"/>
      <c r="P2690" s="112"/>
      <c r="Q2690" s="111"/>
      <c r="R2690" s="112"/>
      <c r="S2690" s="111"/>
      <c r="T2690" s="112"/>
      <c r="U2690" s="111"/>
      <c r="V2690" s="112"/>
      <c r="W2690" s="111"/>
      <c r="X2690" s="112"/>
      <c r="Y2690" s="111"/>
      <c r="Z2690" s="112"/>
      <c r="AA2690" s="113"/>
      <c r="AB2690" s="113"/>
      <c r="AC2690" s="113"/>
      <c r="AD2690" s="113"/>
    </row>
    <row r="2691" spans="2:33" s="128" customFormat="1" ht="13.5" customHeight="1" x14ac:dyDescent="0.4">
      <c r="B2691" s="153" t="s">
        <v>37</v>
      </c>
      <c r="C2691" s="125"/>
      <c r="D2691" s="126"/>
      <c r="E2691" s="62">
        <v>7.6978417266187051</v>
      </c>
      <c r="F2691" s="43"/>
      <c r="G2691" s="62">
        <v>2.9674418604651165</v>
      </c>
      <c r="H2691" s="43"/>
      <c r="I2691" s="62">
        <v>13.888888888888889</v>
      </c>
      <c r="J2691" s="43"/>
      <c r="K2691" s="62">
        <v>37.111111111111114</v>
      </c>
      <c r="L2691" s="43"/>
      <c r="M2691" s="114"/>
      <c r="N2691" s="115"/>
      <c r="O2691" s="114"/>
      <c r="P2691" s="115"/>
      <c r="Q2691" s="114"/>
      <c r="R2691" s="115"/>
      <c r="S2691" s="114"/>
      <c r="T2691" s="115"/>
      <c r="U2691" s="114"/>
      <c r="V2691" s="115"/>
      <c r="W2691" s="114"/>
      <c r="X2691" s="115"/>
      <c r="Y2691" s="114"/>
      <c r="Z2691" s="115"/>
      <c r="AA2691" s="116"/>
      <c r="AB2691" s="116"/>
      <c r="AC2691" s="116"/>
      <c r="AD2691" s="116"/>
      <c r="AE2691" s="117"/>
      <c r="AF2691" s="117"/>
      <c r="AG2691" s="117"/>
    </row>
    <row r="2692" spans="2:33" ht="13.5" customHeight="1" x14ac:dyDescent="0.4">
      <c r="B2692" s="50" t="s">
        <v>38</v>
      </c>
      <c r="C2692" s="51"/>
      <c r="D2692" s="52"/>
      <c r="E2692" s="62">
        <f t="shared" ref="E2692" si="12124">E2681/E2691</f>
        <v>408.34158878504672</v>
      </c>
      <c r="F2692" s="43"/>
      <c r="G2692" s="62">
        <f t="shared" ref="G2692" si="12125">G2681/G2691</f>
        <v>449.54858934169272</v>
      </c>
      <c r="H2692" s="43"/>
      <c r="I2692" s="62">
        <f t="shared" ref="I2692" si="12126">I2681/I2691</f>
        <v>422.1579999999999</v>
      </c>
      <c r="J2692" s="43"/>
      <c r="K2692" s="62">
        <f t="shared" ref="K2692" si="12127">K2681/K2691</f>
        <v>375.20958083832335</v>
      </c>
      <c r="L2692" s="43"/>
      <c r="M2692" s="129"/>
      <c r="N2692" s="130"/>
    </row>
    <row r="2693" spans="2:33" ht="13.5" customHeight="1" x14ac:dyDescent="0.4">
      <c r="B2693" s="50" t="s">
        <v>39</v>
      </c>
      <c r="C2693" s="51"/>
      <c r="D2693" s="52"/>
      <c r="E2693" s="62">
        <f t="shared" ref="E2693" si="12128">E2682/E2691</f>
        <v>392.83831775700929</v>
      </c>
      <c r="F2693" s="43"/>
      <c r="G2693" s="62">
        <f t="shared" ref="G2693" si="12129">G2682/G2691</f>
        <v>445.2993730407523</v>
      </c>
      <c r="H2693" s="43"/>
      <c r="I2693" s="62">
        <f t="shared" ref="I2693" si="12130">I2682/I2691</f>
        <v>399.11399999999998</v>
      </c>
      <c r="J2693" s="43"/>
      <c r="K2693" s="62">
        <f t="shared" ref="K2693" si="12131">K2682/K2691</f>
        <v>356.30339321357286</v>
      </c>
      <c r="L2693" s="43"/>
      <c r="M2693" s="129"/>
      <c r="N2693" s="130"/>
    </row>
    <row r="2694" spans="2:33" ht="13.5" customHeight="1" x14ac:dyDescent="0.4">
      <c r="B2694" s="50" t="s">
        <v>40</v>
      </c>
      <c r="C2694" s="51"/>
      <c r="D2694" s="52"/>
      <c r="E2694" s="62">
        <v>1.3455696202531644</v>
      </c>
      <c r="F2694" s="43"/>
      <c r="G2694" s="62">
        <v>0.95308988764044933</v>
      </c>
      <c r="H2694" s="43"/>
      <c r="I2694" s="62">
        <v>2.7545454545454549</v>
      </c>
      <c r="J2694" s="43"/>
      <c r="K2694" s="62">
        <v>2.2442307692307693</v>
      </c>
      <c r="L2694" s="43"/>
      <c r="M2694" s="129"/>
      <c r="N2694" s="130"/>
    </row>
    <row r="2695" spans="2:33" ht="13.5" customHeight="1" x14ac:dyDescent="0.4">
      <c r="B2695" s="50" t="s">
        <v>41</v>
      </c>
      <c r="C2695" s="51"/>
      <c r="D2695" s="52"/>
      <c r="E2695" s="62">
        <f t="shared" ref="E2695" si="12132">E2672/E2694</f>
        <v>1815.1334962133776</v>
      </c>
      <c r="F2695" s="43"/>
      <c r="G2695" s="62">
        <f t="shared" ref="G2695" si="12133">G2672/G2694</f>
        <v>1154.8972919622481</v>
      </c>
      <c r="H2695" s="43"/>
      <c r="I2695" s="62">
        <f t="shared" ref="I2695" si="12134">I2672/I2694</f>
        <v>1651.230289695636</v>
      </c>
      <c r="J2695" s="43"/>
      <c r="K2695" s="62">
        <f t="shared" ref="K2695" si="12135">K2672/K2694</f>
        <v>4597.5829128185596</v>
      </c>
      <c r="L2695" s="43"/>
      <c r="M2695" s="129"/>
      <c r="N2695" s="130"/>
    </row>
    <row r="2696" spans="2:33" s="88" customFormat="1" ht="13.5" customHeight="1" x14ac:dyDescent="0.4">
      <c r="B2696" s="108" t="s">
        <v>42</v>
      </c>
      <c r="C2696" s="105"/>
      <c r="D2696" s="47"/>
      <c r="E2696" s="109"/>
      <c r="F2696" s="58"/>
      <c r="G2696" s="109"/>
      <c r="H2696" s="58"/>
      <c r="I2696" s="109"/>
      <c r="J2696" s="58"/>
      <c r="K2696" s="109"/>
      <c r="L2696" s="58"/>
      <c r="M2696" s="109"/>
      <c r="N2696" s="58"/>
      <c r="O2696" s="109"/>
      <c r="P2696" s="58"/>
      <c r="Q2696" s="109"/>
      <c r="R2696" s="58"/>
      <c r="S2696" s="109"/>
      <c r="T2696" s="58"/>
      <c r="U2696" s="109"/>
      <c r="V2696" s="58"/>
      <c r="W2696" s="109"/>
      <c r="X2696" s="58"/>
      <c r="Y2696" s="92"/>
      <c r="Z2696" s="91"/>
    </row>
    <row r="2697" spans="2:33" s="88" customFormat="1" ht="13.5" customHeight="1" x14ac:dyDescent="0.4">
      <c r="B2697" s="110"/>
      <c r="C2697" s="84"/>
      <c r="D2697" s="85"/>
      <c r="E2697" s="86"/>
      <c r="F2697" s="87"/>
      <c r="G2697" s="86"/>
      <c r="H2697" s="87"/>
      <c r="I2697" s="86"/>
      <c r="J2697" s="87"/>
      <c r="K2697" s="86"/>
      <c r="L2697" s="87"/>
      <c r="M2697" s="86"/>
      <c r="N2697" s="87"/>
      <c r="O2697" s="86"/>
      <c r="P2697" s="89"/>
      <c r="Q2697" s="90"/>
      <c r="R2697" s="91"/>
      <c r="S2697" s="92"/>
      <c r="T2697" s="91"/>
      <c r="U2697" s="92"/>
      <c r="V2697" s="91"/>
      <c r="W2697" s="92"/>
      <c r="X2697" s="91"/>
      <c r="Y2697" s="92"/>
      <c r="Z2697" s="91"/>
    </row>
    <row r="2698" spans="2:33" s="88" customFormat="1" ht="13.5" customHeight="1" x14ac:dyDescent="0.4">
      <c r="B2698" s="83" t="s">
        <v>203</v>
      </c>
      <c r="C2698" s="84"/>
      <c r="D2698" s="85"/>
      <c r="E2698" s="86"/>
      <c r="F2698" s="87"/>
      <c r="G2698" s="86"/>
      <c r="H2698" s="87"/>
      <c r="I2698" s="86"/>
      <c r="J2698" s="87"/>
      <c r="K2698" s="86"/>
      <c r="L2698" s="87"/>
      <c r="M2698" s="86"/>
      <c r="N2698" s="87"/>
      <c r="O2698" s="86"/>
      <c r="P2698" s="89"/>
      <c r="Q2698" s="90"/>
      <c r="R2698" s="91"/>
      <c r="S2698" s="92"/>
      <c r="T2698" s="91"/>
      <c r="U2698" s="92"/>
      <c r="V2698" s="91"/>
      <c r="W2698" s="92"/>
      <c r="X2698" s="91"/>
      <c r="Y2698" s="92"/>
      <c r="Z2698" s="91"/>
    </row>
    <row r="2699" spans="2:33" s="88" customFormat="1" ht="13.5" customHeight="1" x14ac:dyDescent="0.4">
      <c r="C2699" s="84"/>
      <c r="D2699" s="85"/>
      <c r="E2699" s="86"/>
      <c r="F2699" s="87"/>
      <c r="G2699" s="86"/>
      <c r="H2699" s="87"/>
      <c r="I2699" s="86"/>
      <c r="J2699" s="87"/>
      <c r="K2699" s="86"/>
      <c r="L2699" s="87"/>
      <c r="M2699" s="86"/>
      <c r="N2699" s="87"/>
      <c r="O2699" s="86"/>
      <c r="P2699" s="89"/>
      <c r="Q2699" s="90"/>
      <c r="R2699" s="91"/>
      <c r="S2699" s="92"/>
      <c r="T2699" s="91"/>
      <c r="U2699" s="118"/>
      <c r="V2699" s="21" t="s">
        <v>4</v>
      </c>
      <c r="W2699" s="92"/>
      <c r="X2699" s="91"/>
      <c r="Y2699" s="92"/>
      <c r="Z2699" s="91"/>
    </row>
    <row r="2700" spans="2:33" s="88" customFormat="1" ht="13.5" customHeight="1" x14ac:dyDescent="0.4">
      <c r="B2700" s="119"/>
      <c r="C2700" s="120"/>
      <c r="D2700" s="121"/>
      <c r="E2700" s="163" t="s">
        <v>5</v>
      </c>
      <c r="F2700" s="164"/>
      <c r="G2700" s="163" t="s">
        <v>78</v>
      </c>
      <c r="H2700" s="164"/>
      <c r="I2700" s="163" t="s">
        <v>79</v>
      </c>
      <c r="J2700" s="165"/>
      <c r="K2700" s="163" t="s">
        <v>80</v>
      </c>
      <c r="L2700" s="164"/>
      <c r="M2700" s="163" t="s">
        <v>81</v>
      </c>
      <c r="N2700" s="164"/>
      <c r="O2700" s="163" t="s">
        <v>82</v>
      </c>
      <c r="P2700" s="165"/>
      <c r="Q2700" s="163" t="s">
        <v>83</v>
      </c>
      <c r="R2700" s="164"/>
      <c r="S2700" s="163" t="s">
        <v>84</v>
      </c>
      <c r="T2700" s="164"/>
      <c r="U2700" s="163" t="s">
        <v>9</v>
      </c>
      <c r="V2700" s="164"/>
      <c r="W2700" s="92"/>
      <c r="X2700" s="91"/>
      <c r="Y2700" s="92"/>
      <c r="Z2700" s="91"/>
    </row>
    <row r="2701" spans="2:33" s="88" customFormat="1" ht="13.5" customHeight="1" x14ac:dyDescent="0.4">
      <c r="B2701" s="31" t="s">
        <v>52</v>
      </c>
      <c r="C2701" s="158" t="s">
        <v>53</v>
      </c>
      <c r="D2701" s="159"/>
      <c r="E2701" s="32">
        <v>2911.8741007194244</v>
      </c>
      <c r="F2701" s="33">
        <f t="shared" ref="F2701" si="12136">E2701/E2714</f>
        <v>0.92636044359965253</v>
      </c>
      <c r="G2701" s="32">
        <v>5411.5</v>
      </c>
      <c r="H2701" s="33">
        <f t="shared" ref="H2701" si="12137">G2701/G2714</f>
        <v>0.86445686900958463</v>
      </c>
      <c r="I2701" s="32">
        <v>6332.8666666666668</v>
      </c>
      <c r="J2701" s="33">
        <f t="shared" ref="J2701" si="12138">I2701/I2714</f>
        <v>0.97259137913381788</v>
      </c>
      <c r="K2701" s="32">
        <v>3820.2352941176468</v>
      </c>
      <c r="L2701" s="33">
        <f t="shared" ref="L2701" si="12139">K2701/K2714</f>
        <v>0.91449814126394058</v>
      </c>
      <c r="M2701" s="32">
        <v>3337</v>
      </c>
      <c r="N2701" s="33">
        <f t="shared" ref="N2701" si="12140">M2701/M2714</f>
        <v>0.93772832012589236</v>
      </c>
      <c r="O2701" s="32">
        <v>2461.2592592592591</v>
      </c>
      <c r="P2701" s="33">
        <f t="shared" ref="P2701" si="12141">O2701/O2714</f>
        <v>0.93690873972564104</v>
      </c>
      <c r="Q2701" s="32">
        <v>2493</v>
      </c>
      <c r="R2701" s="33">
        <f t="shared" ref="R2701" si="12142">Q2701/Q2714</f>
        <v>0.91540827098728594</v>
      </c>
      <c r="S2701" s="32">
        <v>1931.0526315789473</v>
      </c>
      <c r="T2701" s="33">
        <f t="shared" ref="T2701" si="12143">S2701/S2714</f>
        <v>0.92625785766579993</v>
      </c>
      <c r="U2701" s="32">
        <v>2755.7923076923075</v>
      </c>
      <c r="V2701" s="33">
        <f t="shared" ref="V2701" si="12144">U2701/U2714</f>
        <v>0.91990180948883926</v>
      </c>
      <c r="W2701" s="92"/>
      <c r="X2701" s="91"/>
      <c r="Y2701" s="92"/>
      <c r="Z2701" s="91"/>
    </row>
    <row r="2702" spans="2:33" s="88" customFormat="1" ht="13.5" customHeight="1" x14ac:dyDescent="0.4">
      <c r="B2702" s="36"/>
      <c r="C2702" s="158" t="s">
        <v>54</v>
      </c>
      <c r="D2702" s="159"/>
      <c r="E2702" s="32">
        <v>142.85971223021582</v>
      </c>
      <c r="F2702" s="33">
        <f t="shared" ref="F2702" si="12145">E2702/E2714</f>
        <v>4.5448251475365929E-2</v>
      </c>
      <c r="G2702" s="32">
        <v>164.5</v>
      </c>
      <c r="H2702" s="33">
        <f t="shared" ref="H2702" si="12146">G2702/G2714</f>
        <v>2.6277955271565494E-2</v>
      </c>
      <c r="I2702" s="32">
        <v>162.6</v>
      </c>
      <c r="J2702" s="33">
        <f t="shared" ref="J2702" si="12147">I2702/I2714</f>
        <v>2.4971843964369814E-2</v>
      </c>
      <c r="K2702" s="32">
        <v>235.88235294117646</v>
      </c>
      <c r="L2702" s="33">
        <f t="shared" ref="L2702" si="12148">K2702/K2714</f>
        <v>5.6466148473583423E-2</v>
      </c>
      <c r="M2702" s="32">
        <v>136.73333333333332</v>
      </c>
      <c r="N2702" s="33">
        <f t="shared" ref="N2702" si="12149">M2702/M2714</f>
        <v>3.8423350006556889E-2</v>
      </c>
      <c r="O2702" s="32">
        <v>109.18518518518519</v>
      </c>
      <c r="P2702" s="33">
        <f t="shared" ref="P2702" si="12150">O2702/O2714</f>
        <v>4.1562689450013394E-2</v>
      </c>
      <c r="Q2702" s="32">
        <v>145.40625</v>
      </c>
      <c r="R2702" s="33">
        <f t="shared" ref="R2702" si="12151">Q2702/Q2714</f>
        <v>5.3391930968008448E-2</v>
      </c>
      <c r="S2702" s="32">
        <v>99.34210526315789</v>
      </c>
      <c r="T2702" s="33">
        <f t="shared" ref="T2702" si="12152">S2702/S2714</f>
        <v>4.7650905051627071E-2</v>
      </c>
      <c r="U2702" s="32">
        <v>147.54615384615386</v>
      </c>
      <c r="V2702" s="33">
        <f t="shared" ref="V2702" si="12153">U2702/U2714</f>
        <v>4.9251887933403009E-2</v>
      </c>
      <c r="W2702" s="92"/>
      <c r="X2702" s="91"/>
      <c r="Y2702" s="92"/>
      <c r="Z2702" s="91"/>
    </row>
    <row r="2703" spans="2:33" s="88" customFormat="1" ht="13.5" customHeight="1" x14ac:dyDescent="0.4">
      <c r="B2703" s="36"/>
      <c r="C2703" s="158" t="s">
        <v>55</v>
      </c>
      <c r="D2703" s="159"/>
      <c r="E2703" s="32">
        <v>18.377697841726619</v>
      </c>
      <c r="F2703" s="33">
        <f t="shared" ref="F2703" si="12154">E2703/E2714</f>
        <v>5.8465344778457651E-3</v>
      </c>
      <c r="G2703" s="32">
        <v>623</v>
      </c>
      <c r="H2703" s="33">
        <f t="shared" ref="H2703" si="12155">G2703/G2714</f>
        <v>9.9520766773162933E-2</v>
      </c>
      <c r="I2703" s="32">
        <v>0.66666666666666663</v>
      </c>
      <c r="J2703" s="33">
        <f t="shared" ref="J2703" si="12156">I2703/I2714</f>
        <v>1.0238558410975734E-4</v>
      </c>
      <c r="K2703" s="32">
        <v>0.82352941176470584</v>
      </c>
      <c r="L2703" s="33">
        <f t="shared" ref="L2703" si="12157">K2703/K2714</f>
        <v>1.9713867297510421E-4</v>
      </c>
      <c r="M2703" s="32">
        <v>26.933333333333334</v>
      </c>
      <c r="N2703" s="33">
        <f t="shared" ref="N2703" si="12158">M2703/M2714</f>
        <v>7.5685194552164723E-3</v>
      </c>
      <c r="O2703" s="32">
        <v>0.37037037037037035</v>
      </c>
      <c r="P2703" s="33">
        <f t="shared" ref="P2703" si="12159">O2703/O2714</f>
        <v>1.4098605647901421E-4</v>
      </c>
      <c r="Q2703" s="32">
        <v>55.53125</v>
      </c>
      <c r="R2703" s="33">
        <f t="shared" ref="R2703" si="12160">Q2703/Q2714</f>
        <v>2.0390599899022352E-2</v>
      </c>
      <c r="S2703" s="32">
        <v>1.2105263157894737</v>
      </c>
      <c r="T2703" s="33">
        <f t="shared" ref="T2703" si="12161">S2703/S2714</f>
        <v>5.8064679003307161E-4</v>
      </c>
      <c r="U2703" s="32">
        <v>2.7384615384615385</v>
      </c>
      <c r="V2703" s="33">
        <f t="shared" ref="V2703" si="12162">U2703/U2714</f>
        <v>9.1411668339979506E-4</v>
      </c>
      <c r="W2703" s="92"/>
      <c r="X2703" s="91"/>
      <c r="Y2703" s="92"/>
      <c r="Z2703" s="91"/>
    </row>
    <row r="2704" spans="2:33" s="88" customFormat="1" ht="13.5" customHeight="1" x14ac:dyDescent="0.4">
      <c r="B2704" s="37"/>
      <c r="C2704" s="158" t="s">
        <v>56</v>
      </c>
      <c r="D2704" s="159"/>
      <c r="E2704" s="32">
        <v>64.007194244604321</v>
      </c>
      <c r="F2704" s="33">
        <f t="shared" ref="F2704" si="12163">E2704/E2714</f>
        <v>2.0362739185513321E-2</v>
      </c>
      <c r="G2704" s="32">
        <v>61</v>
      </c>
      <c r="H2704" s="33">
        <f t="shared" ref="H2704" si="12164">G2704/G2714</f>
        <v>9.7444089456869016E-3</v>
      </c>
      <c r="I2704" s="32">
        <v>15.2</v>
      </c>
      <c r="J2704" s="33">
        <f t="shared" ref="J2704" si="12165">I2704/I2714</f>
        <v>2.3343913177024671E-3</v>
      </c>
      <c r="K2704" s="32">
        <v>120.47058823529412</v>
      </c>
      <c r="L2704" s="33">
        <f t="shared" ref="L2704" si="12166">K2704/K2714</f>
        <v>2.8838571589500959E-2</v>
      </c>
      <c r="M2704" s="32">
        <v>20.133333333333333</v>
      </c>
      <c r="N2704" s="33">
        <f t="shared" ref="N2704" si="12167">M2704/M2714</f>
        <v>5.6576556323647883E-3</v>
      </c>
      <c r="O2704" s="32">
        <v>51.925925925925924</v>
      </c>
      <c r="P2704" s="33">
        <f t="shared" ref="P2704" si="12168">O2704/O2714</f>
        <v>1.9766245118357794E-2</v>
      </c>
      <c r="Q2704" s="32">
        <v>29.375</v>
      </c>
      <c r="R2704" s="33">
        <f t="shared" ref="R2704" si="12169">Q2704/Q2714</f>
        <v>1.0786248680405747E-2</v>
      </c>
      <c r="S2704" s="32">
        <v>43.421052631578945</v>
      </c>
      <c r="T2704" s="33">
        <f t="shared" ref="T2704" si="12170">S2704/S2714</f>
        <v>2.0827547903360177E-2</v>
      </c>
      <c r="U2704" s="32">
        <v>84.461538461538467</v>
      </c>
      <c r="V2704" s="33">
        <f t="shared" ref="V2704" si="12171">U2704/U2714</f>
        <v>2.8193823549802672E-2</v>
      </c>
      <c r="W2704" s="92"/>
      <c r="X2704" s="91"/>
      <c r="Y2704" s="92"/>
      <c r="Z2704" s="91"/>
    </row>
    <row r="2705" spans="2:26" s="88" customFormat="1" ht="13.5" customHeight="1" x14ac:dyDescent="0.4">
      <c r="B2705" s="31" t="s">
        <v>57</v>
      </c>
      <c r="C2705" s="158" t="s">
        <v>58</v>
      </c>
      <c r="D2705" s="159"/>
      <c r="E2705" s="32">
        <v>2442.388489208633</v>
      </c>
      <c r="F2705" s="33">
        <f t="shared" ref="F2705" si="12172">E2705/E2714</f>
        <v>0.77700202895001547</v>
      </c>
      <c r="G2705" s="32">
        <v>6560</v>
      </c>
      <c r="H2705" s="33">
        <f t="shared" ref="H2705" si="12173">G2705/G2714</f>
        <v>1.0479233226837061</v>
      </c>
      <c r="I2705" s="32">
        <v>4937.0666666666666</v>
      </c>
      <c r="J2705" s="33">
        <f t="shared" ref="J2705" si="12174">I2705/I2714</f>
        <v>0.75822668168321894</v>
      </c>
      <c r="K2705" s="32">
        <v>3078.5882352941176</v>
      </c>
      <c r="L2705" s="33">
        <f t="shared" ref="L2705" si="12175">K2705/K2714</f>
        <v>0.73696068491607525</v>
      </c>
      <c r="M2705" s="32">
        <v>2770.8</v>
      </c>
      <c r="N2705" s="33">
        <f t="shared" ref="N2705" si="12176">M2705/M2714</f>
        <v>0.77862080593491845</v>
      </c>
      <c r="O2705" s="32">
        <v>2177.037037037037</v>
      </c>
      <c r="P2705" s="33">
        <f t="shared" ref="P2705" si="12177">O2705/O2714</f>
        <v>0.82871603998364562</v>
      </c>
      <c r="Q2705" s="32">
        <v>2022.53125</v>
      </c>
      <c r="R2705" s="33">
        <f t="shared" ref="R2705" si="12178">Q2705/Q2714</f>
        <v>0.74265617111121307</v>
      </c>
      <c r="S2705" s="32">
        <v>1633</v>
      </c>
      <c r="T2705" s="33">
        <f t="shared" ref="T2705" si="12179">S2705/S2714</f>
        <v>0.78329251975461367</v>
      </c>
      <c r="U2705" s="32">
        <v>2301.8076923076924</v>
      </c>
      <c r="V2705" s="33">
        <f t="shared" ref="V2705" si="12180">U2705/U2714</f>
        <v>0.76835872403690364</v>
      </c>
      <c r="W2705" s="92"/>
      <c r="X2705" s="91"/>
      <c r="Y2705" s="92"/>
      <c r="Z2705" s="91"/>
    </row>
    <row r="2706" spans="2:26" s="88" customFormat="1" ht="13.5" customHeight="1" x14ac:dyDescent="0.4">
      <c r="B2706" s="36"/>
      <c r="C2706" s="158" t="s">
        <v>17</v>
      </c>
      <c r="D2706" s="159"/>
      <c r="E2706" s="32">
        <v>62.10791366906475</v>
      </c>
      <c r="F2706" s="33">
        <f t="shared" ref="F2706" si="12181">E2706/E2714</f>
        <v>1.9758517184279699E-2</v>
      </c>
      <c r="G2706" s="32">
        <v>0</v>
      </c>
      <c r="H2706" s="33">
        <f t="shared" ref="H2706" si="12182">G2706/G2714</f>
        <v>0</v>
      </c>
      <c r="I2706" s="32">
        <v>116.26666666666667</v>
      </c>
      <c r="J2706" s="33">
        <f t="shared" ref="J2706" si="12183">I2706/I2714</f>
        <v>1.785604586874168E-2</v>
      </c>
      <c r="K2706" s="32">
        <v>52.352941176470587</v>
      </c>
      <c r="L2706" s="33">
        <f t="shared" ref="L2706" si="12184">K2706/K2714</f>
        <v>1.2532387067703054E-2</v>
      </c>
      <c r="M2706" s="32">
        <v>56.133333333333333</v>
      </c>
      <c r="N2706" s="33">
        <f t="shared" ref="N2706" si="12185">M2706/M2714</f>
        <v>1.5773993518050172E-2</v>
      </c>
      <c r="O2706" s="32">
        <v>47.111111111111114</v>
      </c>
      <c r="P2706" s="33">
        <f t="shared" ref="P2706" si="12186">O2706/O2714</f>
        <v>1.7933426384130612E-2</v>
      </c>
      <c r="Q2706" s="32">
        <v>36.03125</v>
      </c>
      <c r="R2706" s="33">
        <f t="shared" ref="R2706" si="12187">Q2706/Q2714</f>
        <v>1.3230366732455133E-2</v>
      </c>
      <c r="S2706" s="32">
        <v>59.60526315789474</v>
      </c>
      <c r="T2706" s="33">
        <f t="shared" ref="T2706" si="12188">S2706/S2714</f>
        <v>2.8590543030976245E-2</v>
      </c>
      <c r="U2706" s="32">
        <v>70</v>
      </c>
      <c r="V2706" s="33">
        <f t="shared" ref="V2706" si="12189">U2706/U2714</f>
        <v>2.3366465783534088E-2</v>
      </c>
      <c r="W2706" s="92"/>
      <c r="X2706" s="91"/>
      <c r="Y2706" s="92"/>
      <c r="Z2706" s="91"/>
    </row>
    <row r="2707" spans="2:26" s="88" customFormat="1" ht="13.5" customHeight="1" x14ac:dyDescent="0.4">
      <c r="B2707" s="36"/>
      <c r="C2707" s="158" t="s">
        <v>59</v>
      </c>
      <c r="D2707" s="159"/>
      <c r="E2707" s="38">
        <v>-8.2122302158273381</v>
      </c>
      <c r="F2707" s="33">
        <f t="shared" ref="F2707" si="12190">E2707/E2714</f>
        <v>-2.6125735394249131E-3</v>
      </c>
      <c r="G2707" s="38">
        <v>0</v>
      </c>
      <c r="H2707" s="33">
        <f t="shared" ref="H2707" si="12191">G2707/G2714</f>
        <v>0</v>
      </c>
      <c r="I2707" s="38">
        <v>0</v>
      </c>
      <c r="J2707" s="33">
        <f t="shared" ref="J2707" si="12192">I2707/I2714</f>
        <v>0</v>
      </c>
      <c r="K2707" s="38">
        <v>-1.2352941176470589</v>
      </c>
      <c r="L2707" s="33">
        <f t="shared" ref="L2707" si="12193">K2707/K2714</f>
        <v>-2.9570800946265635E-4</v>
      </c>
      <c r="M2707" s="38">
        <v>0</v>
      </c>
      <c r="N2707" s="33">
        <f t="shared" ref="N2707" si="12194">M2707/M2714</f>
        <v>0</v>
      </c>
      <c r="O2707" s="38">
        <v>-1.2222222222222223</v>
      </c>
      <c r="P2707" s="33">
        <f t="shared" ref="P2707" si="12195">O2707/O2714</f>
        <v>-4.6525398638074699E-4</v>
      </c>
      <c r="Q2707" s="38">
        <v>-0.84375</v>
      </c>
      <c r="R2707" s="33">
        <f t="shared" ref="R2707" si="12196">Q2707/Q2714</f>
        <v>-3.0981778124569698E-4</v>
      </c>
      <c r="S2707" s="38">
        <v>-28.184210526315791</v>
      </c>
      <c r="T2707" s="33">
        <f t="shared" ref="T2707" si="12197">S2707/S2714</f>
        <v>-1.3518972002726518E-2</v>
      </c>
      <c r="U2707" s="38">
        <v>-8.6999999999999993</v>
      </c>
      <c r="V2707" s="33">
        <f t="shared" ref="V2707" si="12198">U2707/U2714</f>
        <v>-2.9041178902392364E-3</v>
      </c>
      <c r="W2707" s="92"/>
      <c r="X2707" s="91"/>
      <c r="Y2707" s="92"/>
      <c r="Z2707" s="91"/>
    </row>
    <row r="2708" spans="2:26" s="88" customFormat="1" ht="13.5" customHeight="1" x14ac:dyDescent="0.4">
      <c r="B2708" s="36"/>
      <c r="C2708" s="158" t="s">
        <v>60</v>
      </c>
      <c r="D2708" s="159"/>
      <c r="E2708" s="39">
        <v>45.705035971223019</v>
      </c>
      <c r="F2708" s="33">
        <f t="shared" ref="F2708" si="12199">E2708/E2714</f>
        <v>1.4540236264534798E-2</v>
      </c>
      <c r="G2708" s="39">
        <v>82.25</v>
      </c>
      <c r="H2708" s="33">
        <f t="shared" ref="H2708" si="12200">G2708/G2714</f>
        <v>1.3138977635782747E-2</v>
      </c>
      <c r="I2708" s="39">
        <v>429.53333333333336</v>
      </c>
      <c r="J2708" s="33">
        <f t="shared" ref="J2708" si="12201">I2708/I2714</f>
        <v>6.5967031841916657E-2</v>
      </c>
      <c r="K2708" s="39">
        <v>69.470588235294116</v>
      </c>
      <c r="L2708" s="33">
        <f t="shared" ref="L2708" si="12202">K2708/K2714</f>
        <v>1.6630055198828434E-2</v>
      </c>
      <c r="M2708" s="39">
        <v>126.13333333333334</v>
      </c>
      <c r="N2708" s="33">
        <f t="shared" ref="N2708" si="12203">M2708/M2714</f>
        <v>3.5444650517993975E-2</v>
      </c>
      <c r="O2708" s="39">
        <v>16.37037037037037</v>
      </c>
      <c r="P2708" s="33">
        <f t="shared" ref="P2708" si="12204">O2708/O2714</f>
        <v>6.2315836963724291E-3</v>
      </c>
      <c r="Q2708" s="39">
        <v>19.1875</v>
      </c>
      <c r="R2708" s="33">
        <f t="shared" ref="R2708" si="12205">Q2708/Q2714</f>
        <v>7.0454858401799237E-3</v>
      </c>
      <c r="S2708" s="39">
        <v>13.605263157894736</v>
      </c>
      <c r="T2708" s="33">
        <f t="shared" ref="T2708" si="12206">S2708/S2714</f>
        <v>6.5259650097195228E-3</v>
      </c>
      <c r="U2708" s="39">
        <v>9.907692307692308</v>
      </c>
      <c r="V2708" s="33">
        <f t="shared" ref="V2708" si="12207">U2708/U2714</f>
        <v>3.3072536185925171E-3</v>
      </c>
      <c r="W2708" s="92"/>
      <c r="X2708" s="91"/>
      <c r="Y2708" s="92"/>
      <c r="Z2708" s="91"/>
    </row>
    <row r="2709" spans="2:26" s="88" customFormat="1" ht="13.5" customHeight="1" x14ac:dyDescent="0.4">
      <c r="B2709" s="37"/>
      <c r="C2709" s="158" t="s">
        <v>61</v>
      </c>
      <c r="D2709" s="159"/>
      <c r="E2709" s="39">
        <v>460.8129496402878</v>
      </c>
      <c r="F2709" s="33">
        <f t="shared" ref="F2709" si="12208">E2709/E2714</f>
        <v>0.14659936304930704</v>
      </c>
      <c r="G2709" s="39">
        <v>121</v>
      </c>
      <c r="H2709" s="33">
        <f t="shared" ref="H2709" si="12209">G2709/G2714</f>
        <v>1.9329073482428114E-2</v>
      </c>
      <c r="I2709" s="39">
        <v>767.6</v>
      </c>
      <c r="J2709" s="33">
        <f t="shared" ref="J2709" si="12210">I2709/I2714</f>
        <v>0.11788676154397459</v>
      </c>
      <c r="K2709" s="39">
        <v>844.05882352941171</v>
      </c>
      <c r="L2709" s="33">
        <f t="shared" ref="L2709" si="12211">K2709/K2714</f>
        <v>0.20205305846569788</v>
      </c>
      <c r="M2709" s="39">
        <v>418.86666666666667</v>
      </c>
      <c r="N2709" s="33">
        <f t="shared" ref="N2709" si="12212">M2709/M2714</f>
        <v>0.11770546469585419</v>
      </c>
      <c r="O2709" s="39">
        <v>448.07407407407408</v>
      </c>
      <c r="P2709" s="33">
        <f t="shared" ref="P2709" si="12213">O2709/O2714</f>
        <v>0.17056493112831142</v>
      </c>
      <c r="Q2709" s="39">
        <v>478.6875</v>
      </c>
      <c r="R2709" s="33">
        <f t="shared" ref="R2709" si="12214">Q2709/Q2714</f>
        <v>0.17576995456005876</v>
      </c>
      <c r="S2709" s="39">
        <v>282.07894736842104</v>
      </c>
      <c r="T2709" s="33">
        <f t="shared" ref="T2709" si="12215">S2709/S2714</f>
        <v>0.13530332483401075</v>
      </c>
      <c r="U2709" s="39">
        <v>441.0846153846154</v>
      </c>
      <c r="V2709" s="33">
        <f t="shared" ref="V2709" si="12216">U2709/U2714</f>
        <v>0.1472369796146844</v>
      </c>
      <c r="W2709" s="92"/>
      <c r="X2709" s="91"/>
      <c r="Y2709" s="92"/>
      <c r="Z2709" s="91"/>
    </row>
    <row r="2710" spans="2:26" s="88" customFormat="1" ht="13.5" customHeight="1" x14ac:dyDescent="0.4">
      <c r="B2710" s="31" t="s">
        <v>62</v>
      </c>
      <c r="C2710" s="158" t="s">
        <v>63</v>
      </c>
      <c r="D2710" s="159"/>
      <c r="E2710" s="39">
        <v>0.35251798561151076</v>
      </c>
      <c r="F2710" s="33">
        <f t="shared" ref="F2710" si="12217">E2710/E2714</f>
        <v>1.1214726538048246E-4</v>
      </c>
      <c r="G2710" s="39">
        <v>0</v>
      </c>
      <c r="H2710" s="33">
        <f t="shared" ref="H2710" si="12218">G2710/G2714</f>
        <v>0</v>
      </c>
      <c r="I2710" s="39">
        <v>0</v>
      </c>
      <c r="J2710" s="33">
        <f t="shared" ref="J2710" si="12219">I2710/I2714</f>
        <v>0</v>
      </c>
      <c r="K2710" s="39">
        <v>0</v>
      </c>
      <c r="L2710" s="33">
        <f t="shared" ref="L2710" si="12220">K2710/K2714</f>
        <v>0</v>
      </c>
      <c r="M2710" s="39">
        <v>0.2</v>
      </c>
      <c r="N2710" s="33">
        <f t="shared" ref="N2710" si="12221">M2710/M2714</f>
        <v>5.6201877142696576E-5</v>
      </c>
      <c r="O2710" s="39">
        <v>3.7037037037037035E-2</v>
      </c>
      <c r="P2710" s="33">
        <f t="shared" ref="P2710" si="12222">O2710/O2714</f>
        <v>1.4098605647901422E-5</v>
      </c>
      <c r="Q2710" s="39">
        <v>6.25E-2</v>
      </c>
      <c r="R2710" s="33">
        <f t="shared" ref="R2710" si="12223">Q2710/Q2714</f>
        <v>2.2949465277459034E-5</v>
      </c>
      <c r="S2710" s="39">
        <v>0.39473684210526316</v>
      </c>
      <c r="T2710" s="33">
        <f t="shared" ref="T2710" si="12224">S2710/S2714</f>
        <v>1.8934134457600162E-4</v>
      </c>
      <c r="U2710" s="39">
        <v>0.59230769230769231</v>
      </c>
      <c r="V2710" s="33">
        <f t="shared" ref="V2710" si="12225">U2710/U2714</f>
        <v>1.9771624893759614E-4</v>
      </c>
      <c r="W2710" s="92"/>
      <c r="X2710" s="91"/>
      <c r="Y2710" s="92"/>
      <c r="Z2710" s="91"/>
    </row>
    <row r="2711" spans="2:26" s="88" customFormat="1" ht="13.5" customHeight="1" x14ac:dyDescent="0.4">
      <c r="B2711" s="41" t="s">
        <v>64</v>
      </c>
      <c r="C2711" s="158" t="s">
        <v>24</v>
      </c>
      <c r="D2711" s="159"/>
      <c r="E2711" s="39">
        <v>2.4892086330935252</v>
      </c>
      <c r="F2711" s="33">
        <f t="shared" ref="F2711" si="12226">E2711/E2714</f>
        <v>7.9189701676830491E-4</v>
      </c>
      <c r="G2711" s="39">
        <v>0</v>
      </c>
      <c r="H2711" s="33">
        <f t="shared" ref="H2711" si="12227">G2711/G2714</f>
        <v>0</v>
      </c>
      <c r="I2711" s="39">
        <v>1.8666666666666667</v>
      </c>
      <c r="J2711" s="33">
        <f t="shared" ref="J2711" si="12228">I2711/I2714</f>
        <v>2.8667963550732057E-4</v>
      </c>
      <c r="K2711" s="39">
        <v>13.411764705882353</v>
      </c>
      <c r="L2711" s="33">
        <f t="shared" ref="L2711" si="12229">K2711/K2714</f>
        <v>3.2105441027374115E-3</v>
      </c>
      <c r="M2711" s="39">
        <v>1.6666666666666667</v>
      </c>
      <c r="N2711" s="33">
        <f t="shared" ref="N2711" si="12230">M2711/M2714</f>
        <v>4.6834897618913815E-4</v>
      </c>
      <c r="O2711" s="39">
        <v>1.4444444444444444</v>
      </c>
      <c r="P2711" s="33">
        <f t="shared" ref="P2711" si="12231">O2711/O2714</f>
        <v>5.498456202681555E-4</v>
      </c>
      <c r="Q2711" s="39">
        <v>0.75</v>
      </c>
      <c r="R2711" s="33">
        <f t="shared" ref="R2711" si="12232">Q2711/Q2714</f>
        <v>2.7539358332950842E-4</v>
      </c>
      <c r="S2711" s="39">
        <v>1.5</v>
      </c>
      <c r="T2711" s="33">
        <f t="shared" ref="T2711" si="12233">S2711/S2714</f>
        <v>7.1949710938880621E-4</v>
      </c>
      <c r="U2711" s="39">
        <v>2.2384615384615385</v>
      </c>
      <c r="V2711" s="33">
        <f t="shared" ref="V2711" si="12234">U2711/U2714</f>
        <v>7.4721335637455166E-4</v>
      </c>
      <c r="W2711" s="92"/>
      <c r="X2711" s="91"/>
      <c r="Y2711" s="92"/>
      <c r="Z2711" s="91"/>
    </row>
    <row r="2712" spans="2:26" s="88" customFormat="1" ht="13.5" customHeight="1" x14ac:dyDescent="0.4">
      <c r="B2712" s="31" t="s">
        <v>65</v>
      </c>
      <c r="C2712" s="158" t="s">
        <v>66</v>
      </c>
      <c r="D2712" s="159"/>
      <c r="E2712" s="39">
        <v>5.8776978417266186</v>
      </c>
      <c r="F2712" s="33">
        <f t="shared" ref="F2712" si="12235">E2712/E2714</f>
        <v>1.869883996241922E-3</v>
      </c>
      <c r="G2712" s="39">
        <v>0</v>
      </c>
      <c r="H2712" s="33">
        <f t="shared" ref="H2712" si="12236">G2712/G2714</f>
        <v>0</v>
      </c>
      <c r="I2712" s="39">
        <v>0</v>
      </c>
      <c r="J2712" s="33">
        <f t="shared" ref="J2712" si="12237">I2712/I2714</f>
        <v>0</v>
      </c>
      <c r="K2712" s="39">
        <v>0</v>
      </c>
      <c r="L2712" s="33">
        <f t="shared" ref="L2712" si="12238">K2712/K2714</f>
        <v>0</v>
      </c>
      <c r="M2712" s="39">
        <v>37.6</v>
      </c>
      <c r="N2712" s="33">
        <f t="shared" ref="N2712" si="12239">M2712/M2714</f>
        <v>1.0565952902826957E-2</v>
      </c>
      <c r="O2712" s="39">
        <v>4.2222222222222223</v>
      </c>
      <c r="P2712" s="33">
        <f t="shared" ref="P2712" si="12240">O2712/O2714</f>
        <v>1.6072410438607622E-3</v>
      </c>
      <c r="Q2712" s="39">
        <v>0</v>
      </c>
      <c r="R2712" s="33">
        <f t="shared" ref="R2712" si="12241">Q2712/Q2714</f>
        <v>0</v>
      </c>
      <c r="S2712" s="39">
        <v>9.3684210526315788</v>
      </c>
      <c r="T2712" s="33">
        <f t="shared" ref="T2712" si="12242">S2712/S2714</f>
        <v>4.4937012446037723E-3</v>
      </c>
      <c r="U2712" s="39">
        <v>4.615384615384615</v>
      </c>
      <c r="V2712" s="33">
        <f t="shared" ref="V2712" si="12243">U2712/U2714</f>
        <v>1.540646095617632E-3</v>
      </c>
      <c r="W2712" s="92"/>
      <c r="X2712" s="91"/>
      <c r="Y2712" s="92"/>
      <c r="Z2712" s="91"/>
    </row>
    <row r="2713" spans="2:26" s="88" customFormat="1" ht="13.5" customHeight="1" x14ac:dyDescent="0.4">
      <c r="B2713" s="41" t="s">
        <v>67</v>
      </c>
      <c r="C2713" s="158" t="s">
        <v>68</v>
      </c>
      <c r="D2713" s="159"/>
      <c r="E2713" s="39">
        <v>18.715827338129497</v>
      </c>
      <c r="F2713" s="33">
        <f t="shared" ref="F2713" si="12244">E2713/E2714</f>
        <v>5.9541043038229624E-3</v>
      </c>
      <c r="G2713" s="39">
        <v>0</v>
      </c>
      <c r="H2713" s="33">
        <f t="shared" ref="H2713" si="12245">G2713/G2714</f>
        <v>0</v>
      </c>
      <c r="I2713" s="39">
        <v>0</v>
      </c>
      <c r="J2713" s="33">
        <f t="shared" ref="J2713" si="12246">I2713/I2714</f>
        <v>0</v>
      </c>
      <c r="K2713" s="39">
        <v>0</v>
      </c>
      <c r="L2713" s="33">
        <f t="shared" ref="L2713" si="12247">K2713/K2714</f>
        <v>0</v>
      </c>
      <c r="M2713" s="39">
        <v>30.266666666666666</v>
      </c>
      <c r="N2713" s="33">
        <f t="shared" ref="N2713" si="12248">M2713/M2714</f>
        <v>8.5052174075947486E-3</v>
      </c>
      <c r="O2713" s="39">
        <v>21.74074074074074</v>
      </c>
      <c r="P2713" s="33">
        <f t="shared" ref="P2713" si="12249">O2713/O2714</f>
        <v>8.2758815153181342E-3</v>
      </c>
      <c r="Q2713" s="39">
        <v>1.96875</v>
      </c>
      <c r="R2713" s="33">
        <f t="shared" ref="R2713" si="12250">Q2713/Q2714</f>
        <v>7.2290815623995963E-4</v>
      </c>
      <c r="S2713" s="39">
        <v>56.631578947368418</v>
      </c>
      <c r="T2713" s="33">
        <f t="shared" ref="T2713" si="12251">S2713/S2714</f>
        <v>2.71641715685037E-2</v>
      </c>
      <c r="U2713" s="39">
        <v>14.976923076923077</v>
      </c>
      <c r="V2713" s="33">
        <f t="shared" ref="V2713" si="12252">U2713/U2714</f>
        <v>4.9993965802792167E-3</v>
      </c>
      <c r="W2713" s="92"/>
      <c r="X2713" s="91"/>
      <c r="Y2713" s="92"/>
      <c r="Z2713" s="91"/>
    </row>
    <row r="2714" spans="2:26" s="88" customFormat="1" ht="13.5" customHeight="1" x14ac:dyDescent="0.4">
      <c r="B2714" s="160" t="s">
        <v>69</v>
      </c>
      <c r="C2714" s="161"/>
      <c r="D2714" s="162"/>
      <c r="E2714" s="42">
        <f t="shared" ref="E2714" si="12253">SUM(E2701:E2704,E2710,E2712)</f>
        <v>3143.3489208633096</v>
      </c>
      <c r="F2714" s="33">
        <f t="shared" ref="F2714" si="12254">E2714/E2714</f>
        <v>1</v>
      </c>
      <c r="G2714" s="42">
        <f t="shared" ref="G2714" si="12255">SUM(G2701:G2704,G2710,G2712)</f>
        <v>6260</v>
      </c>
      <c r="H2714" s="33">
        <f t="shared" ref="H2714" si="12256">G2714/G2714</f>
        <v>1</v>
      </c>
      <c r="I2714" s="42">
        <f t="shared" ref="I2714" si="12257">SUM(I2701:I2704,I2710,I2712)</f>
        <v>6511.3333333333339</v>
      </c>
      <c r="J2714" s="33">
        <f t="shared" ref="J2714" si="12258">I2714/I2714</f>
        <v>1</v>
      </c>
      <c r="K2714" s="42">
        <f t="shared" ref="K2714" si="12259">SUM(K2701:K2704,K2710,K2712)</f>
        <v>4177.411764705882</v>
      </c>
      <c r="L2714" s="33">
        <f t="shared" ref="L2714" si="12260">K2714/K2714</f>
        <v>1</v>
      </c>
      <c r="M2714" s="42">
        <f t="shared" ref="M2714" si="12261">SUM(M2701:M2704,M2710,M2712)</f>
        <v>3558.5999999999995</v>
      </c>
      <c r="N2714" s="33">
        <f t="shared" ref="N2714" si="12262">M2714/M2714</f>
        <v>1</v>
      </c>
      <c r="O2714" s="42">
        <f t="shared" ref="O2714" si="12263">SUM(O2701:O2704,O2710,O2712)</f>
        <v>2627</v>
      </c>
      <c r="P2714" s="33">
        <f t="shared" ref="P2714" si="12264">O2714/O2714</f>
        <v>1</v>
      </c>
      <c r="Q2714" s="42">
        <f t="shared" ref="Q2714" si="12265">SUM(Q2701:Q2704,Q2710,Q2712)</f>
        <v>2723.375</v>
      </c>
      <c r="R2714" s="33">
        <f t="shared" ref="R2714" si="12266">Q2714/Q2714</f>
        <v>1</v>
      </c>
      <c r="S2714" s="42">
        <f t="shared" ref="S2714" si="12267">SUM(S2701:S2704,S2710,S2712)</f>
        <v>2084.7894736842104</v>
      </c>
      <c r="T2714" s="33">
        <f t="shared" ref="T2714" si="12268">S2714/S2714</f>
        <v>1</v>
      </c>
      <c r="U2714" s="42">
        <f t="shared" ref="U2714" si="12269">SUM(U2701:U2704,U2710,U2712)</f>
        <v>2995.7461538461539</v>
      </c>
      <c r="V2714" s="33">
        <f t="shared" ref="V2714" si="12270">U2714/U2714</f>
        <v>1</v>
      </c>
      <c r="W2714" s="92"/>
      <c r="X2714" s="91"/>
      <c r="Y2714" s="92"/>
      <c r="Z2714" s="91"/>
    </row>
    <row r="2715" spans="2:26" s="88" customFormat="1" ht="13.5" customHeight="1" x14ac:dyDescent="0.4">
      <c r="B2715" s="160" t="s">
        <v>70</v>
      </c>
      <c r="C2715" s="161"/>
      <c r="D2715" s="162"/>
      <c r="E2715" s="42">
        <f t="shared" ref="E2715" si="12271">SUM(E2705:E2709,E2711,E2713)</f>
        <v>3024.0071942446039</v>
      </c>
      <c r="F2715" s="33">
        <f t="shared" ref="F2715" si="12272">E2715/E2714</f>
        <v>0.96203357322930316</v>
      </c>
      <c r="G2715" s="42">
        <f t="shared" ref="G2715" si="12273">SUM(G2705:G2709,G2711,G2713)</f>
        <v>6763.25</v>
      </c>
      <c r="H2715" s="33">
        <f t="shared" ref="H2715" si="12274">G2715/G2714</f>
        <v>1.0803913738019169</v>
      </c>
      <c r="I2715" s="42">
        <f t="shared" ref="I2715" si="12275">SUM(I2705:I2709,I2711,I2713)</f>
        <v>6252.3333333333339</v>
      </c>
      <c r="J2715" s="33">
        <f t="shared" ref="J2715" si="12276">I2715/I2714</f>
        <v>0.9602232005733593</v>
      </c>
      <c r="K2715" s="42">
        <f t="shared" ref="K2715" si="12277">SUM(K2705:K2709,K2711,K2713)</f>
        <v>4056.6470588235297</v>
      </c>
      <c r="L2715" s="33">
        <f t="shared" ref="L2715" si="12278">K2715/K2714</f>
        <v>0.97109102174157957</v>
      </c>
      <c r="M2715" s="42">
        <f t="shared" ref="M2715" si="12279">SUM(M2705:M2709,M2711,M2713)</f>
        <v>3403.8666666666668</v>
      </c>
      <c r="N2715" s="33">
        <f t="shared" ref="N2715" si="12280">M2715/M2714</f>
        <v>0.95651848105060056</v>
      </c>
      <c r="O2715" s="42">
        <f t="shared" ref="O2715" si="12281">SUM(O2705:O2709,O2711,O2713)</f>
        <v>2710.5555555555557</v>
      </c>
      <c r="P2715" s="33">
        <f t="shared" ref="P2715" si="12282">O2715/O2714</f>
        <v>1.0318064543416656</v>
      </c>
      <c r="Q2715" s="42">
        <f t="shared" ref="Q2715" si="12283">SUM(Q2705:Q2709,Q2711,Q2713)</f>
        <v>2558.3125</v>
      </c>
      <c r="R2715" s="33">
        <f t="shared" ref="R2715" si="12284">Q2715/Q2714</f>
        <v>0.93939046220223066</v>
      </c>
      <c r="S2715" s="42">
        <f t="shared" ref="S2715" si="12285">SUM(S2705:S2709,S2711,S2713)</f>
        <v>2018.2368421052631</v>
      </c>
      <c r="T2715" s="33">
        <f t="shared" ref="T2715" si="12286">S2715/S2714</f>
        <v>0.96807704930448613</v>
      </c>
      <c r="U2715" s="42">
        <f t="shared" ref="U2715" si="12287">SUM(U2705:U2709,U2711,U2713)</f>
        <v>2831.315384615385</v>
      </c>
      <c r="V2715" s="33">
        <f t="shared" ref="V2715" si="12288">U2715/U2714</f>
        <v>0.94511191510012926</v>
      </c>
      <c r="W2715" s="92"/>
      <c r="X2715" s="91"/>
      <c r="Y2715" s="92"/>
      <c r="Z2715" s="91"/>
    </row>
    <row r="2716" spans="2:26" s="88" customFormat="1" ht="13.5" customHeight="1" x14ac:dyDescent="0.4">
      <c r="B2716" s="160" t="s">
        <v>71</v>
      </c>
      <c r="C2716" s="161"/>
      <c r="D2716" s="162"/>
      <c r="E2716" s="42">
        <f t="shared" ref="E2716" si="12289">E2714-E2715</f>
        <v>119.34172661870571</v>
      </c>
      <c r="F2716" s="33">
        <f t="shared" ref="F2716" si="12290">E2716/E2714</f>
        <v>3.7966426770696816E-2</v>
      </c>
      <c r="G2716" s="42">
        <f t="shared" ref="G2716" si="12291">G2714-G2715</f>
        <v>-503.25</v>
      </c>
      <c r="H2716" s="33">
        <f t="shared" ref="H2716" si="12292">G2716/G2714</f>
        <v>-8.0391373801916938E-2</v>
      </c>
      <c r="I2716" s="42">
        <f t="shared" ref="I2716" si="12293">I2714-I2715</f>
        <v>259</v>
      </c>
      <c r="J2716" s="33">
        <f t="shared" ref="J2716" si="12294">I2716/I2714</f>
        <v>3.9776799426640724E-2</v>
      </c>
      <c r="K2716" s="42">
        <f t="shared" ref="K2716" si="12295">K2714-K2715</f>
        <v>120.76470588235225</v>
      </c>
      <c r="L2716" s="33">
        <f t="shared" ref="L2716" si="12296">K2716/K2714</f>
        <v>2.8908978258420474E-2</v>
      </c>
      <c r="M2716" s="42">
        <f t="shared" ref="M2716" si="12297">M2714-M2715</f>
        <v>154.73333333333267</v>
      </c>
      <c r="N2716" s="33">
        <f t="shared" ref="N2716" si="12298">M2716/M2714</f>
        <v>4.3481518949399396E-2</v>
      </c>
      <c r="O2716" s="42">
        <f t="shared" ref="O2716" si="12299">O2714-O2715</f>
        <v>-83.555555555555657</v>
      </c>
      <c r="P2716" s="33">
        <f t="shared" ref="P2716" si="12300">O2716/O2714</f>
        <v>-3.1806454341665645E-2</v>
      </c>
      <c r="Q2716" s="42">
        <f t="shared" ref="Q2716" si="12301">Q2714-Q2715</f>
        <v>165.0625</v>
      </c>
      <c r="R2716" s="33">
        <f t="shared" ref="R2716" si="12302">Q2716/Q2714</f>
        <v>6.0609537797769314E-2</v>
      </c>
      <c r="S2716" s="42">
        <f t="shared" ref="S2716" si="12303">S2714-S2715</f>
        <v>66.552631578947285</v>
      </c>
      <c r="T2716" s="33">
        <f t="shared" ref="T2716" si="12304">S2716/S2714</f>
        <v>3.1922950695513833E-2</v>
      </c>
      <c r="U2716" s="42">
        <f t="shared" ref="U2716" si="12305">U2714-U2715</f>
        <v>164.43076923076887</v>
      </c>
      <c r="V2716" s="33">
        <f t="shared" ref="V2716" si="12306">U2716/U2714</f>
        <v>5.4888084899870723E-2</v>
      </c>
      <c r="W2716" s="92"/>
      <c r="X2716" s="91"/>
      <c r="Y2716" s="92"/>
      <c r="Z2716" s="91"/>
    </row>
    <row r="2717" spans="2:26" s="88" customFormat="1" ht="13.5" customHeight="1" x14ac:dyDescent="0.4">
      <c r="B2717" s="160" t="s">
        <v>72</v>
      </c>
      <c r="C2717" s="161"/>
      <c r="D2717" s="162"/>
      <c r="E2717" s="42">
        <v>278</v>
      </c>
      <c r="F2717" s="43"/>
      <c r="G2717" s="42">
        <v>4</v>
      </c>
      <c r="H2717" s="43"/>
      <c r="I2717" s="42">
        <v>15</v>
      </c>
      <c r="J2717" s="43"/>
      <c r="K2717" s="42">
        <v>17</v>
      </c>
      <c r="L2717" s="43"/>
      <c r="M2717" s="42">
        <v>15</v>
      </c>
      <c r="N2717" s="43"/>
      <c r="O2717" s="42">
        <v>27</v>
      </c>
      <c r="P2717" s="43"/>
      <c r="Q2717" s="42">
        <v>32</v>
      </c>
      <c r="R2717" s="43"/>
      <c r="S2717" s="42">
        <v>38</v>
      </c>
      <c r="T2717" s="43"/>
      <c r="U2717" s="42">
        <v>130</v>
      </c>
      <c r="V2717" s="43"/>
      <c r="W2717" s="92"/>
      <c r="X2717" s="91"/>
      <c r="Y2717" s="92"/>
      <c r="Z2717" s="91"/>
    </row>
    <row r="2718" spans="2:26" s="88" customFormat="1" ht="13.5" customHeight="1" x14ac:dyDescent="0.4">
      <c r="B2718" s="45"/>
      <c r="C2718" s="46"/>
      <c r="D2718" s="47"/>
      <c r="E2718" s="48"/>
      <c r="F2718" s="49"/>
      <c r="G2718" s="48"/>
      <c r="H2718" s="49"/>
      <c r="I2718" s="48"/>
      <c r="J2718" s="49"/>
      <c r="K2718" s="48"/>
      <c r="L2718" s="49"/>
      <c r="M2718" s="48"/>
      <c r="N2718" s="49"/>
      <c r="O2718" s="48"/>
      <c r="P2718" s="49"/>
      <c r="Q2718" s="48"/>
      <c r="R2718" s="49"/>
      <c r="S2718" s="48"/>
      <c r="T2718" s="49"/>
      <c r="U2718" s="48"/>
      <c r="V2718" s="49"/>
      <c r="W2718" s="92"/>
      <c r="X2718" s="91"/>
      <c r="Y2718" s="92"/>
      <c r="Z2718" s="91"/>
    </row>
    <row r="2719" spans="2:26" s="88" customFormat="1" ht="13.5" customHeight="1" x14ac:dyDescent="0.4">
      <c r="B2719" s="50" t="s">
        <v>73</v>
      </c>
      <c r="C2719" s="51"/>
      <c r="D2719" s="52"/>
      <c r="E2719" s="42">
        <v>6.0179856115107917</v>
      </c>
      <c r="F2719" s="43"/>
      <c r="G2719" s="42">
        <v>0</v>
      </c>
      <c r="H2719" s="43"/>
      <c r="I2719" s="42">
        <v>0</v>
      </c>
      <c r="J2719" s="43"/>
      <c r="K2719" s="42">
        <v>0</v>
      </c>
      <c r="L2719" s="43"/>
      <c r="M2719" s="42">
        <v>31.933333333333334</v>
      </c>
      <c r="N2719" s="43"/>
      <c r="O2719" s="42">
        <v>4.4444444444444446</v>
      </c>
      <c r="P2719" s="43"/>
      <c r="Q2719" s="42">
        <v>2.25</v>
      </c>
      <c r="R2719" s="43"/>
      <c r="S2719" s="42">
        <v>7.0263157894736841</v>
      </c>
      <c r="T2719" s="43"/>
      <c r="U2719" s="42">
        <v>5.6538461538461542</v>
      </c>
      <c r="V2719" s="43"/>
      <c r="W2719" s="92"/>
      <c r="X2719" s="91"/>
      <c r="Y2719" s="92"/>
      <c r="Z2719" s="91"/>
    </row>
    <row r="2720" spans="2:26" s="88" customFormat="1" ht="13.5" customHeight="1" x14ac:dyDescent="0.4">
      <c r="B2720" s="53" t="s">
        <v>74</v>
      </c>
      <c r="C2720" s="54"/>
      <c r="D2720" s="55"/>
      <c r="E2720" s="42">
        <v>14.838129496402878</v>
      </c>
      <c r="F2720" s="43"/>
      <c r="G2720" s="42">
        <v>0</v>
      </c>
      <c r="H2720" s="43"/>
      <c r="I2720" s="42">
        <v>47.6</v>
      </c>
      <c r="J2720" s="43"/>
      <c r="K2720" s="42">
        <v>125.41176470588235</v>
      </c>
      <c r="L2720" s="43"/>
      <c r="M2720" s="42">
        <v>19.266666666666666</v>
      </c>
      <c r="N2720" s="43"/>
      <c r="O2720" s="42">
        <v>5.333333333333333</v>
      </c>
      <c r="P2720" s="43"/>
      <c r="Q2720" s="42">
        <v>8.6875</v>
      </c>
      <c r="R2720" s="43"/>
      <c r="S2720" s="42">
        <v>0.76315789473684215</v>
      </c>
      <c r="T2720" s="43"/>
      <c r="U2720" s="42">
        <v>4.1461538461538465</v>
      </c>
      <c r="V2720" s="43"/>
      <c r="W2720" s="92"/>
      <c r="X2720" s="91"/>
      <c r="Y2720" s="92"/>
      <c r="Z2720" s="91"/>
    </row>
    <row r="2721" spans="2:28" s="88" customFormat="1" ht="13.5" customHeight="1" x14ac:dyDescent="0.4">
      <c r="B2721" s="50" t="s">
        <v>75</v>
      </c>
      <c r="C2721" s="51"/>
      <c r="D2721" s="52"/>
      <c r="E2721" s="42">
        <v>0.3920863309352518</v>
      </c>
      <c r="F2721" s="43"/>
      <c r="G2721" s="42">
        <v>0</v>
      </c>
      <c r="H2721" s="43"/>
      <c r="I2721" s="42">
        <v>0</v>
      </c>
      <c r="J2721" s="43"/>
      <c r="K2721" s="42">
        <v>0</v>
      </c>
      <c r="L2721" s="43"/>
      <c r="M2721" s="42">
        <v>0</v>
      </c>
      <c r="N2721" s="43"/>
      <c r="O2721" s="42">
        <v>2.4074074074074074</v>
      </c>
      <c r="P2721" s="43"/>
      <c r="Q2721" s="42">
        <v>0</v>
      </c>
      <c r="R2721" s="43"/>
      <c r="S2721" s="42">
        <v>0</v>
      </c>
      <c r="T2721" s="43"/>
      <c r="U2721" s="42">
        <v>0.33846153846153848</v>
      </c>
      <c r="V2721" s="43"/>
      <c r="W2721" s="92"/>
      <c r="X2721" s="91"/>
      <c r="Y2721" s="92"/>
      <c r="Z2721" s="91"/>
    </row>
    <row r="2722" spans="2:28" s="88" customFormat="1" ht="13.5" customHeight="1" x14ac:dyDescent="0.4">
      <c r="B2722" s="50" t="s">
        <v>76</v>
      </c>
      <c r="C2722" s="51"/>
      <c r="D2722" s="52"/>
      <c r="E2722" s="42">
        <f t="shared" ref="E2722" si="12307">E2716+E2706+E2707-SUM(E2719:E2721)</f>
        <v>151.98920863309419</v>
      </c>
      <c r="F2722" s="43"/>
      <c r="G2722" s="42">
        <f t="shared" ref="G2722" si="12308">G2716+G2706+G2707-SUM(G2719:G2721)</f>
        <v>-503.25</v>
      </c>
      <c r="H2722" s="43"/>
      <c r="I2722" s="42">
        <f t="shared" ref="I2722" si="12309">I2716+I2706+I2707-SUM(I2719:I2721)</f>
        <v>327.66666666666663</v>
      </c>
      <c r="J2722" s="43"/>
      <c r="K2722" s="42">
        <f t="shared" ref="K2722" si="12310">K2716+K2706+K2707-SUM(K2719:K2721)</f>
        <v>46.470588235293405</v>
      </c>
      <c r="L2722" s="43"/>
      <c r="M2722" s="42">
        <f t="shared" ref="M2722" si="12311">M2716+M2706+M2707-SUM(M2719:M2721)</f>
        <v>159.666666666666</v>
      </c>
      <c r="N2722" s="43"/>
      <c r="O2722" s="42">
        <f t="shared" ref="O2722" si="12312">O2716+O2706+O2707-SUM(O2719:O2721)</f>
        <v>-49.851851851851947</v>
      </c>
      <c r="P2722" s="43"/>
      <c r="Q2722" s="42">
        <f t="shared" ref="Q2722" si="12313">Q2716+Q2706+Q2707-SUM(Q2719:Q2721)</f>
        <v>189.3125</v>
      </c>
      <c r="R2722" s="43"/>
      <c r="S2722" s="42">
        <f t="shared" ref="S2722" si="12314">S2716+S2706+S2707-SUM(S2719:S2721)</f>
        <v>90.184210526315709</v>
      </c>
      <c r="T2722" s="43"/>
      <c r="U2722" s="42">
        <f t="shared" ref="U2722" si="12315">U2716+U2706+U2707-SUM(U2719:U2721)</f>
        <v>215.59230769230734</v>
      </c>
      <c r="V2722" s="43"/>
      <c r="W2722" s="92"/>
      <c r="X2722" s="91"/>
      <c r="Y2722" s="92"/>
      <c r="Z2722" s="91"/>
    </row>
    <row r="2723" spans="2:28" s="88" customFormat="1" ht="13.5" customHeight="1" x14ac:dyDescent="0.4">
      <c r="C2723" s="105"/>
      <c r="D2723" s="47"/>
      <c r="E2723" s="58"/>
      <c r="F2723" s="58"/>
      <c r="G2723" s="58"/>
      <c r="H2723" s="58"/>
      <c r="I2723" s="58"/>
      <c r="J2723" s="58"/>
      <c r="K2723" s="58"/>
      <c r="L2723" s="58"/>
      <c r="M2723" s="58"/>
      <c r="N2723" s="58"/>
      <c r="O2723" s="58"/>
      <c r="P2723" s="58"/>
      <c r="Q2723" s="58"/>
      <c r="R2723" s="58"/>
      <c r="S2723" s="58"/>
      <c r="T2723" s="58"/>
      <c r="U2723" s="58"/>
      <c r="V2723" s="58"/>
      <c r="W2723" s="92"/>
      <c r="X2723" s="91"/>
      <c r="Y2723" s="92"/>
      <c r="Z2723" s="91"/>
    </row>
    <row r="2724" spans="2:28" s="128" customFormat="1" ht="13.5" customHeight="1" x14ac:dyDescent="0.4">
      <c r="B2724" s="153" t="s">
        <v>37</v>
      </c>
      <c r="C2724" s="125"/>
      <c r="D2724" s="126"/>
      <c r="E2724" s="62">
        <v>7.6978417266187051</v>
      </c>
      <c r="F2724" s="43"/>
      <c r="G2724" s="62">
        <v>5.75</v>
      </c>
      <c r="H2724" s="43"/>
      <c r="I2724" s="62">
        <v>16.333333333333332</v>
      </c>
      <c r="J2724" s="43"/>
      <c r="K2724" s="62">
        <v>7.7647058823529411</v>
      </c>
      <c r="L2724" s="43"/>
      <c r="M2724" s="62">
        <v>8.1333333333333329</v>
      </c>
      <c r="N2724" s="43"/>
      <c r="O2724" s="62">
        <v>6.2222222222222223</v>
      </c>
      <c r="P2724" s="43"/>
      <c r="Q2724" s="62">
        <v>8.0625</v>
      </c>
      <c r="R2724" s="43"/>
      <c r="S2724" s="62">
        <v>4.9210526315789478</v>
      </c>
      <c r="T2724" s="43"/>
      <c r="U2724" s="62">
        <v>7.7307692307692308</v>
      </c>
      <c r="V2724" s="43"/>
      <c r="W2724" s="106"/>
      <c r="X2724" s="107"/>
      <c r="Y2724" s="106"/>
      <c r="Z2724" s="107"/>
      <c r="AA2724" s="117"/>
    </row>
    <row r="2725" spans="2:28" ht="13.5" customHeight="1" x14ac:dyDescent="0.4">
      <c r="B2725" s="50" t="s">
        <v>38</v>
      </c>
      <c r="C2725" s="51"/>
      <c r="D2725" s="52"/>
      <c r="E2725" s="62">
        <f t="shared" ref="E2725" si="12316">E2714/E2724</f>
        <v>408.34158878504672</v>
      </c>
      <c r="F2725" s="43"/>
      <c r="G2725" s="62">
        <f t="shared" ref="G2725" si="12317">G2714/G2724</f>
        <v>1088.695652173913</v>
      </c>
      <c r="H2725" s="43"/>
      <c r="I2725" s="62">
        <f t="shared" ref="I2725" si="12318">I2714/I2724</f>
        <v>398.65306122448987</v>
      </c>
      <c r="J2725" s="43"/>
      <c r="K2725" s="62">
        <f t="shared" ref="K2725" si="12319">K2714/K2724</f>
        <v>538</v>
      </c>
      <c r="L2725" s="43"/>
      <c r="M2725" s="62">
        <f t="shared" ref="M2725" si="12320">M2714/M2724</f>
        <v>437.53278688524586</v>
      </c>
      <c r="N2725" s="43"/>
      <c r="O2725" s="62">
        <f t="shared" ref="O2725" si="12321">O2714/O2724</f>
        <v>422.19642857142856</v>
      </c>
      <c r="P2725" s="43"/>
      <c r="Q2725" s="62">
        <f t="shared" ref="Q2725" si="12322">Q2714/Q2724</f>
        <v>337.7829457364341</v>
      </c>
      <c r="R2725" s="43"/>
      <c r="S2725" s="62">
        <f t="shared" ref="S2725" si="12323">S2714/S2724</f>
        <v>423.64705882352933</v>
      </c>
      <c r="T2725" s="43"/>
      <c r="U2725" s="62">
        <f t="shared" ref="U2725" si="12324">U2714/U2724</f>
        <v>387.50945273631839</v>
      </c>
      <c r="V2725" s="43"/>
    </row>
    <row r="2726" spans="2:28" ht="13.5" customHeight="1" x14ac:dyDescent="0.4">
      <c r="B2726" s="50" t="s">
        <v>39</v>
      </c>
      <c r="C2726" s="51"/>
      <c r="D2726" s="52"/>
      <c r="E2726" s="62">
        <f t="shared" ref="E2726" si="12325">E2715/E2724</f>
        <v>392.83831775700929</v>
      </c>
      <c r="F2726" s="43"/>
      <c r="G2726" s="62">
        <f t="shared" ref="G2726" si="12326">G2715/G2724</f>
        <v>1176.2173913043478</v>
      </c>
      <c r="H2726" s="43"/>
      <c r="I2726" s="62">
        <f t="shared" ref="I2726" si="12327">I2715/I2724</f>
        <v>382.79591836734699</v>
      </c>
      <c r="J2726" s="43"/>
      <c r="K2726" s="62">
        <f t="shared" ref="K2726" si="12328">K2715/K2724</f>
        <v>522.44696969696975</v>
      </c>
      <c r="L2726" s="43"/>
      <c r="M2726" s="62">
        <f t="shared" ref="M2726" si="12329">M2715/M2724</f>
        <v>418.50819672131149</v>
      </c>
      <c r="N2726" s="43"/>
      <c r="O2726" s="62">
        <f t="shared" ref="O2726" si="12330">O2715/O2724</f>
        <v>435.625</v>
      </c>
      <c r="P2726" s="43"/>
      <c r="Q2726" s="62">
        <f t="shared" ref="Q2726" si="12331">Q2715/Q2724</f>
        <v>317.31007751937983</v>
      </c>
      <c r="R2726" s="43"/>
      <c r="S2726" s="62">
        <f t="shared" ref="S2726" si="12332">S2715/S2724</f>
        <v>410.12299465240636</v>
      </c>
      <c r="T2726" s="43"/>
      <c r="U2726" s="62">
        <f t="shared" ref="U2726" si="12333">U2715/U2724</f>
        <v>366.23980099502495</v>
      </c>
      <c r="V2726" s="43"/>
    </row>
    <row r="2727" spans="2:28" ht="13.5" customHeight="1" x14ac:dyDescent="0.4">
      <c r="B2727" s="50" t="s">
        <v>40</v>
      </c>
      <c r="C2727" s="51"/>
      <c r="D2727" s="52"/>
      <c r="E2727" s="62">
        <v>1.3455696202531644</v>
      </c>
      <c r="F2727" s="43"/>
      <c r="G2727" s="62">
        <v>2.8000000000000003</v>
      </c>
      <c r="H2727" s="43"/>
      <c r="I2727" s="62">
        <v>2.6346153846153846</v>
      </c>
      <c r="J2727" s="43"/>
      <c r="K2727" s="62">
        <v>2.3571428571428572</v>
      </c>
      <c r="L2727" s="43"/>
      <c r="M2727" s="62">
        <v>1.1933333333333331</v>
      </c>
      <c r="N2727" s="43"/>
      <c r="O2727" s="62">
        <v>0.79090909090909089</v>
      </c>
      <c r="P2727" s="43"/>
      <c r="Q2727" s="62">
        <v>1.8576923076923075</v>
      </c>
      <c r="R2727" s="43"/>
      <c r="S2727" s="62">
        <v>1.0843750000000001</v>
      </c>
      <c r="T2727" s="43"/>
      <c r="U2727" s="62">
        <v>1.1156250000000001</v>
      </c>
      <c r="V2727" s="43"/>
    </row>
    <row r="2728" spans="2:28" ht="13.5" customHeight="1" x14ac:dyDescent="0.4">
      <c r="B2728" s="50" t="s">
        <v>41</v>
      </c>
      <c r="C2728" s="51"/>
      <c r="D2728" s="52"/>
      <c r="E2728" s="62">
        <f t="shared" ref="E2728" si="12334">E2705/E2727</f>
        <v>1815.1334962133776</v>
      </c>
      <c r="F2728" s="43"/>
      <c r="G2728" s="62">
        <f t="shared" ref="G2728" si="12335">G2705/G2727</f>
        <v>2342.8571428571427</v>
      </c>
      <c r="H2728" s="43"/>
      <c r="I2728" s="62">
        <f t="shared" ref="I2728" si="12336">I2705/I2727</f>
        <v>1873.9231143552311</v>
      </c>
      <c r="J2728" s="43"/>
      <c r="K2728" s="62">
        <f t="shared" ref="K2728" si="12337">K2705/K2727</f>
        <v>1306.0677361853832</v>
      </c>
      <c r="L2728" s="43"/>
      <c r="M2728" s="62">
        <f t="shared" ref="M2728" si="12338">M2705/M2727</f>
        <v>2321.8994413407827</v>
      </c>
      <c r="N2728" s="43"/>
      <c r="O2728" s="62">
        <f t="shared" ref="O2728" si="12339">O2705/O2727</f>
        <v>2752.5755640698167</v>
      </c>
      <c r="P2728" s="43"/>
      <c r="Q2728" s="62">
        <f t="shared" ref="Q2728" si="12340">Q2705/Q2727</f>
        <v>1088.7331780538302</v>
      </c>
      <c r="R2728" s="43"/>
      <c r="S2728" s="62">
        <f t="shared" ref="S2728" si="12341">S2705/S2727</f>
        <v>1505.9365994236309</v>
      </c>
      <c r="T2728" s="43"/>
      <c r="U2728" s="62">
        <f t="shared" ref="U2728" si="12342">U2705/U2727</f>
        <v>2063.2449903038137</v>
      </c>
      <c r="V2728" s="43"/>
    </row>
    <row r="2729" spans="2:28" s="88" customFormat="1" ht="13.5" customHeight="1" x14ac:dyDescent="0.4">
      <c r="B2729" s="108" t="s">
        <v>42</v>
      </c>
      <c r="C2729" s="105"/>
      <c r="D2729" s="47"/>
      <c r="E2729" s="109"/>
      <c r="F2729" s="58"/>
      <c r="G2729" s="109"/>
      <c r="H2729" s="58"/>
      <c r="I2729" s="109"/>
      <c r="J2729" s="58"/>
      <c r="K2729" s="109"/>
      <c r="L2729" s="58"/>
      <c r="M2729" s="109"/>
      <c r="N2729" s="58"/>
      <c r="O2729" s="109"/>
      <c r="P2729" s="91"/>
      <c r="Q2729" s="92"/>
      <c r="R2729" s="91"/>
      <c r="S2729" s="92"/>
      <c r="T2729" s="91"/>
      <c r="U2729" s="92"/>
      <c r="V2729" s="91"/>
      <c r="W2729" s="92"/>
      <c r="X2729" s="91"/>
      <c r="Y2729" s="92"/>
      <c r="Z2729" s="91"/>
    </row>
    <row r="2730" spans="2:28" ht="13.5" customHeight="1" x14ac:dyDescent="0.4"/>
    <row r="2731" spans="2:28" s="88" customFormat="1" ht="13.5" customHeight="1" x14ac:dyDescent="0.4">
      <c r="B2731" s="83" t="s">
        <v>204</v>
      </c>
      <c r="C2731" s="84"/>
      <c r="D2731" s="85"/>
      <c r="E2731" s="86"/>
      <c r="F2731" s="87"/>
      <c r="G2731" s="86"/>
      <c r="H2731" s="87"/>
      <c r="I2731" s="86"/>
      <c r="J2731" s="87"/>
      <c r="K2731" s="86"/>
      <c r="N2731" s="87"/>
      <c r="O2731" s="86"/>
      <c r="P2731" s="89"/>
      <c r="Q2731" s="90"/>
      <c r="R2731" s="91"/>
      <c r="S2731" s="92"/>
      <c r="T2731" s="91"/>
      <c r="U2731" s="92"/>
      <c r="V2731" s="91"/>
      <c r="W2731" s="92"/>
      <c r="X2731" s="91"/>
      <c r="Y2731" s="92"/>
      <c r="Z2731" s="91"/>
      <c r="AB2731" s="93"/>
    </row>
    <row r="2732" spans="2:28" ht="13.5" customHeight="1" x14ac:dyDescent="0.4">
      <c r="L2732" s="21" t="s">
        <v>4</v>
      </c>
    </row>
    <row r="2733" spans="2:28" s="88" customFormat="1" ht="13.5" customHeight="1" x14ac:dyDescent="0.4">
      <c r="B2733" s="94"/>
      <c r="C2733" s="95"/>
      <c r="D2733" s="96"/>
      <c r="E2733" s="166" t="s">
        <v>5</v>
      </c>
      <c r="F2733" s="167"/>
      <c r="G2733" s="166" t="s">
        <v>96</v>
      </c>
      <c r="H2733" s="171"/>
      <c r="I2733" s="166" t="s">
        <v>6</v>
      </c>
      <c r="J2733" s="167"/>
      <c r="K2733" s="166" t="s">
        <v>9</v>
      </c>
      <c r="L2733" s="167"/>
      <c r="M2733" s="92"/>
      <c r="N2733" s="91"/>
      <c r="O2733" s="170"/>
      <c r="P2733" s="170"/>
      <c r="Q2733" s="170"/>
      <c r="R2733" s="170"/>
      <c r="S2733" s="97"/>
      <c r="T2733" s="98"/>
      <c r="U2733" s="170"/>
      <c r="V2733" s="170"/>
      <c r="W2733" s="92"/>
      <c r="X2733" s="91"/>
      <c r="Y2733" s="97"/>
      <c r="Z2733" s="98"/>
      <c r="AA2733" s="122"/>
    </row>
    <row r="2734" spans="2:28" s="88" customFormat="1" ht="13.5" customHeight="1" x14ac:dyDescent="0.4">
      <c r="B2734" s="99"/>
      <c r="C2734" s="100"/>
      <c r="D2734" s="101"/>
      <c r="E2734" s="168"/>
      <c r="F2734" s="169"/>
      <c r="G2734" s="168"/>
      <c r="H2734" s="169"/>
      <c r="I2734" s="168"/>
      <c r="J2734" s="169"/>
      <c r="K2734" s="168"/>
      <c r="L2734" s="169"/>
      <c r="M2734" s="92"/>
      <c r="N2734" s="91"/>
      <c r="O2734" s="170"/>
      <c r="P2734" s="170"/>
      <c r="Q2734" s="170"/>
      <c r="R2734" s="170"/>
      <c r="S2734" s="97"/>
      <c r="T2734" s="98"/>
      <c r="U2734" s="170"/>
      <c r="V2734" s="170"/>
      <c r="W2734" s="92"/>
      <c r="X2734" s="91"/>
      <c r="Y2734" s="97"/>
      <c r="Z2734" s="98"/>
      <c r="AA2734" s="122"/>
    </row>
    <row r="2735" spans="2:28" s="88" customFormat="1" ht="13.5" customHeight="1" x14ac:dyDescent="0.4">
      <c r="B2735" s="31" t="s">
        <v>52</v>
      </c>
      <c r="C2735" s="158" t="s">
        <v>53</v>
      </c>
      <c r="D2735" s="159"/>
      <c r="E2735" s="32">
        <v>110998.96946564886</v>
      </c>
      <c r="F2735" s="33">
        <f t="shared" ref="F2735" si="12343">E2735/E2748</f>
        <v>0.96195686905502709</v>
      </c>
      <c r="G2735" s="32">
        <v>109617.5625</v>
      </c>
      <c r="H2735" s="33">
        <f t="shared" ref="H2735" si="12344">G2735/G2748</f>
        <v>0.95169830527604382</v>
      </c>
      <c r="I2735" s="32">
        <v>110200.60526315789</v>
      </c>
      <c r="J2735" s="33">
        <f t="shared" ref="J2735" si="12345">I2735/I2748</f>
        <v>0.96322117461764989</v>
      </c>
      <c r="K2735" s="32">
        <v>224115</v>
      </c>
      <c r="L2735" s="33">
        <f t="shared" ref="L2735" si="12346">K2735/K2748</f>
        <v>0.972438570381009</v>
      </c>
      <c r="M2735" s="92"/>
      <c r="N2735" s="91"/>
      <c r="O2735" s="136"/>
      <c r="P2735" s="135"/>
      <c r="Q2735" s="136"/>
      <c r="R2735" s="135"/>
      <c r="S2735" s="154"/>
      <c r="T2735" s="135"/>
      <c r="U2735" s="136"/>
      <c r="V2735" s="135"/>
      <c r="W2735" s="92"/>
      <c r="X2735" s="91"/>
      <c r="Y2735" s="34"/>
      <c r="Z2735" s="102"/>
      <c r="AA2735" s="123"/>
    </row>
    <row r="2736" spans="2:28" s="88" customFormat="1" ht="13.5" customHeight="1" x14ac:dyDescent="0.4">
      <c r="B2736" s="36"/>
      <c r="C2736" s="158" t="s">
        <v>54</v>
      </c>
      <c r="D2736" s="159"/>
      <c r="E2736" s="32">
        <v>1317.5114503816794</v>
      </c>
      <c r="F2736" s="33">
        <f t="shared" ref="F2736" si="12347">E2736/E2748</f>
        <v>1.1418026634432225E-2</v>
      </c>
      <c r="G2736" s="32">
        <v>2150.5</v>
      </c>
      <c r="H2736" s="33">
        <f t="shared" ref="H2736" si="12348">G2736/G2748</f>
        <v>1.8670614076974502E-2</v>
      </c>
      <c r="I2736" s="32">
        <v>1194.8421052631579</v>
      </c>
      <c r="J2736" s="33">
        <f t="shared" ref="J2736" si="12349">I2736/I2748</f>
        <v>1.0443656034065095E-2</v>
      </c>
      <c r="K2736" s="32">
        <v>1974</v>
      </c>
      <c r="L2736" s="33">
        <f t="shared" ref="L2736" si="12350">K2736/K2748</f>
        <v>8.5652175799572176E-3</v>
      </c>
      <c r="M2736" s="92"/>
      <c r="N2736" s="91"/>
      <c r="O2736" s="136"/>
      <c r="P2736" s="135"/>
      <c r="Q2736" s="136"/>
      <c r="R2736" s="135"/>
      <c r="S2736" s="154"/>
      <c r="T2736" s="135"/>
      <c r="U2736" s="136"/>
      <c r="V2736" s="135"/>
      <c r="W2736" s="92"/>
      <c r="X2736" s="91"/>
      <c r="Y2736" s="34"/>
      <c r="Z2736" s="102"/>
      <c r="AA2736" s="123"/>
    </row>
    <row r="2737" spans="2:27" s="88" customFormat="1" ht="13.5" customHeight="1" x14ac:dyDescent="0.4">
      <c r="B2737" s="36"/>
      <c r="C2737" s="158" t="s">
        <v>55</v>
      </c>
      <c r="D2737" s="159"/>
      <c r="E2737" s="32">
        <v>457.22137404580155</v>
      </c>
      <c r="F2737" s="33">
        <f t="shared" ref="F2737" si="12351">E2737/E2748</f>
        <v>3.9624443682628168E-3</v>
      </c>
      <c r="G2737" s="32">
        <v>1051.75</v>
      </c>
      <c r="H2737" s="33">
        <f t="shared" ref="H2737" si="12352">G2737/G2748</f>
        <v>9.13128033269376E-3</v>
      </c>
      <c r="I2737" s="32">
        <v>342.49122807017545</v>
      </c>
      <c r="J2737" s="33">
        <f t="shared" ref="J2737" si="12353">I2737/I2748</f>
        <v>2.993584311176971E-3</v>
      </c>
      <c r="K2737" s="32">
        <v>4024</v>
      </c>
      <c r="L2737" s="33">
        <f t="shared" ref="L2737" si="12354">K2737/K2748</f>
        <v>1.7460200375758784E-2</v>
      </c>
      <c r="M2737" s="92"/>
      <c r="N2737" s="91"/>
      <c r="O2737" s="136"/>
      <c r="P2737" s="135"/>
      <c r="Q2737" s="136"/>
      <c r="R2737" s="135"/>
      <c r="S2737" s="154"/>
      <c r="T2737" s="135"/>
      <c r="U2737" s="136"/>
      <c r="V2737" s="135"/>
      <c r="W2737" s="92"/>
      <c r="X2737" s="91"/>
      <c r="Y2737" s="34"/>
      <c r="Z2737" s="102"/>
      <c r="AA2737" s="123"/>
    </row>
    <row r="2738" spans="2:27" s="88" customFormat="1" ht="13.5" customHeight="1" x14ac:dyDescent="0.4">
      <c r="B2738" s="37"/>
      <c r="C2738" s="158" t="s">
        <v>56</v>
      </c>
      <c r="D2738" s="159"/>
      <c r="E2738" s="32">
        <v>1350.9312977099237</v>
      </c>
      <c r="F2738" s="33">
        <f t="shared" ref="F2738" si="12355">E2738/E2748</f>
        <v>1.1707655014361679E-2</v>
      </c>
      <c r="G2738" s="32">
        <v>1767.25</v>
      </c>
      <c r="H2738" s="33">
        <f t="shared" ref="H2738" si="12356">G2738/G2748</f>
        <v>1.5343242375044495E-2</v>
      </c>
      <c r="I2738" s="32">
        <v>1301.2456140350878</v>
      </c>
      <c r="J2738" s="33">
        <f t="shared" ref="J2738" si="12357">I2738/I2748</f>
        <v>1.1373688246301973E-2</v>
      </c>
      <c r="K2738" s="32">
        <v>354</v>
      </c>
      <c r="L2738" s="33">
        <f t="shared" ref="L2738" si="12358">K2738/K2748</f>
        <v>1.5360116632750025E-3</v>
      </c>
      <c r="M2738" s="92"/>
      <c r="N2738" s="91"/>
      <c r="O2738" s="136"/>
      <c r="P2738" s="135"/>
      <c r="Q2738" s="136"/>
      <c r="R2738" s="135"/>
      <c r="S2738" s="154"/>
      <c r="T2738" s="135"/>
      <c r="U2738" s="136"/>
      <c r="V2738" s="135"/>
      <c r="W2738" s="92"/>
      <c r="X2738" s="91"/>
      <c r="Y2738" s="34"/>
      <c r="Z2738" s="102"/>
      <c r="AA2738" s="123"/>
    </row>
    <row r="2739" spans="2:27" s="88" customFormat="1" ht="13.5" customHeight="1" x14ac:dyDescent="0.4">
      <c r="B2739" s="31" t="s">
        <v>57</v>
      </c>
      <c r="C2739" s="158" t="s">
        <v>58</v>
      </c>
      <c r="D2739" s="159"/>
      <c r="E2739" s="32">
        <v>73958.114503816789</v>
      </c>
      <c r="F2739" s="33">
        <f t="shared" ref="F2739" si="12359">E2739/E2748</f>
        <v>0.64094753862847409</v>
      </c>
      <c r="G2739" s="32">
        <v>80906.9375</v>
      </c>
      <c r="H2739" s="33">
        <f t="shared" ref="H2739" si="12360">G2739/G2748</f>
        <v>0.70243301846658734</v>
      </c>
      <c r="I2739" s="32">
        <v>70913.482456140351</v>
      </c>
      <c r="J2739" s="33">
        <f t="shared" ref="J2739" si="12361">I2739/I2748</f>
        <v>0.61982752004418773</v>
      </c>
      <c r="K2739" s="32">
        <v>309865</v>
      </c>
      <c r="L2739" s="33">
        <f t="shared" ref="L2739" si="12362">K2739/K2748</f>
        <v>1.3445091922053916</v>
      </c>
      <c r="M2739" s="92"/>
      <c r="N2739" s="91"/>
      <c r="O2739" s="136"/>
      <c r="P2739" s="135"/>
      <c r="Q2739" s="136"/>
      <c r="R2739" s="135"/>
      <c r="S2739" s="154"/>
      <c r="T2739" s="135"/>
      <c r="U2739" s="136"/>
      <c r="V2739" s="135"/>
      <c r="W2739" s="92"/>
      <c r="X2739" s="91"/>
      <c r="Y2739" s="34"/>
      <c r="Z2739" s="102"/>
      <c r="AA2739" s="123"/>
    </row>
    <row r="2740" spans="2:27" s="88" customFormat="1" ht="13.5" customHeight="1" x14ac:dyDescent="0.4">
      <c r="B2740" s="36"/>
      <c r="C2740" s="158" t="s">
        <v>17</v>
      </c>
      <c r="D2740" s="159"/>
      <c r="E2740" s="32">
        <v>8433.5419847328249</v>
      </c>
      <c r="F2740" s="33">
        <f t="shared" ref="F2740" si="12363">E2740/E2748</f>
        <v>7.3088098761028286E-2</v>
      </c>
      <c r="G2740" s="32">
        <v>72.8125</v>
      </c>
      <c r="H2740" s="33">
        <f t="shared" ref="H2740" si="12364">G2740/G2748</f>
        <v>6.3215721342929827E-4</v>
      </c>
      <c r="I2740" s="32">
        <v>9423.1315789473683</v>
      </c>
      <c r="J2740" s="33">
        <f t="shared" ref="J2740" si="12365">I2740/I2748</f>
        <v>8.2363974738392992E-2</v>
      </c>
      <c r="K2740" s="32">
        <v>29392</v>
      </c>
      <c r="L2740" s="33">
        <f t="shared" ref="L2740" si="12366">K2740/K2748</f>
        <v>0.12753235821180472</v>
      </c>
      <c r="M2740" s="92"/>
      <c r="N2740" s="91"/>
      <c r="O2740" s="136"/>
      <c r="P2740" s="135"/>
      <c r="Q2740" s="136"/>
      <c r="R2740" s="135"/>
      <c r="S2740" s="154"/>
      <c r="T2740" s="135"/>
      <c r="U2740" s="136"/>
      <c r="V2740" s="135"/>
      <c r="W2740" s="92"/>
      <c r="X2740" s="91"/>
      <c r="Y2740" s="34"/>
      <c r="Z2740" s="102"/>
      <c r="AA2740" s="123"/>
    </row>
    <row r="2741" spans="2:27" s="88" customFormat="1" ht="13.5" customHeight="1" x14ac:dyDescent="0.4">
      <c r="B2741" s="36"/>
      <c r="C2741" s="158" t="s">
        <v>59</v>
      </c>
      <c r="D2741" s="159"/>
      <c r="E2741" s="38">
        <v>-1774.2977099236641</v>
      </c>
      <c r="F2741" s="33">
        <f t="shared" ref="F2741" si="12367">E2741/E2748</f>
        <v>-1.5376700144390798E-2</v>
      </c>
      <c r="G2741" s="38">
        <v>0</v>
      </c>
      <c r="H2741" s="33">
        <f t="shared" ref="H2741" si="12368">G2741/G2748</f>
        <v>0</v>
      </c>
      <c r="I2741" s="38">
        <v>-2038.8859649122808</v>
      </c>
      <c r="J2741" s="33">
        <f t="shared" ref="J2741" si="12369">I2741/I2748</f>
        <v>-1.7821119306418321E-2</v>
      </c>
      <c r="K2741" s="38">
        <v>0</v>
      </c>
      <c r="L2741" s="33">
        <f t="shared" ref="L2741" si="12370">K2741/K2748</f>
        <v>0</v>
      </c>
      <c r="M2741" s="92"/>
      <c r="N2741" s="91"/>
      <c r="O2741" s="136"/>
      <c r="P2741" s="135"/>
      <c r="Q2741" s="136"/>
      <c r="R2741" s="135"/>
      <c r="S2741" s="154"/>
      <c r="T2741" s="135"/>
      <c r="U2741" s="136"/>
      <c r="V2741" s="135"/>
      <c r="W2741" s="92"/>
      <c r="X2741" s="91"/>
      <c r="Y2741" s="34"/>
      <c r="Z2741" s="102"/>
      <c r="AA2741" s="123"/>
    </row>
    <row r="2742" spans="2:27" s="88" customFormat="1" ht="13.5" customHeight="1" x14ac:dyDescent="0.4">
      <c r="B2742" s="36"/>
      <c r="C2742" s="158" t="s">
        <v>60</v>
      </c>
      <c r="D2742" s="159"/>
      <c r="E2742" s="39">
        <v>5664.6641221374048</v>
      </c>
      <c r="F2742" s="33">
        <f t="shared" ref="F2742" si="12371">E2742/E2748</f>
        <v>4.9092010398042549E-2</v>
      </c>
      <c r="G2742" s="39">
        <v>5333.25</v>
      </c>
      <c r="H2742" s="33">
        <f t="shared" ref="H2742" si="12372">G2742/G2748</f>
        <v>4.6303209730771566E-2</v>
      </c>
      <c r="I2742" s="39">
        <v>5500.0614035087719</v>
      </c>
      <c r="J2742" s="33">
        <f t="shared" ref="J2742" si="12373">I2742/I2748</f>
        <v>4.8073924756637104E-2</v>
      </c>
      <c r="K2742" s="39">
        <v>29732</v>
      </c>
      <c r="L2742" s="33">
        <f t="shared" ref="L2742" si="12374">K2742/K2748</f>
        <v>0.12900762365110841</v>
      </c>
      <c r="M2742" s="92"/>
      <c r="N2742" s="91"/>
      <c r="O2742" s="136"/>
      <c r="P2742" s="135"/>
      <c r="Q2742" s="136"/>
      <c r="R2742" s="135"/>
      <c r="S2742" s="154"/>
      <c r="T2742" s="135"/>
      <c r="U2742" s="136"/>
      <c r="V2742" s="135"/>
      <c r="W2742" s="92"/>
      <c r="X2742" s="91"/>
      <c r="Y2742" s="34"/>
      <c r="Z2742" s="103"/>
      <c r="AA2742" s="123"/>
    </row>
    <row r="2743" spans="2:27" s="88" customFormat="1" ht="13.5" customHeight="1" x14ac:dyDescent="0.4">
      <c r="B2743" s="37"/>
      <c r="C2743" s="158" t="s">
        <v>61</v>
      </c>
      <c r="D2743" s="159"/>
      <c r="E2743" s="39">
        <v>21855.832061068701</v>
      </c>
      <c r="F2743" s="33">
        <f t="shared" ref="F2743" si="12375">E2743/E2748</f>
        <v>0.18941047724379634</v>
      </c>
      <c r="G2743" s="39">
        <v>24692.125</v>
      </c>
      <c r="H2743" s="33">
        <f t="shared" ref="H2743" si="12376">G2743/G2748</f>
        <v>0.2143767201187696</v>
      </c>
      <c r="I2743" s="39">
        <v>21116.833333333332</v>
      </c>
      <c r="J2743" s="33">
        <f t="shared" ref="J2743" si="12377">I2743/I2748</f>
        <v>0.18457413150287455</v>
      </c>
      <c r="K2743" s="39">
        <v>60721</v>
      </c>
      <c r="L2743" s="33">
        <f t="shared" ref="L2743" si="12378">K2743/K2748</f>
        <v>0.26346939041164247</v>
      </c>
      <c r="M2743" s="92"/>
      <c r="N2743" s="91"/>
      <c r="O2743" s="136"/>
      <c r="P2743" s="135"/>
      <c r="Q2743" s="136"/>
      <c r="R2743" s="135"/>
      <c r="S2743" s="154"/>
      <c r="T2743" s="135"/>
      <c r="U2743" s="136"/>
      <c r="V2743" s="135"/>
      <c r="W2743" s="92"/>
      <c r="X2743" s="91"/>
      <c r="Y2743" s="34"/>
      <c r="Z2743" s="103"/>
      <c r="AA2743" s="123"/>
    </row>
    <row r="2744" spans="2:27" s="88" customFormat="1" ht="13.5" customHeight="1" x14ac:dyDescent="0.4">
      <c r="B2744" s="31" t="s">
        <v>62</v>
      </c>
      <c r="C2744" s="158" t="s">
        <v>63</v>
      </c>
      <c r="D2744" s="159"/>
      <c r="E2744" s="39">
        <v>2.5572519083969465</v>
      </c>
      <c r="F2744" s="33">
        <f t="shared" ref="F2744" si="12379">E2744/E2748</f>
        <v>2.2162061963537524E-5</v>
      </c>
      <c r="G2744" s="39">
        <v>0.6875</v>
      </c>
      <c r="H2744" s="33">
        <f t="shared" ref="H2744" si="12380">G2744/G2748</f>
        <v>5.9688663928946614E-6</v>
      </c>
      <c r="I2744" s="39">
        <v>2.8421052631578947</v>
      </c>
      <c r="J2744" s="33">
        <f t="shared" ref="J2744" si="12381">I2744/I2748</f>
        <v>2.4841750763787999E-5</v>
      </c>
      <c r="K2744" s="39">
        <v>0</v>
      </c>
      <c r="L2744" s="33">
        <f t="shared" ref="L2744" si="12382">K2744/K2748</f>
        <v>0</v>
      </c>
      <c r="M2744" s="92"/>
      <c r="N2744" s="91"/>
      <c r="O2744" s="136"/>
      <c r="P2744" s="135"/>
      <c r="Q2744" s="136"/>
      <c r="R2744" s="135"/>
      <c r="S2744" s="154"/>
      <c r="T2744" s="135"/>
      <c r="U2744" s="136"/>
      <c r="V2744" s="135"/>
      <c r="W2744" s="92"/>
      <c r="X2744" s="91"/>
      <c r="Y2744" s="34"/>
      <c r="Z2744" s="103"/>
      <c r="AA2744" s="123"/>
    </row>
    <row r="2745" spans="2:27" s="88" customFormat="1" ht="13.5" customHeight="1" x14ac:dyDescent="0.4">
      <c r="B2745" s="41" t="s">
        <v>64</v>
      </c>
      <c r="C2745" s="158" t="s">
        <v>24</v>
      </c>
      <c r="D2745" s="159"/>
      <c r="E2745" s="39">
        <v>84.244274809160302</v>
      </c>
      <c r="F2745" s="33">
        <f t="shared" ref="F2745" si="12383">E2745/E2748</f>
        <v>7.3009109202865703E-4</v>
      </c>
      <c r="G2745" s="39">
        <v>1.25</v>
      </c>
      <c r="H2745" s="33">
        <f t="shared" ref="H2745" si="12384">G2745/G2748</f>
        <v>1.0852484350717566E-5</v>
      </c>
      <c r="I2745" s="39">
        <v>96.631578947368425</v>
      </c>
      <c r="J2745" s="33">
        <f t="shared" ref="J2745" si="12385">I2745/I2748</f>
        <v>8.4461952596879197E-4</v>
      </c>
      <c r="K2745" s="39">
        <v>0</v>
      </c>
      <c r="L2745" s="33">
        <f t="shared" ref="L2745" si="12386">K2745/K2748</f>
        <v>0</v>
      </c>
      <c r="M2745" s="92"/>
      <c r="N2745" s="91"/>
      <c r="O2745" s="136"/>
      <c r="P2745" s="135"/>
      <c r="Q2745" s="136"/>
      <c r="R2745" s="135"/>
      <c r="S2745" s="154"/>
      <c r="T2745" s="135"/>
      <c r="U2745" s="136"/>
      <c r="V2745" s="135"/>
      <c r="W2745" s="92"/>
      <c r="X2745" s="91"/>
      <c r="Y2745" s="34"/>
      <c r="Z2745" s="103"/>
      <c r="AA2745" s="123"/>
    </row>
    <row r="2746" spans="2:27" s="88" customFormat="1" ht="13.5" customHeight="1" x14ac:dyDescent="0.4">
      <c r="B2746" s="31" t="s">
        <v>65</v>
      </c>
      <c r="C2746" s="158" t="s">
        <v>66</v>
      </c>
      <c r="D2746" s="159"/>
      <c r="E2746" s="39">
        <v>1261.5267175572519</v>
      </c>
      <c r="F2746" s="33">
        <f t="shared" ref="F2746" si="12387">E2746/E2748</f>
        <v>1.093284286595287E-2</v>
      </c>
      <c r="G2746" s="39">
        <v>593.25</v>
      </c>
      <c r="H2746" s="33">
        <f t="shared" ref="H2746" si="12388">G2746/G2748</f>
        <v>5.1505890728505569E-3</v>
      </c>
      <c r="I2746" s="39">
        <v>1366.3859649122808</v>
      </c>
      <c r="J2746" s="33">
        <f t="shared" ref="J2746" si="12389">I2746/I2748</f>
        <v>1.1943055040042373E-2</v>
      </c>
      <c r="K2746" s="39">
        <v>0</v>
      </c>
      <c r="L2746" s="33">
        <f t="shared" ref="L2746" si="12390">K2746/K2748</f>
        <v>0</v>
      </c>
      <c r="M2746" s="92"/>
      <c r="N2746" s="91"/>
      <c r="O2746" s="136"/>
      <c r="P2746" s="135"/>
      <c r="Q2746" s="136"/>
      <c r="R2746" s="135"/>
      <c r="S2746" s="154"/>
      <c r="T2746" s="135"/>
      <c r="U2746" s="136"/>
      <c r="V2746" s="135"/>
      <c r="W2746" s="92"/>
      <c r="X2746" s="91"/>
      <c r="Y2746" s="34"/>
      <c r="Z2746" s="103"/>
      <c r="AA2746" s="123"/>
    </row>
    <row r="2747" spans="2:27" s="88" customFormat="1" ht="13.5" customHeight="1" x14ac:dyDescent="0.4">
      <c r="B2747" s="41" t="s">
        <v>67</v>
      </c>
      <c r="C2747" s="158" t="s">
        <v>68</v>
      </c>
      <c r="D2747" s="159"/>
      <c r="E2747" s="39">
        <v>1874.9847328244275</v>
      </c>
      <c r="F2747" s="33">
        <f t="shared" ref="F2747" si="12391">E2747/E2748</f>
        <v>1.6249289987074558E-2</v>
      </c>
      <c r="G2747" s="39">
        <v>1280.625</v>
      </c>
      <c r="H2747" s="33">
        <f t="shared" ref="H2747" si="12392">G2747/G2748</f>
        <v>1.1118370217310146E-2</v>
      </c>
      <c r="I2747" s="39">
        <v>1974.8508771929824</v>
      </c>
      <c r="J2747" s="33">
        <f t="shared" ref="J2747" si="12393">I2747/I2748</f>
        <v>1.7261413193530504E-2</v>
      </c>
      <c r="K2747" s="39">
        <v>0</v>
      </c>
      <c r="L2747" s="33">
        <f t="shared" ref="L2747" si="12394">K2747/K2748</f>
        <v>0</v>
      </c>
      <c r="M2747" s="92"/>
      <c r="N2747" s="91"/>
      <c r="O2747" s="136"/>
      <c r="P2747" s="135"/>
      <c r="Q2747" s="136"/>
      <c r="R2747" s="135"/>
      <c r="S2747" s="154"/>
      <c r="T2747" s="135"/>
      <c r="U2747" s="136"/>
      <c r="V2747" s="135"/>
      <c r="W2747" s="92"/>
      <c r="X2747" s="91"/>
      <c r="Y2747" s="34"/>
      <c r="Z2747" s="103"/>
      <c r="AA2747" s="123"/>
    </row>
    <row r="2748" spans="2:27" s="88" customFormat="1" ht="13.5" customHeight="1" x14ac:dyDescent="0.4">
      <c r="B2748" s="160" t="s">
        <v>69</v>
      </c>
      <c r="C2748" s="161"/>
      <c r="D2748" s="162"/>
      <c r="E2748" s="42">
        <f t="shared" ref="E2748" si="12395">SUM(E2735:E2738,E2744,E2746)</f>
        <v>115388.71755725189</v>
      </c>
      <c r="F2748" s="33">
        <f t="shared" ref="F2748" si="12396">E2748/E2748</f>
        <v>1</v>
      </c>
      <c r="G2748" s="42">
        <f t="shared" ref="G2748" si="12397">SUM(G2735:G2738,G2744,G2746)</f>
        <v>115181</v>
      </c>
      <c r="H2748" s="33">
        <f t="shared" ref="H2748" si="12398">G2748/G2748</f>
        <v>1</v>
      </c>
      <c r="I2748" s="42">
        <f t="shared" ref="I2748" si="12399">SUM(I2735:I2738,I2744,I2746)</f>
        <v>114408.41228070174</v>
      </c>
      <c r="J2748" s="33">
        <f t="shared" ref="J2748" si="12400">I2748/I2748</f>
        <v>1</v>
      </c>
      <c r="K2748" s="42">
        <f t="shared" ref="K2748" si="12401">SUM(K2735:K2738,K2744,K2746)</f>
        <v>230467</v>
      </c>
      <c r="L2748" s="33">
        <f t="shared" ref="L2748" si="12402">K2748/K2748</f>
        <v>1</v>
      </c>
      <c r="M2748" s="92"/>
      <c r="N2748" s="91"/>
      <c r="O2748" s="141"/>
      <c r="P2748" s="135"/>
      <c r="Q2748" s="141"/>
      <c r="R2748" s="135"/>
      <c r="S2748" s="154"/>
      <c r="T2748" s="135"/>
      <c r="U2748" s="141"/>
      <c r="V2748" s="135"/>
      <c r="W2748" s="92"/>
      <c r="X2748" s="91"/>
      <c r="Y2748" s="34"/>
      <c r="Z2748" s="102"/>
      <c r="AA2748" s="123"/>
    </row>
    <row r="2749" spans="2:27" s="88" customFormat="1" ht="13.5" customHeight="1" x14ac:dyDescent="0.4">
      <c r="B2749" s="160" t="s">
        <v>70</v>
      </c>
      <c r="C2749" s="161"/>
      <c r="D2749" s="162"/>
      <c r="E2749" s="42">
        <f t="shared" ref="E2749" si="12403">SUM(E2739:E2743,E2745,E2747)</f>
        <v>110097.08396946563</v>
      </c>
      <c r="F2749" s="33">
        <f t="shared" ref="F2749" si="12404">E2749/E2748</f>
        <v>0.95414080596605355</v>
      </c>
      <c r="G2749" s="42">
        <f t="shared" ref="G2749" si="12405">SUM(G2739:G2743,G2745,G2747)</f>
        <v>112287</v>
      </c>
      <c r="H2749" s="33">
        <f t="shared" ref="H2749" si="12406">G2749/G2748</f>
        <v>0.97487432823121867</v>
      </c>
      <c r="I2749" s="42">
        <f t="shared" ref="I2749" si="12407">SUM(I2739:I2743,I2745,I2747)</f>
        <v>106986.10526315791</v>
      </c>
      <c r="J2749" s="33">
        <f t="shared" ref="J2749" si="12408">I2749/I2748</f>
        <v>0.9351244644551735</v>
      </c>
      <c r="K2749" s="42">
        <f t="shared" ref="K2749" si="12409">SUM(K2739:K2743,K2745,K2747)</f>
        <v>429710</v>
      </c>
      <c r="L2749" s="33">
        <f t="shared" ref="L2749" si="12410">K2749/K2748</f>
        <v>1.8645185644799471</v>
      </c>
      <c r="M2749" s="92"/>
      <c r="N2749" s="91"/>
      <c r="O2749" s="141"/>
      <c r="P2749" s="135"/>
      <c r="Q2749" s="141"/>
      <c r="R2749" s="135"/>
      <c r="S2749" s="154"/>
      <c r="T2749" s="135"/>
      <c r="U2749" s="141"/>
      <c r="V2749" s="135"/>
      <c r="W2749" s="92"/>
      <c r="X2749" s="91"/>
      <c r="Y2749" s="34"/>
      <c r="Z2749" s="102"/>
      <c r="AA2749" s="123"/>
    </row>
    <row r="2750" spans="2:27" s="88" customFormat="1" ht="13.5" customHeight="1" x14ac:dyDescent="0.4">
      <c r="B2750" s="160" t="s">
        <v>71</v>
      </c>
      <c r="C2750" s="161"/>
      <c r="D2750" s="162"/>
      <c r="E2750" s="42">
        <f t="shared" ref="E2750" si="12411">E2748-E2749</f>
        <v>5291.6335877862584</v>
      </c>
      <c r="F2750" s="33">
        <f t="shared" ref="F2750" si="12412">E2750/E2748</f>
        <v>4.5859194033946456E-2</v>
      </c>
      <c r="G2750" s="42">
        <f t="shared" ref="G2750" si="12413">G2748-G2749</f>
        <v>2894</v>
      </c>
      <c r="H2750" s="33">
        <f t="shared" ref="H2750" si="12414">G2750/G2748</f>
        <v>2.5125671768781308E-2</v>
      </c>
      <c r="I2750" s="42">
        <f t="shared" ref="I2750" si="12415">I2748-I2749</f>
        <v>7422.3070175438334</v>
      </c>
      <c r="J2750" s="33">
        <f t="shared" ref="J2750" si="12416">I2750/I2748</f>
        <v>6.4875535544826529E-2</v>
      </c>
      <c r="K2750" s="42">
        <f t="shared" ref="K2750" si="12417">K2748-K2749</f>
        <v>-199243</v>
      </c>
      <c r="L2750" s="33">
        <f t="shared" ref="L2750" si="12418">K2750/K2748</f>
        <v>-0.86451856447994724</v>
      </c>
      <c r="M2750" s="92"/>
      <c r="N2750" s="91"/>
      <c r="O2750" s="141"/>
      <c r="P2750" s="135"/>
      <c r="Q2750" s="141"/>
      <c r="R2750" s="135"/>
      <c r="S2750" s="154"/>
      <c r="T2750" s="135"/>
      <c r="U2750" s="141"/>
      <c r="V2750" s="135"/>
      <c r="W2750" s="92"/>
      <c r="X2750" s="91"/>
      <c r="Y2750" s="34"/>
      <c r="Z2750" s="102"/>
      <c r="AA2750" s="123"/>
    </row>
    <row r="2751" spans="2:27" s="88" customFormat="1" ht="13.5" customHeight="1" x14ac:dyDescent="0.4">
      <c r="B2751" s="160" t="s">
        <v>72</v>
      </c>
      <c r="C2751" s="161"/>
      <c r="D2751" s="162"/>
      <c r="E2751" s="42">
        <v>131</v>
      </c>
      <c r="F2751" s="43"/>
      <c r="G2751" s="42">
        <v>16</v>
      </c>
      <c r="H2751" s="43"/>
      <c r="I2751" s="42">
        <v>114</v>
      </c>
      <c r="J2751" s="43"/>
      <c r="K2751" s="42">
        <v>1</v>
      </c>
      <c r="L2751" s="43"/>
      <c r="M2751" s="92"/>
      <c r="N2751" s="91"/>
      <c r="O2751" s="141"/>
      <c r="P2751" s="142"/>
      <c r="Q2751" s="141"/>
      <c r="R2751" s="142"/>
      <c r="S2751" s="141"/>
      <c r="T2751" s="142"/>
      <c r="U2751" s="141"/>
      <c r="V2751" s="142"/>
      <c r="W2751" s="92"/>
      <c r="X2751" s="91"/>
      <c r="Y2751" s="104"/>
      <c r="Z2751" s="102"/>
      <c r="AA2751" s="124"/>
    </row>
    <row r="2752" spans="2:27" s="88" customFormat="1" ht="13.5" customHeight="1" x14ac:dyDescent="0.4">
      <c r="B2752" s="45"/>
      <c r="C2752" s="46"/>
      <c r="D2752" s="47"/>
      <c r="E2752" s="48"/>
      <c r="F2752" s="49"/>
      <c r="G2752" s="48"/>
      <c r="H2752" s="49"/>
      <c r="I2752" s="48"/>
      <c r="J2752" s="49"/>
      <c r="K2752" s="48"/>
      <c r="L2752" s="49"/>
      <c r="M2752" s="92"/>
      <c r="N2752" s="91"/>
      <c r="O2752" s="141"/>
      <c r="P2752" s="142"/>
      <c r="Q2752" s="141"/>
      <c r="R2752" s="142"/>
      <c r="S2752" s="141"/>
      <c r="T2752" s="142"/>
      <c r="U2752" s="141"/>
      <c r="V2752" s="142"/>
      <c r="W2752" s="92"/>
      <c r="X2752" s="91"/>
      <c r="Y2752" s="92"/>
      <c r="Z2752" s="91"/>
    </row>
    <row r="2753" spans="2:39" s="88" customFormat="1" ht="13.5" customHeight="1" x14ac:dyDescent="0.4">
      <c r="B2753" s="50" t="s">
        <v>73</v>
      </c>
      <c r="C2753" s="51"/>
      <c r="D2753" s="52"/>
      <c r="E2753" s="42">
        <v>622.32061068702285</v>
      </c>
      <c r="F2753" s="43"/>
      <c r="G2753" s="42">
        <v>325.0625</v>
      </c>
      <c r="H2753" s="43"/>
      <c r="I2753" s="42">
        <v>669.5</v>
      </c>
      <c r="J2753" s="43"/>
      <c r="K2753" s="42">
        <v>0</v>
      </c>
      <c r="L2753" s="43"/>
      <c r="M2753" s="92"/>
      <c r="N2753" s="91"/>
      <c r="O2753" s="141"/>
      <c r="P2753" s="142"/>
      <c r="Q2753" s="141"/>
      <c r="R2753" s="142"/>
      <c r="S2753" s="141"/>
      <c r="T2753" s="142"/>
      <c r="U2753" s="141"/>
      <c r="V2753" s="142"/>
      <c r="W2753" s="92"/>
      <c r="X2753" s="91"/>
      <c r="Y2753" s="92"/>
      <c r="Z2753" s="91"/>
    </row>
    <row r="2754" spans="2:39" s="88" customFormat="1" ht="13.5" customHeight="1" x14ac:dyDescent="0.4">
      <c r="B2754" s="53" t="s">
        <v>74</v>
      </c>
      <c r="C2754" s="54"/>
      <c r="D2754" s="55"/>
      <c r="E2754" s="42">
        <v>34.274809160305345</v>
      </c>
      <c r="F2754" s="43"/>
      <c r="G2754" s="42">
        <v>0</v>
      </c>
      <c r="H2754" s="43"/>
      <c r="I2754" s="42">
        <v>39.385964912280699</v>
      </c>
      <c r="J2754" s="43"/>
      <c r="K2754" s="42">
        <v>0</v>
      </c>
      <c r="L2754" s="43"/>
      <c r="M2754" s="92"/>
      <c r="N2754" s="91"/>
      <c r="O2754" s="141"/>
      <c r="P2754" s="142"/>
      <c r="Q2754" s="141"/>
      <c r="R2754" s="142"/>
      <c r="S2754" s="141"/>
      <c r="T2754" s="142"/>
      <c r="U2754" s="141"/>
      <c r="V2754" s="142"/>
      <c r="W2754" s="92"/>
      <c r="X2754" s="91"/>
      <c r="Y2754" s="92"/>
      <c r="Z2754" s="91"/>
    </row>
    <row r="2755" spans="2:39" s="88" customFormat="1" ht="13.5" customHeight="1" x14ac:dyDescent="0.4">
      <c r="B2755" s="50" t="s">
        <v>75</v>
      </c>
      <c r="C2755" s="51"/>
      <c r="D2755" s="52"/>
      <c r="E2755" s="42">
        <v>0</v>
      </c>
      <c r="F2755" s="43"/>
      <c r="G2755" s="42">
        <v>0</v>
      </c>
      <c r="H2755" s="43"/>
      <c r="I2755" s="42">
        <v>0</v>
      </c>
      <c r="J2755" s="43"/>
      <c r="K2755" s="42">
        <v>0</v>
      </c>
      <c r="L2755" s="43"/>
      <c r="M2755" s="92"/>
      <c r="N2755" s="91"/>
      <c r="O2755" s="141"/>
      <c r="P2755" s="142"/>
      <c r="Q2755" s="141"/>
      <c r="R2755" s="142"/>
      <c r="S2755" s="141"/>
      <c r="T2755" s="142"/>
      <c r="U2755" s="141"/>
      <c r="V2755" s="142"/>
      <c r="W2755" s="92"/>
      <c r="X2755" s="91"/>
      <c r="Y2755" s="92"/>
      <c r="Z2755" s="91"/>
    </row>
    <row r="2756" spans="2:39" s="88" customFormat="1" ht="13.5" customHeight="1" x14ac:dyDescent="0.4">
      <c r="B2756" s="50" t="s">
        <v>76</v>
      </c>
      <c r="C2756" s="51"/>
      <c r="D2756" s="52"/>
      <c r="E2756" s="42">
        <f t="shared" ref="E2756" si="12419">E2750+E2740+E2741-SUM(E2753:E2755)</f>
        <v>11294.28244274809</v>
      </c>
      <c r="F2756" s="43"/>
      <c r="G2756" s="42">
        <f t="shared" ref="G2756" si="12420">G2750+G2740+G2741-SUM(G2753:G2755)</f>
        <v>2641.75</v>
      </c>
      <c r="H2756" s="43"/>
      <c r="I2756" s="42">
        <f t="shared" ref="I2756" si="12421">I2750+I2740+I2741-SUM(I2753:I2755)</f>
        <v>14097.666666666639</v>
      </c>
      <c r="J2756" s="43"/>
      <c r="K2756" s="42">
        <f t="shared" ref="K2756" si="12422">K2750+K2740+K2741-SUM(K2753:K2755)</f>
        <v>-169851</v>
      </c>
      <c r="L2756" s="43"/>
      <c r="M2756" s="92"/>
      <c r="N2756" s="91"/>
      <c r="O2756" s="92"/>
      <c r="P2756" s="91"/>
    </row>
    <row r="2757" spans="2:39" s="88" customFormat="1" ht="13.5" customHeight="1" x14ac:dyDescent="0.4">
      <c r="C2757" s="105"/>
      <c r="D2757" s="47"/>
      <c r="E2757" s="58"/>
      <c r="F2757" s="58"/>
      <c r="G2757" s="58"/>
      <c r="H2757" s="58"/>
      <c r="I2757" s="58"/>
      <c r="J2757" s="58"/>
      <c r="K2757" s="58"/>
      <c r="L2757" s="58"/>
      <c r="M2757" s="92"/>
      <c r="N2757" s="91"/>
      <c r="O2757" s="136"/>
      <c r="P2757" s="155"/>
      <c r="Q2757" s="136"/>
      <c r="R2757" s="143"/>
      <c r="S2757" s="136"/>
      <c r="T2757" s="143"/>
      <c r="U2757" s="156"/>
      <c r="V2757" s="157"/>
      <c r="W2757" s="92"/>
      <c r="X2757" s="91"/>
      <c r="Y2757" s="92"/>
      <c r="Z2757" s="91"/>
    </row>
    <row r="2758" spans="2:39" s="128" customFormat="1" ht="13.5" customHeight="1" x14ac:dyDescent="0.4">
      <c r="B2758" s="50" t="s">
        <v>97</v>
      </c>
      <c r="C2758" s="125"/>
      <c r="D2758" s="126"/>
      <c r="E2758" s="62">
        <v>31.908396946564885</v>
      </c>
      <c r="F2758" s="43"/>
      <c r="G2758" s="62">
        <v>38.9375</v>
      </c>
      <c r="H2758" s="43"/>
      <c r="I2758" s="62">
        <v>30.938596491228068</v>
      </c>
      <c r="J2758" s="43"/>
      <c r="K2758" s="62">
        <v>30</v>
      </c>
      <c r="L2758" s="43"/>
      <c r="M2758" s="106"/>
      <c r="N2758" s="107"/>
      <c r="O2758" s="141"/>
      <c r="P2758" s="142"/>
      <c r="Q2758" s="141"/>
      <c r="R2758" s="142"/>
      <c r="S2758" s="141"/>
      <c r="T2758" s="142"/>
      <c r="U2758" s="141"/>
      <c r="V2758" s="146"/>
      <c r="W2758" s="106"/>
      <c r="X2758" s="127"/>
      <c r="Y2758" s="106"/>
      <c r="Z2758" s="127"/>
    </row>
    <row r="2759" spans="2:39" ht="13.5" customHeight="1" x14ac:dyDescent="0.4">
      <c r="B2759" s="50" t="s">
        <v>98</v>
      </c>
      <c r="C2759" s="51"/>
      <c r="D2759" s="52"/>
      <c r="E2759" s="62">
        <f t="shared" ref="E2759" si="12423">E2748/E2758</f>
        <v>3616.2492822966501</v>
      </c>
      <c r="F2759" s="43"/>
      <c r="G2759" s="62">
        <f t="shared" ref="G2759" si="12424">G2748/G2758</f>
        <v>2958.0995184590688</v>
      </c>
      <c r="H2759" s="43"/>
      <c r="I2759" s="62">
        <f t="shared" ref="I2759" si="12425">I2748/I2758</f>
        <v>3697.9186277289477</v>
      </c>
      <c r="J2759" s="43"/>
      <c r="K2759" s="62">
        <f t="shared" ref="K2759" si="12426">K2748/K2758</f>
        <v>7682.2333333333336</v>
      </c>
      <c r="L2759" s="43"/>
      <c r="M2759" s="129"/>
      <c r="N2759" s="130"/>
    </row>
    <row r="2760" spans="2:39" ht="13.5" customHeight="1" x14ac:dyDescent="0.4">
      <c r="B2760" s="50" t="s">
        <v>99</v>
      </c>
      <c r="C2760" s="51"/>
      <c r="D2760" s="52"/>
      <c r="E2760" s="62">
        <f t="shared" ref="E2760" si="12427">E2749/E2758</f>
        <v>3450.4110047846884</v>
      </c>
      <c r="F2760" s="43"/>
      <c r="G2760" s="62">
        <f t="shared" ref="G2760" si="12428">G2749/G2758</f>
        <v>2883.7752808988762</v>
      </c>
      <c r="H2760" s="43"/>
      <c r="I2760" s="62">
        <f t="shared" ref="I2760" si="12429">I2749/I2758</f>
        <v>3458.0141763538422</v>
      </c>
      <c r="J2760" s="43"/>
      <c r="K2760" s="62">
        <f t="shared" ref="K2760" si="12430">K2749/K2758</f>
        <v>14323.666666666666</v>
      </c>
      <c r="L2760" s="43"/>
      <c r="M2760" s="129"/>
      <c r="N2760" s="130"/>
    </row>
    <row r="2761" spans="2:39" ht="13.5" customHeight="1" x14ac:dyDescent="0.4">
      <c r="B2761" s="50" t="s">
        <v>40</v>
      </c>
      <c r="C2761" s="51"/>
      <c r="D2761" s="52"/>
      <c r="E2761" s="62">
        <v>14.814319999999997</v>
      </c>
      <c r="F2761" s="43"/>
      <c r="G2761" s="62">
        <v>22.26923076923077</v>
      </c>
      <c r="H2761" s="43"/>
      <c r="I2761" s="62">
        <v>14.006216216216215</v>
      </c>
      <c r="J2761" s="43"/>
      <c r="K2761" s="62">
        <v>7.6</v>
      </c>
      <c r="L2761" s="43"/>
      <c r="M2761" s="129"/>
      <c r="N2761" s="130"/>
    </row>
    <row r="2762" spans="2:39" ht="13.5" customHeight="1" x14ac:dyDescent="0.4">
      <c r="B2762" s="50" t="s">
        <v>41</v>
      </c>
      <c r="C2762" s="51"/>
      <c r="D2762" s="52"/>
      <c r="E2762" s="62">
        <f t="shared" ref="E2762" si="12431">E2739/E2761</f>
        <v>4992.3394731460376</v>
      </c>
      <c r="F2762" s="43"/>
      <c r="G2762" s="62">
        <f t="shared" ref="G2762" si="12432">G2739/G2761</f>
        <v>3633.1267271157167</v>
      </c>
      <c r="H2762" s="43"/>
      <c r="I2762" s="62">
        <f t="shared" ref="I2762" si="12433">I2739/I2761</f>
        <v>5063.0006963649212</v>
      </c>
      <c r="J2762" s="43"/>
      <c r="K2762" s="62">
        <f t="shared" ref="K2762" si="12434">K2739/K2761</f>
        <v>40771.710526315794</v>
      </c>
      <c r="L2762" s="43"/>
      <c r="M2762" s="129"/>
      <c r="N2762" s="130"/>
    </row>
    <row r="2763" spans="2:39" s="88" customFormat="1" ht="13.5" customHeight="1" x14ac:dyDescent="0.4">
      <c r="B2763" s="108" t="s">
        <v>42</v>
      </c>
      <c r="C2763" s="105"/>
      <c r="D2763" s="47"/>
      <c r="E2763" s="109"/>
      <c r="F2763" s="58"/>
      <c r="G2763" s="109"/>
      <c r="H2763" s="58"/>
      <c r="I2763" s="109"/>
      <c r="J2763" s="58"/>
      <c r="K2763" s="109"/>
      <c r="L2763" s="58"/>
      <c r="M2763" s="109"/>
      <c r="N2763" s="58"/>
      <c r="O2763" s="109"/>
      <c r="P2763" s="58"/>
      <c r="Q2763" s="109"/>
      <c r="R2763" s="58"/>
      <c r="S2763" s="109"/>
      <c r="T2763" s="58"/>
      <c r="U2763" s="109"/>
      <c r="V2763" s="58"/>
      <c r="W2763" s="109"/>
      <c r="X2763" s="58"/>
      <c r="Y2763" s="92"/>
      <c r="Z2763" s="91"/>
    </row>
    <row r="2764" spans="2:39" s="88" customFormat="1" ht="13.5" customHeight="1" x14ac:dyDescent="0.4">
      <c r="B2764" s="110"/>
      <c r="C2764" s="84"/>
      <c r="D2764" s="85"/>
      <c r="E2764" s="86"/>
      <c r="F2764" s="87"/>
      <c r="G2764" s="86"/>
      <c r="H2764" s="87"/>
      <c r="I2764" s="86"/>
      <c r="J2764" s="87"/>
      <c r="K2764" s="86"/>
      <c r="L2764" s="87"/>
      <c r="M2764" s="86"/>
      <c r="N2764" s="87"/>
      <c r="O2764" s="86"/>
      <c r="P2764" s="89"/>
      <c r="Q2764" s="86"/>
      <c r="R2764" s="91"/>
      <c r="S2764" s="92"/>
      <c r="T2764" s="91"/>
      <c r="U2764" s="92"/>
      <c r="V2764" s="91"/>
      <c r="W2764" s="92"/>
      <c r="X2764" s="91"/>
      <c r="Y2764" s="92"/>
      <c r="Z2764" s="91"/>
      <c r="AM2764" s="85"/>
    </row>
    <row r="2765" spans="2:39" s="88" customFormat="1" ht="13.5" customHeight="1" x14ac:dyDescent="0.4">
      <c r="B2765" s="83" t="s">
        <v>205</v>
      </c>
      <c r="C2765" s="84"/>
      <c r="D2765" s="85"/>
      <c r="E2765" s="86"/>
      <c r="F2765" s="87"/>
      <c r="G2765" s="86"/>
      <c r="H2765" s="87"/>
      <c r="I2765" s="86"/>
      <c r="J2765" s="87"/>
      <c r="K2765" s="86"/>
      <c r="L2765" s="87"/>
      <c r="M2765" s="86"/>
      <c r="N2765" s="87"/>
      <c r="O2765" s="86"/>
      <c r="P2765" s="89"/>
      <c r="Q2765" s="86"/>
      <c r="R2765" s="91"/>
      <c r="S2765" s="92"/>
      <c r="T2765" s="91"/>
      <c r="U2765" s="92"/>
      <c r="V2765" s="91"/>
      <c r="W2765" s="92"/>
      <c r="X2765" s="91"/>
      <c r="Y2765" s="92"/>
      <c r="Z2765" s="91"/>
      <c r="AM2765" s="85"/>
    </row>
    <row r="2766" spans="2:39" s="88" customFormat="1" ht="13.5" customHeight="1" x14ac:dyDescent="0.4">
      <c r="C2766" s="84"/>
      <c r="D2766" s="85"/>
      <c r="E2766" s="86"/>
      <c r="F2766" s="87"/>
      <c r="G2766" s="86"/>
      <c r="H2766" s="87"/>
      <c r="I2766" s="86"/>
      <c r="J2766" s="87"/>
      <c r="K2766" s="86"/>
      <c r="L2766" s="87"/>
      <c r="M2766" s="86"/>
      <c r="N2766" s="87"/>
      <c r="O2766" s="86"/>
      <c r="P2766" s="89"/>
      <c r="Q2766" s="90"/>
      <c r="R2766" s="91"/>
      <c r="S2766" s="92"/>
      <c r="T2766" s="91"/>
      <c r="U2766" s="92"/>
      <c r="V2766" s="91"/>
      <c r="W2766" s="92"/>
      <c r="X2766" s="21" t="s">
        <v>4</v>
      </c>
      <c r="Y2766" s="92"/>
      <c r="Z2766" s="91"/>
      <c r="AB2766" s="93"/>
    </row>
    <row r="2767" spans="2:39" s="88" customFormat="1" ht="13.5" customHeight="1" x14ac:dyDescent="0.4">
      <c r="B2767" s="94"/>
      <c r="C2767" s="95"/>
      <c r="D2767" s="96"/>
      <c r="E2767" s="166" t="s">
        <v>5</v>
      </c>
      <c r="F2767" s="167"/>
      <c r="G2767" s="163" t="s">
        <v>101</v>
      </c>
      <c r="H2767" s="165"/>
      <c r="I2767" s="165"/>
      <c r="J2767" s="165"/>
      <c r="K2767" s="165"/>
      <c r="L2767" s="165"/>
      <c r="M2767" s="165"/>
      <c r="N2767" s="165"/>
      <c r="O2767" s="165"/>
      <c r="P2767" s="165"/>
      <c r="Q2767" s="165"/>
      <c r="R2767" s="165"/>
      <c r="S2767" s="165"/>
      <c r="T2767" s="165"/>
      <c r="U2767" s="165"/>
      <c r="V2767" s="165"/>
      <c r="W2767" s="165"/>
      <c r="X2767" s="164"/>
      <c r="Y2767" s="92"/>
      <c r="Z2767" s="91"/>
    </row>
    <row r="2768" spans="2:39" s="88" customFormat="1" ht="23.25" customHeight="1" x14ac:dyDescent="0.4">
      <c r="B2768" s="99"/>
      <c r="C2768" s="100"/>
      <c r="D2768" s="101"/>
      <c r="E2768" s="168"/>
      <c r="F2768" s="169"/>
      <c r="G2768" s="163" t="s">
        <v>186</v>
      </c>
      <c r="H2768" s="164"/>
      <c r="I2768" s="163" t="s">
        <v>187</v>
      </c>
      <c r="J2768" s="164"/>
      <c r="K2768" s="163" t="s">
        <v>163</v>
      </c>
      <c r="L2768" s="164"/>
      <c r="M2768" s="163" t="s">
        <v>206</v>
      </c>
      <c r="N2768" s="164"/>
      <c r="O2768" s="163" t="s">
        <v>207</v>
      </c>
      <c r="P2768" s="164"/>
      <c r="Q2768" s="163" t="s">
        <v>208</v>
      </c>
      <c r="R2768" s="164"/>
      <c r="S2768" s="163" t="s">
        <v>209</v>
      </c>
      <c r="T2768" s="164"/>
      <c r="U2768" s="163" t="s">
        <v>210</v>
      </c>
      <c r="V2768" s="164"/>
      <c r="W2768" s="163" t="s">
        <v>111</v>
      </c>
      <c r="X2768" s="164"/>
      <c r="Y2768" s="92"/>
      <c r="Z2768" s="91"/>
    </row>
    <row r="2769" spans="2:32" s="88" customFormat="1" ht="13.5" customHeight="1" x14ac:dyDescent="0.4">
      <c r="B2769" s="31" t="s">
        <v>52</v>
      </c>
      <c r="C2769" s="158" t="s">
        <v>53</v>
      </c>
      <c r="D2769" s="159"/>
      <c r="E2769" s="32">
        <v>110998.96946564886</v>
      </c>
      <c r="F2769" s="33">
        <f t="shared" ref="F2769" si="12435">E2769/E2782</f>
        <v>0.96195686905502709</v>
      </c>
      <c r="G2769" s="32">
        <v>41416.666666666664</v>
      </c>
      <c r="H2769" s="33">
        <f t="shared" ref="H2769" si="12436">G2769/G2782</f>
        <v>0.97520073045216338</v>
      </c>
      <c r="I2769" s="32">
        <v>90390.399999999994</v>
      </c>
      <c r="J2769" s="33">
        <f t="shared" ref="J2769" si="12437">I2769/I2782</f>
        <v>0.97498249914697965</v>
      </c>
      <c r="K2769" s="32">
        <v>122541.875</v>
      </c>
      <c r="L2769" s="33">
        <f t="shared" ref="L2769" si="12438">K2769/K2782</f>
        <v>0.94800365146790422</v>
      </c>
      <c r="M2769" s="32">
        <v>147645.66666666666</v>
      </c>
      <c r="N2769" s="33">
        <f t="shared" ref="N2769" si="12439">M2769/M2782</f>
        <v>0.96362470145322066</v>
      </c>
      <c r="O2769" s="32">
        <v>93707.823529411762</v>
      </c>
      <c r="P2769" s="33">
        <f t="shared" ref="P2769" si="12440">O2769/O2782</f>
        <v>0.9748448725323412</v>
      </c>
      <c r="Q2769" s="32">
        <v>114502.2</v>
      </c>
      <c r="R2769" s="33">
        <f t="shared" ref="R2769" si="12441">Q2769/Q2782</f>
        <v>0.9849516049671575</v>
      </c>
      <c r="S2769" s="32">
        <v>214726</v>
      </c>
      <c r="T2769" s="33">
        <f t="shared" ref="T2769" si="12442">S2769/S2782</f>
        <v>0.98187837522692034</v>
      </c>
      <c r="U2769" s="132" t="s">
        <v>118</v>
      </c>
      <c r="V2769" s="133" t="s">
        <v>119</v>
      </c>
      <c r="W2769" s="32">
        <v>107049</v>
      </c>
      <c r="X2769" s="33">
        <f t="shared" ref="X2769" si="12443">W2769/W2782</f>
        <v>0.90440505559122708</v>
      </c>
      <c r="Y2769" s="111"/>
      <c r="Z2769" s="112"/>
      <c r="AA2769" s="113"/>
      <c r="AB2769" s="113"/>
      <c r="AC2769" s="113"/>
      <c r="AD2769" s="113"/>
      <c r="AE2769" s="113"/>
      <c r="AF2769" s="113"/>
    </row>
    <row r="2770" spans="2:32" s="88" customFormat="1" ht="13.5" customHeight="1" x14ac:dyDescent="0.4">
      <c r="B2770" s="36"/>
      <c r="C2770" s="158" t="s">
        <v>54</v>
      </c>
      <c r="D2770" s="159"/>
      <c r="E2770" s="32">
        <v>1317.5114503816794</v>
      </c>
      <c r="F2770" s="33">
        <f t="shared" ref="F2770" si="12444">E2770/E2782</f>
        <v>1.1418026634432225E-2</v>
      </c>
      <c r="G2770" s="32">
        <v>801.88888888888891</v>
      </c>
      <c r="H2770" s="33">
        <f t="shared" ref="H2770" si="12445">G2770/G2782</f>
        <v>1.8881351231853156E-2</v>
      </c>
      <c r="I2770" s="32">
        <v>1042.2</v>
      </c>
      <c r="J2770" s="33">
        <f t="shared" ref="J2770" si="12446">I2770/I2782</f>
        <v>1.1241534063473358E-2</v>
      </c>
      <c r="K2770" s="32">
        <v>1386.7916666666667</v>
      </c>
      <c r="L2770" s="33">
        <f t="shared" ref="L2770" si="12447">K2770/K2782</f>
        <v>1.0728443349061378E-2</v>
      </c>
      <c r="M2770" s="32">
        <v>1895.6111111111111</v>
      </c>
      <c r="N2770" s="33">
        <f t="shared" ref="N2770" si="12448">M2770/M2782</f>
        <v>1.2371901812328971E-2</v>
      </c>
      <c r="O2770" s="32">
        <v>1178.5294117647059</v>
      </c>
      <c r="P2770" s="33">
        <f t="shared" ref="P2770" si="12449">O2770/O2782</f>
        <v>1.2260271457769836E-2</v>
      </c>
      <c r="Q2770" s="32">
        <v>971.4</v>
      </c>
      <c r="R2770" s="33">
        <f t="shared" ref="R2770" si="12450">Q2770/Q2782</f>
        <v>8.3560140247532083E-3</v>
      </c>
      <c r="S2770" s="32">
        <v>1870.3333333333333</v>
      </c>
      <c r="T2770" s="33">
        <f t="shared" ref="T2770" si="12451">S2770/S2782</f>
        <v>8.5524801582765164E-3</v>
      </c>
      <c r="U2770" s="132" t="s">
        <v>119</v>
      </c>
      <c r="V2770" s="133" t="s">
        <v>119</v>
      </c>
      <c r="W2770" s="32">
        <v>2921</v>
      </c>
      <c r="X2770" s="33">
        <f t="shared" ref="X2770" si="12452">W2770/W2782</f>
        <v>2.4678111587982832E-2</v>
      </c>
      <c r="Y2770" s="111"/>
      <c r="Z2770" s="112"/>
      <c r="AA2770" s="113"/>
      <c r="AB2770" s="113"/>
      <c r="AC2770" s="113"/>
      <c r="AD2770" s="113"/>
      <c r="AE2770" s="113"/>
      <c r="AF2770" s="113"/>
    </row>
    <row r="2771" spans="2:32" s="88" customFormat="1" ht="13.5" customHeight="1" x14ac:dyDescent="0.4">
      <c r="B2771" s="36"/>
      <c r="C2771" s="158" t="s">
        <v>55</v>
      </c>
      <c r="D2771" s="159"/>
      <c r="E2771" s="32">
        <v>457.22137404580155</v>
      </c>
      <c r="F2771" s="33">
        <f t="shared" ref="F2771" si="12453">E2771/E2782</f>
        <v>3.9624443682628168E-3</v>
      </c>
      <c r="G2771" s="32">
        <v>127.11111111111111</v>
      </c>
      <c r="H2771" s="33">
        <f t="shared" ref="H2771" si="12454">G2771/G2782</f>
        <v>2.9929701827961772E-3</v>
      </c>
      <c r="I2771" s="32">
        <v>226.13333333333333</v>
      </c>
      <c r="J2771" s="33">
        <f t="shared" ref="J2771" si="12455">I2771/I2782</f>
        <v>2.4391533002815599E-3</v>
      </c>
      <c r="K2771" s="32">
        <v>432.41666666666669</v>
      </c>
      <c r="L2771" s="33">
        <f t="shared" ref="L2771" si="12456">K2771/K2782</f>
        <v>3.3452448720535702E-3</v>
      </c>
      <c r="M2771" s="32">
        <v>584.66666666666663</v>
      </c>
      <c r="N2771" s="33">
        <f t="shared" ref="N2771" si="12457">M2771/M2782</f>
        <v>3.8158874204434244E-3</v>
      </c>
      <c r="O2771" s="32">
        <v>596.47058823529414</v>
      </c>
      <c r="P2771" s="33">
        <f t="shared" ref="P2771" si="12458">O2771/O2782</f>
        <v>6.2050987063531895E-3</v>
      </c>
      <c r="Q2771" s="32">
        <v>3.2</v>
      </c>
      <c r="R2771" s="33">
        <f t="shared" ref="R2771" si="12459">Q2771/Q2782</f>
        <v>2.7526502861035896E-5</v>
      </c>
      <c r="S2771" s="32">
        <v>909.33333333333337</v>
      </c>
      <c r="T2771" s="33">
        <f t="shared" ref="T2771" si="12460">S2771/S2782</f>
        <v>4.1581119001565386E-3</v>
      </c>
      <c r="U2771" s="132" t="s">
        <v>119</v>
      </c>
      <c r="V2771" s="133" t="s">
        <v>119</v>
      </c>
      <c r="W2771" s="32">
        <v>7804</v>
      </c>
      <c r="X2771" s="33">
        <f t="shared" ref="X2771" si="12461">W2771/W2782</f>
        <v>6.5932209117637114E-2</v>
      </c>
      <c r="Y2771" s="111"/>
      <c r="Z2771" s="112"/>
      <c r="AA2771" s="113"/>
      <c r="AB2771" s="113"/>
      <c r="AC2771" s="113"/>
      <c r="AD2771" s="113"/>
      <c r="AE2771" s="113"/>
      <c r="AF2771" s="113"/>
    </row>
    <row r="2772" spans="2:32" s="88" customFormat="1" ht="13.5" customHeight="1" x14ac:dyDescent="0.4">
      <c r="B2772" s="37"/>
      <c r="C2772" s="158" t="s">
        <v>56</v>
      </c>
      <c r="D2772" s="159"/>
      <c r="E2772" s="32">
        <v>1350.9312977099237</v>
      </c>
      <c r="F2772" s="33">
        <f t="shared" ref="F2772" si="12462">E2772/E2782</f>
        <v>1.1707655014361679E-2</v>
      </c>
      <c r="G2772" s="32">
        <v>117.11111111111111</v>
      </c>
      <c r="H2772" s="33">
        <f t="shared" ref="H2772" si="12463">G2772/G2782</f>
        <v>2.7575092418419323E-3</v>
      </c>
      <c r="I2772" s="32">
        <v>658.66666666666663</v>
      </c>
      <c r="J2772" s="33">
        <f t="shared" ref="J2772" si="12464">I2772/I2782</f>
        <v>7.1046092590748271E-3</v>
      </c>
      <c r="K2772" s="32">
        <v>2317.4166666666665</v>
      </c>
      <c r="L2772" s="33">
        <f t="shared" ref="L2772" si="12465">K2772/K2782</f>
        <v>1.7927908006733037E-2</v>
      </c>
      <c r="M2772" s="32">
        <v>1544.4444444444443</v>
      </c>
      <c r="N2772" s="33">
        <f t="shared" ref="N2772" si="12466">M2772/M2782</f>
        <v>1.007997627217096E-2</v>
      </c>
      <c r="O2772" s="32">
        <v>642.35294117647061</v>
      </c>
      <c r="P2772" s="33">
        <f t="shared" ref="P2772" si="12467">O2772/O2782</f>
        <v>6.6824139914572808E-3</v>
      </c>
      <c r="Q2772" s="32">
        <v>412.4</v>
      </c>
      <c r="R2772" s="33">
        <f t="shared" ref="R2772" si="12468">Q2772/Q2782</f>
        <v>3.5474780562160003E-3</v>
      </c>
      <c r="S2772" s="32">
        <v>1183.3333333333333</v>
      </c>
      <c r="T2772" s="33">
        <f t="shared" ref="T2772" si="12469">S2772/S2782</f>
        <v>5.4110327146465213E-3</v>
      </c>
      <c r="U2772" s="132" t="s">
        <v>119</v>
      </c>
      <c r="V2772" s="133" t="s">
        <v>119</v>
      </c>
      <c r="W2772" s="32">
        <v>590</v>
      </c>
      <c r="X2772" s="33">
        <f t="shared" ref="X2772" si="12470">W2772/W2782</f>
        <v>4.984623703152986E-3</v>
      </c>
      <c r="Y2772" s="111"/>
      <c r="Z2772" s="112"/>
      <c r="AA2772" s="113"/>
      <c r="AB2772" s="113"/>
      <c r="AC2772" s="113"/>
      <c r="AD2772" s="113"/>
      <c r="AE2772" s="113"/>
      <c r="AF2772" s="113"/>
    </row>
    <row r="2773" spans="2:32" s="88" customFormat="1" ht="13.5" customHeight="1" x14ac:dyDescent="0.4">
      <c r="B2773" s="31" t="s">
        <v>57</v>
      </c>
      <c r="C2773" s="158" t="s">
        <v>58</v>
      </c>
      <c r="D2773" s="159"/>
      <c r="E2773" s="32">
        <v>73958.114503816789</v>
      </c>
      <c r="F2773" s="33">
        <f t="shared" ref="F2773" si="12471">E2773/E2782</f>
        <v>0.64094753862847409</v>
      </c>
      <c r="G2773" s="32">
        <v>30251.777777777777</v>
      </c>
      <c r="H2773" s="33">
        <f t="shared" ref="H2773" si="12472">G2773/G2782</f>
        <v>0.71231120610942655</v>
      </c>
      <c r="I2773" s="32">
        <v>59277.433333333334</v>
      </c>
      <c r="J2773" s="33">
        <f t="shared" ref="J2773" si="12473">I2773/I2782</f>
        <v>0.63938714835150423</v>
      </c>
      <c r="K2773" s="32">
        <v>82716.3125</v>
      </c>
      <c r="L2773" s="33">
        <f t="shared" ref="L2773" si="12474">K2773/K2782</f>
        <v>0.63990669545378054</v>
      </c>
      <c r="M2773" s="32">
        <v>98964.888888888891</v>
      </c>
      <c r="N2773" s="33">
        <f t="shared" ref="N2773" si="12475">M2773/M2782</f>
        <v>0.64590457453254113</v>
      </c>
      <c r="O2773" s="32">
        <v>61074.882352941175</v>
      </c>
      <c r="P2773" s="33">
        <f t="shared" ref="P2773" si="12476">O2773/O2782</f>
        <v>0.63536355514215426</v>
      </c>
      <c r="Q2773" s="32">
        <v>69805</v>
      </c>
      <c r="R2773" s="33">
        <f t="shared" ref="R2773" si="12477">Q2773/Q2782</f>
        <v>0.60046485381706582</v>
      </c>
      <c r="S2773" s="32">
        <v>143346.33333333334</v>
      </c>
      <c r="T2773" s="33">
        <f t="shared" ref="T2773" si="12478">S2773/S2782</f>
        <v>0.65548030917573963</v>
      </c>
      <c r="U2773" s="132" t="s">
        <v>119</v>
      </c>
      <c r="V2773" s="133" t="s">
        <v>119</v>
      </c>
      <c r="W2773" s="32">
        <v>68836</v>
      </c>
      <c r="X2773" s="33">
        <f t="shared" ref="X2773" si="12479">W2773/W2782</f>
        <v>0.58156196140718464</v>
      </c>
      <c r="Y2773" s="111"/>
      <c r="Z2773" s="112"/>
      <c r="AA2773" s="113"/>
      <c r="AB2773" s="113"/>
      <c r="AC2773" s="113"/>
      <c r="AD2773" s="113"/>
      <c r="AE2773" s="113"/>
      <c r="AF2773" s="113"/>
    </row>
    <row r="2774" spans="2:32" s="88" customFormat="1" ht="13.5" customHeight="1" x14ac:dyDescent="0.4">
      <c r="B2774" s="36"/>
      <c r="C2774" s="158" t="s">
        <v>17</v>
      </c>
      <c r="D2774" s="159"/>
      <c r="E2774" s="32">
        <v>8433.5419847328249</v>
      </c>
      <c r="F2774" s="33">
        <f t="shared" ref="F2774" si="12480">E2774/E2782</f>
        <v>7.3088098761028286E-2</v>
      </c>
      <c r="G2774" s="32">
        <v>4776.1111111111113</v>
      </c>
      <c r="H2774" s="33">
        <f t="shared" ref="H2774" si="12481">G2774/G2782</f>
        <v>0.11245876163242455</v>
      </c>
      <c r="I2774" s="32">
        <v>9324.5666666666675</v>
      </c>
      <c r="J2774" s="33">
        <f t="shared" ref="J2774" si="12482">I2774/I2782</f>
        <v>0.10057804050130643</v>
      </c>
      <c r="K2774" s="32">
        <v>7045.604166666667</v>
      </c>
      <c r="L2774" s="33">
        <f t="shared" ref="L2774" si="12483">K2774/K2782</f>
        <v>5.4505926866203744E-2</v>
      </c>
      <c r="M2774" s="32">
        <v>13563.055555555555</v>
      </c>
      <c r="N2774" s="33">
        <f t="shared" ref="N2774" si="12484">M2774/M2782</f>
        <v>8.8520683712462508E-2</v>
      </c>
      <c r="O2774" s="32">
        <v>6644.6470588235297</v>
      </c>
      <c r="P2774" s="33">
        <f t="shared" ref="P2774" si="12485">O2774/O2782</f>
        <v>6.9124432423170595E-2</v>
      </c>
      <c r="Q2774" s="32">
        <v>9038.6</v>
      </c>
      <c r="R2774" s="33">
        <f t="shared" ref="R2774" si="12486">Q2774/Q2782</f>
        <v>7.7750327737424699E-2</v>
      </c>
      <c r="S2774" s="32">
        <v>13865.333333333334</v>
      </c>
      <c r="T2774" s="33">
        <f t="shared" ref="T2774" si="12487">S2774/S2782</f>
        <v>6.3402061069982182E-2</v>
      </c>
      <c r="U2774" s="132" t="s">
        <v>119</v>
      </c>
      <c r="V2774" s="133" t="s">
        <v>119</v>
      </c>
      <c r="W2774" s="32">
        <v>0</v>
      </c>
      <c r="X2774" s="33">
        <f t="shared" ref="X2774" si="12488">W2774/W2782</f>
        <v>0</v>
      </c>
      <c r="Y2774" s="111"/>
      <c r="Z2774" s="112"/>
      <c r="AA2774" s="113"/>
      <c r="AB2774" s="113"/>
      <c r="AC2774" s="113"/>
      <c r="AD2774" s="113"/>
      <c r="AE2774" s="113"/>
      <c r="AF2774" s="113"/>
    </row>
    <row r="2775" spans="2:32" s="88" customFormat="1" ht="13.5" customHeight="1" x14ac:dyDescent="0.4">
      <c r="B2775" s="36"/>
      <c r="C2775" s="158" t="s">
        <v>59</v>
      </c>
      <c r="D2775" s="159"/>
      <c r="E2775" s="38">
        <v>-1774.2977099236641</v>
      </c>
      <c r="F2775" s="33">
        <f t="shared" ref="F2775" si="12489">E2775/E2782</f>
        <v>-1.5376700144390798E-2</v>
      </c>
      <c r="G2775" s="38">
        <v>-1472.4444444444443</v>
      </c>
      <c r="H2775" s="33">
        <f t="shared" ref="H2775" si="12490">G2775/G2782</f>
        <v>-3.4670315439173892E-2</v>
      </c>
      <c r="I2775" s="38">
        <v>-1526.9666666666667</v>
      </c>
      <c r="J2775" s="33">
        <f t="shared" ref="J2775" si="12491">I2775/I2782</f>
        <v>-1.6470397041951353E-2</v>
      </c>
      <c r="K2775" s="38">
        <v>-1788.6875</v>
      </c>
      <c r="L2775" s="33">
        <f t="shared" ref="L2775" si="12492">K2775/K2782</f>
        <v>-1.3837574146266303E-2</v>
      </c>
      <c r="M2775" s="38">
        <v>-2578.1666666666665</v>
      </c>
      <c r="N2775" s="33">
        <f t="shared" ref="N2775" si="12493">M2775/M2782</f>
        <v>-1.6826671182109273E-2</v>
      </c>
      <c r="O2775" s="38">
        <v>-1413.5294117647059</v>
      </c>
      <c r="P2775" s="33">
        <f t="shared" ref="P2775" si="12494">O2775/O2782</f>
        <v>-1.4704982437245278E-2</v>
      </c>
      <c r="Q2775" s="38">
        <v>-1793.6</v>
      </c>
      <c r="R2775" s="33">
        <f t="shared" ref="R2775" si="12495">Q2775/Q2782</f>
        <v>-1.5428604853610616E-2</v>
      </c>
      <c r="S2775" s="38">
        <v>-2703.3333333333335</v>
      </c>
      <c r="T2775" s="33">
        <f t="shared" ref="T2775" si="12496">S2775/S2782</f>
        <v>-1.2361542342474167E-2</v>
      </c>
      <c r="U2775" s="137" t="s">
        <v>119</v>
      </c>
      <c r="V2775" s="133" t="s">
        <v>119</v>
      </c>
      <c r="W2775" s="38">
        <v>0</v>
      </c>
      <c r="X2775" s="33">
        <f t="shared" ref="X2775" si="12497">W2775/W2782</f>
        <v>0</v>
      </c>
      <c r="Y2775" s="111"/>
      <c r="Z2775" s="112"/>
      <c r="AA2775" s="113"/>
      <c r="AB2775" s="113"/>
      <c r="AC2775" s="113"/>
      <c r="AD2775" s="113"/>
      <c r="AE2775" s="113"/>
      <c r="AF2775" s="113"/>
    </row>
    <row r="2776" spans="2:32" s="88" customFormat="1" ht="13.5" customHeight="1" x14ac:dyDescent="0.4">
      <c r="B2776" s="36"/>
      <c r="C2776" s="158" t="s">
        <v>60</v>
      </c>
      <c r="D2776" s="159"/>
      <c r="E2776" s="39">
        <v>5664.6641221374048</v>
      </c>
      <c r="F2776" s="33">
        <f t="shared" ref="F2776" si="12498">E2776/E2782</f>
        <v>4.9092010398042549E-2</v>
      </c>
      <c r="G2776" s="39">
        <v>2198.6666666666665</v>
      </c>
      <c r="H2776" s="33">
        <f t="shared" ref="H2776" si="12499">G2776/G2782</f>
        <v>5.1770012217806596E-2</v>
      </c>
      <c r="I2776" s="39">
        <v>4338.666666666667</v>
      </c>
      <c r="J2776" s="33">
        <f t="shared" ref="J2776" si="12500">I2776/I2782</f>
        <v>4.6798377589128519E-2</v>
      </c>
      <c r="K2776" s="39">
        <v>5820.3125</v>
      </c>
      <c r="L2776" s="33">
        <f t="shared" ref="L2776" si="12501">K2776/K2782</f>
        <v>4.5026873488628161E-2</v>
      </c>
      <c r="M2776" s="39">
        <v>8664.8888888888887</v>
      </c>
      <c r="N2776" s="33">
        <f t="shared" ref="N2776" si="12502">M2776/M2782</f>
        <v>5.6552292777624483E-2</v>
      </c>
      <c r="O2776" s="39">
        <v>2403.5294117647059</v>
      </c>
      <c r="P2776" s="33">
        <f t="shared" ref="P2776" si="12503">O2776/O2782</f>
        <v>2.5003977627375867E-2</v>
      </c>
      <c r="Q2776" s="39">
        <v>9333.6</v>
      </c>
      <c r="R2776" s="33">
        <f t="shared" ref="R2776" si="12504">Q2776/Q2782</f>
        <v>8.0287927219926447E-2</v>
      </c>
      <c r="S2776" s="39">
        <v>15550.666666666666</v>
      </c>
      <c r="T2776" s="33">
        <f t="shared" ref="T2776" si="12505">S2776/S2782</f>
        <v>7.1108591043292826E-2</v>
      </c>
      <c r="U2776" s="138" t="s">
        <v>119</v>
      </c>
      <c r="V2776" s="133" t="s">
        <v>119</v>
      </c>
      <c r="W2776" s="39">
        <v>22600</v>
      </c>
      <c r="X2776" s="33">
        <f t="shared" ref="X2776" si="12506">W2776/W2782</f>
        <v>0.19093643337501268</v>
      </c>
      <c r="Y2776" s="111"/>
      <c r="Z2776" s="112"/>
      <c r="AA2776" s="113"/>
      <c r="AB2776" s="113"/>
      <c r="AC2776" s="113"/>
      <c r="AD2776" s="113"/>
      <c r="AE2776" s="113"/>
      <c r="AF2776" s="113"/>
    </row>
    <row r="2777" spans="2:32" s="88" customFormat="1" ht="13.5" customHeight="1" x14ac:dyDescent="0.4">
      <c r="B2777" s="37"/>
      <c r="C2777" s="158" t="s">
        <v>61</v>
      </c>
      <c r="D2777" s="159"/>
      <c r="E2777" s="39">
        <v>21855.832061068701</v>
      </c>
      <c r="F2777" s="33">
        <f t="shared" ref="F2777" si="12507">E2777/E2782</f>
        <v>0.18941047724379634</v>
      </c>
      <c r="G2777" s="39">
        <v>6796.4444444444443</v>
      </c>
      <c r="H2777" s="33">
        <f t="shared" ref="H2777" si="12508">G2777/G2782</f>
        <v>0.16002972040321378</v>
      </c>
      <c r="I2777" s="39">
        <v>15965.7</v>
      </c>
      <c r="J2777" s="33">
        <f t="shared" ref="J2777" si="12509">I2777/I2782</f>
        <v>0.17221162962693976</v>
      </c>
      <c r="K2777" s="39">
        <v>24030.979166666668</v>
      </c>
      <c r="L2777" s="33">
        <f t="shared" ref="L2777" si="12510">K2777/K2782</f>
        <v>0.18590751935490732</v>
      </c>
      <c r="M2777" s="39">
        <v>29856.333333333332</v>
      </c>
      <c r="N2777" s="33">
        <f t="shared" ref="N2777" si="12511">M2777/M2782</f>
        <v>0.19486044490404622</v>
      </c>
      <c r="O2777" s="39">
        <v>18076.823529411766</v>
      </c>
      <c r="P2777" s="33">
        <f t="shared" ref="P2777" si="12512">O2777/O2782</f>
        <v>0.1880536551335871</v>
      </c>
      <c r="Q2777" s="39">
        <v>27348.400000000001</v>
      </c>
      <c r="R2777" s="33">
        <f t="shared" ref="R2777" si="12513">Q2777/Q2782</f>
        <v>0.23525181588898564</v>
      </c>
      <c r="S2777" s="39">
        <v>53801.333333333336</v>
      </c>
      <c r="T2777" s="33">
        <f t="shared" ref="T2777" si="12514">S2777/S2782</f>
        <v>0.24601755613374851</v>
      </c>
      <c r="U2777" s="138" t="s">
        <v>119</v>
      </c>
      <c r="V2777" s="133" t="s">
        <v>119</v>
      </c>
      <c r="W2777" s="39">
        <v>26622</v>
      </c>
      <c r="X2777" s="33">
        <f t="shared" ref="X2777" si="12515">W2777/W2782</f>
        <v>0.22491635970396404</v>
      </c>
      <c r="Y2777" s="111"/>
      <c r="Z2777" s="112"/>
      <c r="AA2777" s="113"/>
      <c r="AB2777" s="113"/>
      <c r="AC2777" s="113"/>
      <c r="AD2777" s="113"/>
      <c r="AE2777" s="113"/>
      <c r="AF2777" s="113"/>
    </row>
    <row r="2778" spans="2:32" s="88" customFormat="1" ht="13.5" customHeight="1" x14ac:dyDescent="0.4">
      <c r="B2778" s="31" t="s">
        <v>62</v>
      </c>
      <c r="C2778" s="158" t="s">
        <v>63</v>
      </c>
      <c r="D2778" s="159"/>
      <c r="E2778" s="39">
        <v>2.5572519083969465</v>
      </c>
      <c r="F2778" s="33">
        <f t="shared" ref="F2778" si="12516">E2778/E2782</f>
        <v>2.2162061963537524E-5</v>
      </c>
      <c r="G2778" s="39">
        <v>1.3333333333333333</v>
      </c>
      <c r="H2778" s="33">
        <f t="shared" ref="H2778" si="12517">G2778/G2782</f>
        <v>3.1394792127232627E-5</v>
      </c>
      <c r="I2778" s="39">
        <v>0.4</v>
      </c>
      <c r="J2778" s="33">
        <f t="shared" ref="J2778" si="12518">I2778/I2782</f>
        <v>4.3145400358754014E-6</v>
      </c>
      <c r="K2778" s="39">
        <v>2.25</v>
      </c>
      <c r="L2778" s="33">
        <f t="shared" ref="L2778" si="12519">K2778/K2782</f>
        <v>1.7406361831845518E-5</v>
      </c>
      <c r="M2778" s="39">
        <v>11.111111111111111</v>
      </c>
      <c r="N2778" s="33">
        <f t="shared" ref="N2778" si="12520">M2778/M2782</f>
        <v>7.2517814907704762E-5</v>
      </c>
      <c r="O2778" s="39">
        <v>0</v>
      </c>
      <c r="P2778" s="33">
        <f t="shared" ref="P2778" si="12521">O2778/O2782</f>
        <v>0</v>
      </c>
      <c r="Q2778" s="39">
        <v>0.6</v>
      </c>
      <c r="R2778" s="33">
        <f t="shared" ref="R2778" si="12522">Q2778/Q2782</f>
        <v>5.1612192864442295E-6</v>
      </c>
      <c r="S2778" s="39">
        <v>0</v>
      </c>
      <c r="T2778" s="33">
        <f t="shared" ref="T2778" si="12523">S2778/S2782</f>
        <v>0</v>
      </c>
      <c r="U2778" s="138" t="s">
        <v>119</v>
      </c>
      <c r="V2778" s="133" t="s">
        <v>119</v>
      </c>
      <c r="W2778" s="39">
        <v>0</v>
      </c>
      <c r="X2778" s="33">
        <f t="shared" ref="X2778" si="12524">W2778/W2782</f>
        <v>0</v>
      </c>
      <c r="Y2778" s="111"/>
      <c r="Z2778" s="112"/>
      <c r="AA2778" s="113"/>
      <c r="AB2778" s="113"/>
      <c r="AC2778" s="113"/>
      <c r="AD2778" s="113"/>
      <c r="AE2778" s="113"/>
      <c r="AF2778" s="113"/>
    </row>
    <row r="2779" spans="2:32" s="88" customFormat="1" ht="13.5" customHeight="1" x14ac:dyDescent="0.4">
      <c r="B2779" s="41" t="s">
        <v>64</v>
      </c>
      <c r="C2779" s="158" t="s">
        <v>24</v>
      </c>
      <c r="D2779" s="159"/>
      <c r="E2779" s="39">
        <v>84.244274809160302</v>
      </c>
      <c r="F2779" s="33">
        <f t="shared" ref="F2779" si="12525">E2779/E2782</f>
        <v>7.3009109202865703E-4</v>
      </c>
      <c r="G2779" s="39">
        <v>10.222222222222221</v>
      </c>
      <c r="H2779" s="33">
        <f t="shared" ref="H2779" si="12526">G2779/G2782</f>
        <v>2.4069340630878346E-4</v>
      </c>
      <c r="I2779" s="39">
        <v>61.466666666666669</v>
      </c>
      <c r="J2779" s="33">
        <f t="shared" ref="J2779" si="12527">I2779/I2782</f>
        <v>6.6300098551285336E-4</v>
      </c>
      <c r="K2779" s="39">
        <v>129.5</v>
      </c>
      <c r="L2779" s="33">
        <f t="shared" ref="L2779" si="12528">K2779/K2782</f>
        <v>1.0018328254328866E-3</v>
      </c>
      <c r="M2779" s="39">
        <v>114.66666666666667</v>
      </c>
      <c r="N2779" s="33">
        <f t="shared" ref="N2779" si="12529">M2779/M2782</f>
        <v>7.4838384984751314E-4</v>
      </c>
      <c r="O2779" s="39">
        <v>33.411764705882355</v>
      </c>
      <c r="P2779" s="33">
        <f t="shared" ref="P2779" si="12530">O2779/O2782</f>
        <v>3.4758343838349226E-4</v>
      </c>
      <c r="Q2779" s="39">
        <v>32</v>
      </c>
      <c r="R2779" s="33">
        <f t="shared" ref="R2779" si="12531">Q2779/Q2782</f>
        <v>2.7526502861035894E-4</v>
      </c>
      <c r="S2779" s="39">
        <v>30.666666666666668</v>
      </c>
      <c r="T2779" s="33">
        <f t="shared" ref="T2779" si="12532">S2779/S2782</f>
        <v>1.4022958021055776E-4</v>
      </c>
      <c r="U2779" s="138" t="s">
        <v>119</v>
      </c>
      <c r="V2779" s="133" t="s">
        <v>119</v>
      </c>
      <c r="W2779" s="39">
        <v>0</v>
      </c>
      <c r="X2779" s="33">
        <f t="shared" ref="X2779" si="12533">W2779/W2782</f>
        <v>0</v>
      </c>
      <c r="Y2779" s="111"/>
      <c r="Z2779" s="112"/>
      <c r="AA2779" s="113"/>
      <c r="AB2779" s="113"/>
      <c r="AC2779" s="113"/>
      <c r="AD2779" s="113"/>
      <c r="AE2779" s="113"/>
      <c r="AF2779" s="113"/>
    </row>
    <row r="2780" spans="2:32" s="88" customFormat="1" ht="13.5" customHeight="1" x14ac:dyDescent="0.4">
      <c r="B2780" s="31" t="s">
        <v>65</v>
      </c>
      <c r="C2780" s="158" t="s">
        <v>66</v>
      </c>
      <c r="D2780" s="159"/>
      <c r="E2780" s="39">
        <v>1261.5267175572519</v>
      </c>
      <c r="F2780" s="33">
        <f t="shared" ref="F2780" si="12534">E2780/E2782</f>
        <v>1.093284286595287E-2</v>
      </c>
      <c r="G2780" s="39">
        <v>5.7777777777777777</v>
      </c>
      <c r="H2780" s="33">
        <f t="shared" ref="H2780" si="12535">G2780/G2782</f>
        <v>1.3604409921800804E-4</v>
      </c>
      <c r="I2780" s="39">
        <v>391.96666666666664</v>
      </c>
      <c r="J2780" s="33">
        <f t="shared" ref="J2780" si="12536">I2780/I2782</f>
        <v>4.2278896901549031E-3</v>
      </c>
      <c r="K2780" s="39">
        <v>2582.3333333333335</v>
      </c>
      <c r="L2780" s="33">
        <f t="shared" ref="L2780" si="12537">K2780/K2782</f>
        <v>1.9977345942415885E-2</v>
      </c>
      <c r="M2780" s="39">
        <v>1537.5555555555557</v>
      </c>
      <c r="N2780" s="33">
        <f t="shared" ref="N2780" si="12538">M2780/M2782</f>
        <v>1.0035015226928186E-2</v>
      </c>
      <c r="O2780" s="39">
        <v>0.70588235294117652</v>
      </c>
      <c r="P2780" s="33">
        <f t="shared" ref="P2780" si="12539">O2780/O2782</f>
        <v>7.3433120785244841E-6</v>
      </c>
      <c r="Q2780" s="39">
        <v>361.8</v>
      </c>
      <c r="R2780" s="33">
        <f t="shared" ref="R2780" si="12540">Q2780/Q2782</f>
        <v>3.1122152297258709E-3</v>
      </c>
      <c r="S2780" s="39">
        <v>0</v>
      </c>
      <c r="T2780" s="33">
        <f t="shared" ref="T2780" si="12541">S2780/S2782</f>
        <v>0</v>
      </c>
      <c r="U2780" s="138" t="s">
        <v>119</v>
      </c>
      <c r="V2780" s="133" t="s">
        <v>119</v>
      </c>
      <c r="W2780" s="39">
        <v>0</v>
      </c>
      <c r="X2780" s="33">
        <f t="shared" ref="X2780" si="12542">W2780/W2782</f>
        <v>0</v>
      </c>
      <c r="Y2780" s="111"/>
      <c r="Z2780" s="112"/>
      <c r="AA2780" s="113"/>
      <c r="AB2780" s="113"/>
      <c r="AC2780" s="113"/>
      <c r="AD2780" s="113"/>
      <c r="AE2780" s="113"/>
      <c r="AF2780" s="113"/>
    </row>
    <row r="2781" spans="2:32" s="88" customFormat="1" ht="13.5" customHeight="1" x14ac:dyDescent="0.4">
      <c r="B2781" s="41" t="s">
        <v>67</v>
      </c>
      <c r="C2781" s="158" t="s">
        <v>68</v>
      </c>
      <c r="D2781" s="159"/>
      <c r="E2781" s="39">
        <v>1874.9847328244275</v>
      </c>
      <c r="F2781" s="33">
        <f t="shared" ref="F2781" si="12543">E2781/E2782</f>
        <v>1.6249289987074558E-2</v>
      </c>
      <c r="G2781" s="39">
        <v>634.88888888888891</v>
      </c>
      <c r="H2781" s="33">
        <f t="shared" ref="H2781" si="12544">G2781/G2782</f>
        <v>1.494915351791727E-2</v>
      </c>
      <c r="I2781" s="39">
        <v>1553.6666666666667</v>
      </c>
      <c r="J2781" s="33">
        <f t="shared" ref="J2781" si="12545">I2781/I2782</f>
        <v>1.6758392589346038E-2</v>
      </c>
      <c r="K2781" s="39">
        <v>2564</v>
      </c>
      <c r="L2781" s="33">
        <f t="shared" ref="L2781" si="12546">K2781/K2782</f>
        <v>1.9835516327489738E-2</v>
      </c>
      <c r="M2781" s="39">
        <v>3008</v>
      </c>
      <c r="N2781" s="33">
        <f t="shared" ref="N2781" si="12547">M2781/M2782</f>
        <v>1.9632022851813834E-2</v>
      </c>
      <c r="O2781" s="39">
        <v>576.76470588235293</v>
      </c>
      <c r="P2781" s="33">
        <f t="shared" ref="P2781" si="12548">O2781/O2782</f>
        <v>6.0000979108277138E-3</v>
      </c>
      <c r="Q2781" s="39">
        <v>343.6</v>
      </c>
      <c r="R2781" s="33">
        <f t="shared" ref="R2781" si="12549">Q2781/Q2782</f>
        <v>2.9556582447037294E-3</v>
      </c>
      <c r="S2781" s="39">
        <v>1520</v>
      </c>
      <c r="T2781" s="33">
        <f t="shared" ref="T2781" si="12550">S2781/S2782</f>
        <v>6.9505096278276446E-3</v>
      </c>
      <c r="U2781" s="138" t="s">
        <v>119</v>
      </c>
      <c r="V2781" s="133" t="s">
        <v>119</v>
      </c>
      <c r="W2781" s="39">
        <v>0</v>
      </c>
      <c r="X2781" s="33">
        <f t="shared" ref="X2781" si="12551">W2781/W2782</f>
        <v>0</v>
      </c>
      <c r="Y2781" s="111"/>
      <c r="Z2781" s="112"/>
      <c r="AA2781" s="113"/>
      <c r="AB2781" s="113"/>
      <c r="AC2781" s="113"/>
      <c r="AD2781" s="113"/>
      <c r="AE2781" s="113"/>
      <c r="AF2781" s="113"/>
    </row>
    <row r="2782" spans="2:32" s="88" customFormat="1" ht="13.5" customHeight="1" x14ac:dyDescent="0.4">
      <c r="B2782" s="160" t="s">
        <v>69</v>
      </c>
      <c r="C2782" s="161"/>
      <c r="D2782" s="162"/>
      <c r="E2782" s="42">
        <f t="shared" ref="E2782" si="12552">SUM(E2769:E2772,E2778,E2780)</f>
        <v>115388.71755725189</v>
      </c>
      <c r="F2782" s="33">
        <f t="shared" ref="F2782" si="12553">E2782/E2782</f>
        <v>1</v>
      </c>
      <c r="G2782" s="42">
        <f t="shared" ref="G2782" si="12554">SUM(G2769:G2772,G2778,G2780)</f>
        <v>42469.888888888891</v>
      </c>
      <c r="H2782" s="33">
        <f t="shared" ref="H2782" si="12555">G2782/G2782</f>
        <v>1</v>
      </c>
      <c r="I2782" s="42">
        <f t="shared" ref="I2782" si="12556">SUM(I2769:I2772,I2778,I2780)</f>
        <v>92709.766666666648</v>
      </c>
      <c r="J2782" s="33">
        <f t="shared" ref="J2782" si="12557">I2782/I2782</f>
        <v>1</v>
      </c>
      <c r="K2782" s="42">
        <f t="shared" ref="K2782" si="12558">SUM(K2769:K2772,K2778,K2780)</f>
        <v>129263.08333333334</v>
      </c>
      <c r="L2782" s="33">
        <f t="shared" ref="L2782" si="12559">K2782/K2782</f>
        <v>1</v>
      </c>
      <c r="M2782" s="42">
        <f t="shared" ref="M2782" si="12560">SUM(M2769:M2772,M2778,M2780)</f>
        <v>153219.05555555556</v>
      </c>
      <c r="N2782" s="33">
        <f t="shared" ref="N2782" si="12561">M2782/M2782</f>
        <v>1</v>
      </c>
      <c r="O2782" s="42">
        <f t="shared" ref="O2782" si="12562">SUM(O2769:O2772,O2778,O2780)</f>
        <v>96125.882352941175</v>
      </c>
      <c r="P2782" s="33">
        <f t="shared" ref="P2782" si="12563">O2782/O2782</f>
        <v>1</v>
      </c>
      <c r="Q2782" s="42">
        <f t="shared" ref="Q2782" si="12564">SUM(Q2769:Q2772,Q2778,Q2780)</f>
        <v>116251.59999999999</v>
      </c>
      <c r="R2782" s="33">
        <f t="shared" ref="R2782" si="12565">Q2782/Q2782</f>
        <v>1</v>
      </c>
      <c r="S2782" s="42">
        <f t="shared" ref="S2782" si="12566">SUM(S2769:S2772,S2778,S2780)</f>
        <v>218689.00000000003</v>
      </c>
      <c r="T2782" s="33">
        <f t="shared" ref="T2782" si="12567">S2782/S2782</f>
        <v>1</v>
      </c>
      <c r="U2782" s="139" t="s">
        <v>119</v>
      </c>
      <c r="V2782" s="133" t="s">
        <v>119</v>
      </c>
      <c r="W2782" s="42">
        <f t="shared" ref="W2782" si="12568">SUM(W2769:W2772,W2778,W2780)</f>
        <v>118364</v>
      </c>
      <c r="X2782" s="33">
        <f t="shared" ref="X2782" si="12569">W2782/W2782</f>
        <v>1</v>
      </c>
      <c r="Y2782" s="111"/>
      <c r="Z2782" s="112"/>
      <c r="AA2782" s="113"/>
      <c r="AB2782" s="113"/>
      <c r="AC2782" s="113"/>
      <c r="AD2782" s="113"/>
      <c r="AE2782" s="113"/>
      <c r="AF2782" s="113"/>
    </row>
    <row r="2783" spans="2:32" s="88" customFormat="1" ht="13.5" customHeight="1" x14ac:dyDescent="0.4">
      <c r="B2783" s="160" t="s">
        <v>70</v>
      </c>
      <c r="C2783" s="161"/>
      <c r="D2783" s="162"/>
      <c r="E2783" s="42">
        <f t="shared" ref="E2783" si="12570">SUM(E2773:E2777,E2779,E2781)</f>
        <v>110097.08396946563</v>
      </c>
      <c r="F2783" s="33">
        <f t="shared" ref="F2783" si="12571">E2783/E2782</f>
        <v>0.95414080596605355</v>
      </c>
      <c r="G2783" s="42">
        <f t="shared" ref="G2783" si="12572">SUM(G2773:G2777,G2779,G2781)</f>
        <v>43195.666666666664</v>
      </c>
      <c r="H2783" s="33">
        <f t="shared" ref="H2783" si="12573">G2783/G2782</f>
        <v>1.0170892318479234</v>
      </c>
      <c r="I2783" s="42">
        <f t="shared" ref="I2783" si="12574">SUM(I2773:I2777,I2779,I2781)</f>
        <v>88994.53333333334</v>
      </c>
      <c r="J2783" s="33">
        <f t="shared" ref="J2783" si="12575">I2783/I2782</f>
        <v>0.95992619260178658</v>
      </c>
      <c r="K2783" s="42">
        <f t="shared" ref="K2783" si="12576">SUM(K2773:K2777,K2779,K2781)</f>
        <v>120518.02083333334</v>
      </c>
      <c r="L2783" s="33">
        <f t="shared" ref="L2783" si="12577">K2783/K2782</f>
        <v>0.93234679017017619</v>
      </c>
      <c r="M2783" s="42">
        <f t="shared" ref="M2783" si="12578">SUM(M2773:M2777,M2779,M2781)</f>
        <v>151593.66666666666</v>
      </c>
      <c r="N2783" s="33">
        <f t="shared" ref="N2783" si="12579">M2783/M2782</f>
        <v>0.98939173144622627</v>
      </c>
      <c r="O2783" s="42">
        <f t="shared" ref="O2783" si="12580">SUM(O2773:O2777,O2779,O2781)</f>
        <v>87396.529411764699</v>
      </c>
      <c r="P2783" s="33">
        <f t="shared" ref="P2783" si="12581">O2783/O2782</f>
        <v>0.90918831923825372</v>
      </c>
      <c r="Q2783" s="42">
        <f t="shared" ref="Q2783" si="12582">SUM(Q2773:Q2777,Q2779,Q2781)</f>
        <v>114107.6</v>
      </c>
      <c r="R2783" s="33">
        <f t="shared" ref="R2783" si="12583">Q2783/Q2782</f>
        <v>0.9815572430831061</v>
      </c>
      <c r="S2783" s="42">
        <f t="shared" ref="S2783" si="12584">SUM(S2773:S2777,S2779,S2781)</f>
        <v>225411</v>
      </c>
      <c r="T2783" s="33">
        <f t="shared" ref="T2783" si="12585">S2783/S2782</f>
        <v>1.0307377142883272</v>
      </c>
      <c r="U2783" s="139" t="s">
        <v>119</v>
      </c>
      <c r="V2783" s="133" t="s">
        <v>119</v>
      </c>
      <c r="W2783" s="42">
        <f t="shared" ref="W2783" si="12586">SUM(W2773:W2777,W2779,W2781)</f>
        <v>118058</v>
      </c>
      <c r="X2783" s="33">
        <f t="shared" ref="X2783" si="12587">W2783/W2782</f>
        <v>0.99741475448616135</v>
      </c>
      <c r="Y2783" s="111"/>
      <c r="Z2783" s="112"/>
      <c r="AA2783" s="113"/>
      <c r="AB2783" s="113"/>
      <c r="AC2783" s="113"/>
      <c r="AD2783" s="113"/>
      <c r="AE2783" s="113"/>
      <c r="AF2783" s="113"/>
    </row>
    <row r="2784" spans="2:32" s="88" customFormat="1" ht="13.5" customHeight="1" x14ac:dyDescent="0.4">
      <c r="B2784" s="160" t="s">
        <v>71</v>
      </c>
      <c r="C2784" s="161"/>
      <c r="D2784" s="162"/>
      <c r="E2784" s="42">
        <f t="shared" ref="E2784" si="12588">E2782-E2783</f>
        <v>5291.6335877862584</v>
      </c>
      <c r="F2784" s="33">
        <f t="shared" ref="F2784" si="12589">E2784/E2782</f>
        <v>4.5859194033946456E-2</v>
      </c>
      <c r="G2784" s="42">
        <f t="shared" ref="G2784" si="12590">G2782-G2783</f>
        <v>-725.77777777777374</v>
      </c>
      <c r="H2784" s="33">
        <f t="shared" ref="H2784" si="12591">G2784/G2782</f>
        <v>-1.708923184792353E-2</v>
      </c>
      <c r="I2784" s="42">
        <f t="shared" ref="I2784" si="12592">I2782-I2783</f>
        <v>3715.2333333333081</v>
      </c>
      <c r="J2784" s="33">
        <f t="shared" ref="J2784" si="12593">I2784/I2782</f>
        <v>4.0073807398213444E-2</v>
      </c>
      <c r="K2784" s="42">
        <f t="shared" ref="K2784" si="12594">K2782-K2783</f>
        <v>8745.0625</v>
      </c>
      <c r="L2784" s="33">
        <f t="shared" ref="L2784" si="12595">K2784/K2782</f>
        <v>6.7653209829823799E-2</v>
      </c>
      <c r="M2784" s="42">
        <f t="shared" ref="M2784" si="12596">M2782-M2783</f>
        <v>1625.3888888889051</v>
      </c>
      <c r="N2784" s="33">
        <f t="shared" ref="N2784" si="12597">M2784/M2782</f>
        <v>1.0608268553773696E-2</v>
      </c>
      <c r="O2784" s="42">
        <f t="shared" ref="O2784" si="12598">O2782-O2783</f>
        <v>8729.3529411764757</v>
      </c>
      <c r="P2784" s="33">
        <f t="shared" ref="P2784" si="12599">O2784/O2782</f>
        <v>9.0811680761746297E-2</v>
      </c>
      <c r="Q2784" s="42">
        <f t="shared" ref="Q2784" si="12600">Q2782-Q2783</f>
        <v>2143.9999999999854</v>
      </c>
      <c r="R2784" s="33">
        <f t="shared" ref="R2784" si="12601">Q2784/Q2782</f>
        <v>1.8442756916893923E-2</v>
      </c>
      <c r="S2784" s="42">
        <f t="shared" ref="S2784" si="12602">S2782-S2783</f>
        <v>-6721.9999999999709</v>
      </c>
      <c r="T2784" s="33">
        <f t="shared" ref="T2784" si="12603">S2784/S2782</f>
        <v>-3.0737714288327122E-2</v>
      </c>
      <c r="U2784" s="139" t="s">
        <v>119</v>
      </c>
      <c r="V2784" s="133" t="s">
        <v>119</v>
      </c>
      <c r="W2784" s="42">
        <f t="shared" ref="W2784" si="12604">W2782-W2783</f>
        <v>306</v>
      </c>
      <c r="X2784" s="33">
        <f t="shared" ref="X2784" si="12605">W2784/W2782</f>
        <v>2.5852455138386673E-3</v>
      </c>
      <c r="Y2784" s="111"/>
      <c r="Z2784" s="112"/>
      <c r="AA2784" s="113"/>
      <c r="AB2784" s="113"/>
      <c r="AC2784" s="113"/>
      <c r="AD2784" s="113"/>
      <c r="AE2784" s="113"/>
      <c r="AF2784" s="113"/>
    </row>
    <row r="2785" spans="2:35" s="88" customFormat="1" ht="13.5" customHeight="1" x14ac:dyDescent="0.4">
      <c r="B2785" s="160" t="s">
        <v>72</v>
      </c>
      <c r="C2785" s="161"/>
      <c r="D2785" s="162"/>
      <c r="E2785" s="42">
        <v>131</v>
      </c>
      <c r="F2785" s="43"/>
      <c r="G2785" s="42">
        <v>9</v>
      </c>
      <c r="H2785" s="43"/>
      <c r="I2785" s="42">
        <v>30</v>
      </c>
      <c r="J2785" s="43"/>
      <c r="K2785" s="42">
        <v>48</v>
      </c>
      <c r="L2785" s="43"/>
      <c r="M2785" s="42">
        <v>18</v>
      </c>
      <c r="N2785" s="43"/>
      <c r="O2785" s="42">
        <v>17</v>
      </c>
      <c r="P2785" s="43"/>
      <c r="Q2785" s="42">
        <v>5</v>
      </c>
      <c r="R2785" s="43"/>
      <c r="S2785" s="42">
        <v>3</v>
      </c>
      <c r="T2785" s="43"/>
      <c r="U2785" s="42">
        <v>0</v>
      </c>
      <c r="V2785" s="43"/>
      <c r="W2785" s="42">
        <v>1</v>
      </c>
      <c r="X2785" s="43"/>
      <c r="Y2785" s="111"/>
      <c r="Z2785" s="112"/>
      <c r="AA2785" s="113"/>
      <c r="AB2785" s="113"/>
      <c r="AC2785" s="113"/>
      <c r="AD2785" s="113"/>
      <c r="AE2785" s="113"/>
      <c r="AF2785" s="113"/>
    </row>
    <row r="2786" spans="2:35" s="88" customFormat="1" ht="13.5" customHeight="1" x14ac:dyDescent="0.4">
      <c r="B2786" s="45"/>
      <c r="C2786" s="46"/>
      <c r="D2786" s="47"/>
      <c r="E2786" s="48"/>
      <c r="F2786" s="49"/>
      <c r="G2786" s="48"/>
      <c r="H2786" s="49"/>
      <c r="I2786" s="48"/>
      <c r="J2786" s="49"/>
      <c r="K2786" s="48"/>
      <c r="L2786" s="49"/>
      <c r="M2786" s="48"/>
      <c r="N2786" s="49"/>
      <c r="O2786" s="48"/>
      <c r="P2786" s="49"/>
      <c r="Q2786" s="48"/>
      <c r="R2786" s="49"/>
      <c r="S2786" s="48"/>
      <c r="T2786" s="49"/>
      <c r="U2786" s="48"/>
      <c r="V2786" s="49"/>
      <c r="W2786" s="48"/>
      <c r="X2786" s="49"/>
      <c r="Y2786" s="111"/>
      <c r="Z2786" s="112"/>
      <c r="AA2786" s="113"/>
      <c r="AB2786" s="113"/>
      <c r="AC2786" s="113"/>
      <c r="AD2786" s="113"/>
      <c r="AE2786" s="113"/>
      <c r="AF2786" s="113"/>
    </row>
    <row r="2787" spans="2:35" s="88" customFormat="1" ht="13.5" customHeight="1" x14ac:dyDescent="0.4">
      <c r="B2787" s="50" t="s">
        <v>73</v>
      </c>
      <c r="C2787" s="51"/>
      <c r="D2787" s="52"/>
      <c r="E2787" s="42">
        <v>622.32061068702285</v>
      </c>
      <c r="F2787" s="43"/>
      <c r="G2787" s="42">
        <v>30.222222222222221</v>
      </c>
      <c r="H2787" s="43"/>
      <c r="I2787" s="42">
        <v>251.23333333333332</v>
      </c>
      <c r="J2787" s="43"/>
      <c r="K2787" s="42">
        <v>411.5625</v>
      </c>
      <c r="L2787" s="43"/>
      <c r="M2787" s="42">
        <v>2542.5</v>
      </c>
      <c r="N2787" s="43"/>
      <c r="O2787" s="42">
        <v>402.88235294117646</v>
      </c>
      <c r="P2787" s="43"/>
      <c r="Q2787" s="42">
        <v>163</v>
      </c>
      <c r="R2787" s="43"/>
      <c r="S2787" s="42">
        <v>177</v>
      </c>
      <c r="T2787" s="43"/>
      <c r="U2787" s="139" t="s">
        <v>119</v>
      </c>
      <c r="V2787" s="43"/>
      <c r="W2787" s="42">
        <v>0</v>
      </c>
      <c r="X2787" s="43"/>
      <c r="Y2787" s="111"/>
      <c r="Z2787" s="112"/>
      <c r="AA2787" s="113"/>
      <c r="AB2787" s="113"/>
      <c r="AC2787" s="113"/>
      <c r="AD2787" s="113"/>
      <c r="AE2787" s="113"/>
      <c r="AF2787" s="113"/>
    </row>
    <row r="2788" spans="2:35" s="88" customFormat="1" ht="13.5" customHeight="1" x14ac:dyDescent="0.4">
      <c r="B2788" s="53" t="s">
        <v>74</v>
      </c>
      <c r="C2788" s="54"/>
      <c r="D2788" s="55"/>
      <c r="E2788" s="42">
        <v>34.274809160305345</v>
      </c>
      <c r="F2788" s="43"/>
      <c r="G2788" s="42">
        <v>0</v>
      </c>
      <c r="H2788" s="43"/>
      <c r="I2788" s="42">
        <v>0</v>
      </c>
      <c r="J2788" s="43"/>
      <c r="K2788" s="42">
        <v>93.541666666666671</v>
      </c>
      <c r="L2788" s="43"/>
      <c r="M2788" s="42">
        <v>0</v>
      </c>
      <c r="N2788" s="43"/>
      <c r="O2788" s="42">
        <v>0</v>
      </c>
      <c r="P2788" s="43"/>
      <c r="Q2788" s="42">
        <v>0</v>
      </c>
      <c r="R2788" s="43"/>
      <c r="S2788" s="42">
        <v>0</v>
      </c>
      <c r="T2788" s="43"/>
      <c r="U2788" s="139" t="s">
        <v>119</v>
      </c>
      <c r="V2788" s="43"/>
      <c r="W2788" s="42">
        <v>0</v>
      </c>
      <c r="X2788" s="43"/>
      <c r="Y2788" s="111"/>
      <c r="Z2788" s="112"/>
      <c r="AA2788" s="113"/>
      <c r="AB2788" s="113"/>
      <c r="AC2788" s="113"/>
      <c r="AD2788" s="113"/>
      <c r="AE2788" s="113"/>
      <c r="AF2788" s="113"/>
    </row>
    <row r="2789" spans="2:35" s="88" customFormat="1" ht="13.5" customHeight="1" x14ac:dyDescent="0.4">
      <c r="B2789" s="50" t="s">
        <v>75</v>
      </c>
      <c r="C2789" s="51"/>
      <c r="D2789" s="52"/>
      <c r="E2789" s="42">
        <v>0</v>
      </c>
      <c r="F2789" s="43"/>
      <c r="G2789" s="42">
        <v>0</v>
      </c>
      <c r="H2789" s="43"/>
      <c r="I2789" s="42">
        <v>0</v>
      </c>
      <c r="J2789" s="43"/>
      <c r="K2789" s="42">
        <v>0</v>
      </c>
      <c r="L2789" s="43"/>
      <c r="M2789" s="42">
        <v>0</v>
      </c>
      <c r="N2789" s="43"/>
      <c r="O2789" s="42">
        <v>0</v>
      </c>
      <c r="P2789" s="43"/>
      <c r="Q2789" s="42">
        <v>0</v>
      </c>
      <c r="R2789" s="43"/>
      <c r="S2789" s="42">
        <v>0</v>
      </c>
      <c r="T2789" s="43"/>
      <c r="U2789" s="139" t="s">
        <v>119</v>
      </c>
      <c r="V2789" s="43"/>
      <c r="W2789" s="42">
        <v>0</v>
      </c>
      <c r="X2789" s="43"/>
      <c r="Y2789" s="111"/>
      <c r="Z2789" s="112"/>
      <c r="AA2789" s="113"/>
      <c r="AB2789" s="113"/>
      <c r="AC2789" s="113"/>
      <c r="AD2789" s="113"/>
      <c r="AE2789" s="113"/>
      <c r="AF2789" s="113"/>
    </row>
    <row r="2790" spans="2:35" s="88" customFormat="1" ht="13.5" customHeight="1" x14ac:dyDescent="0.4">
      <c r="B2790" s="50" t="s">
        <v>76</v>
      </c>
      <c r="C2790" s="51"/>
      <c r="D2790" s="52"/>
      <c r="E2790" s="42">
        <f t="shared" ref="E2790" si="12606">E2784+E2774+E2775-SUM(E2787:E2789)</f>
        <v>11294.28244274809</v>
      </c>
      <c r="F2790" s="43"/>
      <c r="G2790" s="42">
        <f t="shared" ref="G2790" si="12607">G2784+G2774+G2775-SUM(G2787:G2789)</f>
        <v>2547.6666666666711</v>
      </c>
      <c r="H2790" s="43"/>
      <c r="I2790" s="42">
        <f t="shared" ref="I2790" si="12608">I2784+I2774+I2775-SUM(I2787:I2789)</f>
        <v>11261.599999999975</v>
      </c>
      <c r="J2790" s="43"/>
      <c r="K2790" s="42">
        <f t="shared" ref="K2790" si="12609">K2784+K2774+K2775-SUM(K2787:K2789)</f>
        <v>13496.875000000002</v>
      </c>
      <c r="L2790" s="43"/>
      <c r="M2790" s="42">
        <f t="shared" ref="M2790" si="12610">M2784+M2774+M2775-SUM(M2787:M2789)</f>
        <v>10067.777777777794</v>
      </c>
      <c r="N2790" s="43"/>
      <c r="O2790" s="42">
        <f t="shared" ref="O2790" si="12611">O2784+O2774+O2775-SUM(O2787:O2789)</f>
        <v>13557.588235294123</v>
      </c>
      <c r="P2790" s="43"/>
      <c r="Q2790" s="42">
        <f t="shared" ref="Q2790" si="12612">Q2784+Q2774+Q2775-SUM(Q2787:Q2789)</f>
        <v>9225.9999999999854</v>
      </c>
      <c r="R2790" s="43"/>
      <c r="S2790" s="42">
        <f t="shared" ref="S2790" si="12613">S2784+S2774+S2775-SUM(S2787:S2789)</f>
        <v>4263.0000000000291</v>
      </c>
      <c r="T2790" s="43"/>
      <c r="U2790" s="139" t="s">
        <v>119</v>
      </c>
      <c r="V2790" s="43"/>
      <c r="W2790" s="150">
        <f t="shared" ref="W2790" si="12614">W2784+W2774+W2775-SUM(W2787:W2789)</f>
        <v>306</v>
      </c>
      <c r="X2790" s="43"/>
      <c r="Y2790" s="111"/>
      <c r="Z2790" s="112"/>
      <c r="AA2790" s="113"/>
      <c r="AB2790" s="113"/>
      <c r="AC2790" s="113"/>
      <c r="AD2790" s="113"/>
      <c r="AE2790" s="113"/>
      <c r="AF2790" s="113"/>
    </row>
    <row r="2791" spans="2:35" s="88" customFormat="1" ht="13.5" customHeight="1" x14ac:dyDescent="0.4">
      <c r="C2791" s="105"/>
      <c r="D2791" s="47"/>
      <c r="E2791" s="58"/>
      <c r="F2791" s="58"/>
      <c r="G2791" s="58"/>
      <c r="H2791" s="58"/>
      <c r="I2791" s="58"/>
      <c r="J2791" s="58"/>
      <c r="K2791" s="58"/>
      <c r="L2791" s="58"/>
      <c r="M2791" s="58"/>
      <c r="N2791" s="58"/>
      <c r="O2791" s="58"/>
      <c r="P2791" s="58"/>
      <c r="Q2791" s="58"/>
      <c r="R2791" s="58"/>
      <c r="S2791" s="58"/>
      <c r="T2791" s="58"/>
      <c r="U2791" s="58"/>
      <c r="V2791" s="58"/>
      <c r="W2791" s="58"/>
      <c r="X2791" s="58"/>
      <c r="Y2791" s="111"/>
      <c r="Z2791" s="112"/>
      <c r="AA2791" s="113"/>
      <c r="AB2791" s="113"/>
      <c r="AC2791" s="113"/>
      <c r="AD2791" s="113"/>
      <c r="AE2791" s="113"/>
      <c r="AF2791" s="113"/>
    </row>
    <row r="2792" spans="2:35" s="128" customFormat="1" ht="13.5" customHeight="1" x14ac:dyDescent="0.4">
      <c r="B2792" s="50" t="s">
        <v>97</v>
      </c>
      <c r="C2792" s="125"/>
      <c r="D2792" s="126"/>
      <c r="E2792" s="62">
        <v>31.908396946564885</v>
      </c>
      <c r="F2792" s="43"/>
      <c r="G2792" s="62">
        <v>8.7777777777777786</v>
      </c>
      <c r="H2792" s="43"/>
      <c r="I2792" s="62">
        <v>19.266666666666666</v>
      </c>
      <c r="J2792" s="43"/>
      <c r="K2792" s="62">
        <v>29.1875</v>
      </c>
      <c r="L2792" s="43"/>
      <c r="M2792" s="62">
        <v>38.666666666666664</v>
      </c>
      <c r="N2792" s="43"/>
      <c r="O2792" s="62">
        <v>48.705882352941174</v>
      </c>
      <c r="P2792" s="43"/>
      <c r="Q2792" s="62">
        <v>59</v>
      </c>
      <c r="R2792" s="43"/>
      <c r="S2792" s="62">
        <v>67.666666666666671</v>
      </c>
      <c r="T2792" s="43"/>
      <c r="U2792" s="62" t="s">
        <v>119</v>
      </c>
      <c r="V2792" s="43"/>
      <c r="W2792" s="62">
        <v>100</v>
      </c>
      <c r="X2792" s="43"/>
      <c r="Y2792" s="114"/>
      <c r="Z2792" s="115"/>
      <c r="AA2792" s="116"/>
      <c r="AB2792" s="116"/>
      <c r="AC2792" s="116"/>
      <c r="AD2792" s="116"/>
      <c r="AE2792" s="116"/>
      <c r="AF2792" s="116"/>
      <c r="AG2792" s="117"/>
      <c r="AH2792" s="117"/>
      <c r="AI2792" s="117"/>
    </row>
    <row r="2793" spans="2:35" ht="13.5" customHeight="1" x14ac:dyDescent="0.4">
      <c r="B2793" s="50" t="s">
        <v>98</v>
      </c>
      <c r="C2793" s="51"/>
      <c r="D2793" s="52"/>
      <c r="E2793" s="62">
        <f t="shared" ref="E2793" si="12615">E2782/E2792</f>
        <v>3616.2492822966501</v>
      </c>
      <c r="F2793" s="43"/>
      <c r="G2793" s="62">
        <f t="shared" ref="G2793" si="12616">G2782/G2792</f>
        <v>4838.3417721518981</v>
      </c>
      <c r="H2793" s="43"/>
      <c r="I2793" s="62">
        <f t="shared" ref="I2793" si="12617">I2782/I2792</f>
        <v>4811.9256055363312</v>
      </c>
      <c r="J2793" s="43"/>
      <c r="K2793" s="62">
        <f t="shared" ref="K2793" si="12618">K2782/K2792</f>
        <v>4428.7137758743756</v>
      </c>
      <c r="L2793" s="43"/>
      <c r="M2793" s="62">
        <f t="shared" ref="M2793" si="12619">M2782/M2792</f>
        <v>3962.5617816091958</v>
      </c>
      <c r="N2793" s="43"/>
      <c r="O2793" s="62">
        <f t="shared" ref="O2793" si="12620">O2782/O2792</f>
        <v>1973.5990338164252</v>
      </c>
      <c r="P2793" s="43"/>
      <c r="Q2793" s="62">
        <f t="shared" ref="Q2793" si="12621">Q2782/Q2792</f>
        <v>1970.3661016949152</v>
      </c>
      <c r="R2793" s="43"/>
      <c r="S2793" s="62">
        <f t="shared" ref="S2793" si="12622">S2782/S2792</f>
        <v>3231.8571428571431</v>
      </c>
      <c r="T2793" s="43"/>
      <c r="U2793" s="62" t="s">
        <v>119</v>
      </c>
      <c r="V2793" s="43"/>
      <c r="W2793" s="62">
        <f t="shared" ref="W2793" si="12623">W2782/W2792</f>
        <v>1183.6400000000001</v>
      </c>
      <c r="X2793" s="43"/>
    </row>
    <row r="2794" spans="2:35" ht="13.5" customHeight="1" x14ac:dyDescent="0.4">
      <c r="B2794" s="50" t="s">
        <v>99</v>
      </c>
      <c r="C2794" s="51"/>
      <c r="D2794" s="52"/>
      <c r="E2794" s="62">
        <f t="shared" ref="E2794" si="12624">E2783/E2792</f>
        <v>3450.4110047846884</v>
      </c>
      <c r="F2794" s="43"/>
      <c r="G2794" s="62">
        <f t="shared" ref="G2794" si="12625">G2783/G2792</f>
        <v>4921.0253164556952</v>
      </c>
      <c r="H2794" s="43"/>
      <c r="I2794" s="62">
        <f t="shared" ref="I2794" si="12626">I2783/I2792</f>
        <v>4619.093425605537</v>
      </c>
      <c r="J2794" s="43"/>
      <c r="K2794" s="62">
        <f t="shared" ref="K2794" si="12627">K2783/K2792</f>
        <v>4129.0970735189157</v>
      </c>
      <c r="L2794" s="43"/>
      <c r="M2794" s="62">
        <f t="shared" ref="M2794" si="12628">M2783/M2792</f>
        <v>3920.5258620689656</v>
      </c>
      <c r="N2794" s="43"/>
      <c r="O2794" s="62">
        <f t="shared" ref="O2794" si="12629">O2783/O2792</f>
        <v>1794.373188405797</v>
      </c>
      <c r="P2794" s="43"/>
      <c r="Q2794" s="62">
        <f t="shared" ref="Q2794" si="12630">Q2783/Q2792</f>
        <v>1934.027118644068</v>
      </c>
      <c r="R2794" s="43"/>
      <c r="S2794" s="62">
        <f t="shared" ref="S2794" si="12631">S2783/S2792</f>
        <v>3331.1970443349751</v>
      </c>
      <c r="T2794" s="43"/>
      <c r="U2794" s="62" t="s">
        <v>119</v>
      </c>
      <c r="V2794" s="43"/>
      <c r="W2794" s="62">
        <f t="shared" ref="W2794" si="12632">W2783/W2792</f>
        <v>1180.58</v>
      </c>
      <c r="X2794" s="43"/>
    </row>
    <row r="2795" spans="2:35" ht="13.5" customHeight="1" x14ac:dyDescent="0.4">
      <c r="B2795" s="50" t="s">
        <v>40</v>
      </c>
      <c r="C2795" s="51"/>
      <c r="D2795" s="52"/>
      <c r="E2795" s="62">
        <v>14.814319999999997</v>
      </c>
      <c r="F2795" s="43"/>
      <c r="G2795" s="62">
        <v>7.833333333333333</v>
      </c>
      <c r="H2795" s="43"/>
      <c r="I2795" s="62">
        <v>10.081666666666667</v>
      </c>
      <c r="J2795" s="43"/>
      <c r="K2795" s="62">
        <v>14.516046511627911</v>
      </c>
      <c r="L2795" s="43"/>
      <c r="M2795" s="62">
        <v>14.576470588235296</v>
      </c>
      <c r="N2795" s="43"/>
      <c r="O2795" s="62">
        <v>21.111764705882354</v>
      </c>
      <c r="P2795" s="43"/>
      <c r="Q2795" s="62">
        <v>14.13</v>
      </c>
      <c r="R2795" s="43"/>
      <c r="S2795" s="62">
        <v>39.166666666666664</v>
      </c>
      <c r="T2795" s="43"/>
      <c r="U2795" s="62" t="s">
        <v>119</v>
      </c>
      <c r="V2795" s="43"/>
      <c r="W2795" s="62">
        <v>59.8</v>
      </c>
      <c r="X2795" s="43"/>
    </row>
    <row r="2796" spans="2:35" ht="13.5" customHeight="1" x14ac:dyDescent="0.4">
      <c r="B2796" s="50" t="s">
        <v>41</v>
      </c>
      <c r="C2796" s="51"/>
      <c r="D2796" s="52"/>
      <c r="E2796" s="62">
        <f t="shared" ref="E2796" si="12633">E2773/E2795</f>
        <v>4992.3394731460376</v>
      </c>
      <c r="F2796" s="43"/>
      <c r="G2796" s="62">
        <f t="shared" ref="G2796" si="12634">G2773/G2795</f>
        <v>3861.9290780141846</v>
      </c>
      <c r="H2796" s="43"/>
      <c r="I2796" s="62">
        <f t="shared" ref="I2796" si="12635">I2773/I2795</f>
        <v>5879.7255744751201</v>
      </c>
      <c r="J2796" s="43"/>
      <c r="K2796" s="62">
        <f t="shared" ref="K2796" si="12636">K2773/K2795</f>
        <v>5698.2672543616509</v>
      </c>
      <c r="L2796" s="43"/>
      <c r="M2796" s="62">
        <f t="shared" ref="M2796" si="12637">M2773/M2795</f>
        <v>6789.358801901174</v>
      </c>
      <c r="N2796" s="43"/>
      <c r="O2796" s="62">
        <f t="shared" ref="O2796" si="12638">O2773/O2795</f>
        <v>2892.9311786012813</v>
      </c>
      <c r="P2796" s="43"/>
      <c r="Q2796" s="62">
        <f t="shared" ref="Q2796" si="12639">Q2773/Q2795</f>
        <v>4940.198159943383</v>
      </c>
      <c r="R2796" s="43"/>
      <c r="S2796" s="62">
        <f t="shared" ref="S2796" si="12640">S2773/S2795</f>
        <v>3659.9063829787237</v>
      </c>
      <c r="T2796" s="43"/>
      <c r="U2796" s="62" t="s">
        <v>119</v>
      </c>
      <c r="V2796" s="43"/>
      <c r="W2796" s="62">
        <f t="shared" ref="W2796" si="12641">W2773/W2795</f>
        <v>1151.1036789297659</v>
      </c>
      <c r="X2796" s="43"/>
    </row>
    <row r="2797" spans="2:35" s="88" customFormat="1" ht="13.5" customHeight="1" x14ac:dyDescent="0.4">
      <c r="B2797" s="108" t="s">
        <v>42</v>
      </c>
      <c r="C2797" s="105"/>
      <c r="D2797" s="47"/>
      <c r="E2797" s="109"/>
      <c r="F2797" s="58"/>
      <c r="G2797" s="109"/>
      <c r="H2797" s="58"/>
      <c r="I2797" s="109"/>
      <c r="J2797" s="58"/>
      <c r="K2797" s="109"/>
      <c r="L2797" s="58"/>
      <c r="M2797" s="109"/>
      <c r="N2797" s="58"/>
      <c r="O2797" s="109"/>
      <c r="P2797" s="58"/>
      <c r="Q2797" s="109"/>
      <c r="R2797" s="58"/>
      <c r="S2797" s="109"/>
      <c r="T2797" s="58"/>
      <c r="U2797" s="109"/>
      <c r="V2797" s="58"/>
      <c r="W2797" s="109"/>
      <c r="X2797" s="58"/>
      <c r="Y2797" s="92"/>
      <c r="Z2797" s="91"/>
    </row>
    <row r="2798" spans="2:35" s="88" customFormat="1" ht="13.5" customHeight="1" x14ac:dyDescent="0.4">
      <c r="B2798" s="110"/>
      <c r="C2798" s="84"/>
      <c r="D2798" s="85"/>
      <c r="E2798" s="86"/>
      <c r="F2798" s="87"/>
      <c r="G2798" s="86"/>
      <c r="H2798" s="87"/>
      <c r="I2798" s="86"/>
      <c r="J2798" s="87"/>
      <c r="K2798" s="86"/>
      <c r="L2798" s="87"/>
      <c r="M2798" s="86"/>
      <c r="N2798" s="87"/>
      <c r="O2798" s="86"/>
      <c r="P2798" s="89"/>
      <c r="Q2798" s="90"/>
      <c r="R2798" s="91"/>
      <c r="S2798" s="92"/>
      <c r="T2798" s="91"/>
      <c r="U2798" s="92"/>
      <c r="V2798" s="91"/>
      <c r="W2798" s="92"/>
      <c r="X2798" s="91"/>
      <c r="Y2798" s="92"/>
      <c r="Z2798" s="91"/>
    </row>
    <row r="2799" spans="2:35" s="88" customFormat="1" ht="13.5" customHeight="1" x14ac:dyDescent="0.4">
      <c r="B2799" s="83" t="s">
        <v>211</v>
      </c>
      <c r="C2799" s="84"/>
      <c r="D2799" s="85"/>
      <c r="E2799" s="86"/>
      <c r="F2799" s="87"/>
      <c r="G2799" s="86"/>
      <c r="H2799" s="87"/>
      <c r="I2799" s="86"/>
      <c r="J2799" s="87"/>
      <c r="K2799" s="86"/>
      <c r="L2799" s="87"/>
      <c r="M2799" s="86"/>
      <c r="N2799" s="87"/>
      <c r="O2799" s="86"/>
      <c r="P2799" s="89"/>
      <c r="Q2799" s="90"/>
      <c r="R2799" s="91"/>
      <c r="S2799" s="92"/>
      <c r="T2799" s="91"/>
      <c r="U2799" s="92"/>
      <c r="V2799" s="91"/>
      <c r="W2799" s="92"/>
      <c r="X2799" s="91"/>
      <c r="Y2799" s="92"/>
      <c r="Z2799" s="91"/>
    </row>
    <row r="2800" spans="2:35" s="88" customFormat="1" ht="13.5" customHeight="1" x14ac:dyDescent="0.4">
      <c r="C2800" s="84"/>
      <c r="D2800" s="85"/>
      <c r="E2800" s="86"/>
      <c r="F2800" s="87"/>
      <c r="G2800" s="86"/>
      <c r="H2800" s="87"/>
      <c r="I2800" s="86"/>
      <c r="J2800" s="87"/>
      <c r="K2800" s="86"/>
      <c r="L2800" s="87"/>
      <c r="M2800" s="86"/>
      <c r="N2800" s="87"/>
      <c r="O2800" s="86"/>
      <c r="P2800" s="89"/>
      <c r="Q2800" s="90"/>
      <c r="R2800" s="91"/>
      <c r="S2800" s="92"/>
      <c r="T2800" s="91"/>
      <c r="U2800" s="118"/>
      <c r="V2800" s="21" t="s">
        <v>4</v>
      </c>
      <c r="W2800" s="92"/>
      <c r="X2800" s="91"/>
      <c r="Y2800" s="92"/>
      <c r="Z2800" s="91"/>
    </row>
    <row r="2801" spans="2:26" s="88" customFormat="1" ht="13.5" customHeight="1" x14ac:dyDescent="0.4">
      <c r="B2801" s="119"/>
      <c r="C2801" s="120"/>
      <c r="D2801" s="121"/>
      <c r="E2801" s="163" t="s">
        <v>5</v>
      </c>
      <c r="F2801" s="164"/>
      <c r="G2801" s="163" t="s">
        <v>78</v>
      </c>
      <c r="H2801" s="164"/>
      <c r="I2801" s="163" t="s">
        <v>79</v>
      </c>
      <c r="J2801" s="165"/>
      <c r="K2801" s="163" t="s">
        <v>80</v>
      </c>
      <c r="L2801" s="164"/>
      <c r="M2801" s="163" t="s">
        <v>81</v>
      </c>
      <c r="N2801" s="164"/>
      <c r="O2801" s="163" t="s">
        <v>82</v>
      </c>
      <c r="P2801" s="165"/>
      <c r="Q2801" s="163" t="s">
        <v>83</v>
      </c>
      <c r="R2801" s="164"/>
      <c r="S2801" s="163" t="s">
        <v>84</v>
      </c>
      <c r="T2801" s="164"/>
      <c r="U2801" s="163" t="s">
        <v>9</v>
      </c>
      <c r="V2801" s="164"/>
      <c r="W2801" s="92"/>
      <c r="X2801" s="91"/>
      <c r="Y2801" s="92"/>
      <c r="Z2801" s="91"/>
    </row>
    <row r="2802" spans="2:26" s="88" customFormat="1" ht="13.5" customHeight="1" x14ac:dyDescent="0.4">
      <c r="B2802" s="31" t="s">
        <v>52</v>
      </c>
      <c r="C2802" s="158" t="s">
        <v>53</v>
      </c>
      <c r="D2802" s="159"/>
      <c r="E2802" s="32">
        <v>110998.96946564886</v>
      </c>
      <c r="F2802" s="33">
        <f t="shared" ref="F2802" si="12642">E2802/E2815</f>
        <v>0.96195686905502709</v>
      </c>
      <c r="G2802" s="32">
        <v>248293.5</v>
      </c>
      <c r="H2802" s="33">
        <f t="shared" ref="H2802" si="12643">G2802/G2815</f>
        <v>0.96803604011041278</v>
      </c>
      <c r="I2802" s="32">
        <v>44310</v>
      </c>
      <c r="J2802" s="33">
        <f t="shared" ref="J2802" si="12644">I2802/I2815</f>
        <v>0.92922952171907103</v>
      </c>
      <c r="K2802" s="32">
        <v>189877</v>
      </c>
      <c r="L2802" s="33">
        <f t="shared" ref="L2802" si="12645">K2802/K2815</f>
        <v>0.95196164284663809</v>
      </c>
      <c r="M2802" s="32">
        <v>83091.428571428565</v>
      </c>
      <c r="N2802" s="33">
        <f t="shared" ref="N2802" si="12646">M2802/M2815</f>
        <v>0.91500594650037426</v>
      </c>
      <c r="O2802" s="32">
        <v>119757.5</v>
      </c>
      <c r="P2802" s="33">
        <f t="shared" ref="P2802" si="12647">O2802/O2815</f>
        <v>0.9265696053911755</v>
      </c>
      <c r="Q2802" s="32">
        <v>101220.85714285714</v>
      </c>
      <c r="R2802" s="33">
        <f t="shared" ref="R2802" si="12648">Q2802/Q2815</f>
        <v>0.966928022784449</v>
      </c>
      <c r="S2802" s="32">
        <v>132954</v>
      </c>
      <c r="T2802" s="33">
        <f t="shared" ref="T2802" si="12649">S2802/S2815</f>
        <v>0.97463377821126973</v>
      </c>
      <c r="U2802" s="32">
        <v>105552.87096774194</v>
      </c>
      <c r="V2802" s="33">
        <f t="shared" ref="V2802" si="12650">U2802/U2815</f>
        <v>0.97197867678685579</v>
      </c>
      <c r="W2802" s="92"/>
      <c r="X2802" s="91"/>
      <c r="Y2802" s="92"/>
      <c r="Z2802" s="91"/>
    </row>
    <row r="2803" spans="2:26" s="88" customFormat="1" ht="13.5" customHeight="1" x14ac:dyDescent="0.4">
      <c r="B2803" s="36"/>
      <c r="C2803" s="158" t="s">
        <v>54</v>
      </c>
      <c r="D2803" s="159"/>
      <c r="E2803" s="32">
        <v>1317.5114503816794</v>
      </c>
      <c r="F2803" s="33">
        <f t="shared" ref="F2803" si="12651">E2803/E2815</f>
        <v>1.1418026634432225E-2</v>
      </c>
      <c r="G2803" s="32">
        <v>3615</v>
      </c>
      <c r="H2803" s="33">
        <f t="shared" ref="H2803" si="12652">G2803/G2815</f>
        <v>1.4094006830622398E-2</v>
      </c>
      <c r="I2803" s="32">
        <v>398</v>
      </c>
      <c r="J2803" s="33">
        <f t="shared" ref="J2803" si="12653">I2803/I2815</f>
        <v>8.3464985250325044E-3</v>
      </c>
      <c r="K2803" s="32">
        <v>2372.3333333333335</v>
      </c>
      <c r="L2803" s="33">
        <f t="shared" ref="L2803" si="12654">K2803/K2815</f>
        <v>1.1893859379386874E-2</v>
      </c>
      <c r="M2803" s="32">
        <v>1238.8571428571429</v>
      </c>
      <c r="N2803" s="33">
        <f t="shared" ref="N2803" si="12655">M2803/M2815</f>
        <v>1.3642341599702989E-2</v>
      </c>
      <c r="O2803" s="32">
        <v>1951.9166666666667</v>
      </c>
      <c r="P2803" s="33">
        <f t="shared" ref="P2803" si="12656">O2803/O2815</f>
        <v>1.5102074238271441E-2</v>
      </c>
      <c r="Q2803" s="32">
        <v>1109.5714285714287</v>
      </c>
      <c r="R2803" s="33">
        <f t="shared" ref="R2803" si="12657">Q2803/Q2815</f>
        <v>1.0599354103991578E-2</v>
      </c>
      <c r="S2803" s="32">
        <v>1434.4736842105262</v>
      </c>
      <c r="T2803" s="33">
        <f t="shared" ref="T2803" si="12658">S2803/S2815</f>
        <v>1.0515565583485605E-2</v>
      </c>
      <c r="U2803" s="32">
        <v>1172</v>
      </c>
      <c r="V2803" s="33">
        <f t="shared" ref="V2803" si="12659">U2803/U2815</f>
        <v>1.0792307198752878E-2</v>
      </c>
      <c r="W2803" s="92"/>
      <c r="X2803" s="91"/>
      <c r="Y2803" s="92"/>
      <c r="Z2803" s="91"/>
    </row>
    <row r="2804" spans="2:26" s="88" customFormat="1" ht="13.5" customHeight="1" x14ac:dyDescent="0.4">
      <c r="B2804" s="36"/>
      <c r="C2804" s="158" t="s">
        <v>55</v>
      </c>
      <c r="D2804" s="159"/>
      <c r="E2804" s="32">
        <v>457.22137404580155</v>
      </c>
      <c r="F2804" s="33">
        <f t="shared" ref="F2804" si="12660">E2804/E2815</f>
        <v>3.9624443682628168E-3</v>
      </c>
      <c r="G2804" s="32">
        <v>0</v>
      </c>
      <c r="H2804" s="33">
        <f t="shared" ref="H2804" si="12661">G2804/G2815</f>
        <v>0</v>
      </c>
      <c r="I2804" s="32">
        <v>1113.7777777777778</v>
      </c>
      <c r="J2804" s="33">
        <f t="shared" ref="J2804" si="12662">I2804/I2815</f>
        <v>2.3357147184513073E-2</v>
      </c>
      <c r="K2804" s="32">
        <v>4</v>
      </c>
      <c r="L2804" s="33">
        <f t="shared" ref="L2804" si="12663">K2804/K2815</f>
        <v>2.0054280251881758E-5</v>
      </c>
      <c r="M2804" s="32">
        <v>1705.7142857142858</v>
      </c>
      <c r="N2804" s="33">
        <f t="shared" ref="N2804" si="12664">M2804/M2815</f>
        <v>1.8783390071546783E-2</v>
      </c>
      <c r="O2804" s="32">
        <v>364</v>
      </c>
      <c r="P2804" s="33">
        <f t="shared" ref="P2804" si="12665">O2804/O2815</f>
        <v>2.8162857137330678E-3</v>
      </c>
      <c r="Q2804" s="32">
        <v>890.85714285714289</v>
      </c>
      <c r="R2804" s="33">
        <f t="shared" ref="R2804" si="12666">Q2804/Q2815</f>
        <v>8.5100517822185497E-3</v>
      </c>
      <c r="S2804" s="32">
        <v>511.57894736842104</v>
      </c>
      <c r="T2804" s="33">
        <f t="shared" ref="T2804" si="12667">S2804/S2815</f>
        <v>3.7501851943305842E-3</v>
      </c>
      <c r="U2804" s="32">
        <v>183.03225806451613</v>
      </c>
      <c r="V2804" s="33">
        <f t="shared" ref="V2804" si="12668">U2804/U2815</f>
        <v>1.6854439900287302E-3</v>
      </c>
      <c r="W2804" s="92"/>
      <c r="X2804" s="91"/>
      <c r="Y2804" s="92"/>
      <c r="Z2804" s="91"/>
    </row>
    <row r="2805" spans="2:26" s="88" customFormat="1" ht="13.5" customHeight="1" x14ac:dyDescent="0.4">
      <c r="B2805" s="37"/>
      <c r="C2805" s="158" t="s">
        <v>56</v>
      </c>
      <c r="D2805" s="159"/>
      <c r="E2805" s="32">
        <v>1350.9312977099237</v>
      </c>
      <c r="F2805" s="33">
        <f t="shared" ref="F2805" si="12669">E2805/E2815</f>
        <v>1.1707655014361679E-2</v>
      </c>
      <c r="G2805" s="32">
        <v>4252</v>
      </c>
      <c r="H2805" s="33">
        <f t="shared" ref="H2805" si="12670">G2805/G2815</f>
        <v>1.6577515088189883E-2</v>
      </c>
      <c r="I2805" s="32">
        <v>565.11111111111109</v>
      </c>
      <c r="J2805" s="33">
        <f t="shared" ref="J2805" si="12671">I2805/I2815</f>
        <v>1.1851002651679318E-2</v>
      </c>
      <c r="K2805" s="32">
        <v>589.33333333333337</v>
      </c>
      <c r="L2805" s="33">
        <f t="shared" ref="L2805" si="12672">K2805/K2815</f>
        <v>2.9546639571105793E-3</v>
      </c>
      <c r="M2805" s="32">
        <v>4761.1428571428569</v>
      </c>
      <c r="N2805" s="33">
        <f t="shared" ref="N2805" si="12673">M2805/M2815</f>
        <v>5.2429884782622373E-2</v>
      </c>
      <c r="O2805" s="32">
        <v>4122.5</v>
      </c>
      <c r="P2805" s="33">
        <f t="shared" ref="P2805" si="12674">O2805/O2815</f>
        <v>3.1895983117759812E-2</v>
      </c>
      <c r="Q2805" s="32">
        <v>250.14285714285714</v>
      </c>
      <c r="R2805" s="33">
        <f t="shared" ref="R2805" si="12675">Q2805/Q2815</f>
        <v>2.3895286514856767E-3</v>
      </c>
      <c r="S2805" s="32">
        <v>600.9473684210526</v>
      </c>
      <c r="T2805" s="33">
        <f t="shared" ref="T2805" si="12676">S2805/S2815</f>
        <v>4.4053101387722853E-3</v>
      </c>
      <c r="U2805" s="32">
        <v>1002.0645161290323</v>
      </c>
      <c r="V2805" s="33">
        <f t="shared" ref="V2805" si="12677">U2805/U2815</f>
        <v>9.227464241496737E-3</v>
      </c>
      <c r="W2805" s="92"/>
      <c r="X2805" s="91"/>
      <c r="Y2805" s="92"/>
      <c r="Z2805" s="91"/>
    </row>
    <row r="2806" spans="2:26" s="88" customFormat="1" ht="13.5" customHeight="1" x14ac:dyDescent="0.4">
      <c r="B2806" s="31" t="s">
        <v>57</v>
      </c>
      <c r="C2806" s="158" t="s">
        <v>58</v>
      </c>
      <c r="D2806" s="159"/>
      <c r="E2806" s="32">
        <v>73958.114503816789</v>
      </c>
      <c r="F2806" s="33">
        <f t="shared" ref="F2806" si="12678">E2806/E2815</f>
        <v>0.64094753862847409</v>
      </c>
      <c r="G2806" s="32">
        <v>153995.5</v>
      </c>
      <c r="H2806" s="33">
        <f t="shared" ref="H2806" si="12679">G2806/G2815</f>
        <v>0.6003910453347473</v>
      </c>
      <c r="I2806" s="32">
        <v>29994.444444444445</v>
      </c>
      <c r="J2806" s="33">
        <f t="shared" ref="J2806" si="12680">I2806/I2815</f>
        <v>0.62901654852945965</v>
      </c>
      <c r="K2806" s="32">
        <v>115489.5</v>
      </c>
      <c r="L2806" s="33">
        <f t="shared" ref="L2806" si="12681">K2806/K2815</f>
        <v>0.57901469978742459</v>
      </c>
      <c r="M2806" s="32">
        <v>63249.857142857145</v>
      </c>
      <c r="N2806" s="33">
        <f t="shared" ref="N2806" si="12682">M2806/M2815</f>
        <v>0.69650981329876605</v>
      </c>
      <c r="O2806" s="32">
        <v>78087.5</v>
      </c>
      <c r="P2806" s="33">
        <f t="shared" ref="P2806" si="12683">O2806/O2815</f>
        <v>0.60416678755805209</v>
      </c>
      <c r="Q2806" s="32">
        <v>89161.5</v>
      </c>
      <c r="R2806" s="33">
        <f t="shared" ref="R2806" si="12684">Q2806/Q2815</f>
        <v>0.85172913307600295</v>
      </c>
      <c r="S2806" s="32">
        <v>85336.947368421053</v>
      </c>
      <c r="T2806" s="33">
        <f t="shared" ref="T2806" si="12685">S2806/S2815</f>
        <v>0.62557178749567888</v>
      </c>
      <c r="U2806" s="32">
        <v>67228.596774193546</v>
      </c>
      <c r="V2806" s="33">
        <f t="shared" ref="V2806" si="12686">U2806/U2815</f>
        <v>0.61907138987046373</v>
      </c>
      <c r="W2806" s="92"/>
      <c r="X2806" s="91"/>
      <c r="Y2806" s="92"/>
      <c r="Z2806" s="91"/>
    </row>
    <row r="2807" spans="2:26" s="88" customFormat="1" ht="13.5" customHeight="1" x14ac:dyDescent="0.4">
      <c r="B2807" s="36"/>
      <c r="C2807" s="158" t="s">
        <v>17</v>
      </c>
      <c r="D2807" s="159"/>
      <c r="E2807" s="32">
        <v>8433.5419847328249</v>
      </c>
      <c r="F2807" s="33">
        <f t="shared" ref="F2807" si="12687">E2807/E2815</f>
        <v>7.3088098761028286E-2</v>
      </c>
      <c r="G2807" s="32">
        <v>0</v>
      </c>
      <c r="H2807" s="33">
        <f t="shared" ref="H2807" si="12688">G2807/G2815</f>
        <v>0</v>
      </c>
      <c r="I2807" s="32">
        <v>1651.1111111111111</v>
      </c>
      <c r="J2807" s="33">
        <f t="shared" ref="J2807" si="12689">I2807/I2815</f>
        <v>3.4625619230034342E-2</v>
      </c>
      <c r="K2807" s="32">
        <v>15465.666666666666</v>
      </c>
      <c r="L2807" s="33">
        <f t="shared" ref="L2807" si="12690">K2807/K2815</f>
        <v>7.7538203403879818E-2</v>
      </c>
      <c r="M2807" s="32">
        <v>8557.5714285714294</v>
      </c>
      <c r="N2807" s="33">
        <f t="shared" ref="N2807" si="12691">M2807/M2815</f>
        <v>9.4236299451915154E-2</v>
      </c>
      <c r="O2807" s="32">
        <v>5122.916666666667</v>
      </c>
      <c r="P2807" s="33">
        <f t="shared" ref="P2807" si="12692">O2807/O2815</f>
        <v>3.9636255552138358E-2</v>
      </c>
      <c r="Q2807" s="32">
        <v>8216.5714285714294</v>
      </c>
      <c r="R2807" s="33">
        <f t="shared" ref="R2807" si="12693">Q2807/Q2815</f>
        <v>7.8490079907966984E-2</v>
      </c>
      <c r="S2807" s="32">
        <v>12210.368421052632</v>
      </c>
      <c r="T2807" s="33">
        <f t="shared" ref="T2807" si="12694">S2807/S2815</f>
        <v>8.9509435651143276E-2</v>
      </c>
      <c r="U2807" s="32">
        <v>8527.9516129032254</v>
      </c>
      <c r="V2807" s="33">
        <f t="shared" ref="V2807" si="12695">U2807/U2815</f>
        <v>7.85292436711192E-2</v>
      </c>
      <c r="W2807" s="92"/>
      <c r="X2807" s="91"/>
      <c r="Y2807" s="92"/>
      <c r="Z2807" s="91"/>
    </row>
    <row r="2808" spans="2:26" s="88" customFormat="1" ht="13.5" customHeight="1" x14ac:dyDescent="0.4">
      <c r="B2808" s="36"/>
      <c r="C2808" s="158" t="s">
        <v>59</v>
      </c>
      <c r="D2808" s="159"/>
      <c r="E2808" s="38">
        <v>-1774.2977099236641</v>
      </c>
      <c r="F2808" s="33">
        <f t="shared" ref="F2808" si="12696">E2808/E2815</f>
        <v>-1.5376700144390798E-2</v>
      </c>
      <c r="G2808" s="38">
        <v>-4530</v>
      </c>
      <c r="H2808" s="33">
        <f t="shared" ref="H2808" si="12697">G2808/G2815</f>
        <v>-1.7661369555385744E-2</v>
      </c>
      <c r="I2808" s="38">
        <v>-442.22222222222223</v>
      </c>
      <c r="J2808" s="33">
        <f t="shared" ref="J2808" si="12698">I2808/I2815</f>
        <v>-9.2738872500361166E-3</v>
      </c>
      <c r="K2808" s="38">
        <v>-2890</v>
      </c>
      <c r="L2808" s="33">
        <f t="shared" ref="L2808" si="12699">K2808/K2815</f>
        <v>-1.4489217481984571E-2</v>
      </c>
      <c r="M2808" s="38">
        <v>-1132</v>
      </c>
      <c r="N2808" s="33">
        <f t="shared" ref="N2808" si="12700">M2808/M2815</f>
        <v>-1.2465626710798719E-2</v>
      </c>
      <c r="O2808" s="38">
        <v>-952.16666666666663</v>
      </c>
      <c r="P2808" s="33">
        <f t="shared" ref="P2808" si="12701">O2808/O2815</f>
        <v>-7.3669598363356303E-3</v>
      </c>
      <c r="Q2808" s="38">
        <v>-1341.4285714285713</v>
      </c>
      <c r="R2808" s="33">
        <f t="shared" ref="R2808" si="12702">Q2808/Q2815</f>
        <v>-1.2814205618189892E-2</v>
      </c>
      <c r="S2808" s="38">
        <v>-2212.7368421052633</v>
      </c>
      <c r="T2808" s="33">
        <f t="shared" ref="T2808" si="12703">S2808/S2815</f>
        <v>-1.622070843004593E-2</v>
      </c>
      <c r="U2808" s="38">
        <v>-1965.8225806451612</v>
      </c>
      <c r="V2808" s="33">
        <f t="shared" ref="V2808" si="12704">U2808/U2815</f>
        <v>-1.810218531447759E-2</v>
      </c>
      <c r="W2808" s="92"/>
      <c r="X2808" s="91"/>
      <c r="Y2808" s="92"/>
      <c r="Z2808" s="91"/>
    </row>
    <row r="2809" spans="2:26" s="88" customFormat="1" ht="13.5" customHeight="1" x14ac:dyDescent="0.4">
      <c r="B2809" s="36"/>
      <c r="C2809" s="158" t="s">
        <v>60</v>
      </c>
      <c r="D2809" s="159"/>
      <c r="E2809" s="39">
        <v>5664.6641221374048</v>
      </c>
      <c r="F2809" s="33">
        <f t="shared" ref="F2809" si="12705">E2809/E2815</f>
        <v>4.9092010398042549E-2</v>
      </c>
      <c r="G2809" s="39">
        <v>18872</v>
      </c>
      <c r="H2809" s="33">
        <f t="shared" ref="H2809" si="12706">G2809/G2815</f>
        <v>7.3577343542878537E-2</v>
      </c>
      <c r="I2809" s="39">
        <v>1606.2222222222222</v>
      </c>
      <c r="J2809" s="33">
        <f t="shared" ref="J2809" si="12707">I2809/I2815</f>
        <v>3.3684249770482934E-2</v>
      </c>
      <c r="K2809" s="39">
        <v>8700.6666666666661</v>
      </c>
      <c r="L2809" s="33">
        <f t="shared" ref="L2809" si="12708">K2809/K2815</f>
        <v>4.3621401927884801E-2</v>
      </c>
      <c r="M2809" s="39">
        <v>2858.8571428571427</v>
      </c>
      <c r="N2809" s="33">
        <f t="shared" ref="N2809" si="12709">M2809/M2815</f>
        <v>3.1481842722930836E-2</v>
      </c>
      <c r="O2809" s="39">
        <v>6842.666666666667</v>
      </c>
      <c r="P2809" s="33">
        <f t="shared" ref="P2809" si="12710">O2809/O2815</f>
        <v>5.2942044992227495E-2</v>
      </c>
      <c r="Q2809" s="39">
        <v>7405.4285714285716</v>
      </c>
      <c r="R2809" s="33">
        <f t="shared" ref="R2809" si="12711">Q2809/Q2815</f>
        <v>7.0741511271110516E-2</v>
      </c>
      <c r="S2809" s="39">
        <v>6875.1578947368425</v>
      </c>
      <c r="T2809" s="33">
        <f t="shared" ref="T2809" si="12712">S2809/S2815</f>
        <v>5.0399093782409012E-2</v>
      </c>
      <c r="U2809" s="39">
        <v>4858.6935483870966</v>
      </c>
      <c r="V2809" s="33">
        <f t="shared" ref="V2809" si="12713">U2809/U2815</f>
        <v>4.474105235391828E-2</v>
      </c>
      <c r="W2809" s="92"/>
      <c r="X2809" s="91"/>
      <c r="Y2809" s="92"/>
      <c r="Z2809" s="91"/>
    </row>
    <row r="2810" spans="2:26" s="88" customFormat="1" ht="13.5" customHeight="1" x14ac:dyDescent="0.4">
      <c r="B2810" s="37"/>
      <c r="C2810" s="158" t="s">
        <v>61</v>
      </c>
      <c r="D2810" s="159"/>
      <c r="E2810" s="39">
        <v>21855.832061068701</v>
      </c>
      <c r="F2810" s="33">
        <f t="shared" ref="F2810" si="12714">E2810/E2815</f>
        <v>0.18941047724379634</v>
      </c>
      <c r="G2810" s="39">
        <v>32328.5</v>
      </c>
      <c r="H2810" s="33">
        <f t="shared" ref="H2810" si="12715">G2810/G2815</f>
        <v>0.12604096813935717</v>
      </c>
      <c r="I2810" s="39">
        <v>13954</v>
      </c>
      <c r="J2810" s="33">
        <f t="shared" ref="J2810" si="12716">I2810/I2815</f>
        <v>0.29263075481985823</v>
      </c>
      <c r="K2810" s="39">
        <v>36805.166666666664</v>
      </c>
      <c r="L2810" s="33">
        <f t="shared" ref="L2810" si="12717">K2810/K2815</f>
        <v>0.18452528176263752</v>
      </c>
      <c r="M2810" s="39">
        <v>21000.142857142859</v>
      </c>
      <c r="N2810" s="33">
        <f t="shared" ref="N2810" si="12718">M2810/M2815</f>
        <v>0.23125436548638598</v>
      </c>
      <c r="O2810" s="39">
        <v>22361.416666666668</v>
      </c>
      <c r="P2810" s="33">
        <f t="shared" ref="P2810" si="12719">O2810/O2815</f>
        <v>0.17301136894825786</v>
      </c>
      <c r="Q2810" s="39">
        <v>22542.857142857141</v>
      </c>
      <c r="R2810" s="33">
        <f t="shared" ref="R2810" si="12720">Q2810/Q2815</f>
        <v>0.21534415831207296</v>
      </c>
      <c r="S2810" s="39">
        <v>25294</v>
      </c>
      <c r="T2810" s="33">
        <f t="shared" ref="T2810" si="12721">S2810/S2815</f>
        <v>0.18542042199614797</v>
      </c>
      <c r="U2810" s="39">
        <v>20008.322580645163</v>
      </c>
      <c r="V2810" s="33">
        <f t="shared" ref="V2810" si="12722">U2810/U2815</f>
        <v>0.18424570291985201</v>
      </c>
      <c r="W2810" s="92"/>
      <c r="X2810" s="91"/>
      <c r="Y2810" s="92"/>
      <c r="Z2810" s="91"/>
    </row>
    <row r="2811" spans="2:26" s="88" customFormat="1" ht="13.5" customHeight="1" x14ac:dyDescent="0.4">
      <c r="B2811" s="31" t="s">
        <v>62</v>
      </c>
      <c r="C2811" s="158" t="s">
        <v>63</v>
      </c>
      <c r="D2811" s="159"/>
      <c r="E2811" s="39">
        <v>2.5572519083969465</v>
      </c>
      <c r="F2811" s="33">
        <f t="shared" ref="F2811" si="12723">E2811/E2815</f>
        <v>2.2162061963537524E-5</v>
      </c>
      <c r="G2811" s="39">
        <v>37.5</v>
      </c>
      <c r="H2811" s="33">
        <f t="shared" ref="H2811" si="12724">G2811/G2815</f>
        <v>1.462033903591535E-4</v>
      </c>
      <c r="I2811" s="39">
        <v>0</v>
      </c>
      <c r="J2811" s="33">
        <f t="shared" ref="J2811" si="12725">I2811/I2815</f>
        <v>0</v>
      </c>
      <c r="K2811" s="39">
        <v>0</v>
      </c>
      <c r="L2811" s="33">
        <f t="shared" ref="L2811" si="12726">K2811/K2815</f>
        <v>0</v>
      </c>
      <c r="M2811" s="39">
        <v>1.7142857142857142</v>
      </c>
      <c r="N2811" s="33">
        <f t="shared" ref="N2811" si="12727">M2811/M2815</f>
        <v>1.8877778966378674E-5</v>
      </c>
      <c r="O2811" s="39">
        <v>0</v>
      </c>
      <c r="P2811" s="33">
        <f t="shared" ref="P2811" si="12728">O2811/O2815</f>
        <v>0</v>
      </c>
      <c r="Q2811" s="39">
        <v>1.2142857142857142</v>
      </c>
      <c r="R2811" s="33">
        <f t="shared" ref="R2811" si="12729">Q2811/Q2815</f>
        <v>1.1599653647988721E-5</v>
      </c>
      <c r="S2811" s="39">
        <v>0.63157894736842102</v>
      </c>
      <c r="T2811" s="33">
        <f t="shared" ref="T2811" si="12730">S2811/S2815</f>
        <v>4.6298582646056596E-6</v>
      </c>
      <c r="U2811" s="39">
        <v>3.532258064516129</v>
      </c>
      <c r="V2811" s="33">
        <f t="shared" ref="V2811" si="12731">U2811/U2815</f>
        <v>3.2526633223148741E-5</v>
      </c>
      <c r="W2811" s="92"/>
      <c r="X2811" s="91"/>
      <c r="Y2811" s="92"/>
      <c r="Z2811" s="91"/>
    </row>
    <row r="2812" spans="2:26" s="88" customFormat="1" ht="13.5" customHeight="1" x14ac:dyDescent="0.4">
      <c r="B2812" s="41" t="s">
        <v>64</v>
      </c>
      <c r="C2812" s="158" t="s">
        <v>24</v>
      </c>
      <c r="D2812" s="159"/>
      <c r="E2812" s="39">
        <v>84.244274809160302</v>
      </c>
      <c r="F2812" s="33">
        <f t="shared" ref="F2812" si="12732">E2812/E2815</f>
        <v>7.3009109202865703E-4</v>
      </c>
      <c r="G2812" s="39">
        <v>1868</v>
      </c>
      <c r="H2812" s="33">
        <f t="shared" ref="H2812" si="12733">G2812/G2815</f>
        <v>7.2828782184239669E-3</v>
      </c>
      <c r="I2812" s="39">
        <v>3.5555555555555554</v>
      </c>
      <c r="J2812" s="33">
        <f t="shared" ref="J2812" si="12734">I2812/I2815</f>
        <v>7.4563917588230073E-5</v>
      </c>
      <c r="K2812" s="39">
        <v>65.333333333333329</v>
      </c>
      <c r="L2812" s="33">
        <f t="shared" ref="L2812" si="12735">K2812/K2815</f>
        <v>3.2755324411406871E-4</v>
      </c>
      <c r="M2812" s="39">
        <v>137.14285714285714</v>
      </c>
      <c r="N2812" s="33">
        <f t="shared" ref="N2812" si="12736">M2812/M2815</f>
        <v>1.510222317310294E-3</v>
      </c>
      <c r="O2812" s="39">
        <v>135.66666666666666</v>
      </c>
      <c r="P2812" s="33">
        <f t="shared" ref="P2812" si="12737">O2812/O2815</f>
        <v>1.0496596020964821E-3</v>
      </c>
      <c r="Q2812" s="39">
        <v>64.571428571428569</v>
      </c>
      <c r="R2812" s="33">
        <f t="shared" ref="R2812" si="12738">Q2812/Q2815</f>
        <v>6.1682864104598847E-4</v>
      </c>
      <c r="S2812" s="39">
        <v>97.263157894736835</v>
      </c>
      <c r="T2812" s="33">
        <f t="shared" ref="T2812" si="12739">S2812/S2815</f>
        <v>7.1299817274927155E-4</v>
      </c>
      <c r="U2812" s="39">
        <v>24.774193548387096</v>
      </c>
      <c r="V2812" s="33">
        <f t="shared" ref="V2812" si="12740">U2812/U2815</f>
        <v>2.2813200288016651E-4</v>
      </c>
      <c r="W2812" s="92"/>
      <c r="X2812" s="91"/>
      <c r="Y2812" s="92"/>
      <c r="Z2812" s="91"/>
    </row>
    <row r="2813" spans="2:26" s="88" customFormat="1" ht="13.5" customHeight="1" x14ac:dyDescent="0.4">
      <c r="B2813" s="31" t="s">
        <v>65</v>
      </c>
      <c r="C2813" s="158" t="s">
        <v>66</v>
      </c>
      <c r="D2813" s="159"/>
      <c r="E2813" s="39">
        <v>1261.5267175572519</v>
      </c>
      <c r="F2813" s="33">
        <f t="shared" ref="F2813" si="12741">E2813/E2815</f>
        <v>1.093284286595287E-2</v>
      </c>
      <c r="G2813" s="39">
        <v>294</v>
      </c>
      <c r="H2813" s="33">
        <f t="shared" ref="H2813" si="12742">G2813/G2815</f>
        <v>1.1462345804157635E-3</v>
      </c>
      <c r="I2813" s="39">
        <v>1297.7777777777778</v>
      </c>
      <c r="J2813" s="33">
        <f t="shared" ref="J2813" si="12743">I2813/I2815</f>
        <v>2.721582991970398E-2</v>
      </c>
      <c r="K2813" s="39">
        <v>6616</v>
      </c>
      <c r="L2813" s="33">
        <f t="shared" ref="L2813" si="12744">K2813/K2815</f>
        <v>3.3169779536612425E-2</v>
      </c>
      <c r="M2813" s="39">
        <v>10.857142857142858</v>
      </c>
      <c r="N2813" s="33">
        <f t="shared" ref="N2813" si="12745">M2813/M2815</f>
        <v>1.1955926678706495E-4</v>
      </c>
      <c r="O2813" s="39">
        <v>3052.3333333333335</v>
      </c>
      <c r="P2813" s="33">
        <f t="shared" ref="P2813" si="12746">O2813/O2815</f>
        <v>2.3616051539060171E-2</v>
      </c>
      <c r="Q2813" s="39">
        <v>1210.2857142857142</v>
      </c>
      <c r="R2813" s="33">
        <f t="shared" ref="R2813" si="12747">Q2813/Q2815</f>
        <v>1.1561443024207111E-2</v>
      </c>
      <c r="S2813" s="39">
        <v>912.68421052631584</v>
      </c>
      <c r="T2813" s="33">
        <f t="shared" ref="T2813" si="12748">S2813/S2815</f>
        <v>6.6905310138772288E-3</v>
      </c>
      <c r="U2813" s="39">
        <v>682.37096774193549</v>
      </c>
      <c r="V2813" s="33">
        <f t="shared" ref="V2813" si="12749">U2813/U2815</f>
        <v>6.2835811496427122E-3</v>
      </c>
      <c r="W2813" s="92"/>
      <c r="X2813" s="91"/>
      <c r="Y2813" s="92"/>
      <c r="Z2813" s="91"/>
    </row>
    <row r="2814" spans="2:26" s="88" customFormat="1" ht="13.5" customHeight="1" x14ac:dyDescent="0.4">
      <c r="B2814" s="41" t="s">
        <v>67</v>
      </c>
      <c r="C2814" s="158" t="s">
        <v>68</v>
      </c>
      <c r="D2814" s="159"/>
      <c r="E2814" s="39">
        <v>1874.9847328244275</v>
      </c>
      <c r="F2814" s="33">
        <f t="shared" ref="F2814" si="12750">E2814/E2815</f>
        <v>1.6249289987074558E-2</v>
      </c>
      <c r="G2814" s="39">
        <v>0</v>
      </c>
      <c r="H2814" s="33">
        <f t="shared" ref="H2814" si="12751">G2814/G2815</f>
        <v>0</v>
      </c>
      <c r="I2814" s="39">
        <v>735.55555555555554</v>
      </c>
      <c r="J2814" s="33">
        <f t="shared" ref="J2814" si="12752">I2814/I2815</f>
        <v>1.5425410451065097E-2</v>
      </c>
      <c r="K2814" s="39">
        <v>1416.5</v>
      </c>
      <c r="L2814" s="33">
        <f t="shared" ref="L2814" si="12753">K2814/K2815</f>
        <v>7.1017219941976279E-3</v>
      </c>
      <c r="M2814" s="39">
        <v>2458</v>
      </c>
      <c r="N2814" s="33">
        <f t="shared" ref="N2814" si="12754">M2814/M2815</f>
        <v>2.7067588741292625E-2</v>
      </c>
      <c r="O2814" s="39">
        <v>5452</v>
      </c>
      <c r="P2814" s="33">
        <f t="shared" ref="P2814" si="12755">O2814/O2815</f>
        <v>4.2182389316683201E-2</v>
      </c>
      <c r="Q2814" s="39">
        <v>360.85714285714283</v>
      </c>
      <c r="R2814" s="33">
        <f t="shared" ref="R2814" si="12756">Q2814/Q2815</f>
        <v>3.4471441311552365E-3</v>
      </c>
      <c r="S2814" s="39">
        <v>1345.7894736842106</v>
      </c>
      <c r="T2814" s="33">
        <f t="shared" ref="T2814" si="12757">S2814/S2815</f>
        <v>9.8654563188305608E-3</v>
      </c>
      <c r="U2814" s="39">
        <v>1891.1612903225807</v>
      </c>
      <c r="V2814" s="33">
        <f t="shared" ref="V2814" si="12758">U2814/U2815</f>
        <v>1.7414670313610214E-2</v>
      </c>
      <c r="W2814" s="92"/>
      <c r="X2814" s="91"/>
      <c r="Y2814" s="92"/>
      <c r="Z2814" s="91"/>
    </row>
    <row r="2815" spans="2:26" s="88" customFormat="1" ht="13.5" customHeight="1" x14ac:dyDescent="0.4">
      <c r="B2815" s="160" t="s">
        <v>69</v>
      </c>
      <c r="C2815" s="161"/>
      <c r="D2815" s="162"/>
      <c r="E2815" s="42">
        <f t="shared" ref="E2815" si="12759">SUM(E2802:E2805,E2811,E2813)</f>
        <v>115388.71755725189</v>
      </c>
      <c r="F2815" s="33">
        <f t="shared" ref="F2815" si="12760">E2815/E2815</f>
        <v>1</v>
      </c>
      <c r="G2815" s="42">
        <f t="shared" ref="G2815" si="12761">SUM(G2802:G2805,G2811,G2813)</f>
        <v>256492</v>
      </c>
      <c r="H2815" s="33">
        <f t="shared" ref="H2815" si="12762">G2815/G2815</f>
        <v>1</v>
      </c>
      <c r="I2815" s="42">
        <f t="shared" ref="I2815" si="12763">SUM(I2802:I2805,I2811,I2813)</f>
        <v>47684.666666666672</v>
      </c>
      <c r="J2815" s="33">
        <f t="shared" ref="J2815" si="12764">I2815/I2815</f>
        <v>1</v>
      </c>
      <c r="K2815" s="42">
        <f t="shared" ref="K2815" si="12765">SUM(K2802:K2805,K2811,K2813)</f>
        <v>199458.66666666669</v>
      </c>
      <c r="L2815" s="33">
        <f t="shared" ref="L2815" si="12766">K2815/K2815</f>
        <v>1</v>
      </c>
      <c r="M2815" s="42">
        <f t="shared" ref="M2815" si="12767">SUM(M2802:M2805,M2811,M2813)</f>
        <v>90809.71428571429</v>
      </c>
      <c r="N2815" s="33">
        <f t="shared" ref="N2815" si="12768">M2815/M2815</f>
        <v>1</v>
      </c>
      <c r="O2815" s="42">
        <f t="shared" ref="O2815" si="12769">SUM(O2802:O2805,O2811,O2813)</f>
        <v>129248.25</v>
      </c>
      <c r="P2815" s="33">
        <f t="shared" ref="P2815" si="12770">O2815/O2815</f>
        <v>1</v>
      </c>
      <c r="Q2815" s="42">
        <f t="shared" ref="Q2815" si="12771">SUM(Q2802:Q2805,Q2811,Q2813)</f>
        <v>104682.92857142858</v>
      </c>
      <c r="R2815" s="33">
        <f t="shared" ref="R2815" si="12772">Q2815/Q2815</f>
        <v>1</v>
      </c>
      <c r="S2815" s="42">
        <f t="shared" ref="S2815" si="12773">SUM(S2802:S2805,S2811,S2813)</f>
        <v>136414.31578947368</v>
      </c>
      <c r="T2815" s="33">
        <f t="shared" ref="T2815" si="12774">S2815/S2815</f>
        <v>1</v>
      </c>
      <c r="U2815" s="42">
        <f t="shared" ref="U2815" si="12775">SUM(U2802:U2805,U2811,U2813)</f>
        <v>108595.87096774194</v>
      </c>
      <c r="V2815" s="33">
        <f t="shared" ref="V2815" si="12776">U2815/U2815</f>
        <v>1</v>
      </c>
      <c r="W2815" s="92"/>
      <c r="X2815" s="91"/>
      <c r="Y2815" s="92"/>
      <c r="Z2815" s="91"/>
    </row>
    <row r="2816" spans="2:26" s="88" customFormat="1" ht="13.5" customHeight="1" x14ac:dyDescent="0.4">
      <c r="B2816" s="160" t="s">
        <v>70</v>
      </c>
      <c r="C2816" s="161"/>
      <c r="D2816" s="162"/>
      <c r="E2816" s="42">
        <f t="shared" ref="E2816" si="12777">SUM(E2806:E2810,E2812,E2814)</f>
        <v>110097.08396946563</v>
      </c>
      <c r="F2816" s="33">
        <f t="shared" ref="F2816" si="12778">E2816/E2815</f>
        <v>0.95414080596605355</v>
      </c>
      <c r="G2816" s="42">
        <f t="shared" ref="G2816" si="12779">SUM(G2806:G2810,G2812,G2814)</f>
        <v>202534</v>
      </c>
      <c r="H2816" s="33">
        <f t="shared" ref="H2816" si="12780">G2816/G2815</f>
        <v>0.78963086568002117</v>
      </c>
      <c r="I2816" s="42">
        <f t="shared" ref="I2816" si="12781">SUM(I2806:I2810,I2812,I2814)</f>
        <v>47502.666666666664</v>
      </c>
      <c r="J2816" s="33">
        <f t="shared" ref="J2816" si="12782">I2816/I2815</f>
        <v>0.99618325946845232</v>
      </c>
      <c r="K2816" s="42">
        <f t="shared" ref="K2816" si="12783">SUM(K2806:K2810,K2812,K2814)</f>
        <v>175052.83333333334</v>
      </c>
      <c r="L2816" s="33">
        <f t="shared" ref="L2816" si="12784">K2816/K2815</f>
        <v>0.87763964463815392</v>
      </c>
      <c r="M2816" s="42">
        <f t="shared" ref="M2816" si="12785">SUM(M2806:M2810,M2812,M2814)</f>
        <v>97129.571428571435</v>
      </c>
      <c r="N2816" s="33">
        <f t="shared" ref="N2816" si="12786">M2816/M2815</f>
        <v>1.0695945053078022</v>
      </c>
      <c r="O2816" s="42">
        <f t="shared" ref="O2816" si="12787">SUM(O2806:O2810,O2812,O2814)</f>
        <v>117050.00000000001</v>
      </c>
      <c r="P2816" s="33">
        <f t="shared" ref="P2816" si="12788">O2816/O2815</f>
        <v>0.90562154613311985</v>
      </c>
      <c r="Q2816" s="42">
        <f t="shared" ref="Q2816" si="12789">SUM(Q2806:Q2810,Q2812,Q2814)</f>
        <v>126410.35714285716</v>
      </c>
      <c r="R2816" s="33">
        <f t="shared" ref="R2816" si="12790">Q2816/Q2815</f>
        <v>1.2075546497211649</v>
      </c>
      <c r="S2816" s="42">
        <f t="shared" ref="S2816" si="12791">SUM(S2806:S2810,S2812,S2814)</f>
        <v>128946.7894736842</v>
      </c>
      <c r="T2816" s="33">
        <f t="shared" ref="T2816" si="12792">S2816/S2815</f>
        <v>0.94525848498691289</v>
      </c>
      <c r="U2816" s="42">
        <f t="shared" ref="U2816" si="12793">SUM(U2806:U2810,U2812,U2814)</f>
        <v>100573.67741935483</v>
      </c>
      <c r="V2816" s="33">
        <f t="shared" ref="V2816" si="12794">U2816/U2815</f>
        <v>0.92612800581736598</v>
      </c>
      <c r="W2816" s="92"/>
      <c r="X2816" s="91"/>
      <c r="Y2816" s="92"/>
      <c r="Z2816" s="91"/>
    </row>
    <row r="2817" spans="2:28" s="88" customFormat="1" ht="13.5" customHeight="1" x14ac:dyDescent="0.4">
      <c r="B2817" s="160" t="s">
        <v>71</v>
      </c>
      <c r="C2817" s="161"/>
      <c r="D2817" s="162"/>
      <c r="E2817" s="42">
        <f t="shared" ref="E2817" si="12795">E2815-E2816</f>
        <v>5291.6335877862584</v>
      </c>
      <c r="F2817" s="33">
        <f t="shared" ref="F2817" si="12796">E2817/E2815</f>
        <v>4.5859194033946456E-2</v>
      </c>
      <c r="G2817" s="42">
        <f t="shared" ref="G2817" si="12797">G2815-G2816</f>
        <v>53958</v>
      </c>
      <c r="H2817" s="33">
        <f t="shared" ref="H2817" si="12798">G2817/G2815</f>
        <v>0.21036913431997878</v>
      </c>
      <c r="I2817" s="42">
        <f t="shared" ref="I2817" si="12799">I2815-I2816</f>
        <v>182.00000000000728</v>
      </c>
      <c r="J2817" s="33">
        <f t="shared" ref="J2817" si="12800">I2817/I2815</f>
        <v>3.8167405315476799E-3</v>
      </c>
      <c r="K2817" s="42">
        <f t="shared" ref="K2817" si="12801">K2815-K2816</f>
        <v>24405.833333333343</v>
      </c>
      <c r="L2817" s="33">
        <f t="shared" ref="L2817" si="12802">K2817/K2815</f>
        <v>0.1223603553618461</v>
      </c>
      <c r="M2817" s="42">
        <f t="shared" ref="M2817" si="12803">M2815-M2816</f>
        <v>-6319.8571428571449</v>
      </c>
      <c r="N2817" s="33">
        <f t="shared" ref="N2817" si="12804">M2817/M2815</f>
        <v>-6.9594505307802201E-2</v>
      </c>
      <c r="O2817" s="42">
        <f t="shared" ref="O2817" si="12805">O2815-O2816</f>
        <v>12198.249999999985</v>
      </c>
      <c r="P2817" s="33">
        <f t="shared" ref="P2817" si="12806">O2817/O2815</f>
        <v>9.4378453866880097E-2</v>
      </c>
      <c r="Q2817" s="42">
        <f t="shared" ref="Q2817" si="12807">Q2815-Q2816</f>
        <v>-21727.42857142858</v>
      </c>
      <c r="R2817" s="33">
        <f t="shared" ref="R2817" si="12808">Q2817/Q2815</f>
        <v>-0.20755464972116486</v>
      </c>
      <c r="S2817" s="42">
        <f t="shared" ref="S2817" si="12809">S2815-S2816</f>
        <v>7467.5263157894806</v>
      </c>
      <c r="T2817" s="33">
        <f t="shared" ref="T2817" si="12810">S2817/S2815</f>
        <v>5.4741515013087119E-2</v>
      </c>
      <c r="U2817" s="42">
        <f t="shared" ref="U2817" si="12811">U2815-U2816</f>
        <v>8022.1935483871057</v>
      </c>
      <c r="V2817" s="33">
        <f t="shared" ref="V2817" si="12812">U2817/U2815</f>
        <v>7.3871994182634002E-2</v>
      </c>
      <c r="W2817" s="92"/>
      <c r="X2817" s="91"/>
      <c r="Y2817" s="92"/>
      <c r="Z2817" s="91"/>
    </row>
    <row r="2818" spans="2:28" s="88" customFormat="1" ht="13.5" customHeight="1" x14ac:dyDescent="0.4">
      <c r="B2818" s="160" t="s">
        <v>72</v>
      </c>
      <c r="C2818" s="161"/>
      <c r="D2818" s="162"/>
      <c r="E2818" s="42">
        <v>131</v>
      </c>
      <c r="F2818" s="43"/>
      <c r="G2818" s="42">
        <v>2</v>
      </c>
      <c r="H2818" s="43"/>
      <c r="I2818" s="42">
        <v>9</v>
      </c>
      <c r="J2818" s="43"/>
      <c r="K2818" s="42">
        <v>6</v>
      </c>
      <c r="L2818" s="43"/>
      <c r="M2818" s="42">
        <v>7</v>
      </c>
      <c r="N2818" s="43"/>
      <c r="O2818" s="42">
        <v>12</v>
      </c>
      <c r="P2818" s="43"/>
      <c r="Q2818" s="42">
        <v>14</v>
      </c>
      <c r="R2818" s="43"/>
      <c r="S2818" s="42">
        <v>19</v>
      </c>
      <c r="T2818" s="43"/>
      <c r="U2818" s="42">
        <v>62</v>
      </c>
      <c r="V2818" s="43"/>
      <c r="W2818" s="92"/>
      <c r="X2818" s="91"/>
      <c r="Y2818" s="92"/>
      <c r="Z2818" s="91"/>
    </row>
    <row r="2819" spans="2:28" s="88" customFormat="1" ht="13.5" customHeight="1" x14ac:dyDescent="0.4">
      <c r="B2819" s="45"/>
      <c r="C2819" s="46"/>
      <c r="D2819" s="47"/>
      <c r="E2819" s="48"/>
      <c r="F2819" s="49"/>
      <c r="G2819" s="48"/>
      <c r="H2819" s="49"/>
      <c r="I2819" s="48"/>
      <c r="J2819" s="49"/>
      <c r="K2819" s="48"/>
      <c r="L2819" s="49"/>
      <c r="M2819" s="48"/>
      <c r="N2819" s="49"/>
      <c r="O2819" s="48"/>
      <c r="P2819" s="49"/>
      <c r="Q2819" s="48"/>
      <c r="R2819" s="49"/>
      <c r="S2819" s="48"/>
      <c r="T2819" s="49"/>
      <c r="U2819" s="48"/>
      <c r="V2819" s="49"/>
      <c r="W2819" s="92"/>
      <c r="X2819" s="91"/>
      <c r="Y2819" s="92"/>
      <c r="Z2819" s="91"/>
    </row>
    <row r="2820" spans="2:28" s="88" customFormat="1" ht="13.5" customHeight="1" x14ac:dyDescent="0.4">
      <c r="B2820" s="50" t="s">
        <v>73</v>
      </c>
      <c r="C2820" s="51"/>
      <c r="D2820" s="52"/>
      <c r="E2820" s="42">
        <v>622.32061068702285</v>
      </c>
      <c r="F2820" s="43"/>
      <c r="G2820" s="42">
        <v>177.5</v>
      </c>
      <c r="H2820" s="43"/>
      <c r="I2820" s="42">
        <v>59</v>
      </c>
      <c r="J2820" s="43"/>
      <c r="K2820" s="42">
        <v>437.66666666666669</v>
      </c>
      <c r="L2820" s="43"/>
      <c r="M2820" s="42">
        <v>567.42857142857144</v>
      </c>
      <c r="N2820" s="43"/>
      <c r="O2820" s="42">
        <v>441.75</v>
      </c>
      <c r="P2820" s="43"/>
      <c r="Q2820" s="42">
        <v>68.142857142857139</v>
      </c>
      <c r="R2820" s="43"/>
      <c r="S2820" s="42">
        <v>569.31578947368416</v>
      </c>
      <c r="T2820" s="43"/>
      <c r="U2820" s="42">
        <v>918.83870967741939</v>
      </c>
      <c r="V2820" s="43"/>
      <c r="W2820" s="92"/>
      <c r="X2820" s="91"/>
      <c r="Y2820" s="92"/>
      <c r="Z2820" s="91"/>
    </row>
    <row r="2821" spans="2:28" s="88" customFormat="1" ht="13.5" customHeight="1" x14ac:dyDescent="0.4">
      <c r="B2821" s="53" t="s">
        <v>74</v>
      </c>
      <c r="C2821" s="54"/>
      <c r="D2821" s="55"/>
      <c r="E2821" s="42">
        <v>34.274809160305345</v>
      </c>
      <c r="F2821" s="43"/>
      <c r="G2821" s="42">
        <v>0</v>
      </c>
      <c r="H2821" s="43"/>
      <c r="I2821" s="42">
        <v>0</v>
      </c>
      <c r="J2821" s="43"/>
      <c r="K2821" s="42">
        <v>0</v>
      </c>
      <c r="L2821" s="43"/>
      <c r="M2821" s="42">
        <v>0</v>
      </c>
      <c r="N2821" s="43"/>
      <c r="O2821" s="42">
        <v>0</v>
      </c>
      <c r="P2821" s="43"/>
      <c r="Q2821" s="42">
        <v>0</v>
      </c>
      <c r="R2821" s="43"/>
      <c r="S2821" s="42">
        <v>0</v>
      </c>
      <c r="T2821" s="43"/>
      <c r="U2821" s="42">
        <v>72.41935483870968</v>
      </c>
      <c r="V2821" s="43"/>
      <c r="W2821" s="92"/>
      <c r="X2821" s="91"/>
      <c r="Y2821" s="92"/>
      <c r="Z2821" s="91"/>
    </row>
    <row r="2822" spans="2:28" s="88" customFormat="1" ht="13.5" customHeight="1" x14ac:dyDescent="0.4">
      <c r="B2822" s="50" t="s">
        <v>75</v>
      </c>
      <c r="C2822" s="51"/>
      <c r="D2822" s="52"/>
      <c r="E2822" s="42">
        <v>0</v>
      </c>
      <c r="F2822" s="43"/>
      <c r="G2822" s="42">
        <v>0</v>
      </c>
      <c r="H2822" s="43"/>
      <c r="I2822" s="42">
        <v>0</v>
      </c>
      <c r="J2822" s="43"/>
      <c r="K2822" s="42">
        <v>0</v>
      </c>
      <c r="L2822" s="43"/>
      <c r="M2822" s="42">
        <v>0</v>
      </c>
      <c r="N2822" s="43"/>
      <c r="O2822" s="42">
        <v>0</v>
      </c>
      <c r="P2822" s="43"/>
      <c r="Q2822" s="42">
        <v>0</v>
      </c>
      <c r="R2822" s="43"/>
      <c r="S2822" s="42">
        <v>0</v>
      </c>
      <c r="T2822" s="43"/>
      <c r="U2822" s="42">
        <v>0</v>
      </c>
      <c r="V2822" s="43"/>
      <c r="W2822" s="92"/>
      <c r="X2822" s="91"/>
      <c r="Y2822" s="92"/>
      <c r="Z2822" s="91"/>
    </row>
    <row r="2823" spans="2:28" s="88" customFormat="1" ht="13.5" customHeight="1" x14ac:dyDescent="0.4">
      <c r="B2823" s="50" t="s">
        <v>76</v>
      </c>
      <c r="C2823" s="51"/>
      <c r="D2823" s="52"/>
      <c r="E2823" s="42">
        <f t="shared" ref="E2823" si="12813">E2817+E2807+E2808-SUM(E2820:E2822)</f>
        <v>11294.28244274809</v>
      </c>
      <c r="F2823" s="43"/>
      <c r="G2823" s="42">
        <f t="shared" ref="G2823" si="12814">G2817+G2807+G2808-SUM(G2820:G2822)</f>
        <v>49250.5</v>
      </c>
      <c r="H2823" s="43"/>
      <c r="I2823" s="42">
        <f t="shared" ref="I2823" si="12815">I2817+I2807+I2808-SUM(I2820:I2822)</f>
        <v>1331.8888888888962</v>
      </c>
      <c r="J2823" s="43"/>
      <c r="K2823" s="42">
        <f t="shared" ref="K2823" si="12816">K2817+K2807+K2808-SUM(K2820:K2822)</f>
        <v>36543.833333333343</v>
      </c>
      <c r="L2823" s="43"/>
      <c r="M2823" s="42">
        <f t="shared" ref="M2823" si="12817">M2817+M2807+M2808-SUM(M2820:M2822)</f>
        <v>538.28571428571297</v>
      </c>
      <c r="N2823" s="43"/>
      <c r="O2823" s="42">
        <f t="shared" ref="O2823" si="12818">O2817+O2807+O2808-SUM(O2820:O2822)</f>
        <v>15927.249999999987</v>
      </c>
      <c r="P2823" s="43"/>
      <c r="Q2823" s="42">
        <f t="shared" ref="Q2823" si="12819">Q2817+Q2807+Q2808-SUM(Q2820:Q2822)</f>
        <v>-14920.428571428578</v>
      </c>
      <c r="R2823" s="43"/>
      <c r="S2823" s="42">
        <f t="shared" ref="S2823" si="12820">S2817+S2807+S2808-SUM(S2820:S2822)</f>
        <v>16895.842105263167</v>
      </c>
      <c r="T2823" s="43"/>
      <c r="U2823" s="42">
        <f t="shared" ref="U2823" si="12821">U2817+U2807+U2808-SUM(U2820:U2822)</f>
        <v>13593.064516129043</v>
      </c>
      <c r="V2823" s="43"/>
      <c r="W2823" s="92"/>
      <c r="X2823" s="91"/>
      <c r="Y2823" s="92"/>
      <c r="Z2823" s="91"/>
    </row>
    <row r="2824" spans="2:28" s="88" customFormat="1" ht="13.5" customHeight="1" x14ac:dyDescent="0.4">
      <c r="C2824" s="105"/>
      <c r="D2824" s="47"/>
      <c r="E2824" s="58"/>
      <c r="F2824" s="58"/>
      <c r="G2824" s="58"/>
      <c r="H2824" s="58"/>
      <c r="I2824" s="58"/>
      <c r="J2824" s="58"/>
      <c r="K2824" s="58"/>
      <c r="L2824" s="58"/>
      <c r="M2824" s="58"/>
      <c r="N2824" s="58"/>
      <c r="O2824" s="58"/>
      <c r="P2824" s="58"/>
      <c r="Q2824" s="58"/>
      <c r="R2824" s="58"/>
      <c r="S2824" s="58"/>
      <c r="T2824" s="58"/>
      <c r="U2824" s="58"/>
      <c r="V2824" s="58"/>
      <c r="W2824" s="92"/>
      <c r="X2824" s="91"/>
      <c r="Y2824" s="92"/>
      <c r="Z2824" s="91"/>
    </row>
    <row r="2825" spans="2:28" s="128" customFormat="1" ht="13.5" customHeight="1" x14ac:dyDescent="0.4">
      <c r="B2825" s="50" t="s">
        <v>97</v>
      </c>
      <c r="C2825" s="125"/>
      <c r="D2825" s="126"/>
      <c r="E2825" s="62">
        <v>31.908396946564885</v>
      </c>
      <c r="F2825" s="43"/>
      <c r="G2825" s="62">
        <v>30</v>
      </c>
      <c r="H2825" s="43"/>
      <c r="I2825" s="62">
        <v>43.111111111111114</v>
      </c>
      <c r="J2825" s="43"/>
      <c r="K2825" s="62">
        <v>34.5</v>
      </c>
      <c r="L2825" s="43"/>
      <c r="M2825" s="62">
        <v>29.285714285714285</v>
      </c>
      <c r="N2825" s="43"/>
      <c r="O2825" s="62">
        <v>36.25</v>
      </c>
      <c r="P2825" s="43"/>
      <c r="Q2825" s="62">
        <v>31.142857142857142</v>
      </c>
      <c r="R2825" s="43"/>
      <c r="S2825" s="62">
        <v>39.315789473684212</v>
      </c>
      <c r="T2825" s="43"/>
      <c r="U2825" s="62">
        <v>27.451612903225808</v>
      </c>
      <c r="V2825" s="43"/>
      <c r="W2825" s="106"/>
      <c r="X2825" s="107"/>
      <c r="Y2825" s="106"/>
      <c r="Z2825" s="107"/>
      <c r="AA2825" s="117"/>
    </row>
    <row r="2826" spans="2:28" ht="13.5" customHeight="1" x14ac:dyDescent="0.4">
      <c r="B2826" s="50" t="s">
        <v>98</v>
      </c>
      <c r="C2826" s="51"/>
      <c r="D2826" s="52"/>
      <c r="E2826" s="62">
        <f t="shared" ref="E2826" si="12822">E2815/E2825</f>
        <v>3616.2492822966501</v>
      </c>
      <c r="F2826" s="43"/>
      <c r="G2826" s="62">
        <f t="shared" ref="G2826" si="12823">G2815/G2825</f>
        <v>8549.7333333333336</v>
      </c>
      <c r="H2826" s="43"/>
      <c r="I2826" s="62">
        <f t="shared" ref="I2826" si="12824">I2815/I2825</f>
        <v>1106.0876288659795</v>
      </c>
      <c r="J2826" s="43"/>
      <c r="K2826" s="62">
        <f t="shared" ref="K2826" si="12825">K2815/K2825</f>
        <v>5781.4106280193246</v>
      </c>
      <c r="L2826" s="43"/>
      <c r="M2826" s="62">
        <f t="shared" ref="M2826" si="12826">M2815/M2825</f>
        <v>3100.8195121951221</v>
      </c>
      <c r="N2826" s="43"/>
      <c r="O2826" s="62">
        <f t="shared" ref="O2826" si="12827">O2815/O2825</f>
        <v>3565.4689655172415</v>
      </c>
      <c r="P2826" s="43"/>
      <c r="Q2826" s="62">
        <f t="shared" ref="Q2826" si="12828">Q2815/Q2825</f>
        <v>3361.3784403669729</v>
      </c>
      <c r="R2826" s="43"/>
      <c r="S2826" s="62">
        <f t="shared" ref="S2826" si="12829">S2815/S2825</f>
        <v>3469.7081659973223</v>
      </c>
      <c r="T2826" s="43"/>
      <c r="U2826" s="62">
        <f t="shared" ref="U2826" si="12830">U2815/U2825</f>
        <v>3955.9012925969446</v>
      </c>
      <c r="V2826" s="43"/>
    </row>
    <row r="2827" spans="2:28" ht="13.5" customHeight="1" x14ac:dyDescent="0.4">
      <c r="B2827" s="50" t="s">
        <v>99</v>
      </c>
      <c r="C2827" s="51"/>
      <c r="D2827" s="52"/>
      <c r="E2827" s="62">
        <f t="shared" ref="E2827" si="12831">E2816/E2825</f>
        <v>3450.4110047846884</v>
      </c>
      <c r="F2827" s="43"/>
      <c r="G2827" s="62">
        <f t="shared" ref="G2827" si="12832">G2816/G2825</f>
        <v>6751.1333333333332</v>
      </c>
      <c r="H2827" s="43"/>
      <c r="I2827" s="62">
        <f t="shared" ref="I2827" si="12833">I2816/I2825</f>
        <v>1101.8659793814431</v>
      </c>
      <c r="J2827" s="43"/>
      <c r="K2827" s="62">
        <f t="shared" ref="K2827" si="12834">K2816/K2825</f>
        <v>5073.9951690821263</v>
      </c>
      <c r="L2827" s="43"/>
      <c r="M2827" s="62">
        <f t="shared" ref="M2827" si="12835">M2816/M2825</f>
        <v>3316.6195121951223</v>
      </c>
      <c r="N2827" s="43"/>
      <c r="O2827" s="62">
        <f t="shared" ref="O2827" si="12836">O2816/O2825</f>
        <v>3228.9655172413795</v>
      </c>
      <c r="P2827" s="43"/>
      <c r="Q2827" s="62">
        <f t="shared" ref="Q2827" si="12837">Q2816/Q2825</f>
        <v>4059.0481651376153</v>
      </c>
      <c r="R2827" s="43"/>
      <c r="S2827" s="62">
        <f t="shared" ref="S2827" si="12838">S2816/S2825</f>
        <v>3279.7710843373488</v>
      </c>
      <c r="T2827" s="43"/>
      <c r="U2827" s="62">
        <f t="shared" ref="U2827" si="12839">U2816/U2825</f>
        <v>3663.6709753231489</v>
      </c>
      <c r="V2827" s="43"/>
    </row>
    <row r="2828" spans="2:28" ht="13.5" customHeight="1" x14ac:dyDescent="0.4">
      <c r="B2828" s="50" t="s">
        <v>40</v>
      </c>
      <c r="C2828" s="51"/>
      <c r="D2828" s="52"/>
      <c r="E2828" s="62">
        <v>14.814319999999997</v>
      </c>
      <c r="F2828" s="43"/>
      <c r="G2828" s="62">
        <v>21</v>
      </c>
      <c r="H2828" s="43"/>
      <c r="I2828" s="62">
        <v>16.633333333333333</v>
      </c>
      <c r="J2828" s="43"/>
      <c r="K2828" s="62">
        <v>15.85</v>
      </c>
      <c r="L2828" s="43"/>
      <c r="M2828" s="62">
        <v>14.441428571428572</v>
      </c>
      <c r="N2828" s="43"/>
      <c r="O2828" s="62">
        <v>18.939999999999998</v>
      </c>
      <c r="P2828" s="43"/>
      <c r="Q2828" s="62">
        <v>12.821428571428571</v>
      </c>
      <c r="R2828" s="43"/>
      <c r="S2828" s="62">
        <v>19.492777777777782</v>
      </c>
      <c r="T2828" s="43"/>
      <c r="U2828" s="62">
        <v>12.752166666666669</v>
      </c>
      <c r="V2828" s="43"/>
    </row>
    <row r="2829" spans="2:28" ht="13.5" customHeight="1" x14ac:dyDescent="0.4">
      <c r="B2829" s="50" t="s">
        <v>41</v>
      </c>
      <c r="C2829" s="51"/>
      <c r="D2829" s="52"/>
      <c r="E2829" s="62">
        <f t="shared" ref="E2829" si="12840">E2806/E2828</f>
        <v>4992.3394731460376</v>
      </c>
      <c r="F2829" s="43"/>
      <c r="G2829" s="62">
        <f t="shared" ref="G2829" si="12841">G2806/G2828</f>
        <v>7333.1190476190477</v>
      </c>
      <c r="H2829" s="43"/>
      <c r="I2829" s="62">
        <f t="shared" ref="I2829" si="12842">I2806/I2828</f>
        <v>1803.2732130928525</v>
      </c>
      <c r="J2829" s="43"/>
      <c r="K2829" s="62">
        <f t="shared" ref="K2829" si="12843">K2806/K2828</f>
        <v>7286.4037854889593</v>
      </c>
      <c r="L2829" s="43"/>
      <c r="M2829" s="62">
        <f t="shared" ref="M2829" si="12844">M2806/M2828</f>
        <v>4379.7507171827083</v>
      </c>
      <c r="N2829" s="43"/>
      <c r="O2829" s="62">
        <f t="shared" ref="O2829" si="12845">O2806/O2828</f>
        <v>4122.8880675818382</v>
      </c>
      <c r="P2829" s="43"/>
      <c r="Q2829" s="62">
        <f t="shared" ref="Q2829" si="12846">Q2806/Q2828</f>
        <v>6954.100278551532</v>
      </c>
      <c r="R2829" s="43"/>
      <c r="S2829" s="62">
        <f t="shared" ref="S2829" si="12847">S2806/S2828</f>
        <v>4377.8751464405013</v>
      </c>
      <c r="T2829" s="43"/>
      <c r="U2829" s="62">
        <f t="shared" ref="U2829" si="12848">U2806/U2828</f>
        <v>5271.9352351255502</v>
      </c>
      <c r="V2829" s="43"/>
    </row>
    <row r="2830" spans="2:28" s="88" customFormat="1" ht="13.5" customHeight="1" x14ac:dyDescent="0.4">
      <c r="B2830" s="108" t="s">
        <v>42</v>
      </c>
      <c r="C2830" s="105"/>
      <c r="D2830" s="47"/>
      <c r="E2830" s="109"/>
      <c r="F2830" s="58"/>
      <c r="G2830" s="109"/>
      <c r="H2830" s="58"/>
      <c r="I2830" s="109"/>
      <c r="J2830" s="58"/>
      <c r="K2830" s="109"/>
      <c r="L2830" s="58"/>
      <c r="M2830" s="109"/>
      <c r="N2830" s="58"/>
      <c r="O2830" s="109"/>
      <c r="P2830" s="91"/>
      <c r="Q2830" s="92"/>
      <c r="R2830" s="91"/>
      <c r="S2830" s="92"/>
      <c r="T2830" s="91"/>
      <c r="U2830" s="92"/>
      <c r="V2830" s="91"/>
      <c r="W2830" s="92"/>
      <c r="X2830" s="91"/>
      <c r="Y2830" s="92"/>
      <c r="Z2830" s="91"/>
    </row>
    <row r="2831" spans="2:28" ht="13.5" customHeight="1" x14ac:dyDescent="0.4"/>
    <row r="2832" spans="2:28" s="88" customFormat="1" ht="13.5" customHeight="1" x14ac:dyDescent="0.4">
      <c r="B2832" s="83" t="s">
        <v>212</v>
      </c>
      <c r="C2832" s="84"/>
      <c r="D2832" s="85"/>
      <c r="E2832" s="86"/>
      <c r="F2832" s="87"/>
      <c r="G2832" s="86"/>
      <c r="H2832" s="87"/>
      <c r="I2832" s="86"/>
      <c r="J2832" s="87"/>
      <c r="K2832" s="86"/>
      <c r="N2832" s="87"/>
      <c r="O2832" s="86"/>
      <c r="P2832" s="89"/>
      <c r="Q2832" s="90"/>
      <c r="R2832" s="91"/>
      <c r="S2832" s="92"/>
      <c r="T2832" s="91"/>
      <c r="U2832" s="92"/>
      <c r="V2832" s="91"/>
      <c r="W2832" s="92"/>
      <c r="X2832" s="91"/>
      <c r="Y2832" s="92"/>
      <c r="Z2832" s="91"/>
      <c r="AB2832" s="93"/>
    </row>
    <row r="2833" spans="2:27" ht="13.5" customHeight="1" x14ac:dyDescent="0.4">
      <c r="L2833" s="21" t="s">
        <v>4</v>
      </c>
    </row>
    <row r="2834" spans="2:27" s="88" customFormat="1" ht="13.5" customHeight="1" x14ac:dyDescent="0.4">
      <c r="B2834" s="94"/>
      <c r="C2834" s="95"/>
      <c r="D2834" s="96"/>
      <c r="E2834" s="166" t="s">
        <v>5</v>
      </c>
      <c r="F2834" s="167"/>
      <c r="G2834" s="166" t="s">
        <v>96</v>
      </c>
      <c r="H2834" s="171"/>
      <c r="I2834" s="166" t="s">
        <v>6</v>
      </c>
      <c r="J2834" s="167"/>
      <c r="K2834" s="166" t="s">
        <v>9</v>
      </c>
      <c r="L2834" s="167"/>
      <c r="M2834" s="92"/>
      <c r="N2834" s="91"/>
      <c r="O2834" s="170"/>
      <c r="P2834" s="170"/>
      <c r="Q2834" s="170"/>
      <c r="R2834" s="170"/>
      <c r="S2834" s="97"/>
      <c r="T2834" s="98"/>
      <c r="U2834" s="170"/>
      <c r="V2834" s="170"/>
      <c r="W2834" s="92"/>
      <c r="X2834" s="91"/>
      <c r="Y2834" s="97"/>
      <c r="Z2834" s="98"/>
      <c r="AA2834" s="122"/>
    </row>
    <row r="2835" spans="2:27" s="88" customFormat="1" ht="13.5" customHeight="1" x14ac:dyDescent="0.4">
      <c r="B2835" s="99"/>
      <c r="C2835" s="100"/>
      <c r="D2835" s="101"/>
      <c r="E2835" s="168"/>
      <c r="F2835" s="169"/>
      <c r="G2835" s="168"/>
      <c r="H2835" s="169"/>
      <c r="I2835" s="168"/>
      <c r="J2835" s="169"/>
      <c r="K2835" s="168"/>
      <c r="L2835" s="169"/>
      <c r="M2835" s="92"/>
      <c r="N2835" s="91"/>
      <c r="O2835" s="170"/>
      <c r="P2835" s="170"/>
      <c r="Q2835" s="170"/>
      <c r="R2835" s="170"/>
      <c r="S2835" s="97"/>
      <c r="T2835" s="98"/>
      <c r="U2835" s="170"/>
      <c r="V2835" s="170"/>
      <c r="W2835" s="92"/>
      <c r="X2835" s="91"/>
      <c r="Y2835" s="97"/>
      <c r="Z2835" s="98"/>
      <c r="AA2835" s="122"/>
    </row>
    <row r="2836" spans="2:27" s="88" customFormat="1" ht="13.5" customHeight="1" x14ac:dyDescent="0.4">
      <c r="B2836" s="31" t="s">
        <v>52</v>
      </c>
      <c r="C2836" s="158" t="s">
        <v>53</v>
      </c>
      <c r="D2836" s="159"/>
      <c r="E2836" s="32">
        <v>70595.980198019795</v>
      </c>
      <c r="F2836" s="33">
        <f t="shared" ref="F2836" si="12849">E2836/E2849</f>
        <v>0.93833441881502777</v>
      </c>
      <c r="G2836" s="32">
        <v>75083</v>
      </c>
      <c r="H2836" s="33">
        <f t="shared" ref="H2836" si="12850">G2836/G2849</f>
        <v>0.94414335114743775</v>
      </c>
      <c r="I2836" s="32">
        <v>67824.609375</v>
      </c>
      <c r="J2836" s="33">
        <f t="shared" ref="J2836" si="12851">I2836/I2849</f>
        <v>0.94042904072348976</v>
      </c>
      <c r="K2836" s="32">
        <v>75576.391304347824</v>
      </c>
      <c r="L2836" s="33">
        <f t="shared" ref="L2836" si="12852">K2836/K2849</f>
        <v>0.92970431430270739</v>
      </c>
      <c r="M2836" s="92"/>
      <c r="N2836" s="91"/>
      <c r="O2836" s="136"/>
      <c r="P2836" s="135"/>
      <c r="Q2836" s="136"/>
      <c r="R2836" s="135"/>
      <c r="S2836" s="154"/>
      <c r="T2836" s="135"/>
      <c r="U2836" s="136"/>
      <c r="V2836" s="135"/>
      <c r="W2836" s="92"/>
      <c r="X2836" s="91"/>
      <c r="Y2836" s="34"/>
      <c r="Z2836" s="102"/>
      <c r="AA2836" s="123"/>
    </row>
    <row r="2837" spans="2:27" s="88" customFormat="1" ht="13.5" customHeight="1" x14ac:dyDescent="0.4">
      <c r="B2837" s="36"/>
      <c r="C2837" s="158" t="s">
        <v>54</v>
      </c>
      <c r="D2837" s="159"/>
      <c r="E2837" s="32">
        <v>2367.871287128713</v>
      </c>
      <c r="F2837" s="33">
        <f t="shared" ref="F2837" si="12853">E2837/E2849</f>
        <v>3.1472827798473366E-2</v>
      </c>
      <c r="G2837" s="32">
        <v>2232.5</v>
      </c>
      <c r="H2837" s="33">
        <f t="shared" ref="H2837" si="12854">G2837/G2849</f>
        <v>2.8072933039924548E-2</v>
      </c>
      <c r="I2837" s="32">
        <v>2507.765625</v>
      </c>
      <c r="J2837" s="33">
        <f t="shared" ref="J2837" si="12855">I2837/I2849</f>
        <v>3.4771680114495211E-2</v>
      </c>
      <c r="K2837" s="32">
        <v>2061</v>
      </c>
      <c r="L2837" s="33">
        <f t="shared" ref="L2837" si="12856">K2837/K2849</f>
        <v>2.5353427951615461E-2</v>
      </c>
      <c r="M2837" s="92"/>
      <c r="N2837" s="91"/>
      <c r="O2837" s="136"/>
      <c r="P2837" s="135"/>
      <c r="Q2837" s="136"/>
      <c r="R2837" s="135"/>
      <c r="S2837" s="154"/>
      <c r="T2837" s="135"/>
      <c r="U2837" s="136"/>
      <c r="V2837" s="135"/>
      <c r="W2837" s="92"/>
      <c r="X2837" s="91"/>
      <c r="Y2837" s="34"/>
      <c r="Z2837" s="102"/>
      <c r="AA2837" s="123"/>
    </row>
    <row r="2838" spans="2:27" s="88" customFormat="1" ht="13.5" customHeight="1" x14ac:dyDescent="0.4">
      <c r="B2838" s="36"/>
      <c r="C2838" s="158" t="s">
        <v>55</v>
      </c>
      <c r="D2838" s="159"/>
      <c r="E2838" s="32">
        <v>253.47524752475246</v>
      </c>
      <c r="F2838" s="33">
        <f t="shared" ref="F2838" si="12857">E2838/E2849</f>
        <v>3.3690947898589473E-3</v>
      </c>
      <c r="G2838" s="32">
        <v>293.71428571428572</v>
      </c>
      <c r="H2838" s="33">
        <f t="shared" ref="H2838" si="12858">G2838/G2849</f>
        <v>3.6933578838640136E-3</v>
      </c>
      <c r="I2838" s="32">
        <v>109.96875</v>
      </c>
      <c r="J2838" s="33">
        <f t="shared" ref="J2838" si="12859">I2838/I2849</f>
        <v>1.5247829220846325E-3</v>
      </c>
      <c r="K2838" s="32">
        <v>628.304347826087</v>
      </c>
      <c r="L2838" s="33">
        <f t="shared" ref="L2838" si="12860">K2838/K2849</f>
        <v>7.729097047207879E-3</v>
      </c>
      <c r="M2838" s="92"/>
      <c r="N2838" s="91"/>
      <c r="O2838" s="136"/>
      <c r="P2838" s="135"/>
      <c r="Q2838" s="136"/>
      <c r="R2838" s="135"/>
      <c r="S2838" s="154"/>
      <c r="T2838" s="135"/>
      <c r="U2838" s="136"/>
      <c r="V2838" s="135"/>
      <c r="W2838" s="92"/>
      <c r="X2838" s="91"/>
      <c r="Y2838" s="34"/>
      <c r="Z2838" s="102"/>
      <c r="AA2838" s="123"/>
    </row>
    <row r="2839" spans="2:27" s="88" customFormat="1" ht="13.5" customHeight="1" x14ac:dyDescent="0.4">
      <c r="B2839" s="37"/>
      <c r="C2839" s="158" t="s">
        <v>56</v>
      </c>
      <c r="D2839" s="159"/>
      <c r="E2839" s="32">
        <v>1718.1584158415842</v>
      </c>
      <c r="F2839" s="33">
        <f t="shared" ref="F2839" si="12861">E2839/E2849</f>
        <v>2.2837096022162516E-2</v>
      </c>
      <c r="G2839" s="32">
        <v>1682.0714285714287</v>
      </c>
      <c r="H2839" s="33">
        <f t="shared" ref="H2839" si="12862">G2839/G2849</f>
        <v>2.115147976826694E-2</v>
      </c>
      <c r="I2839" s="32">
        <v>1432.6875</v>
      </c>
      <c r="J2839" s="33">
        <f t="shared" ref="J2839" si="12863">I2839/I2849</f>
        <v>1.9865074693348129E-2</v>
      </c>
      <c r="K2839" s="32">
        <v>2534.478260869565</v>
      </c>
      <c r="L2839" s="33">
        <f t="shared" ref="L2839" si="12864">K2839/K2849</f>
        <v>3.1177929151815709E-2</v>
      </c>
      <c r="M2839" s="92"/>
      <c r="N2839" s="91"/>
      <c r="O2839" s="136"/>
      <c r="P2839" s="135"/>
      <c r="Q2839" s="136"/>
      <c r="R2839" s="135"/>
      <c r="S2839" s="154"/>
      <c r="T2839" s="135"/>
      <c r="U2839" s="136"/>
      <c r="V2839" s="135"/>
      <c r="W2839" s="92"/>
      <c r="X2839" s="91"/>
      <c r="Y2839" s="34"/>
      <c r="Z2839" s="102"/>
      <c r="AA2839" s="123"/>
    </row>
    <row r="2840" spans="2:27" s="88" customFormat="1" ht="13.5" customHeight="1" x14ac:dyDescent="0.4">
      <c r="B2840" s="31" t="s">
        <v>57</v>
      </c>
      <c r="C2840" s="158" t="s">
        <v>58</v>
      </c>
      <c r="D2840" s="159"/>
      <c r="E2840" s="32">
        <v>49415.603960396038</v>
      </c>
      <c r="F2840" s="33">
        <f t="shared" ref="F2840" si="12865">E2840/E2849</f>
        <v>0.65681306347060853</v>
      </c>
      <c r="G2840" s="32">
        <v>58490.571428571428</v>
      </c>
      <c r="H2840" s="33">
        <f t="shared" ref="H2840" si="12866">G2840/G2849</f>
        <v>0.73549916917411406</v>
      </c>
      <c r="I2840" s="32">
        <v>46508.171875</v>
      </c>
      <c r="J2840" s="33">
        <f t="shared" ref="J2840" si="12867">I2840/I2849</f>
        <v>0.64486380187441272</v>
      </c>
      <c r="K2840" s="32">
        <v>51981.956521739128</v>
      </c>
      <c r="L2840" s="33">
        <f t="shared" ref="L2840" si="12868">K2840/K2849</f>
        <v>0.63945695752446408</v>
      </c>
      <c r="M2840" s="92"/>
      <c r="N2840" s="91"/>
      <c r="O2840" s="136"/>
      <c r="P2840" s="135"/>
      <c r="Q2840" s="136"/>
      <c r="R2840" s="135"/>
      <c r="S2840" s="154"/>
      <c r="T2840" s="135"/>
      <c r="U2840" s="136"/>
      <c r="V2840" s="135"/>
      <c r="W2840" s="92"/>
      <c r="X2840" s="91"/>
      <c r="Y2840" s="34"/>
      <c r="Z2840" s="102"/>
      <c r="AA2840" s="123"/>
    </row>
    <row r="2841" spans="2:27" s="88" customFormat="1" ht="13.5" customHeight="1" x14ac:dyDescent="0.4">
      <c r="B2841" s="36"/>
      <c r="C2841" s="158" t="s">
        <v>17</v>
      </c>
      <c r="D2841" s="159"/>
      <c r="E2841" s="32">
        <v>4243.4455445544554</v>
      </c>
      <c r="F2841" s="33">
        <f t="shared" ref="F2841" si="12869">E2841/E2849</f>
        <v>5.640223420163535E-2</v>
      </c>
      <c r="G2841" s="32">
        <v>885.64285714285711</v>
      </c>
      <c r="H2841" s="33">
        <f t="shared" ref="H2841" si="12870">G2841/G2849</f>
        <v>1.1136659630843848E-2</v>
      </c>
      <c r="I2841" s="32">
        <v>4135.34375</v>
      </c>
      <c r="J2841" s="33">
        <f t="shared" ref="J2841" si="12871">I2841/I2849</f>
        <v>5.7339030651429812E-2</v>
      </c>
      <c r="K2841" s="32">
        <v>6588.130434782609</v>
      </c>
      <c r="L2841" s="33">
        <f t="shared" ref="L2841" si="12872">K2841/K2849</f>
        <v>8.1044003063612771E-2</v>
      </c>
      <c r="M2841" s="92"/>
      <c r="N2841" s="91"/>
      <c r="O2841" s="136"/>
      <c r="P2841" s="135"/>
      <c r="Q2841" s="136"/>
      <c r="R2841" s="135"/>
      <c r="S2841" s="154"/>
      <c r="T2841" s="135"/>
      <c r="U2841" s="136"/>
      <c r="V2841" s="135"/>
      <c r="W2841" s="92"/>
      <c r="X2841" s="91"/>
      <c r="Y2841" s="34"/>
      <c r="Z2841" s="102"/>
      <c r="AA2841" s="123"/>
    </row>
    <row r="2842" spans="2:27" s="88" customFormat="1" ht="13.5" customHeight="1" x14ac:dyDescent="0.4">
      <c r="B2842" s="36"/>
      <c r="C2842" s="158" t="s">
        <v>59</v>
      </c>
      <c r="D2842" s="159"/>
      <c r="E2842" s="38">
        <v>-589.93069306930693</v>
      </c>
      <c r="F2842" s="33">
        <f t="shared" ref="F2842" si="12873">E2842/E2849</f>
        <v>-7.8411302239820967E-3</v>
      </c>
      <c r="G2842" s="38">
        <v>-125.71428571428571</v>
      </c>
      <c r="H2842" s="33">
        <f t="shared" ref="H2842" si="12874">G2842/G2849</f>
        <v>-1.5808146584631963E-3</v>
      </c>
      <c r="I2842" s="38">
        <v>-880.921875</v>
      </c>
      <c r="J2842" s="33">
        <f t="shared" ref="J2842" si="12875">I2842/I2849</f>
        <v>-1.2214512129043691E-2</v>
      </c>
      <c r="K2842" s="38">
        <v>-62.782608695652172</v>
      </c>
      <c r="L2842" s="33">
        <f t="shared" ref="L2842" si="12876">K2842/K2849</f>
        <v>-7.7232137126622216E-4</v>
      </c>
      <c r="M2842" s="92"/>
      <c r="N2842" s="91"/>
      <c r="O2842" s="136"/>
      <c r="P2842" s="135"/>
      <c r="Q2842" s="136"/>
      <c r="R2842" s="135"/>
      <c r="S2842" s="154"/>
      <c r="T2842" s="135"/>
      <c r="U2842" s="136"/>
      <c r="V2842" s="135"/>
      <c r="W2842" s="92"/>
      <c r="X2842" s="91"/>
      <c r="Y2842" s="34"/>
      <c r="Z2842" s="102"/>
      <c r="AA2842" s="123"/>
    </row>
    <row r="2843" spans="2:27" s="88" customFormat="1" ht="13.5" customHeight="1" x14ac:dyDescent="0.4">
      <c r="B2843" s="36"/>
      <c r="C2843" s="158" t="s">
        <v>60</v>
      </c>
      <c r="D2843" s="159"/>
      <c r="E2843" s="39">
        <v>3205.4950495049507</v>
      </c>
      <c r="F2843" s="33">
        <f t="shared" ref="F2843" si="12877">E2843/E2849</f>
        <v>4.2606198339548595E-2</v>
      </c>
      <c r="G2843" s="39">
        <v>4970.0714285714284</v>
      </c>
      <c r="H2843" s="33">
        <f t="shared" ref="H2843" si="12878">G2843/G2849</f>
        <v>6.2496968608254357E-2</v>
      </c>
      <c r="I2843" s="39">
        <v>2414.078125</v>
      </c>
      <c r="J2843" s="33">
        <f t="shared" ref="J2843" si="12879">I2843/I2849</f>
        <v>3.3472646525290965E-2</v>
      </c>
      <c r="K2843" s="39">
        <v>4333.608695652174</v>
      </c>
      <c r="L2843" s="33">
        <f t="shared" ref="L2843" si="12880">K2843/K2849</f>
        <v>5.3309964015386541E-2</v>
      </c>
      <c r="M2843" s="92"/>
      <c r="N2843" s="91"/>
      <c r="O2843" s="136"/>
      <c r="P2843" s="135"/>
      <c r="Q2843" s="136"/>
      <c r="R2843" s="135"/>
      <c r="S2843" s="154"/>
      <c r="T2843" s="135"/>
      <c r="U2843" s="136"/>
      <c r="V2843" s="135"/>
      <c r="W2843" s="92"/>
      <c r="X2843" s="91"/>
      <c r="Y2843" s="34"/>
      <c r="Z2843" s="103"/>
      <c r="AA2843" s="123"/>
    </row>
    <row r="2844" spans="2:27" s="88" customFormat="1" ht="13.5" customHeight="1" x14ac:dyDescent="0.4">
      <c r="B2844" s="37"/>
      <c r="C2844" s="158" t="s">
        <v>61</v>
      </c>
      <c r="D2844" s="159"/>
      <c r="E2844" s="39">
        <v>13981.960396039603</v>
      </c>
      <c r="F2844" s="33">
        <f t="shared" ref="F2844" si="12881">E2844/E2849</f>
        <v>0.18584280075596377</v>
      </c>
      <c r="G2844" s="39">
        <v>16236.285714285714</v>
      </c>
      <c r="H2844" s="33">
        <f t="shared" ref="H2844" si="12882">G2844/G2849</f>
        <v>0.20416580590110922</v>
      </c>
      <c r="I2844" s="39">
        <v>12117.453125</v>
      </c>
      <c r="J2844" s="33">
        <f t="shared" ref="J2844" si="12883">I2844/I2849</f>
        <v>0.16801578252149874</v>
      </c>
      <c r="K2844" s="39">
        <v>17797.956521739132</v>
      </c>
      <c r="L2844" s="33">
        <f t="shared" ref="L2844" si="12884">K2844/K2849</f>
        <v>0.21894187693347775</v>
      </c>
      <c r="M2844" s="92"/>
      <c r="N2844" s="91"/>
      <c r="O2844" s="136"/>
      <c r="P2844" s="135"/>
      <c r="Q2844" s="136"/>
      <c r="R2844" s="135"/>
      <c r="S2844" s="154"/>
      <c r="T2844" s="135"/>
      <c r="U2844" s="136"/>
      <c r="V2844" s="135"/>
      <c r="W2844" s="92"/>
      <c r="X2844" s="91"/>
      <c r="Y2844" s="34"/>
      <c r="Z2844" s="103"/>
      <c r="AA2844" s="123"/>
    </row>
    <row r="2845" spans="2:27" s="88" customFormat="1" ht="13.5" customHeight="1" x14ac:dyDescent="0.4">
      <c r="B2845" s="31" t="s">
        <v>62</v>
      </c>
      <c r="C2845" s="158" t="s">
        <v>63</v>
      </c>
      <c r="D2845" s="159"/>
      <c r="E2845" s="39">
        <v>2.6732673267326734</v>
      </c>
      <c r="F2845" s="33">
        <f t="shared" ref="F2845" si="12885">E2845/E2849</f>
        <v>3.5532033641729455E-5</v>
      </c>
      <c r="G2845" s="39">
        <v>0</v>
      </c>
      <c r="H2845" s="33">
        <f t="shared" ref="H2845" si="12886">G2845/G2849</f>
        <v>0</v>
      </c>
      <c r="I2845" s="39">
        <v>1.953125</v>
      </c>
      <c r="J2845" s="33">
        <f t="shared" ref="J2845" si="12887">I2845/I2849</f>
        <v>2.7081253944384639E-5</v>
      </c>
      <c r="K2845" s="39">
        <v>6.3043478260869561</v>
      </c>
      <c r="L2845" s="33">
        <f t="shared" ref="L2845" si="12888">K2845/K2849</f>
        <v>7.7553046283658039E-5</v>
      </c>
      <c r="M2845" s="92"/>
      <c r="N2845" s="91"/>
      <c r="O2845" s="136"/>
      <c r="P2845" s="135"/>
      <c r="Q2845" s="136"/>
      <c r="R2845" s="135"/>
      <c r="S2845" s="154"/>
      <c r="T2845" s="135"/>
      <c r="U2845" s="136"/>
      <c r="V2845" s="135"/>
      <c r="W2845" s="92"/>
      <c r="X2845" s="91"/>
      <c r="Y2845" s="34"/>
      <c r="Z2845" s="103"/>
      <c r="AA2845" s="123"/>
    </row>
    <row r="2846" spans="2:27" s="88" customFormat="1" ht="13.5" customHeight="1" x14ac:dyDescent="0.4">
      <c r="B2846" s="41" t="s">
        <v>64</v>
      </c>
      <c r="C2846" s="158" t="s">
        <v>24</v>
      </c>
      <c r="D2846" s="159"/>
      <c r="E2846" s="39">
        <v>53.049504950495049</v>
      </c>
      <c r="F2846" s="33">
        <f t="shared" ref="F2846" si="12889">E2846/E2849</f>
        <v>7.0511346760143115E-4</v>
      </c>
      <c r="G2846" s="39">
        <v>1.6428571428571428</v>
      </c>
      <c r="H2846" s="33">
        <f t="shared" ref="H2846" si="12890">G2846/G2849</f>
        <v>2.0658373377644044E-5</v>
      </c>
      <c r="I2846" s="39">
        <v>36.0625</v>
      </c>
      <c r="J2846" s="33">
        <f t="shared" ref="J2846" si="12891">I2846/I2849</f>
        <v>5.0002827282911793E-4</v>
      </c>
      <c r="K2846" s="39">
        <v>131.60869565217391</v>
      </c>
      <c r="L2846" s="33">
        <f t="shared" ref="L2846" si="12892">K2846/K2849</f>
        <v>1.618986697245744E-3</v>
      </c>
      <c r="M2846" s="92"/>
      <c r="N2846" s="91"/>
      <c r="O2846" s="136"/>
      <c r="P2846" s="135"/>
      <c r="Q2846" s="136"/>
      <c r="R2846" s="135"/>
      <c r="S2846" s="154"/>
      <c r="T2846" s="135"/>
      <c r="U2846" s="136"/>
      <c r="V2846" s="135"/>
      <c r="W2846" s="92"/>
      <c r="X2846" s="91"/>
      <c r="Y2846" s="34"/>
      <c r="Z2846" s="103"/>
      <c r="AA2846" s="123"/>
    </row>
    <row r="2847" spans="2:27" s="88" customFormat="1" ht="13.5" customHeight="1" x14ac:dyDescent="0.4">
      <c r="B2847" s="31" t="s">
        <v>65</v>
      </c>
      <c r="C2847" s="158" t="s">
        <v>66</v>
      </c>
      <c r="D2847" s="159"/>
      <c r="E2847" s="39">
        <v>297.25742574257424</v>
      </c>
      <c r="F2847" s="33">
        <f t="shared" ref="F2847" si="12893">E2847/E2849</f>
        <v>3.951030540835716E-3</v>
      </c>
      <c r="G2847" s="39">
        <v>233.71428571428572</v>
      </c>
      <c r="H2847" s="33">
        <f t="shared" ref="H2847" si="12894">G2847/G2849</f>
        <v>2.9388781605065788E-3</v>
      </c>
      <c r="I2847" s="39">
        <v>243.9375</v>
      </c>
      <c r="J2847" s="33">
        <f t="shared" ref="J2847" si="12895">I2847/I2849</f>
        <v>3.3823402926378638E-3</v>
      </c>
      <c r="K2847" s="39">
        <v>484.30434782608694</v>
      </c>
      <c r="L2847" s="33">
        <f t="shared" ref="L2847" si="12896">K2847/K2849</f>
        <v>5.9576785003701161E-3</v>
      </c>
      <c r="M2847" s="92"/>
      <c r="N2847" s="91"/>
      <c r="O2847" s="136"/>
      <c r="P2847" s="135"/>
      <c r="Q2847" s="136"/>
      <c r="R2847" s="135"/>
      <c r="S2847" s="154"/>
      <c r="T2847" s="135"/>
      <c r="U2847" s="136"/>
      <c r="V2847" s="135"/>
      <c r="W2847" s="92"/>
      <c r="X2847" s="91"/>
      <c r="Y2847" s="34"/>
      <c r="Z2847" s="103"/>
      <c r="AA2847" s="123"/>
    </row>
    <row r="2848" spans="2:27" s="88" customFormat="1" ht="13.5" customHeight="1" x14ac:dyDescent="0.4">
      <c r="B2848" s="41" t="s">
        <v>67</v>
      </c>
      <c r="C2848" s="158" t="s">
        <v>68</v>
      </c>
      <c r="D2848" s="159"/>
      <c r="E2848" s="39">
        <v>848.8415841584158</v>
      </c>
      <c r="F2848" s="33">
        <f t="shared" ref="F2848" si="12897">E2848/E2849</f>
        <v>1.1282473482245894E-2</v>
      </c>
      <c r="G2848" s="39">
        <v>301.85714285714283</v>
      </c>
      <c r="H2848" s="33">
        <f t="shared" ref="H2848" si="12898">G2848/G2849</f>
        <v>3.7957515606053789E-3</v>
      </c>
      <c r="I2848" s="39">
        <v>1182.890625</v>
      </c>
      <c r="J2848" s="33">
        <f t="shared" ref="J2848" si="12899">I2848/I2849</f>
        <v>1.6401490638877112E-2</v>
      </c>
      <c r="K2848" s="39">
        <v>252.2608695652174</v>
      </c>
      <c r="L2848" s="33">
        <f t="shared" ref="L2848" si="12900">K2848/K2849</f>
        <v>3.103191548536441E-3</v>
      </c>
      <c r="M2848" s="92"/>
      <c r="N2848" s="91"/>
      <c r="O2848" s="136"/>
      <c r="P2848" s="135"/>
      <c r="Q2848" s="136"/>
      <c r="R2848" s="135"/>
      <c r="S2848" s="154"/>
      <c r="T2848" s="135"/>
      <c r="U2848" s="136"/>
      <c r="V2848" s="135"/>
      <c r="W2848" s="92"/>
      <c r="X2848" s="91"/>
      <c r="Y2848" s="34"/>
      <c r="Z2848" s="103"/>
      <c r="AA2848" s="123"/>
    </row>
    <row r="2849" spans="2:27" s="88" customFormat="1" ht="13.5" customHeight="1" x14ac:dyDescent="0.4">
      <c r="B2849" s="160" t="s">
        <v>69</v>
      </c>
      <c r="C2849" s="161"/>
      <c r="D2849" s="162"/>
      <c r="E2849" s="42">
        <f t="shared" ref="E2849" si="12901">SUM(E2836:E2839,E2845,E2847)</f>
        <v>75235.415841584152</v>
      </c>
      <c r="F2849" s="33">
        <f t="shared" ref="F2849" si="12902">E2849/E2849</f>
        <v>1</v>
      </c>
      <c r="G2849" s="42">
        <f t="shared" ref="G2849" si="12903">SUM(G2836:G2839,G2845,G2847)</f>
        <v>79525.000000000015</v>
      </c>
      <c r="H2849" s="33">
        <f t="shared" ref="H2849" si="12904">G2849/G2849</f>
        <v>1</v>
      </c>
      <c r="I2849" s="42">
        <f t="shared" ref="I2849" si="12905">SUM(I2836:I2839,I2845,I2847)</f>
        <v>72120.921875</v>
      </c>
      <c r="J2849" s="33">
        <f t="shared" ref="J2849" si="12906">I2849/I2849</f>
        <v>1</v>
      </c>
      <c r="K2849" s="42">
        <f t="shared" ref="K2849" si="12907">SUM(K2836:K2839,K2845,K2847)</f>
        <v>81290.782608695634</v>
      </c>
      <c r="L2849" s="33">
        <f t="shared" ref="L2849" si="12908">K2849/K2849</f>
        <v>1</v>
      </c>
      <c r="M2849" s="92"/>
      <c r="N2849" s="91"/>
      <c r="O2849" s="141"/>
      <c r="P2849" s="135"/>
      <c r="Q2849" s="141"/>
      <c r="R2849" s="135"/>
      <c r="S2849" s="154"/>
      <c r="T2849" s="135"/>
      <c r="U2849" s="141"/>
      <c r="V2849" s="135"/>
      <c r="W2849" s="92"/>
      <c r="X2849" s="91"/>
      <c r="Y2849" s="34"/>
      <c r="Z2849" s="102"/>
      <c r="AA2849" s="123"/>
    </row>
    <row r="2850" spans="2:27" s="88" customFormat="1" ht="13.5" customHeight="1" x14ac:dyDescent="0.4">
      <c r="B2850" s="160" t="s">
        <v>70</v>
      </c>
      <c r="C2850" s="161"/>
      <c r="D2850" s="162"/>
      <c r="E2850" s="42">
        <f t="shared" ref="E2850" si="12909">SUM(E2840:E2844,E2846,E2848)</f>
        <v>71158.465346534664</v>
      </c>
      <c r="F2850" s="33">
        <f t="shared" ref="F2850" si="12910">E2850/E2849</f>
        <v>0.94581075349362165</v>
      </c>
      <c r="G2850" s="42">
        <f t="shared" ref="G2850" si="12911">SUM(G2840:G2844,G2846,G2848)</f>
        <v>80760.357142857145</v>
      </c>
      <c r="H2850" s="33">
        <f t="shared" ref="H2850" si="12912">G2850/G2849</f>
        <v>1.0155341985898414</v>
      </c>
      <c r="I2850" s="42">
        <f t="shared" ref="I2850" si="12913">SUM(I2840:I2844,I2846,I2848)</f>
        <v>65513.078125</v>
      </c>
      <c r="J2850" s="33">
        <f t="shared" ref="J2850" si="12914">I2850/I2849</f>
        <v>0.90837826835529478</v>
      </c>
      <c r="K2850" s="42">
        <f t="shared" ref="K2850" si="12915">SUM(K2840:K2844,K2846,K2848)</f>
        <v>81022.739130434784</v>
      </c>
      <c r="L2850" s="33">
        <f t="shared" ref="L2850" si="12916">K2850/K2849</f>
        <v>0.99670265841145711</v>
      </c>
      <c r="M2850" s="92"/>
      <c r="N2850" s="91"/>
      <c r="O2850" s="141"/>
      <c r="P2850" s="135"/>
      <c r="Q2850" s="141"/>
      <c r="R2850" s="135"/>
      <c r="S2850" s="154"/>
      <c r="T2850" s="135"/>
      <c r="U2850" s="141"/>
      <c r="V2850" s="135"/>
      <c r="W2850" s="92"/>
      <c r="X2850" s="91"/>
      <c r="Y2850" s="34"/>
      <c r="Z2850" s="102"/>
      <c r="AA2850" s="123"/>
    </row>
    <row r="2851" spans="2:27" s="88" customFormat="1" ht="13.5" customHeight="1" x14ac:dyDescent="0.4">
      <c r="B2851" s="160" t="s">
        <v>71</v>
      </c>
      <c r="C2851" s="161"/>
      <c r="D2851" s="162"/>
      <c r="E2851" s="42">
        <f t="shared" ref="E2851" si="12917">E2849-E2850</f>
        <v>4076.9504950494884</v>
      </c>
      <c r="F2851" s="33">
        <f t="shared" ref="F2851" si="12918">E2851/E2849</f>
        <v>5.4189246506378373E-2</v>
      </c>
      <c r="G2851" s="42">
        <f t="shared" ref="G2851" si="12919">G2849-G2850</f>
        <v>-1235.3571428571304</v>
      </c>
      <c r="H2851" s="33">
        <f t="shared" ref="H2851" si="12920">G2851/G2849</f>
        <v>-1.553419858984131E-2</v>
      </c>
      <c r="I2851" s="42">
        <f t="shared" ref="I2851" si="12921">I2849-I2850</f>
        <v>6607.84375</v>
      </c>
      <c r="J2851" s="33">
        <f t="shared" ref="J2851" si="12922">I2851/I2849</f>
        <v>9.1621731644705218E-2</v>
      </c>
      <c r="K2851" s="42">
        <f t="shared" ref="K2851" si="12923">K2849-K2850</f>
        <v>268.04347826084995</v>
      </c>
      <c r="L2851" s="33">
        <f t="shared" ref="L2851" si="12924">K2851/K2849</f>
        <v>3.2973415885428747E-3</v>
      </c>
      <c r="M2851" s="92"/>
      <c r="N2851" s="91"/>
      <c r="O2851" s="141"/>
      <c r="P2851" s="135"/>
      <c r="Q2851" s="141"/>
      <c r="R2851" s="135"/>
      <c r="S2851" s="154"/>
      <c r="T2851" s="135"/>
      <c r="U2851" s="141"/>
      <c r="V2851" s="135"/>
      <c r="W2851" s="92"/>
      <c r="X2851" s="91"/>
      <c r="Y2851" s="34"/>
      <c r="Z2851" s="102"/>
      <c r="AA2851" s="123"/>
    </row>
    <row r="2852" spans="2:27" s="88" customFormat="1" ht="13.5" customHeight="1" x14ac:dyDescent="0.4">
      <c r="B2852" s="160" t="s">
        <v>72</v>
      </c>
      <c r="C2852" s="161"/>
      <c r="D2852" s="162"/>
      <c r="E2852" s="42">
        <v>101</v>
      </c>
      <c r="F2852" s="43"/>
      <c r="G2852" s="42">
        <v>14</v>
      </c>
      <c r="H2852" s="43"/>
      <c r="I2852" s="42">
        <v>64</v>
      </c>
      <c r="J2852" s="43"/>
      <c r="K2852" s="42">
        <v>23</v>
      </c>
      <c r="L2852" s="43"/>
      <c r="M2852" s="92"/>
      <c r="N2852" s="91"/>
      <c r="O2852" s="141"/>
      <c r="P2852" s="142"/>
      <c r="Q2852" s="141"/>
      <c r="R2852" s="142"/>
      <c r="S2852" s="141"/>
      <c r="T2852" s="142"/>
      <c r="U2852" s="141"/>
      <c r="V2852" s="142"/>
      <c r="W2852" s="92"/>
      <c r="X2852" s="91"/>
      <c r="Y2852" s="104"/>
      <c r="Z2852" s="102"/>
      <c r="AA2852" s="124"/>
    </row>
    <row r="2853" spans="2:27" s="88" customFormat="1" ht="13.5" customHeight="1" x14ac:dyDescent="0.4">
      <c r="B2853" s="45"/>
      <c r="C2853" s="46"/>
      <c r="D2853" s="47"/>
      <c r="E2853" s="48"/>
      <c r="F2853" s="49"/>
      <c r="G2853" s="48"/>
      <c r="H2853" s="49"/>
      <c r="I2853" s="48"/>
      <c r="J2853" s="49"/>
      <c r="K2853" s="48"/>
      <c r="L2853" s="49"/>
      <c r="M2853" s="92"/>
      <c r="N2853" s="91"/>
      <c r="O2853" s="141"/>
      <c r="P2853" s="142"/>
      <c r="Q2853" s="141"/>
      <c r="R2853" s="142"/>
      <c r="S2853" s="141"/>
      <c r="T2853" s="142"/>
      <c r="U2853" s="141"/>
      <c r="V2853" s="142"/>
      <c r="W2853" s="92"/>
      <c r="X2853" s="91"/>
      <c r="Y2853" s="92"/>
      <c r="Z2853" s="91"/>
    </row>
    <row r="2854" spans="2:27" s="88" customFormat="1" ht="13.5" customHeight="1" x14ac:dyDescent="0.4">
      <c r="B2854" s="50" t="s">
        <v>73</v>
      </c>
      <c r="C2854" s="51"/>
      <c r="D2854" s="52"/>
      <c r="E2854" s="42">
        <v>276.39603960396039</v>
      </c>
      <c r="F2854" s="43"/>
      <c r="G2854" s="42">
        <v>0</v>
      </c>
      <c r="H2854" s="43"/>
      <c r="I2854" s="42">
        <v>221.9375</v>
      </c>
      <c r="J2854" s="43"/>
      <c r="K2854" s="42">
        <v>596.17391304347825</v>
      </c>
      <c r="L2854" s="43"/>
      <c r="M2854" s="92"/>
      <c r="N2854" s="91"/>
      <c r="O2854" s="141"/>
      <c r="P2854" s="142"/>
      <c r="Q2854" s="141"/>
      <c r="R2854" s="142"/>
      <c r="S2854" s="141"/>
      <c r="T2854" s="142"/>
      <c r="U2854" s="141"/>
      <c r="V2854" s="142"/>
      <c r="W2854" s="92"/>
      <c r="X2854" s="91"/>
      <c r="Y2854" s="92"/>
      <c r="Z2854" s="91"/>
    </row>
    <row r="2855" spans="2:27" s="88" customFormat="1" ht="13.5" customHeight="1" x14ac:dyDescent="0.4">
      <c r="B2855" s="53" t="s">
        <v>74</v>
      </c>
      <c r="C2855" s="54"/>
      <c r="D2855" s="55"/>
      <c r="E2855" s="42">
        <v>36.871287128712872</v>
      </c>
      <c r="F2855" s="43"/>
      <c r="G2855" s="42">
        <v>0</v>
      </c>
      <c r="H2855" s="43"/>
      <c r="I2855" s="42">
        <v>14.171875</v>
      </c>
      <c r="J2855" s="43"/>
      <c r="K2855" s="42">
        <v>122.47826086956522</v>
      </c>
      <c r="L2855" s="43"/>
      <c r="M2855" s="92"/>
      <c r="N2855" s="91"/>
      <c r="O2855" s="141"/>
      <c r="P2855" s="142"/>
      <c r="Q2855" s="141"/>
      <c r="R2855" s="142"/>
      <c r="S2855" s="141"/>
      <c r="T2855" s="142"/>
      <c r="U2855" s="141"/>
      <c r="V2855" s="142"/>
      <c r="W2855" s="92"/>
      <c r="X2855" s="91"/>
      <c r="Y2855" s="92"/>
      <c r="Z2855" s="91"/>
    </row>
    <row r="2856" spans="2:27" s="88" customFormat="1" ht="13.5" customHeight="1" x14ac:dyDescent="0.4">
      <c r="B2856" s="50" t="s">
        <v>75</v>
      </c>
      <c r="C2856" s="51"/>
      <c r="D2856" s="52"/>
      <c r="E2856" s="42">
        <v>18.306930693069308</v>
      </c>
      <c r="F2856" s="43"/>
      <c r="G2856" s="42">
        <v>0</v>
      </c>
      <c r="H2856" s="43"/>
      <c r="I2856" s="42">
        <v>0</v>
      </c>
      <c r="J2856" s="43"/>
      <c r="K2856" s="42">
        <v>80.391304347826093</v>
      </c>
      <c r="L2856" s="43"/>
      <c r="M2856" s="92"/>
      <c r="N2856" s="91"/>
      <c r="O2856" s="141"/>
      <c r="P2856" s="142"/>
      <c r="Q2856" s="141"/>
      <c r="R2856" s="142"/>
      <c r="S2856" s="141"/>
      <c r="T2856" s="142"/>
      <c r="U2856" s="141"/>
      <c r="V2856" s="142"/>
      <c r="W2856" s="92"/>
      <c r="X2856" s="91"/>
      <c r="Y2856" s="92"/>
      <c r="Z2856" s="91"/>
    </row>
    <row r="2857" spans="2:27" s="88" customFormat="1" ht="13.5" customHeight="1" x14ac:dyDescent="0.4">
      <c r="B2857" s="50" t="s">
        <v>76</v>
      </c>
      <c r="C2857" s="51"/>
      <c r="D2857" s="52"/>
      <c r="E2857" s="42">
        <f t="shared" ref="E2857" si="12925">E2851+E2841+E2842-SUM(E2854:E2856)</f>
        <v>7398.8910891088935</v>
      </c>
      <c r="F2857" s="43"/>
      <c r="G2857" s="42">
        <f t="shared" ref="G2857" si="12926">G2851+G2841+G2842-SUM(G2854:G2856)</f>
        <v>-475.428571428559</v>
      </c>
      <c r="H2857" s="43"/>
      <c r="I2857" s="42">
        <f t="shared" ref="I2857" si="12927">I2851+I2841+I2842-SUM(I2854:I2856)</f>
        <v>9626.15625</v>
      </c>
      <c r="J2857" s="43"/>
      <c r="K2857" s="42">
        <f t="shared" ref="K2857" si="12928">K2851+K2841+K2842-SUM(K2854:K2856)</f>
        <v>5994.3478260869369</v>
      </c>
      <c r="L2857" s="43"/>
      <c r="M2857" s="92"/>
      <c r="N2857" s="91"/>
      <c r="O2857" s="92"/>
      <c r="P2857" s="91"/>
    </row>
    <row r="2858" spans="2:27" s="88" customFormat="1" ht="13.5" customHeight="1" x14ac:dyDescent="0.4">
      <c r="C2858" s="105"/>
      <c r="D2858" s="47"/>
      <c r="E2858" s="58"/>
      <c r="F2858" s="58"/>
      <c r="G2858" s="58"/>
      <c r="H2858" s="58"/>
      <c r="I2858" s="58"/>
      <c r="J2858" s="58"/>
      <c r="K2858" s="58"/>
      <c r="L2858" s="58"/>
      <c r="M2858" s="92"/>
      <c r="N2858" s="91"/>
      <c r="O2858" s="136"/>
      <c r="P2858" s="155"/>
      <c r="Q2858" s="136"/>
      <c r="R2858" s="143"/>
      <c r="S2858" s="136"/>
      <c r="T2858" s="143"/>
      <c r="U2858" s="144"/>
      <c r="V2858" s="145"/>
      <c r="W2858" s="92"/>
      <c r="X2858" s="91"/>
      <c r="Y2858" s="92"/>
      <c r="Z2858" s="91"/>
    </row>
    <row r="2859" spans="2:27" s="128" customFormat="1" ht="13.5" customHeight="1" x14ac:dyDescent="0.4">
      <c r="B2859" s="50" t="s">
        <v>97</v>
      </c>
      <c r="C2859" s="125"/>
      <c r="D2859" s="126"/>
      <c r="E2859" s="62">
        <v>96.78</v>
      </c>
      <c r="F2859" s="43"/>
      <c r="G2859" s="62">
        <v>76</v>
      </c>
      <c r="H2859" s="43"/>
      <c r="I2859" s="62">
        <v>99.746031746031747</v>
      </c>
      <c r="J2859" s="43"/>
      <c r="K2859" s="62">
        <v>101.30434782608695</v>
      </c>
      <c r="L2859" s="43"/>
      <c r="M2859" s="106"/>
      <c r="N2859" s="107"/>
      <c r="O2859" s="141"/>
      <c r="P2859" s="142"/>
      <c r="Q2859" s="141"/>
      <c r="R2859" s="142"/>
      <c r="S2859" s="141"/>
      <c r="T2859" s="142"/>
      <c r="U2859" s="141"/>
      <c r="V2859" s="146"/>
      <c r="W2859" s="106"/>
      <c r="X2859" s="127"/>
      <c r="Y2859" s="106"/>
      <c r="Z2859" s="127"/>
    </row>
    <row r="2860" spans="2:27" ht="13.5" customHeight="1" x14ac:dyDescent="0.4">
      <c r="B2860" s="50" t="s">
        <v>98</v>
      </c>
      <c r="C2860" s="51"/>
      <c r="D2860" s="52"/>
      <c r="E2860" s="62">
        <f t="shared" ref="E2860" si="12929">E2849/E2859</f>
        <v>777.38598720380401</v>
      </c>
      <c r="F2860" s="43"/>
      <c r="G2860" s="62">
        <f t="shared" ref="G2860" si="12930">G2849/G2859</f>
        <v>1046.3815789473686</v>
      </c>
      <c r="H2860" s="43"/>
      <c r="I2860" s="62">
        <f t="shared" ref="I2860" si="12931">I2849/I2859</f>
        <v>723.04552484484407</v>
      </c>
      <c r="J2860" s="43"/>
      <c r="K2860" s="62">
        <f t="shared" ref="K2860" si="12932">K2849/K2859</f>
        <v>802.44120171673808</v>
      </c>
      <c r="L2860" s="43"/>
      <c r="M2860" s="129"/>
      <c r="N2860" s="130"/>
    </row>
    <row r="2861" spans="2:27" ht="13.5" customHeight="1" x14ac:dyDescent="0.4">
      <c r="B2861" s="50" t="s">
        <v>99</v>
      </c>
      <c r="C2861" s="51"/>
      <c r="D2861" s="52"/>
      <c r="E2861" s="62">
        <f t="shared" ref="E2861" si="12933">E2850/E2859</f>
        <v>735.26002631261281</v>
      </c>
      <c r="F2861" s="43"/>
      <c r="G2861" s="62">
        <f t="shared" ref="G2861" si="12934">G2850/G2859</f>
        <v>1062.6362781954888</v>
      </c>
      <c r="H2861" s="43"/>
      <c r="I2861" s="62">
        <f t="shared" ref="I2861" si="12935">I2850/I2859</f>
        <v>656.79884180060469</v>
      </c>
      <c r="J2861" s="43"/>
      <c r="K2861" s="62">
        <f t="shared" ref="K2861" si="12936">K2850/K2859</f>
        <v>799.79527896995717</v>
      </c>
      <c r="L2861" s="43"/>
      <c r="M2861" s="129"/>
      <c r="N2861" s="130"/>
    </row>
    <row r="2862" spans="2:27" ht="13.5" customHeight="1" x14ac:dyDescent="0.4">
      <c r="B2862" s="50" t="s">
        <v>40</v>
      </c>
      <c r="C2862" s="51"/>
      <c r="D2862" s="52"/>
      <c r="E2862" s="62">
        <v>43.394069999999992</v>
      </c>
      <c r="F2862" s="43"/>
      <c r="G2862" s="62">
        <v>44.775714285714287</v>
      </c>
      <c r="H2862" s="43"/>
      <c r="I2862" s="62">
        <v>42.513412698412708</v>
      </c>
      <c r="J2862" s="43"/>
      <c r="K2862" s="62">
        <v>44.965304347826084</v>
      </c>
      <c r="L2862" s="43"/>
      <c r="M2862" s="129"/>
      <c r="N2862" s="130"/>
    </row>
    <row r="2863" spans="2:27" ht="13.5" customHeight="1" x14ac:dyDescent="0.4">
      <c r="B2863" s="50" t="s">
        <v>41</v>
      </c>
      <c r="C2863" s="51"/>
      <c r="D2863" s="52"/>
      <c r="E2863" s="62">
        <f t="shared" ref="E2863" si="12937">E2840/E2862</f>
        <v>1138.7639822767499</v>
      </c>
      <c r="F2863" s="43"/>
      <c r="G2863" s="62">
        <f t="shared" ref="G2863" si="12938">G2840/G2862</f>
        <v>1306.3012474874772</v>
      </c>
      <c r="H2863" s="43"/>
      <c r="I2863" s="62">
        <f t="shared" ref="I2863" si="12939">I2840/I2862</f>
        <v>1093.964678980863</v>
      </c>
      <c r="J2863" s="43"/>
      <c r="K2863" s="62">
        <f t="shared" ref="K2863" si="12940">K2840/K2862</f>
        <v>1156.045917528684</v>
      </c>
      <c r="L2863" s="43"/>
      <c r="M2863" s="129"/>
      <c r="N2863" s="130"/>
    </row>
    <row r="2864" spans="2:27" s="88" customFormat="1" ht="13.5" customHeight="1" x14ac:dyDescent="0.4">
      <c r="B2864" s="108" t="s">
        <v>42</v>
      </c>
      <c r="C2864" s="105"/>
      <c r="D2864" s="47"/>
      <c r="E2864" s="109"/>
      <c r="F2864" s="58"/>
      <c r="G2864" s="109"/>
      <c r="H2864" s="58"/>
      <c r="I2864" s="109"/>
      <c r="J2864" s="58"/>
      <c r="K2864" s="109"/>
      <c r="L2864" s="58"/>
      <c r="M2864" s="109"/>
      <c r="N2864" s="58"/>
      <c r="O2864" s="109"/>
      <c r="P2864" s="58"/>
      <c r="Q2864" s="109"/>
      <c r="R2864" s="58"/>
      <c r="S2864" s="109"/>
      <c r="T2864" s="58"/>
      <c r="U2864" s="109"/>
      <c r="V2864" s="58"/>
      <c r="W2864" s="109"/>
      <c r="X2864" s="58"/>
      <c r="Y2864" s="92"/>
      <c r="Z2864" s="91"/>
    </row>
    <row r="2865" spans="2:39" s="88" customFormat="1" ht="13.5" customHeight="1" x14ac:dyDescent="0.4">
      <c r="B2865" s="110"/>
      <c r="C2865" s="84"/>
      <c r="D2865" s="85"/>
      <c r="E2865" s="86"/>
      <c r="F2865" s="87"/>
      <c r="G2865" s="86"/>
      <c r="H2865" s="87"/>
      <c r="I2865" s="86"/>
      <c r="J2865" s="87"/>
      <c r="K2865" s="86"/>
      <c r="L2865" s="87"/>
      <c r="M2865" s="86"/>
      <c r="N2865" s="87"/>
      <c r="O2865" s="86"/>
      <c r="P2865" s="89"/>
      <c r="Q2865" s="86"/>
      <c r="R2865" s="91"/>
      <c r="S2865" s="92"/>
      <c r="T2865" s="91"/>
      <c r="U2865" s="92"/>
      <c r="V2865" s="91"/>
      <c r="W2865" s="92"/>
      <c r="X2865" s="91"/>
      <c r="Y2865" s="92"/>
      <c r="Z2865" s="91"/>
      <c r="AM2865" s="85"/>
    </row>
    <row r="2866" spans="2:39" s="88" customFormat="1" ht="13.5" customHeight="1" x14ac:dyDescent="0.4">
      <c r="B2866" s="83" t="s">
        <v>213</v>
      </c>
      <c r="C2866" s="84"/>
      <c r="D2866" s="85"/>
      <c r="E2866" s="86"/>
      <c r="F2866" s="87"/>
      <c r="G2866" s="86"/>
      <c r="H2866" s="87"/>
      <c r="I2866" s="86"/>
      <c r="J2866" s="87"/>
      <c r="K2866" s="86"/>
      <c r="L2866" s="87"/>
      <c r="M2866" s="86"/>
      <c r="N2866" s="87"/>
      <c r="O2866" s="86"/>
      <c r="P2866" s="89"/>
      <c r="Q2866" s="86"/>
      <c r="R2866" s="91"/>
      <c r="S2866" s="92"/>
      <c r="T2866" s="91"/>
      <c r="U2866" s="92"/>
      <c r="V2866" s="91"/>
      <c r="W2866" s="92"/>
      <c r="X2866" s="91"/>
      <c r="Y2866" s="92"/>
      <c r="Z2866" s="91"/>
      <c r="AM2866" s="85"/>
    </row>
    <row r="2867" spans="2:39" s="88" customFormat="1" ht="13.5" customHeight="1" x14ac:dyDescent="0.4">
      <c r="C2867" s="84"/>
      <c r="D2867" s="85"/>
      <c r="E2867" s="86"/>
      <c r="F2867" s="87"/>
      <c r="G2867" s="86"/>
      <c r="H2867" s="87"/>
      <c r="I2867" s="86"/>
      <c r="J2867" s="87"/>
      <c r="K2867" s="86"/>
      <c r="L2867" s="87"/>
      <c r="M2867" s="86"/>
      <c r="N2867" s="87"/>
      <c r="O2867" s="86"/>
      <c r="P2867" s="89"/>
      <c r="Q2867" s="90"/>
      <c r="R2867" s="91"/>
      <c r="S2867" s="92"/>
      <c r="T2867" s="91"/>
      <c r="U2867" s="92"/>
      <c r="V2867" s="91"/>
      <c r="W2867" s="92"/>
      <c r="X2867" s="21" t="s">
        <v>4</v>
      </c>
      <c r="Y2867" s="92"/>
      <c r="Z2867" s="91"/>
      <c r="AB2867" s="93"/>
    </row>
    <row r="2868" spans="2:39" s="88" customFormat="1" ht="13.5" customHeight="1" x14ac:dyDescent="0.4">
      <c r="B2868" s="94"/>
      <c r="C2868" s="95"/>
      <c r="D2868" s="96"/>
      <c r="E2868" s="166" t="s">
        <v>5</v>
      </c>
      <c r="F2868" s="167"/>
      <c r="G2868" s="163" t="s">
        <v>101</v>
      </c>
      <c r="H2868" s="165"/>
      <c r="I2868" s="165"/>
      <c r="J2868" s="165"/>
      <c r="K2868" s="165"/>
      <c r="L2868" s="165"/>
      <c r="M2868" s="165"/>
      <c r="N2868" s="165"/>
      <c r="O2868" s="165"/>
      <c r="P2868" s="165"/>
      <c r="Q2868" s="165"/>
      <c r="R2868" s="165"/>
      <c r="S2868" s="165"/>
      <c r="T2868" s="165"/>
      <c r="U2868" s="165"/>
      <c r="V2868" s="165"/>
      <c r="W2868" s="165"/>
      <c r="X2868" s="164"/>
      <c r="Y2868" s="92"/>
      <c r="Z2868" s="91"/>
    </row>
    <row r="2869" spans="2:39" s="88" customFormat="1" ht="23.25" customHeight="1" x14ac:dyDescent="0.4">
      <c r="B2869" s="99"/>
      <c r="C2869" s="100"/>
      <c r="D2869" s="101"/>
      <c r="E2869" s="168"/>
      <c r="F2869" s="169"/>
      <c r="G2869" s="163" t="s">
        <v>186</v>
      </c>
      <c r="H2869" s="164"/>
      <c r="I2869" s="163" t="s">
        <v>187</v>
      </c>
      <c r="J2869" s="164"/>
      <c r="K2869" s="163" t="s">
        <v>163</v>
      </c>
      <c r="L2869" s="164"/>
      <c r="M2869" s="163" t="s">
        <v>206</v>
      </c>
      <c r="N2869" s="164"/>
      <c r="O2869" s="163" t="s">
        <v>207</v>
      </c>
      <c r="P2869" s="164"/>
      <c r="Q2869" s="163" t="s">
        <v>208</v>
      </c>
      <c r="R2869" s="164"/>
      <c r="S2869" s="163" t="s">
        <v>209</v>
      </c>
      <c r="T2869" s="164"/>
      <c r="U2869" s="163" t="s">
        <v>210</v>
      </c>
      <c r="V2869" s="164"/>
      <c r="W2869" s="163" t="s">
        <v>111</v>
      </c>
      <c r="X2869" s="164"/>
      <c r="Y2869" s="92"/>
      <c r="Z2869" s="91"/>
    </row>
    <row r="2870" spans="2:39" s="88" customFormat="1" ht="13.5" customHeight="1" x14ac:dyDescent="0.4">
      <c r="B2870" s="31" t="s">
        <v>52</v>
      </c>
      <c r="C2870" s="158" t="s">
        <v>53</v>
      </c>
      <c r="D2870" s="159"/>
      <c r="E2870" s="32">
        <v>70595.980198019795</v>
      </c>
      <c r="F2870" s="33">
        <f t="shared" ref="F2870" si="12941">E2870/E2883</f>
        <v>0.93833441881502777</v>
      </c>
      <c r="G2870" s="32">
        <v>23810</v>
      </c>
      <c r="H2870" s="33">
        <f t="shared" ref="H2870" si="12942">G2870/G2883</f>
        <v>0.90000188996616959</v>
      </c>
      <c r="I2870" s="32">
        <v>34188.75</v>
      </c>
      <c r="J2870" s="33">
        <f t="shared" ref="J2870" si="12943">I2870/I2883</f>
        <v>0.95556021381406564</v>
      </c>
      <c r="K2870" s="132" t="s">
        <v>118</v>
      </c>
      <c r="L2870" s="133" t="s">
        <v>119</v>
      </c>
      <c r="M2870" s="32">
        <v>44397.428571428572</v>
      </c>
      <c r="N2870" s="33">
        <f t="shared" ref="N2870" si="12944">M2870/M2883</f>
        <v>0.9007416767865889</v>
      </c>
      <c r="O2870" s="32">
        <v>54953.285714285717</v>
      </c>
      <c r="P2870" s="33">
        <f t="shared" ref="P2870" si="12945">O2870/O2883</f>
        <v>0.98041329602047111</v>
      </c>
      <c r="Q2870" s="32">
        <v>71876.352941176476</v>
      </c>
      <c r="R2870" s="33">
        <f t="shared" ref="R2870" si="12946">Q2870/Q2883</f>
        <v>0.92250465065713161</v>
      </c>
      <c r="S2870" s="32">
        <v>22832.333333333332</v>
      </c>
      <c r="T2870" s="33">
        <f t="shared" ref="T2870" si="12947">S2870/S2883</f>
        <v>0.96605269096242807</v>
      </c>
      <c r="U2870" s="32">
        <v>63059.857142857145</v>
      </c>
      <c r="V2870" s="33">
        <f t="shared" ref="V2870" si="12948">U2870/U2883</f>
        <v>0.96924418017416658</v>
      </c>
      <c r="W2870" s="32">
        <v>83675.018867924533</v>
      </c>
      <c r="X2870" s="33">
        <f t="shared" ref="X2870" si="12949">W2870/W2883</f>
        <v>0.93783380956972939</v>
      </c>
      <c r="Y2870" s="111"/>
      <c r="Z2870" s="112"/>
      <c r="AA2870" s="113"/>
      <c r="AB2870" s="113"/>
      <c r="AC2870" s="113"/>
      <c r="AD2870" s="113"/>
      <c r="AE2870" s="113"/>
      <c r="AF2870" s="113"/>
      <c r="AG2870" s="113"/>
      <c r="AH2870" s="113"/>
    </row>
    <row r="2871" spans="2:39" s="88" customFormat="1" ht="13.5" customHeight="1" x14ac:dyDescent="0.4">
      <c r="B2871" s="36"/>
      <c r="C2871" s="158" t="s">
        <v>54</v>
      </c>
      <c r="D2871" s="159"/>
      <c r="E2871" s="32">
        <v>2367.871287128713</v>
      </c>
      <c r="F2871" s="33">
        <f t="shared" ref="F2871" si="12950">E2871/E2883</f>
        <v>3.1472827798473366E-2</v>
      </c>
      <c r="G2871" s="32">
        <v>230.5</v>
      </c>
      <c r="H2871" s="33">
        <f t="shared" ref="H2871" si="12951">G2871/G2883</f>
        <v>8.7127440418816506E-3</v>
      </c>
      <c r="I2871" s="32">
        <v>1476.25</v>
      </c>
      <c r="J2871" s="33">
        <f t="shared" ref="J2871" si="12952">I2871/I2883</f>
        <v>4.1260524752821159E-2</v>
      </c>
      <c r="K2871" s="132" t="s">
        <v>119</v>
      </c>
      <c r="L2871" s="133" t="s">
        <v>119</v>
      </c>
      <c r="M2871" s="32">
        <v>1989</v>
      </c>
      <c r="N2871" s="33">
        <f t="shared" ref="N2871" si="12953">M2871/M2883</f>
        <v>4.0353129736920665E-2</v>
      </c>
      <c r="O2871" s="32">
        <v>1011.1428571428571</v>
      </c>
      <c r="P2871" s="33">
        <f t="shared" ref="P2871" si="12954">O2871/O2883</f>
        <v>1.8039647464815293E-2</v>
      </c>
      <c r="Q2871" s="32">
        <v>2128.294117647059</v>
      </c>
      <c r="R2871" s="33">
        <f t="shared" ref="R2871" si="12955">Q2871/Q2883</f>
        <v>2.7315815858136833E-2</v>
      </c>
      <c r="S2871" s="32">
        <v>744</v>
      </c>
      <c r="T2871" s="33">
        <f t="shared" ref="T2871" si="12956">S2871/S2883</f>
        <v>3.147918312083945E-2</v>
      </c>
      <c r="U2871" s="32">
        <v>1721.7142857142858</v>
      </c>
      <c r="V2871" s="33">
        <f t="shared" ref="V2871" si="12957">U2871/U2883</f>
        <v>2.6463135613689161E-2</v>
      </c>
      <c r="W2871" s="32">
        <v>3012.132075471698</v>
      </c>
      <c r="X2871" s="33">
        <f t="shared" ref="X2871" si="12958">W2871/W2883</f>
        <v>3.3760127424956814E-2</v>
      </c>
      <c r="Y2871" s="111"/>
      <c r="Z2871" s="112"/>
      <c r="AA2871" s="113"/>
      <c r="AB2871" s="113"/>
      <c r="AC2871" s="113"/>
      <c r="AD2871" s="113"/>
      <c r="AE2871" s="113"/>
      <c r="AF2871" s="113"/>
      <c r="AG2871" s="113"/>
      <c r="AH2871" s="113"/>
    </row>
    <row r="2872" spans="2:39" s="88" customFormat="1" ht="13.5" customHeight="1" x14ac:dyDescent="0.4">
      <c r="B2872" s="36"/>
      <c r="C2872" s="158" t="s">
        <v>55</v>
      </c>
      <c r="D2872" s="159"/>
      <c r="E2872" s="32">
        <v>253.47524752475246</v>
      </c>
      <c r="F2872" s="33">
        <f t="shared" ref="F2872" si="12959">E2872/E2883</f>
        <v>3.3690947898589473E-3</v>
      </c>
      <c r="G2872" s="32">
        <v>2353</v>
      </c>
      <c r="H2872" s="33">
        <f t="shared" ref="H2872" si="12960">G2872/G2883</f>
        <v>8.8941807941637849E-2</v>
      </c>
      <c r="I2872" s="32">
        <v>50.5</v>
      </c>
      <c r="J2872" s="33">
        <f t="shared" ref="J2872" si="12961">I2872/I2883</f>
        <v>1.4114523285469727E-3</v>
      </c>
      <c r="K2872" s="132" t="s">
        <v>119</v>
      </c>
      <c r="L2872" s="133" t="s">
        <v>119</v>
      </c>
      <c r="M2872" s="32">
        <v>769.71428571428567</v>
      </c>
      <c r="N2872" s="33">
        <f t="shared" ref="N2872" si="12962">M2872/M2883</f>
        <v>1.5616078648461432E-2</v>
      </c>
      <c r="O2872" s="32">
        <v>20</v>
      </c>
      <c r="P2872" s="33">
        <f t="shared" ref="P2872" si="12963">O2872/O2883</f>
        <v>3.568169885665642E-4</v>
      </c>
      <c r="Q2872" s="32">
        <v>33.411764705882355</v>
      </c>
      <c r="R2872" s="33">
        <f t="shared" ref="R2872" si="12964">Q2872/Q2883</f>
        <v>4.2882682643989166E-4</v>
      </c>
      <c r="S2872" s="32">
        <v>3</v>
      </c>
      <c r="T2872" s="33">
        <f t="shared" ref="T2872" si="12965">S2872/S2883</f>
        <v>1.2693219000338486E-4</v>
      </c>
      <c r="U2872" s="32">
        <v>0</v>
      </c>
      <c r="V2872" s="33">
        <f t="shared" ref="V2872" si="12966">U2872/U2883</f>
        <v>0</v>
      </c>
      <c r="W2872" s="32">
        <v>275.24528301886795</v>
      </c>
      <c r="X2872" s="33">
        <f t="shared" ref="X2872" si="12967">W2872/W2883</f>
        <v>3.0849629415337352E-3</v>
      </c>
      <c r="Y2872" s="111"/>
      <c r="Z2872" s="112"/>
      <c r="AA2872" s="113"/>
      <c r="AB2872" s="113"/>
      <c r="AC2872" s="113"/>
      <c r="AD2872" s="113"/>
      <c r="AE2872" s="113"/>
      <c r="AF2872" s="113"/>
      <c r="AG2872" s="113"/>
      <c r="AH2872" s="113"/>
    </row>
    <row r="2873" spans="2:39" s="88" customFormat="1" ht="13.5" customHeight="1" x14ac:dyDescent="0.4">
      <c r="B2873" s="37"/>
      <c r="C2873" s="158" t="s">
        <v>56</v>
      </c>
      <c r="D2873" s="159"/>
      <c r="E2873" s="32">
        <v>1718.1584158415842</v>
      </c>
      <c r="F2873" s="33">
        <f t="shared" ref="F2873" si="12968">E2873/E2883</f>
        <v>2.2837096022162516E-2</v>
      </c>
      <c r="G2873" s="32">
        <v>56</v>
      </c>
      <c r="H2873" s="33">
        <f t="shared" ref="H2873" si="12969">G2873/G2883</f>
        <v>2.1167621099582317E-3</v>
      </c>
      <c r="I2873" s="32">
        <v>63</v>
      </c>
      <c r="J2873" s="33">
        <f t="shared" ref="J2873" si="12970">I2873/I2883</f>
        <v>1.7608217168011738E-3</v>
      </c>
      <c r="K2873" s="132" t="s">
        <v>119</v>
      </c>
      <c r="L2873" s="133" t="s">
        <v>119</v>
      </c>
      <c r="M2873" s="32">
        <v>1846.2857142857142</v>
      </c>
      <c r="N2873" s="33">
        <f t="shared" ref="N2873" si="12971">M2873/M2883</f>
        <v>3.7457720945195908E-2</v>
      </c>
      <c r="O2873" s="32">
        <v>56</v>
      </c>
      <c r="P2873" s="33">
        <f t="shared" ref="P2873" si="12972">O2873/O2883</f>
        <v>9.9908756798637978E-4</v>
      </c>
      <c r="Q2873" s="32">
        <v>3481.294117647059</v>
      </c>
      <c r="R2873" s="33">
        <f t="shared" ref="R2873" si="12973">Q2873/Q2883</f>
        <v>4.4681037398531111E-2</v>
      </c>
      <c r="S2873" s="32">
        <v>55.333333333333336</v>
      </c>
      <c r="T2873" s="33">
        <f t="shared" ref="T2873" si="12974">S2873/S2883</f>
        <v>2.3411937267290989E-3</v>
      </c>
      <c r="U2873" s="32">
        <v>271.28571428571428</v>
      </c>
      <c r="V2873" s="33">
        <f t="shared" ref="V2873" si="12975">U2873/U2883</f>
        <v>4.1697224137401028E-3</v>
      </c>
      <c r="W2873" s="32">
        <v>1855</v>
      </c>
      <c r="X2873" s="33">
        <f t="shared" ref="X2873" si="12976">W2873/W2883</f>
        <v>2.0790933068062047E-2</v>
      </c>
      <c r="Y2873" s="111"/>
      <c r="Z2873" s="112"/>
      <c r="AA2873" s="113"/>
      <c r="AB2873" s="113"/>
      <c r="AC2873" s="113"/>
      <c r="AD2873" s="113"/>
      <c r="AE2873" s="113"/>
      <c r="AF2873" s="113"/>
      <c r="AG2873" s="113"/>
      <c r="AH2873" s="113"/>
    </row>
    <row r="2874" spans="2:39" s="88" customFormat="1" ht="13.5" customHeight="1" x14ac:dyDescent="0.4">
      <c r="B2874" s="31" t="s">
        <v>57</v>
      </c>
      <c r="C2874" s="158" t="s">
        <v>58</v>
      </c>
      <c r="D2874" s="159"/>
      <c r="E2874" s="32">
        <v>49415.603960396038</v>
      </c>
      <c r="F2874" s="33">
        <f t="shared" ref="F2874" si="12977">E2874/E2883</f>
        <v>0.65681306347060853</v>
      </c>
      <c r="G2874" s="32">
        <v>15157</v>
      </c>
      <c r="H2874" s="33">
        <f t="shared" ref="H2874" si="12978">G2874/G2883</f>
        <v>0.5729243446542307</v>
      </c>
      <c r="I2874" s="32">
        <v>22875.5</v>
      </c>
      <c r="J2874" s="33">
        <f t="shared" ref="J2874" si="12979">I2874/I2883</f>
        <v>0.63935995528071832</v>
      </c>
      <c r="K2874" s="132" t="s">
        <v>119</v>
      </c>
      <c r="L2874" s="133" t="s">
        <v>119</v>
      </c>
      <c r="M2874" s="32">
        <v>27748.285714285714</v>
      </c>
      <c r="N2874" s="33">
        <f t="shared" ref="N2874" si="12980">M2874/M2883</f>
        <v>0.56296137426129389</v>
      </c>
      <c r="O2874" s="32">
        <v>35762.428571428572</v>
      </c>
      <c r="P2874" s="33">
        <f t="shared" ref="P2874" si="12981">O2874/O2883</f>
        <v>0.6380321033341998</v>
      </c>
      <c r="Q2874" s="32">
        <v>55804.941176470587</v>
      </c>
      <c r="R2874" s="33">
        <f t="shared" ref="R2874" si="12982">Q2874/Q2883</f>
        <v>0.71623441727870096</v>
      </c>
      <c r="S2874" s="32">
        <v>15075</v>
      </c>
      <c r="T2874" s="33">
        <f t="shared" ref="T2874" si="12983">S2874/S2883</f>
        <v>0.63783425476700895</v>
      </c>
      <c r="U2874" s="32">
        <v>49833.428571428572</v>
      </c>
      <c r="V2874" s="33">
        <f t="shared" ref="V2874" si="12984">U2874/U2883</f>
        <v>0.76595099972333591</v>
      </c>
      <c r="W2874" s="32">
        <v>56839.773584905663</v>
      </c>
      <c r="X2874" s="33">
        <f t="shared" ref="X2874" si="12985">W2874/W2883</f>
        <v>0.63706303407416431</v>
      </c>
      <c r="Y2874" s="111"/>
      <c r="Z2874" s="112"/>
      <c r="AA2874" s="113"/>
      <c r="AB2874" s="113"/>
      <c r="AC2874" s="113"/>
      <c r="AD2874" s="113"/>
      <c r="AE2874" s="113"/>
      <c r="AF2874" s="113"/>
      <c r="AG2874" s="113"/>
      <c r="AH2874" s="113"/>
    </row>
    <row r="2875" spans="2:39" s="88" customFormat="1" ht="13.5" customHeight="1" x14ac:dyDescent="0.4">
      <c r="B2875" s="36"/>
      <c r="C2875" s="158" t="s">
        <v>17</v>
      </c>
      <c r="D2875" s="159"/>
      <c r="E2875" s="32">
        <v>4243.4455445544554</v>
      </c>
      <c r="F2875" s="33">
        <f t="shared" ref="F2875" si="12986">E2875/E2883</f>
        <v>5.640223420163535E-2</v>
      </c>
      <c r="G2875" s="32">
        <v>6031.5</v>
      </c>
      <c r="H2875" s="33">
        <f t="shared" ref="H2875" si="12987">G2875/G2883</f>
        <v>0.22798661903951919</v>
      </c>
      <c r="I2875" s="32">
        <v>1086.75</v>
      </c>
      <c r="J2875" s="33">
        <f t="shared" ref="J2875" si="12988">I2875/I2883</f>
        <v>3.0374174614820251E-2</v>
      </c>
      <c r="K2875" s="132" t="s">
        <v>119</v>
      </c>
      <c r="L2875" s="133" t="s">
        <v>119</v>
      </c>
      <c r="M2875" s="32">
        <v>2440.2857142857142</v>
      </c>
      <c r="N2875" s="33">
        <f t="shared" ref="N2875" si="12989">M2875/M2883</f>
        <v>4.9508881862104344E-2</v>
      </c>
      <c r="O2875" s="32">
        <v>2738.5714285714284</v>
      </c>
      <c r="P2875" s="33">
        <f t="shared" ref="P2875" si="12990">O2875/O2883</f>
        <v>4.8858440505864534E-2</v>
      </c>
      <c r="Q2875" s="32">
        <v>2592.5294117647059</v>
      </c>
      <c r="R2875" s="33">
        <f t="shared" ref="R2875" si="12991">Q2875/Q2883</f>
        <v>3.3274092819868567E-2</v>
      </c>
      <c r="S2875" s="32">
        <v>949</v>
      </c>
      <c r="T2875" s="33">
        <f t="shared" ref="T2875" si="12992">S2875/S2883</f>
        <v>4.015288277107075E-2</v>
      </c>
      <c r="U2875" s="32">
        <v>4545.8571428571431</v>
      </c>
      <c r="V2875" s="33">
        <f t="shared" ref="V2875" si="12993">U2875/U2883</f>
        <v>6.987084619674766E-2</v>
      </c>
      <c r="W2875" s="32">
        <v>5529.8867924528304</v>
      </c>
      <c r="X2875" s="33">
        <f t="shared" ref="X2875" si="12994">W2875/W2883</f>
        <v>6.1979248612316511E-2</v>
      </c>
      <c r="Y2875" s="111"/>
      <c r="Z2875" s="112"/>
      <c r="AA2875" s="113"/>
      <c r="AB2875" s="113"/>
      <c r="AC2875" s="113"/>
      <c r="AD2875" s="113"/>
      <c r="AE2875" s="113"/>
      <c r="AF2875" s="113"/>
      <c r="AG2875" s="113"/>
      <c r="AH2875" s="113"/>
    </row>
    <row r="2876" spans="2:39" s="88" customFormat="1" ht="13.5" customHeight="1" x14ac:dyDescent="0.4">
      <c r="B2876" s="36"/>
      <c r="C2876" s="158" t="s">
        <v>59</v>
      </c>
      <c r="D2876" s="159"/>
      <c r="E2876" s="38">
        <v>-589.93069306930693</v>
      </c>
      <c r="F2876" s="33">
        <f t="shared" ref="F2876" si="12995">E2876/E2883</f>
        <v>-7.8411302239820967E-3</v>
      </c>
      <c r="G2876" s="38">
        <v>-1727</v>
      </c>
      <c r="H2876" s="33">
        <f t="shared" ref="H2876" si="12996">G2876/G2883</f>
        <v>-6.527943149817618E-2</v>
      </c>
      <c r="I2876" s="38">
        <v>-92.5</v>
      </c>
      <c r="J2876" s="33">
        <f t="shared" ref="J2876" si="12997">I2876/I2883</f>
        <v>-2.5853334730810886E-3</v>
      </c>
      <c r="K2876" s="137" t="s">
        <v>119</v>
      </c>
      <c r="L2876" s="133" t="s">
        <v>119</v>
      </c>
      <c r="M2876" s="38">
        <v>-198.85714285714286</v>
      </c>
      <c r="N2876" s="33">
        <f t="shared" ref="N2876" si="12998">M2876/M2883</f>
        <v>-4.0344434815624197E-3</v>
      </c>
      <c r="O2876" s="38">
        <v>-364</v>
      </c>
      <c r="P2876" s="33">
        <f t="shared" ref="P2876" si="12999">O2876/O2883</f>
        <v>-6.4940691919114684E-3</v>
      </c>
      <c r="Q2876" s="38">
        <v>-414.47058823529414</v>
      </c>
      <c r="R2876" s="33">
        <f t="shared" ref="R2876" si="13000">Q2876/Q2883</f>
        <v>-5.319566582914572E-3</v>
      </c>
      <c r="S2876" s="38">
        <v>-316.66666666666669</v>
      </c>
      <c r="T2876" s="33">
        <f t="shared" ref="T2876" si="13001">S2876/S2883</f>
        <v>-1.3398397833690626E-2</v>
      </c>
      <c r="U2876" s="38">
        <v>-586</v>
      </c>
      <c r="V2876" s="33">
        <f t="shared" ref="V2876" si="13002">U2876/U2883</f>
        <v>-9.0069517331026333E-3</v>
      </c>
      <c r="W2876" s="38">
        <v>-749.45283018867929</v>
      </c>
      <c r="X2876" s="33">
        <f t="shared" ref="X2876" si="13003">W2876/W2883</f>
        <v>-8.3999049218989232E-3</v>
      </c>
      <c r="Y2876" s="111"/>
      <c r="Z2876" s="112"/>
      <c r="AA2876" s="113"/>
      <c r="AB2876" s="113"/>
      <c r="AC2876" s="113"/>
      <c r="AD2876" s="113"/>
      <c r="AE2876" s="113"/>
      <c r="AF2876" s="113"/>
      <c r="AG2876" s="113"/>
      <c r="AH2876" s="113"/>
    </row>
    <row r="2877" spans="2:39" s="88" customFormat="1" ht="13.5" customHeight="1" x14ac:dyDescent="0.4">
      <c r="B2877" s="36"/>
      <c r="C2877" s="158" t="s">
        <v>60</v>
      </c>
      <c r="D2877" s="159"/>
      <c r="E2877" s="39">
        <v>3205.4950495049507</v>
      </c>
      <c r="F2877" s="33">
        <f t="shared" ref="F2877" si="13004">E2877/E2883</f>
        <v>4.2606198339548595E-2</v>
      </c>
      <c r="G2877" s="39">
        <v>946.5</v>
      </c>
      <c r="H2877" s="33">
        <f t="shared" ref="H2877" si="13005">G2877/G2883</f>
        <v>3.5777059590633327E-2</v>
      </c>
      <c r="I2877" s="39">
        <v>1207.5</v>
      </c>
      <c r="J2877" s="33">
        <f t="shared" ref="J2877" si="13006">I2877/I2883</f>
        <v>3.3749082905355832E-2</v>
      </c>
      <c r="K2877" s="138" t="s">
        <v>119</v>
      </c>
      <c r="L2877" s="133" t="s">
        <v>119</v>
      </c>
      <c r="M2877" s="39">
        <v>2776.2857142857142</v>
      </c>
      <c r="N2877" s="33">
        <f t="shared" ref="N2877" si="13007">M2877/M2883</f>
        <v>5.6325700158537398E-2</v>
      </c>
      <c r="O2877" s="39">
        <v>2777.4285714285716</v>
      </c>
      <c r="P2877" s="33">
        <f t="shared" ref="P2877" si="13008">O2877/O2883</f>
        <v>4.9551684940793865E-2</v>
      </c>
      <c r="Q2877" s="39">
        <v>3695.4117647058824</v>
      </c>
      <c r="R2877" s="33">
        <f t="shared" ref="R2877" si="13009">Q2877/Q2883</f>
        <v>4.7429152976420551E-2</v>
      </c>
      <c r="S2877" s="39">
        <v>1170</v>
      </c>
      <c r="T2877" s="33">
        <f t="shared" ref="T2877" si="13010">S2877/S2883</f>
        <v>4.9503554101320103E-2</v>
      </c>
      <c r="U2877" s="39">
        <v>2069</v>
      </c>
      <c r="V2877" s="33">
        <f t="shared" ref="V2877" si="13011">U2877/U2883</f>
        <v>3.1800995112268512E-2</v>
      </c>
      <c r="W2877" s="39">
        <v>3657.0754716981132</v>
      </c>
      <c r="X2877" s="33">
        <f t="shared" ref="X2877" si="13012">W2877/W2883</f>
        <v>4.0988685367615588E-2</v>
      </c>
      <c r="Y2877" s="111"/>
      <c r="Z2877" s="112"/>
      <c r="AA2877" s="113"/>
      <c r="AB2877" s="113"/>
      <c r="AC2877" s="113"/>
      <c r="AD2877" s="113"/>
      <c r="AE2877" s="113"/>
      <c r="AF2877" s="113"/>
      <c r="AG2877" s="113"/>
      <c r="AH2877" s="113"/>
    </row>
    <row r="2878" spans="2:39" s="88" customFormat="1" ht="13.5" customHeight="1" x14ac:dyDescent="0.4">
      <c r="B2878" s="37"/>
      <c r="C2878" s="158" t="s">
        <v>61</v>
      </c>
      <c r="D2878" s="159"/>
      <c r="E2878" s="39">
        <v>13981.960396039603</v>
      </c>
      <c r="F2878" s="33">
        <f t="shared" ref="F2878" si="13013">E2878/E2883</f>
        <v>0.18584280075596377</v>
      </c>
      <c r="G2878" s="39">
        <v>3362.5</v>
      </c>
      <c r="H2878" s="33">
        <f t="shared" ref="H2878" si="13014">G2878/G2883</f>
        <v>0.1271002249059742</v>
      </c>
      <c r="I2878" s="39">
        <v>6716.5</v>
      </c>
      <c r="J2878" s="33">
        <f t="shared" ref="J2878" si="13015">I2878/I2883</f>
        <v>0.18772315969674738</v>
      </c>
      <c r="K2878" s="138" t="s">
        <v>119</v>
      </c>
      <c r="L2878" s="133" t="s">
        <v>119</v>
      </c>
      <c r="M2878" s="39">
        <v>16380.428571428571</v>
      </c>
      <c r="N2878" s="33">
        <f t="shared" ref="N2878" si="13016">M2878/M2883</f>
        <v>0.33232858687240779</v>
      </c>
      <c r="O2878" s="39">
        <v>11699.285714285714</v>
      </c>
      <c r="P2878" s="33">
        <f t="shared" ref="P2878" si="13017">O2878/O2883</f>
        <v>0.20872519484756266</v>
      </c>
      <c r="Q2878" s="39">
        <v>12621.882352941177</v>
      </c>
      <c r="R2878" s="33">
        <f t="shared" ref="R2878" si="13018">Q2878/Q2883</f>
        <v>0.1619968834557402</v>
      </c>
      <c r="S2878" s="39">
        <v>5139.333333333333</v>
      </c>
      <c r="T2878" s="33">
        <f t="shared" ref="T2878" si="13019">S2878/S2883</f>
        <v>0.21744894505246531</v>
      </c>
      <c r="U2878" s="39">
        <v>9062.5714285714294</v>
      </c>
      <c r="V2878" s="33">
        <f t="shared" ref="V2878" si="13020">U2878/U2883</f>
        <v>0.13929376012788028</v>
      </c>
      <c r="W2878" s="39">
        <v>16509.924528301886</v>
      </c>
      <c r="X2878" s="33">
        <f t="shared" ref="X2878" si="13021">W2878/W2883</f>
        <v>0.18504406244025898</v>
      </c>
      <c r="Y2878" s="111"/>
      <c r="Z2878" s="112"/>
      <c r="AA2878" s="113"/>
      <c r="AB2878" s="113"/>
      <c r="AC2878" s="113"/>
      <c r="AD2878" s="113"/>
      <c r="AE2878" s="113"/>
      <c r="AF2878" s="113"/>
      <c r="AG2878" s="113"/>
      <c r="AH2878" s="113"/>
    </row>
    <row r="2879" spans="2:39" s="88" customFormat="1" ht="13.5" customHeight="1" x14ac:dyDescent="0.4">
      <c r="B2879" s="31" t="s">
        <v>62</v>
      </c>
      <c r="C2879" s="158" t="s">
        <v>63</v>
      </c>
      <c r="D2879" s="159"/>
      <c r="E2879" s="39">
        <v>2.6732673267326734</v>
      </c>
      <c r="F2879" s="33">
        <f t="shared" ref="F2879" si="13022">E2879/E2883</f>
        <v>3.5532033641729455E-5</v>
      </c>
      <c r="G2879" s="39">
        <v>6</v>
      </c>
      <c r="H2879" s="33">
        <f t="shared" ref="H2879" si="13023">G2879/G2883</f>
        <v>2.2679594035266768E-4</v>
      </c>
      <c r="I2879" s="39">
        <v>0.25</v>
      </c>
      <c r="J2879" s="33">
        <f t="shared" ref="J2879" si="13024">I2879/I2883</f>
        <v>6.9873877650840238E-6</v>
      </c>
      <c r="K2879" s="138" t="s">
        <v>119</v>
      </c>
      <c r="L2879" s="133" t="s">
        <v>119</v>
      </c>
      <c r="M2879" s="39">
        <v>2.4285714285714284</v>
      </c>
      <c r="N2879" s="33">
        <f t="shared" ref="N2879" si="13025">M2879/M2883</f>
        <v>4.9271220680000806E-5</v>
      </c>
      <c r="O2879" s="39">
        <v>5.4285714285714288</v>
      </c>
      <c r="P2879" s="33">
        <f t="shared" ref="P2879" si="13026">O2879/O2883</f>
        <v>9.6850325468067423E-5</v>
      </c>
      <c r="Q2879" s="39">
        <v>0.29411764705882354</v>
      </c>
      <c r="R2879" s="33">
        <f t="shared" ref="R2879" si="13027">Q2879/Q2883</f>
        <v>3.7748840355624268E-6</v>
      </c>
      <c r="S2879" s="39">
        <v>0</v>
      </c>
      <c r="T2879" s="33">
        <f t="shared" ref="T2879" si="13028">S2879/S2883</f>
        <v>0</v>
      </c>
      <c r="U2879" s="39">
        <v>5.1428571428571432</v>
      </c>
      <c r="V2879" s="33">
        <f t="shared" ref="V2879" si="13029">U2879/U2883</f>
        <v>7.9046870402655971E-5</v>
      </c>
      <c r="W2879" s="39">
        <v>3.0377358490566038</v>
      </c>
      <c r="X2879" s="33">
        <f t="shared" ref="X2879" si="13030">W2879/W2883</f>
        <v>3.4047095803875197E-5</v>
      </c>
      <c r="Y2879" s="111"/>
      <c r="Z2879" s="112"/>
      <c r="AA2879" s="113"/>
      <c r="AB2879" s="113"/>
      <c r="AC2879" s="113"/>
      <c r="AD2879" s="113"/>
      <c r="AE2879" s="113"/>
      <c r="AF2879" s="113"/>
      <c r="AG2879" s="113"/>
      <c r="AH2879" s="113"/>
    </row>
    <row r="2880" spans="2:39" s="88" customFormat="1" ht="13.5" customHeight="1" x14ac:dyDescent="0.4">
      <c r="B2880" s="41" t="s">
        <v>64</v>
      </c>
      <c r="C2880" s="158" t="s">
        <v>24</v>
      </c>
      <c r="D2880" s="159"/>
      <c r="E2880" s="39">
        <v>53.049504950495049</v>
      </c>
      <c r="F2880" s="33">
        <f t="shared" ref="F2880" si="13031">E2880/E2883</f>
        <v>7.0511346760143115E-4</v>
      </c>
      <c r="G2880" s="39">
        <v>172</v>
      </c>
      <c r="H2880" s="33">
        <f t="shared" ref="H2880" si="13032">G2880/G2883</f>
        <v>6.5014836234431406E-3</v>
      </c>
      <c r="I2880" s="39">
        <v>0</v>
      </c>
      <c r="J2880" s="33">
        <f t="shared" ref="J2880" si="13033">I2880/I2883</f>
        <v>0</v>
      </c>
      <c r="K2880" s="138" t="s">
        <v>119</v>
      </c>
      <c r="L2880" s="133" t="s">
        <v>119</v>
      </c>
      <c r="M2880" s="39">
        <v>88.285714285714292</v>
      </c>
      <c r="N2880" s="33">
        <f t="shared" ref="N2880" si="13034">M2880/M2883</f>
        <v>1.7911537870729708E-3</v>
      </c>
      <c r="O2880" s="39">
        <v>41.714285714285715</v>
      </c>
      <c r="P2880" s="33">
        <f t="shared" ref="P2880" si="13035">O2880/O2883</f>
        <v>7.4421829043883384E-4</v>
      </c>
      <c r="Q2880" s="39">
        <v>8.7058823529411757</v>
      </c>
      <c r="R2880" s="33">
        <f t="shared" ref="R2880" si="13036">Q2880/Q2883</f>
        <v>1.1173656745264782E-4</v>
      </c>
      <c r="S2880" s="39">
        <v>0</v>
      </c>
      <c r="T2880" s="33">
        <f t="shared" ref="T2880" si="13037">S2880/S2883</f>
        <v>0</v>
      </c>
      <c r="U2880" s="39">
        <v>96.285714285714292</v>
      </c>
      <c r="V2880" s="33">
        <f t="shared" ref="V2880" si="13038">U2880/U2883</f>
        <v>1.4799330736497258E-3</v>
      </c>
      <c r="W2880" s="39">
        <v>61.924528301886795</v>
      </c>
      <c r="X2880" s="33">
        <f t="shared" ref="X2880" si="13039">W2880/W2883</f>
        <v>6.9405322005166702E-4</v>
      </c>
      <c r="Y2880" s="111"/>
      <c r="Z2880" s="112"/>
      <c r="AA2880" s="113"/>
      <c r="AB2880" s="113"/>
      <c r="AC2880" s="113"/>
      <c r="AD2880" s="113"/>
      <c r="AE2880" s="113"/>
      <c r="AF2880" s="113"/>
      <c r="AG2880" s="113"/>
      <c r="AH2880" s="113"/>
    </row>
    <row r="2881" spans="2:37" s="88" customFormat="1" ht="13.5" customHeight="1" x14ac:dyDescent="0.4">
      <c r="B2881" s="31" t="s">
        <v>65</v>
      </c>
      <c r="C2881" s="158" t="s">
        <v>66</v>
      </c>
      <c r="D2881" s="159"/>
      <c r="E2881" s="39">
        <v>297.25742574257424</v>
      </c>
      <c r="F2881" s="33">
        <f t="shared" ref="F2881" si="13040">E2881/E2883</f>
        <v>3.951030540835716E-3</v>
      </c>
      <c r="G2881" s="39">
        <v>0</v>
      </c>
      <c r="H2881" s="33">
        <f t="shared" ref="H2881" si="13041">G2881/G2883</f>
        <v>0</v>
      </c>
      <c r="I2881" s="39">
        <v>0</v>
      </c>
      <c r="J2881" s="33">
        <f t="shared" ref="J2881" si="13042">I2881/I2883</f>
        <v>0</v>
      </c>
      <c r="K2881" s="138" t="s">
        <v>119</v>
      </c>
      <c r="L2881" s="133" t="s">
        <v>119</v>
      </c>
      <c r="M2881" s="39">
        <v>285</v>
      </c>
      <c r="N2881" s="33">
        <f t="shared" ref="N2881" si="13043">M2881/M2883</f>
        <v>5.7821226621530362E-3</v>
      </c>
      <c r="O2881" s="39">
        <v>5.2857142857142856</v>
      </c>
      <c r="P2881" s="33">
        <f t="shared" ref="P2881" si="13044">O2881/O2883</f>
        <v>9.4301632692591952E-5</v>
      </c>
      <c r="Q2881" s="39">
        <v>394.70588235294116</v>
      </c>
      <c r="R2881" s="33">
        <f t="shared" ref="R2881" si="13045">Q2881/Q2883</f>
        <v>5.0658943757247764E-3</v>
      </c>
      <c r="S2881" s="39">
        <v>0</v>
      </c>
      <c r="T2881" s="33">
        <f t="shared" ref="T2881" si="13046">S2881/S2883</f>
        <v>0</v>
      </c>
      <c r="U2881" s="39">
        <v>2.8571428571428572</v>
      </c>
      <c r="V2881" s="33">
        <f t="shared" ref="V2881" si="13047">U2881/U2883</f>
        <v>4.3914928001475543E-5</v>
      </c>
      <c r="W2881" s="39">
        <v>401.15094339622641</v>
      </c>
      <c r="X2881" s="33">
        <f t="shared" ref="X2881" si="13048">W2881/W2883</f>
        <v>4.4961198999142263E-3</v>
      </c>
      <c r="Y2881" s="111"/>
      <c r="Z2881" s="112"/>
      <c r="AA2881" s="113"/>
      <c r="AB2881" s="113"/>
      <c r="AC2881" s="113"/>
      <c r="AD2881" s="113"/>
      <c r="AE2881" s="113"/>
      <c r="AF2881" s="113"/>
      <c r="AG2881" s="113"/>
      <c r="AH2881" s="113"/>
    </row>
    <row r="2882" spans="2:37" s="88" customFormat="1" ht="13.5" customHeight="1" x14ac:dyDescent="0.4">
      <c r="B2882" s="41" t="s">
        <v>67</v>
      </c>
      <c r="C2882" s="158" t="s">
        <v>68</v>
      </c>
      <c r="D2882" s="159"/>
      <c r="E2882" s="39">
        <v>848.8415841584158</v>
      </c>
      <c r="F2882" s="33">
        <f t="shared" ref="F2882" si="13049">E2882/E2883</f>
        <v>1.1282473482245894E-2</v>
      </c>
      <c r="G2882" s="39">
        <v>317</v>
      </c>
      <c r="H2882" s="33">
        <f t="shared" ref="H2882" si="13050">G2882/G2883</f>
        <v>1.1982385515299275E-2</v>
      </c>
      <c r="I2882" s="39">
        <v>220</v>
      </c>
      <c r="J2882" s="33">
        <f t="shared" ref="J2882" si="13051">I2882/I2883</f>
        <v>6.1489012332739401E-3</v>
      </c>
      <c r="K2882" s="138" t="s">
        <v>119</v>
      </c>
      <c r="L2882" s="133" t="s">
        <v>119</v>
      </c>
      <c r="M2882" s="39">
        <v>353.71428571428572</v>
      </c>
      <c r="N2882" s="33">
        <f t="shared" ref="N2882" si="13052">M2882/M2883</f>
        <v>7.176208376687177E-3</v>
      </c>
      <c r="O2882" s="39">
        <v>0.8571428571428571</v>
      </c>
      <c r="P2882" s="33">
        <f t="shared" ref="P2882" si="13053">O2882/O2883</f>
        <v>1.529215665285275E-5</v>
      </c>
      <c r="Q2882" s="39">
        <v>469.1764705882353</v>
      </c>
      <c r="R2882" s="33">
        <f t="shared" ref="R2882" si="13054">Q2882/Q2883</f>
        <v>6.0216950135291826E-3</v>
      </c>
      <c r="S2882" s="39">
        <v>421.33333333333331</v>
      </c>
      <c r="T2882" s="33">
        <f t="shared" ref="T2882" si="13055">S2882/S2883</f>
        <v>1.7826920907142052E-2</v>
      </c>
      <c r="U2882" s="39">
        <v>200.28571428571428</v>
      </c>
      <c r="V2882" s="33">
        <f t="shared" ref="V2882" si="13056">U2882/U2883</f>
        <v>3.0784364529034352E-3</v>
      </c>
      <c r="W2882" s="39">
        <v>1341.4150943396226</v>
      </c>
      <c r="X2882" s="33">
        <f t="shared" ref="X2882" si="13057">W2882/W2883</f>
        <v>1.503464767811495E-2</v>
      </c>
      <c r="Y2882" s="111"/>
      <c r="Z2882" s="112"/>
      <c r="AA2882" s="113"/>
      <c r="AB2882" s="113"/>
      <c r="AC2882" s="113"/>
      <c r="AD2882" s="113"/>
      <c r="AE2882" s="113"/>
      <c r="AF2882" s="113"/>
      <c r="AG2882" s="113"/>
      <c r="AH2882" s="113"/>
    </row>
    <row r="2883" spans="2:37" s="88" customFormat="1" ht="13.5" customHeight="1" x14ac:dyDescent="0.4">
      <c r="B2883" s="160" t="s">
        <v>69</v>
      </c>
      <c r="C2883" s="161"/>
      <c r="D2883" s="162"/>
      <c r="E2883" s="42">
        <f t="shared" ref="E2883" si="13058">SUM(E2870:E2873,E2879,E2881)</f>
        <v>75235.415841584152</v>
      </c>
      <c r="F2883" s="33">
        <f t="shared" ref="F2883" si="13059">E2883/E2883</f>
        <v>1</v>
      </c>
      <c r="G2883" s="42">
        <f t="shared" ref="G2883" si="13060">SUM(G2870:G2873,G2879,G2881)</f>
        <v>26455.5</v>
      </c>
      <c r="H2883" s="33">
        <f t="shared" ref="H2883" si="13061">G2883/G2883</f>
        <v>1</v>
      </c>
      <c r="I2883" s="42">
        <f t="shared" ref="I2883" si="13062">SUM(I2870:I2873,I2879,I2881)</f>
        <v>35778.75</v>
      </c>
      <c r="J2883" s="33">
        <f t="shared" ref="J2883" si="13063">I2883/I2883</f>
        <v>1</v>
      </c>
      <c r="K2883" s="139" t="s">
        <v>119</v>
      </c>
      <c r="L2883" s="133" t="s">
        <v>119</v>
      </c>
      <c r="M2883" s="42">
        <f t="shared" ref="M2883" si="13064">SUM(M2870:M2873,M2879,M2881)</f>
        <v>49289.857142857145</v>
      </c>
      <c r="N2883" s="33">
        <f t="shared" ref="N2883" si="13065">M2883/M2883</f>
        <v>1</v>
      </c>
      <c r="O2883" s="42">
        <f t="shared" ref="O2883" si="13066">SUM(O2870:O2873,O2879,O2881)</f>
        <v>56051.142857142862</v>
      </c>
      <c r="P2883" s="33">
        <f t="shared" ref="P2883" si="13067">O2883/O2883</f>
        <v>1</v>
      </c>
      <c r="Q2883" s="42">
        <f t="shared" ref="Q2883" si="13068">SUM(Q2870:Q2873,Q2879,Q2881)</f>
        <v>77914.35294117649</v>
      </c>
      <c r="R2883" s="33">
        <f t="shared" ref="R2883" si="13069">Q2883/Q2883</f>
        <v>1</v>
      </c>
      <c r="S2883" s="42">
        <f t="shared" ref="S2883" si="13070">SUM(S2870:S2873,S2879,S2881)</f>
        <v>23634.666666666664</v>
      </c>
      <c r="T2883" s="33">
        <f t="shared" ref="T2883" si="13071">S2883/S2883</f>
        <v>1</v>
      </c>
      <c r="U2883" s="42">
        <f t="shared" ref="U2883" si="13072">SUM(U2870:U2873,U2879,U2881)</f>
        <v>65060.857142857145</v>
      </c>
      <c r="V2883" s="33">
        <f t="shared" ref="V2883" si="13073">U2883/U2883</f>
        <v>1</v>
      </c>
      <c r="W2883" s="42">
        <f t="shared" ref="W2883" si="13074">SUM(W2870:W2873,W2879,W2881)</f>
        <v>89221.584905660377</v>
      </c>
      <c r="X2883" s="33">
        <f t="shared" ref="X2883" si="13075">W2883/W2883</f>
        <v>1</v>
      </c>
      <c r="Y2883" s="111"/>
      <c r="Z2883" s="112"/>
      <c r="AA2883" s="113"/>
      <c r="AB2883" s="113"/>
      <c r="AC2883" s="113"/>
      <c r="AD2883" s="113"/>
      <c r="AE2883" s="113"/>
      <c r="AF2883" s="113"/>
      <c r="AG2883" s="113"/>
      <c r="AH2883" s="113"/>
    </row>
    <row r="2884" spans="2:37" s="88" customFormat="1" ht="13.5" customHeight="1" x14ac:dyDescent="0.4">
      <c r="B2884" s="160" t="s">
        <v>70</v>
      </c>
      <c r="C2884" s="161"/>
      <c r="D2884" s="162"/>
      <c r="E2884" s="42">
        <f t="shared" ref="E2884" si="13076">SUM(E2874:E2878,E2880,E2882)</f>
        <v>71158.465346534664</v>
      </c>
      <c r="F2884" s="33">
        <f t="shared" ref="F2884" si="13077">E2884/E2883</f>
        <v>0.94581075349362165</v>
      </c>
      <c r="G2884" s="42">
        <f t="shared" ref="G2884" si="13078">SUM(G2874:G2878,G2880,G2882)</f>
        <v>24259.5</v>
      </c>
      <c r="H2884" s="33">
        <f t="shared" ref="H2884" si="13079">G2884/G2883</f>
        <v>0.91699268583092364</v>
      </c>
      <c r="I2884" s="42">
        <f t="shared" ref="I2884" si="13080">SUM(I2874:I2878,I2880,I2882)</f>
        <v>32013.75</v>
      </c>
      <c r="J2884" s="33">
        <f t="shared" ref="J2884" si="13081">I2884/I2883</f>
        <v>0.89476994025783463</v>
      </c>
      <c r="K2884" s="139" t="s">
        <v>119</v>
      </c>
      <c r="L2884" s="133" t="s">
        <v>119</v>
      </c>
      <c r="M2884" s="42">
        <f t="shared" ref="M2884" si="13082">SUM(M2874:M2878,M2880,M2882)</f>
        <v>49588.428571428572</v>
      </c>
      <c r="N2884" s="33">
        <f t="shared" ref="N2884" si="13083">M2884/M2883</f>
        <v>1.0060574618365412</v>
      </c>
      <c r="O2884" s="42">
        <f t="shared" ref="O2884" si="13084">SUM(O2874:O2878,O2880,O2882)</f>
        <v>52656.285714285717</v>
      </c>
      <c r="P2884" s="33">
        <f t="shared" ref="P2884" si="13085">O2884/O2883</f>
        <v>0.93943286488360112</v>
      </c>
      <c r="Q2884" s="42">
        <f t="shared" ref="Q2884" si="13086">SUM(Q2874:Q2878,Q2880,Q2882)</f>
        <v>74778.176470588238</v>
      </c>
      <c r="R2884" s="33">
        <f t="shared" ref="R2884" si="13087">Q2884/Q2883</f>
        <v>0.95974841152879764</v>
      </c>
      <c r="S2884" s="42">
        <f t="shared" ref="S2884" si="13088">SUM(S2874:S2878,S2880,S2882)</f>
        <v>22438</v>
      </c>
      <c r="T2884" s="33">
        <f t="shared" ref="T2884" si="13089">S2884/S2883</f>
        <v>0.94936815976531663</v>
      </c>
      <c r="U2884" s="42">
        <f t="shared" ref="U2884" si="13090">SUM(U2874:U2878,U2880,U2882)</f>
        <v>65221.42857142858</v>
      </c>
      <c r="V2884" s="33">
        <f t="shared" ref="V2884" si="13091">U2884/U2883</f>
        <v>1.002468018953683</v>
      </c>
      <c r="W2884" s="42">
        <f t="shared" ref="W2884" si="13092">SUM(W2874:W2878,W2880,W2882)</f>
        <v>83190.547169811311</v>
      </c>
      <c r="X2884" s="33">
        <f t="shared" ref="X2884" si="13093">W2884/W2883</f>
        <v>0.93240382647062292</v>
      </c>
      <c r="Y2884" s="111"/>
      <c r="Z2884" s="112"/>
      <c r="AA2884" s="113"/>
      <c r="AB2884" s="113"/>
      <c r="AC2884" s="113"/>
      <c r="AD2884" s="113"/>
      <c r="AE2884" s="113"/>
      <c r="AF2884" s="113"/>
      <c r="AG2884" s="113"/>
      <c r="AH2884" s="113"/>
    </row>
    <row r="2885" spans="2:37" s="88" customFormat="1" ht="13.5" customHeight="1" x14ac:dyDescent="0.4">
      <c r="B2885" s="160" t="s">
        <v>71</v>
      </c>
      <c r="C2885" s="161"/>
      <c r="D2885" s="162"/>
      <c r="E2885" s="42">
        <f t="shared" ref="E2885" si="13094">E2883-E2884</f>
        <v>4076.9504950494884</v>
      </c>
      <c r="F2885" s="33">
        <f t="shared" ref="F2885" si="13095">E2885/E2883</f>
        <v>5.4189246506378373E-2</v>
      </c>
      <c r="G2885" s="42">
        <f t="shared" ref="G2885" si="13096">G2883-G2884</f>
        <v>2196</v>
      </c>
      <c r="H2885" s="33">
        <f t="shared" ref="H2885" si="13097">G2885/G2883</f>
        <v>8.3007314169076377E-2</v>
      </c>
      <c r="I2885" s="42">
        <f t="shared" ref="I2885" si="13098">I2883-I2884</f>
        <v>3765</v>
      </c>
      <c r="J2885" s="33">
        <f t="shared" ref="J2885" si="13099">I2885/I2883</f>
        <v>0.10523005974216539</v>
      </c>
      <c r="K2885" s="139" t="s">
        <v>119</v>
      </c>
      <c r="L2885" s="133" t="s">
        <v>119</v>
      </c>
      <c r="M2885" s="42">
        <f t="shared" ref="M2885" si="13100">M2883-M2884</f>
        <v>-298.57142857142753</v>
      </c>
      <c r="N2885" s="33">
        <f t="shared" ref="N2885" si="13101">M2885/M2883</f>
        <v>-6.0574618365412548E-3</v>
      </c>
      <c r="O2885" s="42">
        <f t="shared" ref="O2885" si="13102">O2883-O2884</f>
        <v>3394.8571428571449</v>
      </c>
      <c r="P2885" s="33">
        <f t="shared" ref="P2885" si="13103">O2885/O2883</f>
        <v>6.0567135116398829E-2</v>
      </c>
      <c r="Q2885" s="42">
        <f t="shared" ref="Q2885" si="13104">Q2883-Q2884</f>
        <v>3136.1764705882524</v>
      </c>
      <c r="R2885" s="33">
        <f t="shared" ref="R2885" si="13105">Q2885/Q2883</f>
        <v>4.0251588471202374E-2</v>
      </c>
      <c r="S2885" s="42">
        <f t="shared" ref="S2885" si="13106">S2883-S2884</f>
        <v>1196.6666666666642</v>
      </c>
      <c r="T2885" s="33">
        <f t="shared" ref="T2885" si="13107">S2885/S2883</f>
        <v>5.0631840234683416E-2</v>
      </c>
      <c r="U2885" s="42">
        <f t="shared" ref="U2885" si="13108">U2883-U2884</f>
        <v>-160.57142857143481</v>
      </c>
      <c r="V2885" s="33">
        <f t="shared" ref="V2885" si="13109">U2885/U2883</f>
        <v>-2.4680189536830212E-3</v>
      </c>
      <c r="W2885" s="42">
        <f t="shared" ref="W2885" si="13110">W2883-W2884</f>
        <v>6031.0377358490659</v>
      </c>
      <c r="X2885" s="33">
        <f t="shared" ref="X2885" si="13111">W2885/W2883</f>
        <v>6.7596173529377038E-2</v>
      </c>
      <c r="Y2885" s="111"/>
      <c r="Z2885" s="112"/>
      <c r="AA2885" s="113"/>
      <c r="AB2885" s="113"/>
      <c r="AC2885" s="113"/>
      <c r="AD2885" s="113"/>
      <c r="AE2885" s="113"/>
      <c r="AF2885" s="113"/>
      <c r="AG2885" s="113"/>
      <c r="AH2885" s="113"/>
    </row>
    <row r="2886" spans="2:37" s="88" customFormat="1" ht="13.5" customHeight="1" x14ac:dyDescent="0.4">
      <c r="B2886" s="160" t="s">
        <v>72</v>
      </c>
      <c r="C2886" s="161"/>
      <c r="D2886" s="162"/>
      <c r="E2886" s="42">
        <v>101</v>
      </c>
      <c r="F2886" s="43"/>
      <c r="G2886" s="42">
        <v>2</v>
      </c>
      <c r="H2886" s="43"/>
      <c r="I2886" s="42">
        <v>4</v>
      </c>
      <c r="J2886" s="43"/>
      <c r="K2886" s="42">
        <v>0</v>
      </c>
      <c r="L2886" s="43"/>
      <c r="M2886" s="42">
        <v>7</v>
      </c>
      <c r="N2886" s="43"/>
      <c r="O2886" s="42">
        <v>7</v>
      </c>
      <c r="P2886" s="43"/>
      <c r="Q2886" s="42">
        <v>17</v>
      </c>
      <c r="R2886" s="43"/>
      <c r="S2886" s="42">
        <v>3</v>
      </c>
      <c r="T2886" s="43"/>
      <c r="U2886" s="42">
        <v>7</v>
      </c>
      <c r="V2886" s="43"/>
      <c r="W2886" s="42">
        <v>53</v>
      </c>
      <c r="X2886" s="43"/>
      <c r="Y2886" s="111"/>
      <c r="Z2886" s="112"/>
      <c r="AA2886" s="113"/>
      <c r="AB2886" s="113"/>
      <c r="AC2886" s="113"/>
      <c r="AD2886" s="113"/>
      <c r="AE2886" s="113"/>
      <c r="AF2886" s="113"/>
      <c r="AG2886" s="113"/>
      <c r="AH2886" s="113"/>
    </row>
    <row r="2887" spans="2:37" s="88" customFormat="1" ht="13.5" customHeight="1" x14ac:dyDescent="0.4">
      <c r="B2887" s="45"/>
      <c r="C2887" s="46"/>
      <c r="D2887" s="47"/>
      <c r="E2887" s="48"/>
      <c r="F2887" s="49"/>
      <c r="G2887" s="48"/>
      <c r="H2887" s="49"/>
      <c r="I2887" s="48"/>
      <c r="J2887" s="49"/>
      <c r="K2887" s="48"/>
      <c r="L2887" s="49"/>
      <c r="M2887" s="48"/>
      <c r="N2887" s="49"/>
      <c r="O2887" s="48"/>
      <c r="P2887" s="49"/>
      <c r="Q2887" s="48"/>
      <c r="R2887" s="49"/>
      <c r="S2887" s="48"/>
      <c r="T2887" s="49"/>
      <c r="U2887" s="48"/>
      <c r="V2887" s="49"/>
      <c r="W2887" s="48"/>
      <c r="X2887" s="49"/>
      <c r="Y2887" s="111"/>
      <c r="Z2887" s="112"/>
      <c r="AA2887" s="113"/>
      <c r="AB2887" s="113"/>
      <c r="AC2887" s="113"/>
      <c r="AD2887" s="113"/>
      <c r="AE2887" s="113"/>
      <c r="AF2887" s="113"/>
      <c r="AG2887" s="113"/>
      <c r="AH2887" s="113"/>
    </row>
    <row r="2888" spans="2:37" s="88" customFormat="1" ht="13.5" customHeight="1" x14ac:dyDescent="0.4">
      <c r="B2888" s="50" t="s">
        <v>73</v>
      </c>
      <c r="C2888" s="51"/>
      <c r="D2888" s="52"/>
      <c r="E2888" s="42">
        <v>276.39603960396039</v>
      </c>
      <c r="F2888" s="43"/>
      <c r="G2888" s="42">
        <v>79.5</v>
      </c>
      <c r="H2888" s="43"/>
      <c r="I2888" s="42">
        <v>289.25</v>
      </c>
      <c r="J2888" s="43"/>
      <c r="K2888" s="139" t="s">
        <v>119</v>
      </c>
      <c r="L2888" s="43"/>
      <c r="M2888" s="42">
        <v>83.714285714285708</v>
      </c>
      <c r="N2888" s="43"/>
      <c r="O2888" s="42">
        <v>160.85714285714286</v>
      </c>
      <c r="P2888" s="43"/>
      <c r="Q2888" s="42">
        <v>104.52941176470588</v>
      </c>
      <c r="R2888" s="43"/>
      <c r="S2888" s="42">
        <v>0</v>
      </c>
      <c r="T2888" s="43"/>
      <c r="U2888" s="42">
        <v>664.28571428571433</v>
      </c>
      <c r="V2888" s="43"/>
      <c r="W2888" s="42">
        <v>348.32075471698113</v>
      </c>
      <c r="X2888" s="43"/>
      <c r="Y2888" s="111"/>
      <c r="Z2888" s="112"/>
      <c r="AA2888" s="113"/>
      <c r="AB2888" s="113"/>
      <c r="AC2888" s="113"/>
      <c r="AD2888" s="113"/>
      <c r="AE2888" s="113"/>
      <c r="AF2888" s="113"/>
      <c r="AG2888" s="113"/>
      <c r="AH2888" s="113"/>
    </row>
    <row r="2889" spans="2:37" s="88" customFormat="1" ht="13.5" customHeight="1" x14ac:dyDescent="0.4">
      <c r="B2889" s="53" t="s">
        <v>74</v>
      </c>
      <c r="C2889" s="54"/>
      <c r="D2889" s="55"/>
      <c r="E2889" s="42">
        <v>36.871287128712872</v>
      </c>
      <c r="F2889" s="43"/>
      <c r="G2889" s="42">
        <v>0</v>
      </c>
      <c r="H2889" s="43"/>
      <c r="I2889" s="42">
        <v>0</v>
      </c>
      <c r="J2889" s="43"/>
      <c r="K2889" s="139" t="s">
        <v>119</v>
      </c>
      <c r="L2889" s="43"/>
      <c r="M2889" s="42">
        <v>0</v>
      </c>
      <c r="N2889" s="43"/>
      <c r="O2889" s="42">
        <v>0</v>
      </c>
      <c r="P2889" s="43"/>
      <c r="Q2889" s="42">
        <v>186.88235294117646</v>
      </c>
      <c r="R2889" s="43"/>
      <c r="S2889" s="42">
        <v>0</v>
      </c>
      <c r="T2889" s="43"/>
      <c r="U2889" s="42">
        <v>0</v>
      </c>
      <c r="V2889" s="43"/>
      <c r="W2889" s="42">
        <v>10.320754716981131</v>
      </c>
      <c r="X2889" s="43"/>
      <c r="Y2889" s="111"/>
      <c r="Z2889" s="112"/>
      <c r="AA2889" s="113"/>
      <c r="AB2889" s="113"/>
      <c r="AC2889" s="113"/>
      <c r="AD2889" s="113"/>
      <c r="AE2889" s="113"/>
      <c r="AF2889" s="113"/>
      <c r="AG2889" s="113"/>
      <c r="AH2889" s="113"/>
    </row>
    <row r="2890" spans="2:37" s="88" customFormat="1" ht="13.5" customHeight="1" x14ac:dyDescent="0.4">
      <c r="B2890" s="50" t="s">
        <v>75</v>
      </c>
      <c r="C2890" s="51"/>
      <c r="D2890" s="52"/>
      <c r="E2890" s="42">
        <v>18.306930693069308</v>
      </c>
      <c r="F2890" s="43"/>
      <c r="G2890" s="42">
        <v>0</v>
      </c>
      <c r="H2890" s="43"/>
      <c r="I2890" s="42">
        <v>0</v>
      </c>
      <c r="J2890" s="43"/>
      <c r="K2890" s="139" t="s">
        <v>119</v>
      </c>
      <c r="L2890" s="43"/>
      <c r="M2890" s="42">
        <v>0</v>
      </c>
      <c r="N2890" s="43"/>
      <c r="O2890" s="42">
        <v>0</v>
      </c>
      <c r="P2890" s="43"/>
      <c r="Q2890" s="42">
        <v>0</v>
      </c>
      <c r="R2890" s="43"/>
      <c r="S2890" s="42">
        <v>0</v>
      </c>
      <c r="T2890" s="43"/>
      <c r="U2890" s="42">
        <v>24</v>
      </c>
      <c r="V2890" s="43"/>
      <c r="W2890" s="42">
        <v>31.716981132075471</v>
      </c>
      <c r="X2890" s="43"/>
      <c r="Y2890" s="111"/>
      <c r="Z2890" s="112"/>
      <c r="AA2890" s="113"/>
      <c r="AB2890" s="113"/>
      <c r="AC2890" s="113"/>
      <c r="AD2890" s="113"/>
      <c r="AE2890" s="113"/>
      <c r="AF2890" s="113"/>
      <c r="AG2890" s="113"/>
      <c r="AH2890" s="113"/>
    </row>
    <row r="2891" spans="2:37" s="88" customFormat="1" ht="13.5" customHeight="1" x14ac:dyDescent="0.4">
      <c r="B2891" s="50" t="s">
        <v>76</v>
      </c>
      <c r="C2891" s="51"/>
      <c r="D2891" s="52"/>
      <c r="E2891" s="42">
        <f t="shared" ref="E2891" si="13112">E2885+E2875+E2876-SUM(E2888:E2890)</f>
        <v>7398.8910891088935</v>
      </c>
      <c r="F2891" s="43"/>
      <c r="G2891" s="42">
        <f t="shared" ref="G2891" si="13113">G2885+G2875+G2876-SUM(G2888:G2890)</f>
        <v>6421</v>
      </c>
      <c r="H2891" s="43"/>
      <c r="I2891" s="42">
        <f t="shared" ref="I2891" si="13114">I2885+I2875+I2876-SUM(I2888:I2890)</f>
        <v>4470</v>
      </c>
      <c r="J2891" s="43"/>
      <c r="K2891" s="139" t="s">
        <v>119</v>
      </c>
      <c r="L2891" s="43"/>
      <c r="M2891" s="42">
        <f t="shared" ref="M2891" si="13115">M2885+M2875+M2876-SUM(M2888:M2890)</f>
        <v>1859.142857142858</v>
      </c>
      <c r="N2891" s="43"/>
      <c r="O2891" s="42">
        <f t="shared" ref="O2891" si="13116">O2885+O2875+O2876-SUM(O2888:O2890)</f>
        <v>5608.5714285714303</v>
      </c>
      <c r="P2891" s="43"/>
      <c r="Q2891" s="42">
        <f t="shared" ref="Q2891" si="13117">Q2885+Q2875+Q2876-SUM(Q2888:Q2890)</f>
        <v>5022.8235294117831</v>
      </c>
      <c r="R2891" s="43"/>
      <c r="S2891" s="42">
        <f t="shared" ref="S2891" si="13118">S2885+S2875+S2876-SUM(S2888:S2890)</f>
        <v>1828.9999999999975</v>
      </c>
      <c r="T2891" s="43"/>
      <c r="U2891" s="42">
        <f t="shared" ref="U2891" si="13119">U2885+U2875+U2876-SUM(U2888:U2890)</f>
        <v>3110.9999999999941</v>
      </c>
      <c r="V2891" s="43"/>
      <c r="W2891" s="150">
        <f t="shared" ref="W2891" si="13120">W2885+W2875+W2876-SUM(W2888:W2890)</f>
        <v>10421.113207547181</v>
      </c>
      <c r="X2891" s="43"/>
      <c r="Y2891" s="111"/>
      <c r="Z2891" s="112"/>
      <c r="AA2891" s="113"/>
      <c r="AB2891" s="113"/>
      <c r="AC2891" s="113"/>
      <c r="AD2891" s="113"/>
      <c r="AE2891" s="113"/>
      <c r="AF2891" s="113"/>
      <c r="AG2891" s="113"/>
      <c r="AH2891" s="113"/>
    </row>
    <row r="2892" spans="2:37" s="88" customFormat="1" ht="13.5" customHeight="1" x14ac:dyDescent="0.4">
      <c r="C2892" s="105"/>
      <c r="D2892" s="47"/>
      <c r="E2892" s="58"/>
      <c r="F2892" s="58"/>
      <c r="G2892" s="58"/>
      <c r="H2892" s="58"/>
      <c r="I2892" s="58"/>
      <c r="J2892" s="58"/>
      <c r="K2892" s="58"/>
      <c r="L2892" s="58"/>
      <c r="M2892" s="58"/>
      <c r="N2892" s="58"/>
      <c r="O2892" s="58"/>
      <c r="P2892" s="58"/>
      <c r="Q2892" s="58"/>
      <c r="R2892" s="58"/>
      <c r="S2892" s="58"/>
      <c r="T2892" s="58"/>
      <c r="U2892" s="58"/>
      <c r="V2892" s="58"/>
      <c r="W2892" s="58"/>
      <c r="X2892" s="58"/>
      <c r="Y2892" s="111"/>
      <c r="Z2892" s="112"/>
      <c r="AA2892" s="113"/>
      <c r="AB2892" s="113"/>
      <c r="AC2892" s="113"/>
      <c r="AD2892" s="113"/>
      <c r="AE2892" s="113"/>
      <c r="AF2892" s="113"/>
      <c r="AG2892" s="113"/>
      <c r="AH2892" s="113"/>
    </row>
    <row r="2893" spans="2:37" s="128" customFormat="1" ht="13.5" customHeight="1" x14ac:dyDescent="0.4">
      <c r="B2893" s="50" t="s">
        <v>97</v>
      </c>
      <c r="C2893" s="125"/>
      <c r="D2893" s="126"/>
      <c r="E2893" s="62">
        <v>96.78</v>
      </c>
      <c r="F2893" s="43"/>
      <c r="G2893" s="62">
        <v>4.5</v>
      </c>
      <c r="H2893" s="43"/>
      <c r="I2893" s="62">
        <v>16</v>
      </c>
      <c r="J2893" s="43"/>
      <c r="K2893" s="62" t="s">
        <v>119</v>
      </c>
      <c r="L2893" s="43"/>
      <c r="M2893" s="62">
        <v>39</v>
      </c>
      <c r="N2893" s="43"/>
      <c r="O2893" s="62">
        <v>48.714285714285715</v>
      </c>
      <c r="P2893" s="43"/>
      <c r="Q2893" s="62">
        <v>59.117647058823529</v>
      </c>
      <c r="R2893" s="43"/>
      <c r="S2893" s="62">
        <v>70</v>
      </c>
      <c r="T2893" s="43"/>
      <c r="U2893" s="62">
        <v>76.571428571428569</v>
      </c>
      <c r="V2893" s="43"/>
      <c r="W2893" s="62">
        <v>136.60377358490567</v>
      </c>
      <c r="X2893" s="43"/>
      <c r="Y2893" s="114"/>
      <c r="Z2893" s="115"/>
      <c r="AA2893" s="116"/>
      <c r="AB2893" s="116"/>
      <c r="AC2893" s="116"/>
      <c r="AD2893" s="116"/>
      <c r="AE2893" s="116"/>
      <c r="AF2893" s="116"/>
      <c r="AG2893" s="116"/>
      <c r="AH2893" s="116"/>
      <c r="AI2893" s="117"/>
      <c r="AJ2893" s="117"/>
      <c r="AK2893" s="117"/>
    </row>
    <row r="2894" spans="2:37" ht="13.5" customHeight="1" x14ac:dyDescent="0.4">
      <c r="B2894" s="50" t="s">
        <v>98</v>
      </c>
      <c r="C2894" s="51"/>
      <c r="D2894" s="52"/>
      <c r="E2894" s="62">
        <f t="shared" ref="E2894" si="13121">E2883/E2893</f>
        <v>777.38598720380401</v>
      </c>
      <c r="F2894" s="43"/>
      <c r="G2894" s="62">
        <f t="shared" ref="G2894" si="13122">G2883/G2893</f>
        <v>5879</v>
      </c>
      <c r="H2894" s="43"/>
      <c r="I2894" s="62">
        <f t="shared" ref="I2894" si="13123">I2883/I2893</f>
        <v>2236.171875</v>
      </c>
      <c r="J2894" s="43"/>
      <c r="K2894" s="62" t="s">
        <v>119</v>
      </c>
      <c r="L2894" s="43"/>
      <c r="M2894" s="62">
        <f t="shared" ref="M2894" si="13124">M2883/M2893</f>
        <v>1263.8424908424909</v>
      </c>
      <c r="N2894" s="43"/>
      <c r="O2894" s="62">
        <f t="shared" ref="O2894" si="13125">O2883/O2893</f>
        <v>1150.6099706744869</v>
      </c>
      <c r="P2894" s="43"/>
      <c r="Q2894" s="62">
        <f t="shared" ref="Q2894" si="13126">Q2883/Q2893</f>
        <v>1317.9542288557218</v>
      </c>
      <c r="R2894" s="43"/>
      <c r="S2894" s="62">
        <f t="shared" ref="S2894" si="13127">S2883/S2893</f>
        <v>337.63809523809522</v>
      </c>
      <c r="T2894" s="43"/>
      <c r="U2894" s="62">
        <f t="shared" ref="U2894" si="13128">U2883/U2893</f>
        <v>849.67537313432842</v>
      </c>
      <c r="V2894" s="43"/>
      <c r="W2894" s="62">
        <f t="shared" ref="W2894" si="13129">W2883/W2893</f>
        <v>653.14143646408832</v>
      </c>
      <c r="X2894" s="43"/>
    </row>
    <row r="2895" spans="2:37" ht="13.5" customHeight="1" x14ac:dyDescent="0.4">
      <c r="B2895" s="50" t="s">
        <v>99</v>
      </c>
      <c r="C2895" s="51"/>
      <c r="D2895" s="52"/>
      <c r="E2895" s="62">
        <f t="shared" ref="E2895" si="13130">E2884/E2893</f>
        <v>735.26002631261281</v>
      </c>
      <c r="F2895" s="43"/>
      <c r="G2895" s="62">
        <f t="shared" ref="G2895" si="13131">G2884/G2893</f>
        <v>5391</v>
      </c>
      <c r="H2895" s="43"/>
      <c r="I2895" s="62">
        <f t="shared" ref="I2895" si="13132">I2884/I2893</f>
        <v>2000.859375</v>
      </c>
      <c r="J2895" s="43"/>
      <c r="K2895" s="62" t="s">
        <v>119</v>
      </c>
      <c r="L2895" s="43"/>
      <c r="M2895" s="62">
        <f t="shared" ref="M2895" si="13133">M2884/M2893</f>
        <v>1271.4981684981685</v>
      </c>
      <c r="N2895" s="43"/>
      <c r="O2895" s="62">
        <f t="shared" ref="O2895" si="13134">O2884/O2893</f>
        <v>1080.9208211143696</v>
      </c>
      <c r="P2895" s="43"/>
      <c r="Q2895" s="62">
        <f t="shared" ref="Q2895" si="13135">Q2884/Q2893</f>
        <v>1264.9044776119404</v>
      </c>
      <c r="R2895" s="43"/>
      <c r="S2895" s="62">
        <f t="shared" ref="S2895" si="13136">S2884/S2893</f>
        <v>320.54285714285714</v>
      </c>
      <c r="T2895" s="43"/>
      <c r="U2895" s="62">
        <f t="shared" ref="U2895" si="13137">U2884/U2893</f>
        <v>851.7723880597016</v>
      </c>
      <c r="V2895" s="43"/>
      <c r="W2895" s="62">
        <f t="shared" ref="W2895" si="13138">W2884/W2893</f>
        <v>608.99157458563525</v>
      </c>
      <c r="X2895" s="43"/>
    </row>
    <row r="2896" spans="2:37" ht="13.5" customHeight="1" x14ac:dyDescent="0.4">
      <c r="B2896" s="50" t="s">
        <v>40</v>
      </c>
      <c r="C2896" s="51"/>
      <c r="D2896" s="52"/>
      <c r="E2896" s="62">
        <v>43.394069999999992</v>
      </c>
      <c r="F2896" s="43"/>
      <c r="G2896" s="62">
        <v>19.75</v>
      </c>
      <c r="H2896" s="43"/>
      <c r="I2896" s="62">
        <v>13.95</v>
      </c>
      <c r="J2896" s="43"/>
      <c r="K2896" s="62" t="s">
        <v>119</v>
      </c>
      <c r="L2896" s="43"/>
      <c r="M2896" s="62">
        <v>24.714285714285715</v>
      </c>
      <c r="N2896" s="43"/>
      <c r="O2896" s="62">
        <v>47.071714285714293</v>
      </c>
      <c r="P2896" s="43"/>
      <c r="Q2896" s="62">
        <v>45.03125</v>
      </c>
      <c r="R2896" s="43"/>
      <c r="S2896" s="62">
        <v>2.7333333333333329</v>
      </c>
      <c r="T2896" s="43"/>
      <c r="U2896" s="62">
        <v>39.114285714285714</v>
      </c>
      <c r="V2896" s="43"/>
      <c r="W2896" s="62">
        <v>51.501981132075471</v>
      </c>
      <c r="X2896" s="43"/>
    </row>
    <row r="2897" spans="2:26" ht="13.5" customHeight="1" x14ac:dyDescent="0.4">
      <c r="B2897" s="50" t="s">
        <v>41</v>
      </c>
      <c r="C2897" s="51"/>
      <c r="D2897" s="52"/>
      <c r="E2897" s="62">
        <f t="shared" ref="E2897" si="13139">E2874/E2896</f>
        <v>1138.7639822767499</v>
      </c>
      <c r="F2897" s="43"/>
      <c r="G2897" s="62">
        <f t="shared" ref="G2897" si="13140">G2874/G2896</f>
        <v>767.44303797468353</v>
      </c>
      <c r="H2897" s="43"/>
      <c r="I2897" s="62">
        <f t="shared" ref="I2897" si="13141">I2874/I2896</f>
        <v>1639.820788530466</v>
      </c>
      <c r="J2897" s="43"/>
      <c r="K2897" s="62" t="s">
        <v>119</v>
      </c>
      <c r="L2897" s="43"/>
      <c r="M2897" s="62">
        <f t="shared" ref="M2897" si="13142">M2874/M2896</f>
        <v>1122.7630057803467</v>
      </c>
      <c r="N2897" s="43"/>
      <c r="O2897" s="62">
        <f t="shared" ref="O2897" si="13143">O2874/O2896</f>
        <v>759.74349169352524</v>
      </c>
      <c r="P2897" s="43"/>
      <c r="Q2897" s="62">
        <f t="shared" ref="Q2897" si="13144">Q2874/Q2896</f>
        <v>1239.2492141894925</v>
      </c>
      <c r="R2897" s="43"/>
      <c r="S2897" s="62">
        <f t="shared" ref="S2897" si="13145">S2874/S2896</f>
        <v>5515.2439024390251</v>
      </c>
      <c r="T2897" s="43"/>
      <c r="U2897" s="62">
        <f t="shared" ref="U2897" si="13146">U2874/U2896</f>
        <v>1274.0467494521549</v>
      </c>
      <c r="V2897" s="43"/>
      <c r="W2897" s="62">
        <f t="shared" ref="W2897" si="13147">W2874/W2896</f>
        <v>1103.6424684157598</v>
      </c>
      <c r="X2897" s="43"/>
    </row>
    <row r="2898" spans="2:26" s="88" customFormat="1" ht="13.5" customHeight="1" x14ac:dyDescent="0.4">
      <c r="B2898" s="108" t="s">
        <v>42</v>
      </c>
      <c r="C2898" s="105"/>
      <c r="D2898" s="47"/>
      <c r="E2898" s="109"/>
      <c r="F2898" s="58"/>
      <c r="G2898" s="109"/>
      <c r="H2898" s="58"/>
      <c r="I2898" s="109"/>
      <c r="J2898" s="58"/>
      <c r="K2898" s="109"/>
      <c r="L2898" s="58"/>
      <c r="M2898" s="109"/>
      <c r="N2898" s="58"/>
      <c r="O2898" s="109"/>
      <c r="P2898" s="58"/>
      <c r="Q2898" s="109"/>
      <c r="R2898" s="58"/>
      <c r="S2898" s="109"/>
      <c r="T2898" s="58"/>
      <c r="U2898" s="109"/>
      <c r="V2898" s="58"/>
      <c r="W2898" s="109"/>
      <c r="X2898" s="58"/>
      <c r="Y2898" s="92"/>
      <c r="Z2898" s="91"/>
    </row>
    <row r="2899" spans="2:26" s="88" customFormat="1" ht="13.5" customHeight="1" x14ac:dyDescent="0.4">
      <c r="B2899" s="110"/>
      <c r="C2899" s="84"/>
      <c r="D2899" s="85"/>
      <c r="E2899" s="86"/>
      <c r="F2899" s="87"/>
      <c r="G2899" s="86"/>
      <c r="H2899" s="87"/>
      <c r="I2899" s="86"/>
      <c r="J2899" s="87"/>
      <c r="K2899" s="86"/>
      <c r="L2899" s="87"/>
      <c r="M2899" s="86"/>
      <c r="N2899" s="87"/>
      <c r="O2899" s="86"/>
      <c r="P2899" s="89"/>
      <c r="Q2899" s="90"/>
      <c r="R2899" s="91"/>
      <c r="S2899" s="92"/>
      <c r="T2899" s="91"/>
      <c r="U2899" s="92"/>
      <c r="V2899" s="91"/>
      <c r="W2899" s="92"/>
      <c r="X2899" s="91"/>
      <c r="Y2899" s="92"/>
      <c r="Z2899" s="91"/>
    </row>
    <row r="2900" spans="2:26" s="88" customFormat="1" ht="13.5" customHeight="1" x14ac:dyDescent="0.4">
      <c r="B2900" s="83" t="s">
        <v>214</v>
      </c>
      <c r="C2900" s="84"/>
      <c r="D2900" s="85"/>
      <c r="E2900" s="86"/>
      <c r="F2900" s="87"/>
      <c r="G2900" s="86"/>
      <c r="H2900" s="87"/>
      <c r="I2900" s="86"/>
      <c r="J2900" s="87"/>
      <c r="K2900" s="86"/>
      <c r="L2900" s="87"/>
      <c r="M2900" s="86"/>
      <c r="N2900" s="87"/>
      <c r="O2900" s="86"/>
      <c r="P2900" s="89"/>
      <c r="Q2900" s="90"/>
      <c r="R2900" s="91"/>
      <c r="S2900" s="92"/>
      <c r="T2900" s="91"/>
      <c r="U2900" s="92"/>
      <c r="V2900" s="91"/>
      <c r="W2900" s="92"/>
      <c r="X2900" s="91"/>
      <c r="Y2900" s="92"/>
      <c r="Z2900" s="91"/>
    </row>
    <row r="2901" spans="2:26" s="88" customFormat="1" ht="13.5" customHeight="1" x14ac:dyDescent="0.4">
      <c r="C2901" s="84"/>
      <c r="D2901" s="85"/>
      <c r="E2901" s="86"/>
      <c r="F2901" s="87"/>
      <c r="G2901" s="86"/>
      <c r="H2901" s="87"/>
      <c r="I2901" s="86"/>
      <c r="J2901" s="87"/>
      <c r="K2901" s="86"/>
      <c r="L2901" s="87"/>
      <c r="M2901" s="86"/>
      <c r="N2901" s="87"/>
      <c r="O2901" s="86"/>
      <c r="P2901" s="89"/>
      <c r="Q2901" s="90"/>
      <c r="R2901" s="91"/>
      <c r="S2901" s="92"/>
      <c r="T2901" s="91"/>
      <c r="U2901" s="118"/>
      <c r="V2901" s="21" t="s">
        <v>4</v>
      </c>
      <c r="W2901" s="92"/>
      <c r="X2901" s="91"/>
      <c r="Y2901" s="92"/>
      <c r="Z2901" s="91"/>
    </row>
    <row r="2902" spans="2:26" s="88" customFormat="1" ht="13.5" customHeight="1" x14ac:dyDescent="0.4">
      <c r="B2902" s="119"/>
      <c r="C2902" s="120"/>
      <c r="D2902" s="121"/>
      <c r="E2902" s="163" t="s">
        <v>5</v>
      </c>
      <c r="F2902" s="164"/>
      <c r="G2902" s="163" t="s">
        <v>78</v>
      </c>
      <c r="H2902" s="164"/>
      <c r="I2902" s="163" t="s">
        <v>79</v>
      </c>
      <c r="J2902" s="165"/>
      <c r="K2902" s="163" t="s">
        <v>80</v>
      </c>
      <c r="L2902" s="164"/>
      <c r="M2902" s="163" t="s">
        <v>81</v>
      </c>
      <c r="N2902" s="164"/>
      <c r="O2902" s="163" t="s">
        <v>82</v>
      </c>
      <c r="P2902" s="165"/>
      <c r="Q2902" s="163" t="s">
        <v>83</v>
      </c>
      <c r="R2902" s="164"/>
      <c r="S2902" s="163" t="s">
        <v>84</v>
      </c>
      <c r="T2902" s="164"/>
      <c r="U2902" s="163" t="s">
        <v>9</v>
      </c>
      <c r="V2902" s="164"/>
      <c r="W2902" s="92"/>
      <c r="X2902" s="91"/>
      <c r="Y2902" s="92"/>
      <c r="Z2902" s="91"/>
    </row>
    <row r="2903" spans="2:26" s="88" customFormat="1" ht="13.5" customHeight="1" x14ac:dyDescent="0.4">
      <c r="B2903" s="31" t="s">
        <v>52</v>
      </c>
      <c r="C2903" s="158" t="s">
        <v>53</v>
      </c>
      <c r="D2903" s="159"/>
      <c r="E2903" s="32">
        <v>70595.980198019795</v>
      </c>
      <c r="F2903" s="33">
        <f t="shared" ref="F2903" si="13148">E2903/E2916</f>
        <v>0.93833441881502777</v>
      </c>
      <c r="G2903" s="32">
        <v>12732</v>
      </c>
      <c r="H2903" s="33">
        <f t="shared" ref="H2903" si="13149">G2903/G2916</f>
        <v>0.93983907876282569</v>
      </c>
      <c r="I2903" s="32">
        <v>74067.71428571429</v>
      </c>
      <c r="J2903" s="33">
        <f t="shared" ref="J2903" si="13150">I2903/I2916</f>
        <v>0.91963560383268683</v>
      </c>
      <c r="K2903" s="32">
        <v>69375.8</v>
      </c>
      <c r="L2903" s="33">
        <f t="shared" ref="L2903" si="13151">K2903/K2916</f>
        <v>0.9304020363332054</v>
      </c>
      <c r="M2903" s="32">
        <v>21227.5</v>
      </c>
      <c r="N2903" s="33">
        <f t="shared" ref="N2903" si="13152">M2903/M2916</f>
        <v>0.91480100842508993</v>
      </c>
      <c r="O2903" s="32">
        <v>79450.25</v>
      </c>
      <c r="P2903" s="33">
        <f t="shared" ref="P2903" si="13153">O2903/O2916</f>
        <v>0.96306105781833118</v>
      </c>
      <c r="Q2903" s="32">
        <v>85186.647058823524</v>
      </c>
      <c r="R2903" s="33">
        <f t="shared" ref="R2903" si="13154">Q2903/Q2916</f>
        <v>0.94474119923438138</v>
      </c>
      <c r="S2903" s="32">
        <v>76349.818181818177</v>
      </c>
      <c r="T2903" s="33">
        <f t="shared" ref="T2903" si="13155">S2903/S2916</f>
        <v>0.95900099685641949</v>
      </c>
      <c r="U2903" s="32">
        <v>65424.83783783784</v>
      </c>
      <c r="V2903" s="33">
        <f t="shared" ref="V2903" si="13156">U2903/U2916</f>
        <v>0.92016202205224129</v>
      </c>
      <c r="W2903" s="92"/>
      <c r="X2903" s="91"/>
      <c r="Y2903" s="92"/>
      <c r="Z2903" s="91"/>
    </row>
    <row r="2904" spans="2:26" s="88" customFormat="1" ht="13.5" customHeight="1" x14ac:dyDescent="0.4">
      <c r="B2904" s="36"/>
      <c r="C2904" s="158" t="s">
        <v>54</v>
      </c>
      <c r="D2904" s="159"/>
      <c r="E2904" s="32">
        <v>2367.871287128713</v>
      </c>
      <c r="F2904" s="33">
        <f t="shared" ref="F2904" si="13157">E2904/E2916</f>
        <v>3.1472827798473366E-2</v>
      </c>
      <c r="G2904" s="32">
        <v>464.33333333333331</v>
      </c>
      <c r="H2904" s="33">
        <f t="shared" ref="H2904" si="13158">G2904/G2916</f>
        <v>3.4275731404246938E-2</v>
      </c>
      <c r="I2904" s="32">
        <v>3786.5714285714284</v>
      </c>
      <c r="J2904" s="33">
        <f t="shared" ref="J2904" si="13159">I2904/I2916</f>
        <v>4.7014626220773265E-2</v>
      </c>
      <c r="K2904" s="32">
        <v>2003.6</v>
      </c>
      <c r="L2904" s="33">
        <f t="shared" ref="L2904" si="13160">K2904/K2916</f>
        <v>2.6870371512792791E-2</v>
      </c>
      <c r="M2904" s="32">
        <v>1255.5</v>
      </c>
      <c r="N2904" s="33">
        <f t="shared" ref="N2904" si="13161">M2904/M2916</f>
        <v>5.4105884634445905E-2</v>
      </c>
      <c r="O2904" s="32">
        <v>2827.375</v>
      </c>
      <c r="P2904" s="33">
        <f t="shared" ref="P2904" si="13162">O2904/O2916</f>
        <v>3.427219874511539E-2</v>
      </c>
      <c r="Q2904" s="32">
        <v>2940</v>
      </c>
      <c r="R2904" s="33">
        <f t="shared" ref="R2904" si="13163">Q2904/Q2916</f>
        <v>3.260533454064838E-2</v>
      </c>
      <c r="S2904" s="32">
        <v>3102.9545454545455</v>
      </c>
      <c r="T2904" s="33">
        <f t="shared" ref="T2904" si="13164">S2904/S2916</f>
        <v>3.8975030630782885E-2</v>
      </c>
      <c r="U2904" s="32">
        <v>1563.8648648648648</v>
      </c>
      <c r="V2904" s="33">
        <f t="shared" ref="V2904" si="13165">U2904/U2916</f>
        <v>2.1994843301518612E-2</v>
      </c>
      <c r="W2904" s="92"/>
      <c r="X2904" s="91"/>
      <c r="Y2904" s="92"/>
      <c r="Z2904" s="91"/>
    </row>
    <row r="2905" spans="2:26" s="88" customFormat="1" ht="13.5" customHeight="1" x14ac:dyDescent="0.4">
      <c r="B2905" s="36"/>
      <c r="C2905" s="158" t="s">
        <v>55</v>
      </c>
      <c r="D2905" s="159"/>
      <c r="E2905" s="32">
        <v>253.47524752475246</v>
      </c>
      <c r="F2905" s="33">
        <f t="shared" ref="F2905" si="13166">E2905/E2916</f>
        <v>3.3690947898589473E-3</v>
      </c>
      <c r="G2905" s="32">
        <v>0</v>
      </c>
      <c r="H2905" s="33">
        <f t="shared" ref="H2905" si="13167">G2905/G2916</f>
        <v>0</v>
      </c>
      <c r="I2905" s="32">
        <v>770.85714285714289</v>
      </c>
      <c r="J2905" s="33">
        <f t="shared" ref="J2905" si="13168">I2905/I2916</f>
        <v>9.571075344725441E-3</v>
      </c>
      <c r="K2905" s="32">
        <v>0</v>
      </c>
      <c r="L2905" s="33">
        <f t="shared" ref="L2905" si="13169">K2905/K2916</f>
        <v>0</v>
      </c>
      <c r="M2905" s="32">
        <v>0</v>
      </c>
      <c r="N2905" s="33">
        <f t="shared" ref="N2905" si="13170">M2905/M2916</f>
        <v>0</v>
      </c>
      <c r="O2905" s="32">
        <v>173.125</v>
      </c>
      <c r="P2905" s="33">
        <f t="shared" ref="P2905" si="13171">O2905/O2916</f>
        <v>2.0985452611514575E-3</v>
      </c>
      <c r="Q2905" s="32">
        <v>573.70588235294122</v>
      </c>
      <c r="R2905" s="33">
        <f t="shared" ref="R2905" si="13172">Q2905/Q2916</f>
        <v>6.3625415721277247E-3</v>
      </c>
      <c r="S2905" s="32">
        <v>44.227272727272727</v>
      </c>
      <c r="T2905" s="33">
        <f t="shared" ref="T2905" si="13173">S2905/S2916</f>
        <v>5.555219336959166E-4</v>
      </c>
      <c r="U2905" s="32">
        <v>218.75675675675674</v>
      </c>
      <c r="V2905" s="33">
        <f t="shared" ref="V2905" si="13174">U2905/U2916</f>
        <v>3.0766856485576559E-3</v>
      </c>
      <c r="W2905" s="92"/>
      <c r="X2905" s="91"/>
      <c r="Y2905" s="92"/>
      <c r="Z2905" s="91"/>
    </row>
    <row r="2906" spans="2:26" s="88" customFormat="1" ht="13.5" customHeight="1" x14ac:dyDescent="0.4">
      <c r="B2906" s="37"/>
      <c r="C2906" s="158" t="s">
        <v>56</v>
      </c>
      <c r="D2906" s="159"/>
      <c r="E2906" s="32">
        <v>1718.1584158415842</v>
      </c>
      <c r="F2906" s="33">
        <f t="shared" ref="F2906" si="13175">E2906/E2916</f>
        <v>2.2837096022162516E-2</v>
      </c>
      <c r="G2906" s="32">
        <v>323</v>
      </c>
      <c r="H2906" s="33">
        <f t="shared" ref="H2906" si="13176">G2906/G2916</f>
        <v>2.3842917251051893E-2</v>
      </c>
      <c r="I2906" s="32">
        <v>1818.5714285714287</v>
      </c>
      <c r="J2906" s="33">
        <f t="shared" ref="J2906" si="13177">I2906/I2916</f>
        <v>2.2579649580866359E-2</v>
      </c>
      <c r="K2906" s="32">
        <v>3147.8</v>
      </c>
      <c r="L2906" s="33">
        <f t="shared" ref="L2906" si="13178">K2906/K2916</f>
        <v>4.2215290201621659E-2</v>
      </c>
      <c r="M2906" s="32">
        <v>58.5</v>
      </c>
      <c r="N2906" s="33">
        <f t="shared" ref="N2906" si="13179">M2906/M2916</f>
        <v>2.5210627249024975E-3</v>
      </c>
      <c r="O2906" s="32">
        <v>40.625</v>
      </c>
      <c r="P2906" s="33">
        <f t="shared" ref="P2906" si="13180">O2906/O2916</f>
        <v>4.9243841868174996E-4</v>
      </c>
      <c r="Q2906" s="32">
        <v>296.94117647058823</v>
      </c>
      <c r="R2906" s="33">
        <f t="shared" ref="R2906" si="13181">Q2906/Q2916</f>
        <v>3.2931518359582434E-3</v>
      </c>
      <c r="S2906" s="32">
        <v>99.590909090909093</v>
      </c>
      <c r="T2906" s="33">
        <f t="shared" ref="T2906" si="13182">S2906/S2916</f>
        <v>1.2509234909843302E-3</v>
      </c>
      <c r="U2906" s="32">
        <v>3686.8918918918921</v>
      </c>
      <c r="V2906" s="33">
        <f t="shared" ref="V2906" si="13183">U2906/U2916</f>
        <v>5.1853974888558522E-2</v>
      </c>
      <c r="W2906" s="92"/>
      <c r="X2906" s="91"/>
      <c r="Y2906" s="92"/>
      <c r="Z2906" s="91"/>
    </row>
    <row r="2907" spans="2:26" s="88" customFormat="1" ht="13.5" customHeight="1" x14ac:dyDescent="0.4">
      <c r="B2907" s="31" t="s">
        <v>57</v>
      </c>
      <c r="C2907" s="158" t="s">
        <v>58</v>
      </c>
      <c r="D2907" s="159"/>
      <c r="E2907" s="32">
        <v>49415.603960396038</v>
      </c>
      <c r="F2907" s="33">
        <f t="shared" ref="F2907" si="13184">E2907/E2916</f>
        <v>0.65681306347060853</v>
      </c>
      <c r="G2907" s="32">
        <v>9467.6666666666661</v>
      </c>
      <c r="H2907" s="33">
        <f t="shared" ref="H2907" si="13185">G2907/G2916</f>
        <v>0.69887551979528062</v>
      </c>
      <c r="I2907" s="32">
        <v>49357.285714285717</v>
      </c>
      <c r="J2907" s="33">
        <f t="shared" ref="J2907" si="13186">I2907/I2916</f>
        <v>0.6128272984948081</v>
      </c>
      <c r="K2907" s="32">
        <v>51145.599999999999</v>
      </c>
      <c r="L2907" s="33">
        <f t="shared" ref="L2907" si="13187">K2907/K2916</f>
        <v>0.68591598784422791</v>
      </c>
      <c r="M2907" s="32">
        <v>16172</v>
      </c>
      <c r="N2907" s="33">
        <f t="shared" ref="N2907" si="13188">M2907/M2916</f>
        <v>0.69693378439526821</v>
      </c>
      <c r="O2907" s="32">
        <v>47027</v>
      </c>
      <c r="P2907" s="33">
        <f t="shared" ref="P2907" si="13189">O2907/O2916</f>
        <v>0.57004065268545612</v>
      </c>
      <c r="Q2907" s="32">
        <v>55628.294117647056</v>
      </c>
      <c r="R2907" s="33">
        <f t="shared" ref="R2907" si="13190">Q2907/Q2916</f>
        <v>0.6169316801467567</v>
      </c>
      <c r="S2907" s="32">
        <v>57199.954545454544</v>
      </c>
      <c r="T2907" s="33">
        <f t="shared" ref="T2907" si="13191">S2907/S2916</f>
        <v>0.71846685081295758</v>
      </c>
      <c r="U2907" s="32">
        <v>47262.270270270274</v>
      </c>
      <c r="V2907" s="33">
        <f t="shared" ref="V2907" si="13192">U2907/U2916</f>
        <v>0.66471614781015165</v>
      </c>
      <c r="W2907" s="92"/>
      <c r="X2907" s="91"/>
      <c r="Y2907" s="92"/>
      <c r="Z2907" s="91"/>
    </row>
    <row r="2908" spans="2:26" s="88" customFormat="1" ht="13.5" customHeight="1" x14ac:dyDescent="0.4">
      <c r="B2908" s="36"/>
      <c r="C2908" s="158" t="s">
        <v>17</v>
      </c>
      <c r="D2908" s="159"/>
      <c r="E2908" s="32">
        <v>4243.4455445544554</v>
      </c>
      <c r="F2908" s="33">
        <f t="shared" ref="F2908" si="13193">E2908/E2916</f>
        <v>5.640223420163535E-2</v>
      </c>
      <c r="G2908" s="32">
        <v>34</v>
      </c>
      <c r="H2908" s="33">
        <f t="shared" ref="H2908" si="13194">G2908/G2916</f>
        <v>2.5097807632686203E-3</v>
      </c>
      <c r="I2908" s="32">
        <v>5627.5714285714284</v>
      </c>
      <c r="J2908" s="33">
        <f t="shared" ref="J2908" si="13195">I2908/I2916</f>
        <v>6.9872752234019508E-2</v>
      </c>
      <c r="K2908" s="32">
        <v>2171.4</v>
      </c>
      <c r="L2908" s="33">
        <f t="shared" ref="L2908" si="13196">K2908/K2916</f>
        <v>2.912074501042038E-2</v>
      </c>
      <c r="M2908" s="32">
        <v>1306.5</v>
      </c>
      <c r="N2908" s="33">
        <f t="shared" ref="N2908" si="13197">M2908/M2916</f>
        <v>5.6303734189489106E-2</v>
      </c>
      <c r="O2908" s="32">
        <v>5362.5</v>
      </c>
      <c r="P2908" s="33">
        <f t="shared" ref="P2908" si="13198">O2908/O2916</f>
        <v>6.5001871265990996E-2</v>
      </c>
      <c r="Q2908" s="32">
        <v>5659.2352941176468</v>
      </c>
      <c r="R2908" s="33">
        <f t="shared" ref="R2908" si="13199">Q2908/Q2916</f>
        <v>6.2762333336377721E-2</v>
      </c>
      <c r="S2908" s="32">
        <v>3178.7727272727275</v>
      </c>
      <c r="T2908" s="33">
        <f t="shared" ref="T2908" si="13200">S2908/S2916</f>
        <v>3.9927353945690171E-2</v>
      </c>
      <c r="U2908" s="32">
        <v>4502.2432432432433</v>
      </c>
      <c r="V2908" s="33">
        <f t="shared" ref="V2908" si="13201">U2908/U2916</f>
        <v>6.3321414059016562E-2</v>
      </c>
      <c r="W2908" s="92"/>
      <c r="X2908" s="91"/>
      <c r="Y2908" s="92"/>
      <c r="Z2908" s="91"/>
    </row>
    <row r="2909" spans="2:26" s="88" customFormat="1" ht="13.5" customHeight="1" x14ac:dyDescent="0.4">
      <c r="B2909" s="36"/>
      <c r="C2909" s="158" t="s">
        <v>59</v>
      </c>
      <c r="D2909" s="159"/>
      <c r="E2909" s="38">
        <v>-589.93069306930693</v>
      </c>
      <c r="F2909" s="33">
        <f t="shared" ref="F2909" si="13202">E2909/E2916</f>
        <v>-7.8411302239820967E-3</v>
      </c>
      <c r="G2909" s="38">
        <v>0</v>
      </c>
      <c r="H2909" s="33">
        <f t="shared" ref="H2909" si="13203">G2909/G2916</f>
        <v>0</v>
      </c>
      <c r="I2909" s="38">
        <v>-1298.7142857142858</v>
      </c>
      <c r="J2909" s="33">
        <f t="shared" ref="J2909" si="13204">I2909/I2916</f>
        <v>-1.6125027049462375E-2</v>
      </c>
      <c r="K2909" s="38">
        <v>-366.4</v>
      </c>
      <c r="L2909" s="33">
        <f t="shared" ref="L2909" si="13205">K2909/K2916</f>
        <v>-4.9138072081689353E-3</v>
      </c>
      <c r="M2909" s="38">
        <v>-268</v>
      </c>
      <c r="N2909" s="33">
        <f t="shared" ref="N2909" si="13206">M2909/M2916</f>
        <v>-1.1549483936305458E-2</v>
      </c>
      <c r="O2909" s="38">
        <v>-1272</v>
      </c>
      <c r="P2909" s="33">
        <f t="shared" ref="P2909" si="13207">O2909/O2916</f>
        <v>-1.5418625687709192E-2</v>
      </c>
      <c r="Q2909" s="38">
        <v>-630.94117647058829</v>
      </c>
      <c r="R2909" s="33">
        <f t="shared" ref="R2909" si="13208">Q2909/Q2916</f>
        <v>-6.9972952837734003E-3</v>
      </c>
      <c r="S2909" s="38">
        <v>-165.36363636363637</v>
      </c>
      <c r="T2909" s="33">
        <f t="shared" ref="T2909" si="13209">S2909/S2916</f>
        <v>-2.0770696760387918E-3</v>
      </c>
      <c r="U2909" s="38">
        <v>-637.40540540540542</v>
      </c>
      <c r="V2909" s="33">
        <f t="shared" ref="V2909" si="13210">U2909/U2916</f>
        <v>-8.964733671310076E-3</v>
      </c>
      <c r="W2909" s="92"/>
      <c r="X2909" s="91"/>
      <c r="Y2909" s="92"/>
      <c r="Z2909" s="91"/>
    </row>
    <row r="2910" spans="2:26" s="88" customFormat="1" ht="13.5" customHeight="1" x14ac:dyDescent="0.4">
      <c r="B2910" s="36"/>
      <c r="C2910" s="158" t="s">
        <v>60</v>
      </c>
      <c r="D2910" s="159"/>
      <c r="E2910" s="39">
        <v>3205.4950495049507</v>
      </c>
      <c r="F2910" s="33">
        <f t="shared" ref="F2910" si="13211">E2910/E2916</f>
        <v>4.2606198339548595E-2</v>
      </c>
      <c r="G2910" s="39">
        <v>695.66666666666663</v>
      </c>
      <c r="H2910" s="33">
        <f t="shared" ref="H2910" si="13212">G2910/G2916</f>
        <v>5.1352082871976575E-2</v>
      </c>
      <c r="I2910" s="39">
        <v>2623.7142857142858</v>
      </c>
      <c r="J2910" s="33">
        <f t="shared" ref="J2910" si="13213">I2910/I2916</f>
        <v>3.2576421382733034E-2</v>
      </c>
      <c r="K2910" s="39">
        <v>4676.6000000000004</v>
      </c>
      <c r="L2910" s="33">
        <f t="shared" ref="L2910" si="13214">K2910/K2916</f>
        <v>6.2718097133523054E-2</v>
      </c>
      <c r="M2910" s="39">
        <v>357.5</v>
      </c>
      <c r="N2910" s="33">
        <f t="shared" ref="N2910" si="13215">M2910/M2916</f>
        <v>1.5406494429959706E-2</v>
      </c>
      <c r="O2910" s="39">
        <v>2068.125</v>
      </c>
      <c r="P2910" s="33">
        <f t="shared" ref="P2910" si="13216">O2910/O2916</f>
        <v>2.5068903498737086E-2</v>
      </c>
      <c r="Q2910" s="39">
        <v>4023.294117647059</v>
      </c>
      <c r="R2910" s="33">
        <f t="shared" ref="R2910" si="13217">Q2910/Q2916</f>
        <v>4.4619336959627581E-2</v>
      </c>
      <c r="S2910" s="39">
        <v>3134.181818181818</v>
      </c>
      <c r="T2910" s="33">
        <f t="shared" ref="T2910" si="13218">S2910/S2916</f>
        <v>3.9367264514081027E-2</v>
      </c>
      <c r="U2910" s="39">
        <v>3386.7837837837837</v>
      </c>
      <c r="V2910" s="33">
        <f t="shared" ref="V2910" si="13219">U2910/U2916</f>
        <v>4.7633130134223919E-2</v>
      </c>
      <c r="W2910" s="92"/>
      <c r="X2910" s="91"/>
      <c r="Y2910" s="92"/>
      <c r="Z2910" s="91"/>
    </row>
    <row r="2911" spans="2:26" s="88" customFormat="1" ht="13.5" customHeight="1" x14ac:dyDescent="0.4">
      <c r="B2911" s="37"/>
      <c r="C2911" s="158" t="s">
        <v>61</v>
      </c>
      <c r="D2911" s="159"/>
      <c r="E2911" s="39">
        <v>13981.960396039603</v>
      </c>
      <c r="F2911" s="33">
        <f t="shared" ref="F2911" si="13220">E2911/E2916</f>
        <v>0.18584280075596377</v>
      </c>
      <c r="G2911" s="39">
        <v>4685.333333333333</v>
      </c>
      <c r="H2911" s="33">
        <f t="shared" ref="H2911" si="13221">G2911/G2916</f>
        <v>0.34585763145591886</v>
      </c>
      <c r="I2911" s="39">
        <v>18161.142857142859</v>
      </c>
      <c r="J2911" s="33">
        <f t="shared" ref="J2911" si="13222">I2911/I2916</f>
        <v>0.22549141334771236</v>
      </c>
      <c r="K2911" s="39">
        <v>15329.8</v>
      </c>
      <c r="L2911" s="33">
        <f t="shared" ref="L2911" si="13223">K2911/K2916</f>
        <v>0.2055886510365397</v>
      </c>
      <c r="M2911" s="39">
        <v>3438</v>
      </c>
      <c r="N2911" s="33">
        <f t="shared" ref="N2911" si="13224">M2911/M2916</f>
        <v>0.14816091706350062</v>
      </c>
      <c r="O2911" s="39">
        <v>14095.375</v>
      </c>
      <c r="P2911" s="33">
        <f t="shared" ref="P2911" si="13225">O2911/O2916</f>
        <v>0.17085794894095435</v>
      </c>
      <c r="Q2911" s="39">
        <v>16772.058823529413</v>
      </c>
      <c r="R2911" s="33">
        <f t="shared" ref="R2911" si="13226">Q2911/Q2916</f>
        <v>0.18600632274714624</v>
      </c>
      <c r="S2911" s="39">
        <v>13244</v>
      </c>
      <c r="T2911" s="33">
        <f t="shared" ref="T2911" si="13227">S2911/S2916</f>
        <v>0.16635284149754553</v>
      </c>
      <c r="U2911" s="39">
        <v>13465.216216216217</v>
      </c>
      <c r="V2911" s="33">
        <f t="shared" ref="V2911" si="13228">U2911/U2916</f>
        <v>0.18938037892572962</v>
      </c>
      <c r="W2911" s="92"/>
      <c r="X2911" s="91"/>
      <c r="Y2911" s="92"/>
      <c r="Z2911" s="91"/>
    </row>
    <row r="2912" spans="2:26" s="88" customFormat="1" ht="13.5" customHeight="1" x14ac:dyDescent="0.4">
      <c r="B2912" s="31" t="s">
        <v>62</v>
      </c>
      <c r="C2912" s="158" t="s">
        <v>63</v>
      </c>
      <c r="D2912" s="159"/>
      <c r="E2912" s="39">
        <v>2.6732673267326734</v>
      </c>
      <c r="F2912" s="33">
        <f t="shared" ref="F2912" si="13229">E2912/E2916</f>
        <v>3.5532033641729455E-5</v>
      </c>
      <c r="G2912" s="39">
        <v>0</v>
      </c>
      <c r="H2912" s="33">
        <f t="shared" ref="H2912" si="13230">G2912/G2916</f>
        <v>0</v>
      </c>
      <c r="I2912" s="39">
        <v>0</v>
      </c>
      <c r="J2912" s="33">
        <f t="shared" ref="J2912" si="13231">I2912/I2916</f>
        <v>0</v>
      </c>
      <c r="K2912" s="39">
        <v>4</v>
      </c>
      <c r="L2912" s="33">
        <f t="shared" ref="L2912" si="13232">K2912/K2916</f>
        <v>5.3644183495294056E-5</v>
      </c>
      <c r="M2912" s="39">
        <v>5.5</v>
      </c>
      <c r="N2912" s="33">
        <f t="shared" ref="N2912" si="13233">M2912/M2916</f>
        <v>2.3702299123014932E-4</v>
      </c>
      <c r="O2912" s="39">
        <v>1.5</v>
      </c>
      <c r="P2912" s="33">
        <f t="shared" ref="P2912" si="13234">O2912/O2916</f>
        <v>1.8182341612864613E-5</v>
      </c>
      <c r="Q2912" s="39">
        <v>3.8823529411764706</v>
      </c>
      <c r="R2912" s="33">
        <f t="shared" ref="R2912" si="13235">Q2912/Q2916</f>
        <v>4.3056264099295576E-5</v>
      </c>
      <c r="S2912" s="39">
        <v>2.3636363636363638</v>
      </c>
      <c r="T2912" s="33">
        <f t="shared" ref="T2912" si="13236">S2912/S2916</f>
        <v>2.9688736435958545E-5</v>
      </c>
      <c r="U2912" s="39">
        <v>2.9459459459459461</v>
      </c>
      <c r="V2912" s="33">
        <f t="shared" ref="V2912" si="13237">U2912/U2916</f>
        <v>4.14330041626865E-5</v>
      </c>
      <c r="W2912" s="92"/>
      <c r="X2912" s="91"/>
      <c r="Y2912" s="92"/>
      <c r="Z2912" s="91"/>
    </row>
    <row r="2913" spans="2:27" s="88" customFormat="1" ht="13.5" customHeight="1" x14ac:dyDescent="0.4">
      <c r="B2913" s="41" t="s">
        <v>64</v>
      </c>
      <c r="C2913" s="158" t="s">
        <v>24</v>
      </c>
      <c r="D2913" s="159"/>
      <c r="E2913" s="39">
        <v>53.049504950495049</v>
      </c>
      <c r="F2913" s="33">
        <f t="shared" ref="F2913" si="13238">E2913/E2916</f>
        <v>7.0511346760143115E-4</v>
      </c>
      <c r="G2913" s="39">
        <v>0.66666666666666663</v>
      </c>
      <c r="H2913" s="33">
        <f t="shared" ref="H2913" si="13239">G2913/G2916</f>
        <v>4.9211387515070983E-5</v>
      </c>
      <c r="I2913" s="39">
        <v>79.142857142857139</v>
      </c>
      <c r="J2913" s="33">
        <f t="shared" ref="J2913" si="13240">I2913/I2916</f>
        <v>9.8264932190101815E-4</v>
      </c>
      <c r="K2913" s="39">
        <v>30</v>
      </c>
      <c r="L2913" s="33">
        <f t="shared" ref="L2913" si="13241">K2913/K2916</f>
        <v>4.0233137621470541E-4</v>
      </c>
      <c r="M2913" s="39">
        <v>10.5</v>
      </c>
      <c r="N2913" s="33">
        <f t="shared" ref="N2913" si="13242">M2913/M2916</f>
        <v>4.5249843780301234E-4</v>
      </c>
      <c r="O2913" s="39">
        <v>137</v>
      </c>
      <c r="P2913" s="33">
        <f t="shared" ref="P2913" si="13243">O2913/O2916</f>
        <v>1.6606538673083013E-3</v>
      </c>
      <c r="Q2913" s="39">
        <v>113.82352941176471</v>
      </c>
      <c r="R2913" s="33">
        <f t="shared" ref="R2913" si="13244">Q2913/Q2916</f>
        <v>1.2623313792748023E-3</v>
      </c>
      <c r="S2913" s="39">
        <v>27.90909090909091</v>
      </c>
      <c r="T2913" s="33">
        <f t="shared" ref="T2913" si="13245">S2913/S2916</f>
        <v>3.5055546483997202E-4</v>
      </c>
      <c r="U2913" s="39">
        <v>26.648648648648649</v>
      </c>
      <c r="V2913" s="33">
        <f t="shared" ref="V2913" si="13246">U2913/U2916</f>
        <v>3.747976339854026E-4</v>
      </c>
      <c r="W2913" s="92"/>
      <c r="X2913" s="91"/>
      <c r="Y2913" s="92"/>
      <c r="Z2913" s="91"/>
    </row>
    <row r="2914" spans="2:27" s="88" customFormat="1" ht="13.5" customHeight="1" x14ac:dyDescent="0.4">
      <c r="B2914" s="31" t="s">
        <v>65</v>
      </c>
      <c r="C2914" s="158" t="s">
        <v>66</v>
      </c>
      <c r="D2914" s="159"/>
      <c r="E2914" s="39">
        <v>297.25742574257424</v>
      </c>
      <c r="F2914" s="33">
        <f t="shared" ref="F2914" si="13247">E2914/E2916</f>
        <v>3.951030540835716E-3</v>
      </c>
      <c r="G2914" s="39">
        <v>27.666666666666668</v>
      </c>
      <c r="H2914" s="33">
        <f t="shared" ref="H2914" si="13248">G2914/G2916</f>
        <v>2.0422725818754462E-3</v>
      </c>
      <c r="I2914" s="39">
        <v>96.571428571428569</v>
      </c>
      <c r="J2914" s="33">
        <f t="shared" ref="J2914" si="13249">I2914/I2916</f>
        <v>1.1990450209478129E-3</v>
      </c>
      <c r="K2914" s="39">
        <v>34.200000000000003</v>
      </c>
      <c r="L2914" s="33">
        <f t="shared" ref="L2914" si="13250">K2914/K2916</f>
        <v>4.5865776888476424E-4</v>
      </c>
      <c r="M2914" s="39">
        <v>657.5</v>
      </c>
      <c r="N2914" s="33">
        <f t="shared" ref="N2914" si="13251">M2914/M2916</f>
        <v>2.8335021224331486E-2</v>
      </c>
      <c r="O2914" s="39">
        <v>4.75</v>
      </c>
      <c r="P2914" s="33">
        <f t="shared" ref="P2914" si="13252">O2914/O2916</f>
        <v>5.7577415107404608E-5</v>
      </c>
      <c r="Q2914" s="39">
        <v>1168.1176470588234</v>
      </c>
      <c r="R2914" s="33">
        <f t="shared" ref="R2914" si="13253">Q2914/Q2916</f>
        <v>1.2954716552785022E-2</v>
      </c>
      <c r="S2914" s="39">
        <v>14.954545454545455</v>
      </c>
      <c r="T2914" s="33">
        <f t="shared" ref="T2914" si="13254">S2914/S2916</f>
        <v>1.8783835168135308E-4</v>
      </c>
      <c r="U2914" s="39">
        <v>204.13513513513513</v>
      </c>
      <c r="V2914" s="33">
        <f t="shared" ref="V2914" si="13255">U2914/U2916</f>
        <v>2.8710411049612029E-3</v>
      </c>
      <c r="W2914" s="92"/>
      <c r="X2914" s="91"/>
      <c r="Y2914" s="92"/>
      <c r="Z2914" s="91"/>
    </row>
    <row r="2915" spans="2:27" s="88" customFormat="1" ht="13.5" customHeight="1" x14ac:dyDescent="0.4">
      <c r="B2915" s="41" t="s">
        <v>67</v>
      </c>
      <c r="C2915" s="158" t="s">
        <v>68</v>
      </c>
      <c r="D2915" s="159"/>
      <c r="E2915" s="39">
        <v>848.8415841584158</v>
      </c>
      <c r="F2915" s="33">
        <f t="shared" ref="F2915" si="13256">E2915/E2916</f>
        <v>1.1282473482245894E-2</v>
      </c>
      <c r="G2915" s="39">
        <v>0</v>
      </c>
      <c r="H2915" s="33">
        <f t="shared" ref="H2915" si="13257">G2915/G2916</f>
        <v>0</v>
      </c>
      <c r="I2915" s="39">
        <v>2.2857142857142856</v>
      </c>
      <c r="J2915" s="33">
        <f t="shared" ref="J2915" si="13258">I2915/I2916</f>
        <v>2.8379763809415687E-5</v>
      </c>
      <c r="K2915" s="39">
        <v>358.8</v>
      </c>
      <c r="L2915" s="33">
        <f t="shared" ref="L2915" si="13259">K2915/K2916</f>
        <v>4.8118832595278769E-3</v>
      </c>
      <c r="M2915" s="39">
        <v>1171</v>
      </c>
      <c r="N2915" s="33">
        <f t="shared" ref="N2915" si="13260">M2915/M2916</f>
        <v>5.0464349587364517E-2</v>
      </c>
      <c r="O2915" s="39">
        <v>1291.5</v>
      </c>
      <c r="P2915" s="33">
        <f t="shared" ref="P2915" si="13261">O2915/O2916</f>
        <v>1.5654996128676432E-2</v>
      </c>
      <c r="Q2915" s="39">
        <v>2354</v>
      </c>
      <c r="R2915" s="33">
        <f t="shared" ref="R2915" si="13262">Q2915/Q2916</f>
        <v>2.6106448132206219E-2</v>
      </c>
      <c r="S2915" s="39">
        <v>611</v>
      </c>
      <c r="T2915" s="33">
        <f t="shared" ref="T2915" si="13263">S2915/S2916</f>
        <v>7.6745383686952834E-3</v>
      </c>
      <c r="U2915" s="39">
        <v>480.7837837837838</v>
      </c>
      <c r="V2915" s="33">
        <f t="shared" ref="V2915" si="13264">U2915/U2916</f>
        <v>6.761942303211285E-3</v>
      </c>
      <c r="W2915" s="92"/>
      <c r="X2915" s="91"/>
      <c r="Y2915" s="92"/>
      <c r="Z2915" s="91"/>
    </row>
    <row r="2916" spans="2:27" s="88" customFormat="1" ht="13.5" customHeight="1" x14ac:dyDescent="0.4">
      <c r="B2916" s="160" t="s">
        <v>69</v>
      </c>
      <c r="C2916" s="161"/>
      <c r="D2916" s="162"/>
      <c r="E2916" s="42">
        <f t="shared" ref="E2916" si="13265">SUM(E2903:E2906,E2912,E2914)</f>
        <v>75235.415841584152</v>
      </c>
      <c r="F2916" s="33">
        <f t="shared" ref="F2916" si="13266">E2916/E2916</f>
        <v>1</v>
      </c>
      <c r="G2916" s="42">
        <f t="shared" ref="G2916" si="13267">SUM(G2903:G2906,G2912,G2914)</f>
        <v>13547</v>
      </c>
      <c r="H2916" s="33">
        <f t="shared" ref="H2916" si="13268">G2916/G2916</f>
        <v>1</v>
      </c>
      <c r="I2916" s="42">
        <f t="shared" ref="I2916" si="13269">SUM(I2903:I2906,I2912,I2914)</f>
        <v>80540.285714285739</v>
      </c>
      <c r="J2916" s="33">
        <f t="shared" ref="J2916" si="13270">I2916/I2916</f>
        <v>1</v>
      </c>
      <c r="K2916" s="42">
        <f t="shared" ref="K2916" si="13271">SUM(K2903:K2906,K2912,K2914)</f>
        <v>74565.400000000009</v>
      </c>
      <c r="L2916" s="33">
        <f t="shared" ref="L2916" si="13272">K2916/K2916</f>
        <v>1</v>
      </c>
      <c r="M2916" s="42">
        <f t="shared" ref="M2916" si="13273">SUM(M2903:M2906,M2912,M2914)</f>
        <v>23204.5</v>
      </c>
      <c r="N2916" s="33">
        <f t="shared" ref="N2916" si="13274">M2916/M2916</f>
        <v>1</v>
      </c>
      <c r="O2916" s="42">
        <f t="shared" ref="O2916" si="13275">SUM(O2903:O2906,O2912,O2914)</f>
        <v>82497.625</v>
      </c>
      <c r="P2916" s="33">
        <f t="shared" ref="P2916" si="13276">O2916/O2916</f>
        <v>1</v>
      </c>
      <c r="Q2916" s="42">
        <f t="shared" ref="Q2916" si="13277">SUM(Q2903:Q2906,Q2912,Q2914)</f>
        <v>90169.294117647049</v>
      </c>
      <c r="R2916" s="33">
        <f t="shared" ref="R2916" si="13278">Q2916/Q2916</f>
        <v>1</v>
      </c>
      <c r="S2916" s="42">
        <f t="shared" ref="S2916" si="13279">SUM(S2903:S2906,S2912,S2914)</f>
        <v>79613.909090909088</v>
      </c>
      <c r="T2916" s="33">
        <f t="shared" ref="T2916" si="13280">S2916/S2916</f>
        <v>1</v>
      </c>
      <c r="U2916" s="42">
        <f t="shared" ref="U2916" si="13281">SUM(U2903:U2906,U2912,U2914)</f>
        <v>71101.432432432441</v>
      </c>
      <c r="V2916" s="33">
        <f t="shared" ref="V2916" si="13282">U2916/U2916</f>
        <v>1</v>
      </c>
      <c r="W2916" s="92"/>
      <c r="X2916" s="91"/>
      <c r="Y2916" s="92"/>
      <c r="Z2916" s="91"/>
    </row>
    <row r="2917" spans="2:27" s="88" customFormat="1" ht="13.5" customHeight="1" x14ac:dyDescent="0.4">
      <c r="B2917" s="160" t="s">
        <v>70</v>
      </c>
      <c r="C2917" s="161"/>
      <c r="D2917" s="162"/>
      <c r="E2917" s="42">
        <f t="shared" ref="E2917" si="13283">SUM(E2907:E2911,E2913,E2915)</f>
        <v>71158.465346534664</v>
      </c>
      <c r="F2917" s="33">
        <f t="shared" ref="F2917" si="13284">E2917/E2916</f>
        <v>0.94581075349362165</v>
      </c>
      <c r="G2917" s="42">
        <f t="shared" ref="G2917" si="13285">SUM(G2907:G2911,G2913,G2915)</f>
        <v>14883.33333333333</v>
      </c>
      <c r="H2917" s="33">
        <f t="shared" ref="H2917" si="13286">G2917/G2916</f>
        <v>1.0986442262739595</v>
      </c>
      <c r="I2917" s="42">
        <f t="shared" ref="I2917" si="13287">SUM(I2907:I2911,I2913,I2915)</f>
        <v>74552.428571428565</v>
      </c>
      <c r="J2917" s="33">
        <f t="shared" ref="J2917" si="13288">I2917/I2916</f>
        <v>0.92565388749552091</v>
      </c>
      <c r="K2917" s="42">
        <f t="shared" ref="K2917" si="13289">SUM(K2907:K2911,K2913,K2915)</f>
        <v>73345.8</v>
      </c>
      <c r="L2917" s="33">
        <f t="shared" ref="L2917" si="13290">K2917/K2916</f>
        <v>0.98364388845228479</v>
      </c>
      <c r="M2917" s="42">
        <f t="shared" ref="M2917" si="13291">SUM(M2907:M2911,M2913,M2915)</f>
        <v>22187.5</v>
      </c>
      <c r="N2917" s="33">
        <f t="shared" ref="N2917" si="13292">M2917/M2916</f>
        <v>0.95617229416707961</v>
      </c>
      <c r="O2917" s="42">
        <f t="shared" ref="O2917" si="13293">SUM(O2907:O2911,O2913,O2915)</f>
        <v>68709.5</v>
      </c>
      <c r="P2917" s="33">
        <f t="shared" ref="P2917" si="13294">O2917/O2916</f>
        <v>0.83286640069941409</v>
      </c>
      <c r="Q2917" s="42">
        <f t="shared" ref="Q2917" si="13295">SUM(Q2907:Q2911,Q2913,Q2915)</f>
        <v>83919.764705882335</v>
      </c>
      <c r="R2917" s="33">
        <f t="shared" ref="R2917" si="13296">Q2917/Q2916</f>
        <v>0.93069115741761566</v>
      </c>
      <c r="S2917" s="42">
        <f t="shared" ref="S2917" si="13297">SUM(S2907:S2911,S2913,S2915)</f>
        <v>77230.45454545453</v>
      </c>
      <c r="T2917" s="33">
        <f t="shared" ref="T2917" si="13298">S2917/S2916</f>
        <v>0.97006233492777061</v>
      </c>
      <c r="U2917" s="42">
        <f t="shared" ref="U2917" si="13299">SUM(U2907:U2911,U2913,U2915)</f>
        <v>68486.540540540562</v>
      </c>
      <c r="V2917" s="33">
        <f t="shared" ref="V2917" si="13300">U2917/U2916</f>
        <v>0.96322307719500866</v>
      </c>
      <c r="W2917" s="92"/>
      <c r="X2917" s="91"/>
      <c r="Y2917" s="92"/>
      <c r="Z2917" s="91"/>
    </row>
    <row r="2918" spans="2:27" s="88" customFormat="1" ht="13.5" customHeight="1" x14ac:dyDescent="0.4">
      <c r="B2918" s="160" t="s">
        <v>71</v>
      </c>
      <c r="C2918" s="161"/>
      <c r="D2918" s="162"/>
      <c r="E2918" s="42">
        <f t="shared" ref="E2918" si="13301">E2916-E2917</f>
        <v>4076.9504950494884</v>
      </c>
      <c r="F2918" s="33">
        <f t="shared" ref="F2918" si="13302">E2918/E2916</f>
        <v>5.4189246506378373E-2</v>
      </c>
      <c r="G2918" s="42">
        <f t="shared" ref="G2918" si="13303">G2916-G2917</f>
        <v>-1336.3333333333303</v>
      </c>
      <c r="H2918" s="33">
        <f t="shared" ref="H2918" si="13304">G2918/G2916</f>
        <v>-9.8644226273959565E-2</v>
      </c>
      <c r="I2918" s="42">
        <f t="shared" ref="I2918" si="13305">I2916-I2917</f>
        <v>5987.857142857174</v>
      </c>
      <c r="J2918" s="33">
        <f t="shared" ref="J2918" si="13306">I2918/I2916</f>
        <v>7.4346112504479048E-2</v>
      </c>
      <c r="K2918" s="42">
        <f t="shared" ref="K2918" si="13307">K2916-K2917</f>
        <v>1219.6000000000058</v>
      </c>
      <c r="L2918" s="33">
        <f t="shared" ref="L2918" si="13308">K2918/K2916</f>
        <v>1.6356111547715237E-2</v>
      </c>
      <c r="M2918" s="42">
        <f t="shared" ref="M2918" si="13309">M2916-M2917</f>
        <v>1017</v>
      </c>
      <c r="N2918" s="33">
        <f t="shared" ref="N2918" si="13310">M2918/M2916</f>
        <v>4.3827705832920338E-2</v>
      </c>
      <c r="O2918" s="42">
        <f t="shared" ref="O2918" si="13311">O2916-O2917</f>
        <v>13788.125</v>
      </c>
      <c r="P2918" s="33">
        <f t="shared" ref="P2918" si="13312">O2918/O2916</f>
        <v>0.16713359930058594</v>
      </c>
      <c r="Q2918" s="42">
        <f t="shared" ref="Q2918" si="13313">Q2916-Q2917</f>
        <v>6249.5294117647136</v>
      </c>
      <c r="R2918" s="33">
        <f t="shared" ref="R2918" si="13314">Q2918/Q2916</f>
        <v>6.9308842582384345E-2</v>
      </c>
      <c r="S2918" s="42">
        <f t="shared" ref="S2918" si="13315">S2916-S2917</f>
        <v>2383.4545454545587</v>
      </c>
      <c r="T2918" s="33">
        <f t="shared" ref="T2918" si="13316">S2918/S2916</f>
        <v>2.9937665072229436E-2</v>
      </c>
      <c r="U2918" s="42">
        <f t="shared" ref="U2918" si="13317">U2916-U2917</f>
        <v>2614.8918918918789</v>
      </c>
      <c r="V2918" s="33">
        <f t="shared" ref="V2918" si="13318">U2918/U2916</f>
        <v>3.677692280499139E-2</v>
      </c>
      <c r="W2918" s="92"/>
      <c r="X2918" s="91"/>
      <c r="Y2918" s="92"/>
      <c r="Z2918" s="91"/>
    </row>
    <row r="2919" spans="2:27" s="88" customFormat="1" ht="13.5" customHeight="1" x14ac:dyDescent="0.4">
      <c r="B2919" s="160" t="s">
        <v>72</v>
      </c>
      <c r="C2919" s="161"/>
      <c r="D2919" s="162"/>
      <c r="E2919" s="42">
        <v>101</v>
      </c>
      <c r="F2919" s="43"/>
      <c r="G2919" s="42">
        <v>3</v>
      </c>
      <c r="H2919" s="43"/>
      <c r="I2919" s="42">
        <v>7</v>
      </c>
      <c r="J2919" s="43"/>
      <c r="K2919" s="42">
        <v>5</v>
      </c>
      <c r="L2919" s="43"/>
      <c r="M2919" s="42">
        <v>2</v>
      </c>
      <c r="N2919" s="43"/>
      <c r="O2919" s="42">
        <v>8</v>
      </c>
      <c r="P2919" s="43"/>
      <c r="Q2919" s="42">
        <v>17</v>
      </c>
      <c r="R2919" s="43"/>
      <c r="S2919" s="42">
        <v>22</v>
      </c>
      <c r="T2919" s="43"/>
      <c r="U2919" s="42">
        <v>37</v>
      </c>
      <c r="V2919" s="43"/>
      <c r="W2919" s="92"/>
      <c r="X2919" s="91"/>
      <c r="Y2919" s="92"/>
      <c r="Z2919" s="91"/>
    </row>
    <row r="2920" spans="2:27" s="88" customFormat="1" ht="13.5" customHeight="1" x14ac:dyDescent="0.4">
      <c r="B2920" s="45"/>
      <c r="C2920" s="46"/>
      <c r="D2920" s="47"/>
      <c r="E2920" s="48"/>
      <c r="F2920" s="49"/>
      <c r="G2920" s="48"/>
      <c r="H2920" s="49"/>
      <c r="I2920" s="48"/>
      <c r="J2920" s="49"/>
      <c r="K2920" s="48"/>
      <c r="L2920" s="49"/>
      <c r="M2920" s="48"/>
      <c r="N2920" s="49"/>
      <c r="O2920" s="48"/>
      <c r="P2920" s="49"/>
      <c r="Q2920" s="48"/>
      <c r="R2920" s="49"/>
      <c r="S2920" s="48"/>
      <c r="T2920" s="49"/>
      <c r="U2920" s="48"/>
      <c r="V2920" s="49"/>
      <c r="W2920" s="92"/>
      <c r="X2920" s="91"/>
      <c r="Y2920" s="92"/>
      <c r="Z2920" s="91"/>
    </row>
    <row r="2921" spans="2:27" s="88" customFormat="1" ht="13.5" customHeight="1" x14ac:dyDescent="0.4">
      <c r="B2921" s="50" t="s">
        <v>73</v>
      </c>
      <c r="C2921" s="51"/>
      <c r="D2921" s="52"/>
      <c r="E2921" s="42">
        <v>276.39603960396039</v>
      </c>
      <c r="F2921" s="43"/>
      <c r="G2921" s="42">
        <v>0</v>
      </c>
      <c r="H2921" s="43"/>
      <c r="I2921" s="42">
        <v>2.2857142857142856</v>
      </c>
      <c r="J2921" s="43"/>
      <c r="K2921" s="42">
        <v>127.4</v>
      </c>
      <c r="L2921" s="43"/>
      <c r="M2921" s="42">
        <v>993.5</v>
      </c>
      <c r="N2921" s="43"/>
      <c r="O2921" s="42">
        <v>594</v>
      </c>
      <c r="P2921" s="43"/>
      <c r="Q2921" s="42">
        <v>231.1764705882353</v>
      </c>
      <c r="R2921" s="43"/>
      <c r="S2921" s="42">
        <v>509.86363636363637</v>
      </c>
      <c r="T2921" s="43"/>
      <c r="U2921" s="42">
        <v>145.32432432432432</v>
      </c>
      <c r="V2921" s="43"/>
      <c r="W2921" s="92"/>
      <c r="X2921" s="91"/>
      <c r="Y2921" s="92"/>
      <c r="Z2921" s="91"/>
    </row>
    <row r="2922" spans="2:27" s="88" customFormat="1" ht="13.5" customHeight="1" x14ac:dyDescent="0.4">
      <c r="B2922" s="53" t="s">
        <v>74</v>
      </c>
      <c r="C2922" s="54"/>
      <c r="D2922" s="55"/>
      <c r="E2922" s="42">
        <v>36.871287128712872</v>
      </c>
      <c r="F2922" s="43"/>
      <c r="G2922" s="42">
        <v>0</v>
      </c>
      <c r="H2922" s="43"/>
      <c r="I2922" s="42">
        <v>50</v>
      </c>
      <c r="J2922" s="43"/>
      <c r="K2922" s="42">
        <v>33.6</v>
      </c>
      <c r="L2922" s="43"/>
      <c r="M2922" s="42">
        <v>0</v>
      </c>
      <c r="N2922" s="43"/>
      <c r="O2922" s="42">
        <v>0</v>
      </c>
      <c r="P2922" s="43"/>
      <c r="Q2922" s="42">
        <v>13.352941176470589</v>
      </c>
      <c r="R2922" s="43"/>
      <c r="S2922" s="42">
        <v>0</v>
      </c>
      <c r="T2922" s="43"/>
      <c r="U2922" s="42">
        <v>80.513513513513516</v>
      </c>
      <c r="V2922" s="43"/>
      <c r="W2922" s="92"/>
      <c r="X2922" s="91"/>
      <c r="Y2922" s="92"/>
      <c r="Z2922" s="91"/>
    </row>
    <row r="2923" spans="2:27" s="88" customFormat="1" ht="13.5" customHeight="1" x14ac:dyDescent="0.4">
      <c r="B2923" s="50" t="s">
        <v>75</v>
      </c>
      <c r="C2923" s="51"/>
      <c r="D2923" s="52"/>
      <c r="E2923" s="42">
        <v>18.306930693069308</v>
      </c>
      <c r="F2923" s="43"/>
      <c r="G2923" s="42">
        <v>0</v>
      </c>
      <c r="H2923" s="43"/>
      <c r="I2923" s="42">
        <v>0</v>
      </c>
      <c r="J2923" s="43"/>
      <c r="K2923" s="42">
        <v>0</v>
      </c>
      <c r="L2923" s="43"/>
      <c r="M2923" s="42">
        <v>0</v>
      </c>
      <c r="N2923" s="43"/>
      <c r="O2923" s="42">
        <v>0</v>
      </c>
      <c r="P2923" s="43"/>
      <c r="Q2923" s="42">
        <v>43.529411764705884</v>
      </c>
      <c r="R2923" s="43"/>
      <c r="S2923" s="42">
        <v>6.2727272727272725</v>
      </c>
      <c r="T2923" s="43"/>
      <c r="U2923" s="42">
        <v>26.243243243243242</v>
      </c>
      <c r="V2923" s="43"/>
      <c r="W2923" s="92"/>
      <c r="X2923" s="91"/>
      <c r="Y2923" s="92"/>
      <c r="Z2923" s="91"/>
    </row>
    <row r="2924" spans="2:27" s="88" customFormat="1" ht="13.5" customHeight="1" x14ac:dyDescent="0.4">
      <c r="B2924" s="50" t="s">
        <v>76</v>
      </c>
      <c r="C2924" s="51"/>
      <c r="D2924" s="52"/>
      <c r="E2924" s="42">
        <f t="shared" ref="E2924" si="13319">E2918+E2908+E2909-SUM(E2921:E2923)</f>
        <v>7398.8910891088935</v>
      </c>
      <c r="F2924" s="43"/>
      <c r="G2924" s="42">
        <f t="shared" ref="G2924" si="13320">G2918+G2908+G2909-SUM(G2921:G2923)</f>
        <v>-1302.3333333333303</v>
      </c>
      <c r="H2924" s="43"/>
      <c r="I2924" s="42">
        <f t="shared" ref="I2924" si="13321">I2918+I2908+I2909-SUM(I2921:I2923)</f>
        <v>10264.428571428602</v>
      </c>
      <c r="J2924" s="43"/>
      <c r="K2924" s="42">
        <f t="shared" ref="K2924" si="13322">K2918+K2908+K2909-SUM(K2921:K2923)</f>
        <v>2863.6000000000058</v>
      </c>
      <c r="L2924" s="43"/>
      <c r="M2924" s="42">
        <f t="shared" ref="M2924" si="13323">M2918+M2908+M2909-SUM(M2921:M2923)</f>
        <v>1062</v>
      </c>
      <c r="N2924" s="43"/>
      <c r="O2924" s="42">
        <f t="shared" ref="O2924" si="13324">O2918+O2908+O2909-SUM(O2921:O2923)</f>
        <v>17284.625</v>
      </c>
      <c r="P2924" s="43"/>
      <c r="Q2924" s="42">
        <f t="shared" ref="Q2924" si="13325">Q2918+Q2908+Q2909-SUM(Q2921:Q2923)</f>
        <v>10989.76470588236</v>
      </c>
      <c r="R2924" s="43"/>
      <c r="S2924" s="42">
        <f t="shared" ref="S2924" si="13326">S2918+S2908+S2909-SUM(S2921:S2923)</f>
        <v>4880.7272727272866</v>
      </c>
      <c r="T2924" s="43"/>
      <c r="U2924" s="42">
        <f t="shared" ref="U2924" si="13327">U2918+U2908+U2909-SUM(U2921:U2923)</f>
        <v>6227.6486486486365</v>
      </c>
      <c r="V2924" s="43"/>
      <c r="W2924" s="92"/>
      <c r="X2924" s="91"/>
      <c r="Y2924" s="92"/>
      <c r="Z2924" s="91"/>
    </row>
    <row r="2925" spans="2:27" s="88" customFormat="1" ht="13.5" customHeight="1" x14ac:dyDescent="0.4">
      <c r="C2925" s="105"/>
      <c r="D2925" s="47"/>
      <c r="E2925" s="58"/>
      <c r="F2925" s="58"/>
      <c r="G2925" s="58"/>
      <c r="H2925" s="58"/>
      <c r="I2925" s="58"/>
      <c r="J2925" s="58"/>
      <c r="K2925" s="58"/>
      <c r="L2925" s="58"/>
      <c r="M2925" s="58"/>
      <c r="N2925" s="58"/>
      <c r="O2925" s="58"/>
      <c r="P2925" s="58"/>
      <c r="Q2925" s="58"/>
      <c r="R2925" s="58"/>
      <c r="S2925" s="58"/>
      <c r="T2925" s="58"/>
      <c r="U2925" s="58"/>
      <c r="V2925" s="58"/>
      <c r="W2925" s="92"/>
      <c r="X2925" s="91"/>
      <c r="Y2925" s="92"/>
      <c r="Z2925" s="91"/>
    </row>
    <row r="2926" spans="2:27" s="128" customFormat="1" ht="13.5" customHeight="1" x14ac:dyDescent="0.4">
      <c r="B2926" s="50" t="s">
        <v>97</v>
      </c>
      <c r="C2926" s="125"/>
      <c r="D2926" s="126"/>
      <c r="E2926" s="62">
        <v>96.78</v>
      </c>
      <c r="F2926" s="43"/>
      <c r="G2926" s="62">
        <v>100.66666666666667</v>
      </c>
      <c r="H2926" s="43"/>
      <c r="I2926" s="62">
        <v>74.285714285714292</v>
      </c>
      <c r="J2926" s="43"/>
      <c r="K2926" s="62">
        <v>112.8</v>
      </c>
      <c r="L2926" s="43"/>
      <c r="M2926" s="62">
        <v>56</v>
      </c>
      <c r="N2926" s="43"/>
      <c r="O2926" s="62">
        <v>150</v>
      </c>
      <c r="P2926" s="43"/>
      <c r="Q2926" s="62">
        <v>96.470588235294116</v>
      </c>
      <c r="R2926" s="43"/>
      <c r="S2926" s="62">
        <v>90.318181818181813</v>
      </c>
      <c r="T2926" s="43"/>
      <c r="U2926" s="62">
        <v>93.138888888888886</v>
      </c>
      <c r="V2926" s="43"/>
      <c r="W2926" s="106"/>
      <c r="X2926" s="107"/>
      <c r="Y2926" s="106"/>
      <c r="Z2926" s="107"/>
      <c r="AA2926" s="117"/>
    </row>
    <row r="2927" spans="2:27" ht="13.5" customHeight="1" x14ac:dyDescent="0.4">
      <c r="B2927" s="50" t="s">
        <v>98</v>
      </c>
      <c r="C2927" s="51"/>
      <c r="D2927" s="52"/>
      <c r="E2927" s="62">
        <f t="shared" ref="E2927" si="13328">E2916/E2926</f>
        <v>777.38598720380401</v>
      </c>
      <c r="F2927" s="43"/>
      <c r="G2927" s="62">
        <f t="shared" ref="G2927" si="13329">G2916/G2926</f>
        <v>134.5728476821192</v>
      </c>
      <c r="H2927" s="43"/>
      <c r="I2927" s="62">
        <f t="shared" ref="I2927" si="13330">I2916/I2926</f>
        <v>1084.1961538461542</v>
      </c>
      <c r="J2927" s="43"/>
      <c r="K2927" s="62">
        <f t="shared" ref="K2927" si="13331">K2916/K2926</f>
        <v>661.04078014184404</v>
      </c>
      <c r="L2927" s="43"/>
      <c r="M2927" s="62">
        <f t="shared" ref="M2927" si="13332">M2916/M2926</f>
        <v>414.36607142857144</v>
      </c>
      <c r="N2927" s="43"/>
      <c r="O2927" s="62">
        <f t="shared" ref="O2927" si="13333">O2916/O2926</f>
        <v>549.98416666666662</v>
      </c>
      <c r="P2927" s="43"/>
      <c r="Q2927" s="62">
        <f t="shared" ref="Q2927" si="13334">Q2916/Q2926</f>
        <v>934.68170731707312</v>
      </c>
      <c r="R2927" s="43"/>
      <c r="S2927" s="62">
        <f t="shared" ref="S2927" si="13335">S2916/S2926</f>
        <v>881.48263714141922</v>
      </c>
      <c r="T2927" s="43"/>
      <c r="U2927" s="62">
        <f t="shared" ref="U2927" si="13336">U2916/U2926</f>
        <v>763.39146065242107</v>
      </c>
      <c r="V2927" s="43"/>
    </row>
    <row r="2928" spans="2:27" ht="13.5" customHeight="1" x14ac:dyDescent="0.4">
      <c r="B2928" s="50" t="s">
        <v>99</v>
      </c>
      <c r="C2928" s="51"/>
      <c r="D2928" s="52"/>
      <c r="E2928" s="62">
        <f t="shared" ref="E2928" si="13337">E2917/E2926</f>
        <v>735.26002631261281</v>
      </c>
      <c r="F2928" s="43"/>
      <c r="G2928" s="62">
        <f t="shared" ref="G2928" si="13338">G2917/G2926</f>
        <v>147.84768211920527</v>
      </c>
      <c r="H2928" s="43"/>
      <c r="I2928" s="62">
        <f t="shared" ref="I2928" si="13339">I2917/I2926</f>
        <v>1003.5903846153844</v>
      </c>
      <c r="J2928" s="43"/>
      <c r="K2928" s="62">
        <f t="shared" ref="K2928" si="13340">K2917/K2926</f>
        <v>650.22872340425533</v>
      </c>
      <c r="L2928" s="43"/>
      <c r="M2928" s="62">
        <f t="shared" ref="M2928" si="13341">M2917/M2926</f>
        <v>396.20535714285717</v>
      </c>
      <c r="N2928" s="43"/>
      <c r="O2928" s="62">
        <f t="shared" ref="O2928" si="13342">O2917/O2926</f>
        <v>458.06333333333333</v>
      </c>
      <c r="P2928" s="43"/>
      <c r="Q2928" s="62">
        <f t="shared" ref="Q2928" si="13343">Q2917/Q2926</f>
        <v>869.89999999999986</v>
      </c>
      <c r="R2928" s="43"/>
      <c r="S2928" s="62">
        <f t="shared" ref="S2928" si="13344">S2917/S2926</f>
        <v>855.09310518369387</v>
      </c>
      <c r="T2928" s="43"/>
      <c r="U2928" s="62">
        <f t="shared" ref="U2928" si="13345">U2917/U2926</f>
        <v>735.31627183401736</v>
      </c>
      <c r="V2928" s="43"/>
    </row>
    <row r="2929" spans="2:26" ht="13.5" customHeight="1" x14ac:dyDescent="0.4">
      <c r="B2929" s="50" t="s">
        <v>40</v>
      </c>
      <c r="C2929" s="51"/>
      <c r="D2929" s="52"/>
      <c r="E2929" s="62">
        <v>43.394069999999992</v>
      </c>
      <c r="F2929" s="43"/>
      <c r="G2929" s="62">
        <v>2.0333333333333332</v>
      </c>
      <c r="H2929" s="43"/>
      <c r="I2929" s="62">
        <v>60.167142857142849</v>
      </c>
      <c r="J2929" s="43"/>
      <c r="K2929" s="62">
        <v>47.9604</v>
      </c>
      <c r="L2929" s="43"/>
      <c r="M2929" s="62">
        <v>26.925000000000001</v>
      </c>
      <c r="N2929" s="43"/>
      <c r="O2929" s="62">
        <v>80.174999999999997</v>
      </c>
      <c r="P2929" s="43"/>
      <c r="Q2929" s="62">
        <v>39.125</v>
      </c>
      <c r="R2929" s="43"/>
      <c r="S2929" s="62">
        <v>45.824909090909095</v>
      </c>
      <c r="T2929" s="43"/>
      <c r="U2929" s="62">
        <v>36.217000000000006</v>
      </c>
      <c r="V2929" s="43"/>
    </row>
    <row r="2930" spans="2:26" ht="13.5" customHeight="1" x14ac:dyDescent="0.4">
      <c r="B2930" s="50" t="s">
        <v>41</v>
      </c>
      <c r="C2930" s="51"/>
      <c r="D2930" s="52"/>
      <c r="E2930" s="62">
        <f t="shared" ref="E2930" si="13346">E2907/E2929</f>
        <v>1138.7639822767499</v>
      </c>
      <c r="F2930" s="43"/>
      <c r="G2930" s="62">
        <f t="shared" ref="G2930" si="13347">G2907/G2929</f>
        <v>4656.2295081967213</v>
      </c>
      <c r="H2930" s="43"/>
      <c r="I2930" s="62">
        <f t="shared" ref="I2930" si="13348">I2907/I2929</f>
        <v>820.33620628249889</v>
      </c>
      <c r="J2930" s="43"/>
      <c r="K2930" s="62">
        <f t="shared" ref="K2930" si="13349">K2907/K2929</f>
        <v>1066.4131241607658</v>
      </c>
      <c r="L2930" s="43"/>
      <c r="M2930" s="62">
        <f t="shared" ref="M2930" si="13350">M2907/M2929</f>
        <v>600.63138347260906</v>
      </c>
      <c r="N2930" s="43"/>
      <c r="O2930" s="62">
        <f t="shared" ref="O2930" si="13351">O2907/O2929</f>
        <v>586.55441222326169</v>
      </c>
      <c r="P2930" s="43"/>
      <c r="Q2930" s="62">
        <f t="shared" ref="Q2930" si="13352">Q2907/Q2929</f>
        <v>1421.8094343168577</v>
      </c>
      <c r="R2930" s="43"/>
      <c r="S2930" s="62">
        <f t="shared" ref="S2930" si="13353">S2907/S2929</f>
        <v>1248.2284347139505</v>
      </c>
      <c r="T2930" s="43"/>
      <c r="U2930" s="62">
        <f t="shared" ref="U2930" si="13354">U2907/U2929</f>
        <v>1304.9747430839182</v>
      </c>
      <c r="V2930" s="43"/>
    </row>
    <row r="2931" spans="2:26" s="88" customFormat="1" ht="13.5" customHeight="1" x14ac:dyDescent="0.4">
      <c r="B2931" s="108" t="s">
        <v>42</v>
      </c>
      <c r="C2931" s="105"/>
      <c r="D2931" s="47"/>
      <c r="E2931" s="109"/>
      <c r="F2931" s="58"/>
      <c r="G2931" s="109"/>
      <c r="H2931" s="58"/>
      <c r="I2931" s="109"/>
      <c r="J2931" s="58"/>
      <c r="K2931" s="109"/>
      <c r="L2931" s="58"/>
      <c r="M2931" s="109"/>
      <c r="N2931" s="58"/>
      <c r="O2931" s="109"/>
      <c r="P2931" s="91"/>
      <c r="Q2931" s="92"/>
      <c r="R2931" s="91"/>
      <c r="S2931" s="92"/>
      <c r="T2931" s="91"/>
      <c r="U2931" s="92"/>
      <c r="V2931" s="91"/>
      <c r="W2931" s="92"/>
      <c r="X2931" s="91"/>
      <c r="Y2931" s="92"/>
      <c r="Z2931" s="91"/>
    </row>
  </sheetData>
  <mergeCells count="2144">
    <mergeCell ref="C15:D15"/>
    <mergeCell ref="C16:D16"/>
    <mergeCell ref="C17:D17"/>
    <mergeCell ref="C18:D18"/>
    <mergeCell ref="C19:D19"/>
    <mergeCell ref="C20:D20"/>
    <mergeCell ref="C9:D9"/>
    <mergeCell ref="C10:D10"/>
    <mergeCell ref="C11:D11"/>
    <mergeCell ref="C12:D12"/>
    <mergeCell ref="C13:D13"/>
    <mergeCell ref="C14:D14"/>
    <mergeCell ref="A1:M1"/>
    <mergeCell ref="E7:F8"/>
    <mergeCell ref="G7:H8"/>
    <mergeCell ref="I7:J8"/>
    <mergeCell ref="K7:L8"/>
    <mergeCell ref="M7:N8"/>
    <mergeCell ref="E41:F41"/>
    <mergeCell ref="G41:T41"/>
    <mergeCell ref="E42:F42"/>
    <mergeCell ref="G42:H42"/>
    <mergeCell ref="I42:J42"/>
    <mergeCell ref="K42:L42"/>
    <mergeCell ref="M42:N42"/>
    <mergeCell ref="O42:P42"/>
    <mergeCell ref="Q42:R42"/>
    <mergeCell ref="S42:T42"/>
    <mergeCell ref="I38:J38"/>
    <mergeCell ref="K38:L38"/>
    <mergeCell ref="M38:N38"/>
    <mergeCell ref="O38:P38"/>
    <mergeCell ref="Q38:R38"/>
    <mergeCell ref="S38:T38"/>
    <mergeCell ref="C21:D21"/>
    <mergeCell ref="B22:D22"/>
    <mergeCell ref="B23:D23"/>
    <mergeCell ref="B24:D24"/>
    <mergeCell ref="B25:D25"/>
    <mergeCell ref="G38:H38"/>
    <mergeCell ref="C55:D55"/>
    <mergeCell ref="B56:D56"/>
    <mergeCell ref="B57:D57"/>
    <mergeCell ref="B58:D58"/>
    <mergeCell ref="B59:D59"/>
    <mergeCell ref="E75:F75"/>
    <mergeCell ref="C49:D49"/>
    <mergeCell ref="C50:D50"/>
    <mergeCell ref="C51:D51"/>
    <mergeCell ref="C52:D52"/>
    <mergeCell ref="C53:D53"/>
    <mergeCell ref="C54:D54"/>
    <mergeCell ref="C43:D43"/>
    <mergeCell ref="C44:D44"/>
    <mergeCell ref="C45:D45"/>
    <mergeCell ref="C46:D46"/>
    <mergeCell ref="C47:D47"/>
    <mergeCell ref="C48:D48"/>
    <mergeCell ref="C80:D80"/>
    <mergeCell ref="C81:D81"/>
    <mergeCell ref="C82:D82"/>
    <mergeCell ref="C83:D83"/>
    <mergeCell ref="C84:D84"/>
    <mergeCell ref="C85:D85"/>
    <mergeCell ref="S75:T75"/>
    <mergeCell ref="U75:V75"/>
    <mergeCell ref="C76:D76"/>
    <mergeCell ref="C77:D77"/>
    <mergeCell ref="C78:D78"/>
    <mergeCell ref="C79:D79"/>
    <mergeCell ref="G75:H75"/>
    <mergeCell ref="I75:J75"/>
    <mergeCell ref="K75:L75"/>
    <mergeCell ref="M75:N75"/>
    <mergeCell ref="O75:P75"/>
    <mergeCell ref="Q75:R75"/>
    <mergeCell ref="C109:D109"/>
    <mergeCell ref="C110:D110"/>
    <mergeCell ref="C111:D111"/>
    <mergeCell ref="C112:D112"/>
    <mergeCell ref="C113:D113"/>
    <mergeCell ref="C114:D114"/>
    <mergeCell ref="B92:D92"/>
    <mergeCell ref="E107:F108"/>
    <mergeCell ref="G107:H108"/>
    <mergeCell ref="I107:J108"/>
    <mergeCell ref="K107:L108"/>
    <mergeCell ref="M107:N108"/>
    <mergeCell ref="C86:D86"/>
    <mergeCell ref="C87:D87"/>
    <mergeCell ref="C88:D88"/>
    <mergeCell ref="B89:D89"/>
    <mergeCell ref="B90:D90"/>
    <mergeCell ref="B91:D91"/>
    <mergeCell ref="G141:T141"/>
    <mergeCell ref="E142:F142"/>
    <mergeCell ref="G142:H142"/>
    <mergeCell ref="I142:J142"/>
    <mergeCell ref="K142:L142"/>
    <mergeCell ref="M142:N142"/>
    <mergeCell ref="O142:P142"/>
    <mergeCell ref="Q142:R142"/>
    <mergeCell ref="S142:T142"/>
    <mergeCell ref="C121:D121"/>
    <mergeCell ref="B122:D122"/>
    <mergeCell ref="B123:D123"/>
    <mergeCell ref="B124:D124"/>
    <mergeCell ref="B125:D125"/>
    <mergeCell ref="E141:F141"/>
    <mergeCell ref="C115:D115"/>
    <mergeCell ref="C116:D116"/>
    <mergeCell ref="C117:D117"/>
    <mergeCell ref="C118:D118"/>
    <mergeCell ref="C119:D119"/>
    <mergeCell ref="C120:D120"/>
    <mergeCell ref="C155:D155"/>
    <mergeCell ref="B156:D156"/>
    <mergeCell ref="B157:D157"/>
    <mergeCell ref="B158:D158"/>
    <mergeCell ref="B159:D159"/>
    <mergeCell ref="E175:F175"/>
    <mergeCell ref="C149:D149"/>
    <mergeCell ref="C150:D150"/>
    <mergeCell ref="C151:D151"/>
    <mergeCell ref="C152:D152"/>
    <mergeCell ref="C153:D153"/>
    <mergeCell ref="C154:D154"/>
    <mergeCell ref="C143:D143"/>
    <mergeCell ref="C144:D144"/>
    <mergeCell ref="C145:D145"/>
    <mergeCell ref="C146:D146"/>
    <mergeCell ref="C147:D147"/>
    <mergeCell ref="C148:D148"/>
    <mergeCell ref="C180:D180"/>
    <mergeCell ref="C181:D181"/>
    <mergeCell ref="C182:D182"/>
    <mergeCell ref="C183:D183"/>
    <mergeCell ref="C184:D184"/>
    <mergeCell ref="C185:D185"/>
    <mergeCell ref="S175:T175"/>
    <mergeCell ref="U175:V175"/>
    <mergeCell ref="C176:D176"/>
    <mergeCell ref="C177:D177"/>
    <mergeCell ref="C178:D178"/>
    <mergeCell ref="C179:D179"/>
    <mergeCell ref="G175:H175"/>
    <mergeCell ref="I175:J175"/>
    <mergeCell ref="K175:L175"/>
    <mergeCell ref="M175:N175"/>
    <mergeCell ref="O175:P175"/>
    <mergeCell ref="Q175:R175"/>
    <mergeCell ref="C210:D210"/>
    <mergeCell ref="C211:D211"/>
    <mergeCell ref="C212:D212"/>
    <mergeCell ref="C213:D213"/>
    <mergeCell ref="C214:D214"/>
    <mergeCell ref="C215:D215"/>
    <mergeCell ref="B192:D192"/>
    <mergeCell ref="E208:F209"/>
    <mergeCell ref="G208:H209"/>
    <mergeCell ref="I208:J209"/>
    <mergeCell ref="K208:L209"/>
    <mergeCell ref="M208:N209"/>
    <mergeCell ref="C186:D186"/>
    <mergeCell ref="C187:D187"/>
    <mergeCell ref="C188:D188"/>
    <mergeCell ref="B189:D189"/>
    <mergeCell ref="B190:D190"/>
    <mergeCell ref="B191:D191"/>
    <mergeCell ref="G242:T242"/>
    <mergeCell ref="E243:F243"/>
    <mergeCell ref="G243:H243"/>
    <mergeCell ref="I243:J243"/>
    <mergeCell ref="K243:L243"/>
    <mergeCell ref="M243:N243"/>
    <mergeCell ref="O243:P243"/>
    <mergeCell ref="Q243:R243"/>
    <mergeCell ref="S243:T243"/>
    <mergeCell ref="C222:D222"/>
    <mergeCell ref="B223:D223"/>
    <mergeCell ref="B224:D224"/>
    <mergeCell ref="B225:D225"/>
    <mergeCell ref="B226:D226"/>
    <mergeCell ref="E242:F242"/>
    <mergeCell ref="C216:D216"/>
    <mergeCell ref="C217:D217"/>
    <mergeCell ref="C218:D218"/>
    <mergeCell ref="C219:D219"/>
    <mergeCell ref="C220:D220"/>
    <mergeCell ref="C221:D221"/>
    <mergeCell ref="C256:D256"/>
    <mergeCell ref="B257:D257"/>
    <mergeCell ref="B258:D258"/>
    <mergeCell ref="B259:D259"/>
    <mergeCell ref="B260:D260"/>
    <mergeCell ref="E276:F276"/>
    <mergeCell ref="C250:D250"/>
    <mergeCell ref="C251:D251"/>
    <mergeCell ref="C252:D252"/>
    <mergeCell ref="C253:D253"/>
    <mergeCell ref="C254:D254"/>
    <mergeCell ref="C255:D255"/>
    <mergeCell ref="C244:D244"/>
    <mergeCell ref="C245:D245"/>
    <mergeCell ref="C246:D246"/>
    <mergeCell ref="C247:D247"/>
    <mergeCell ref="C248:D248"/>
    <mergeCell ref="C249:D249"/>
    <mergeCell ref="C281:D281"/>
    <mergeCell ref="C282:D282"/>
    <mergeCell ref="C283:D283"/>
    <mergeCell ref="C284:D284"/>
    <mergeCell ref="C285:D285"/>
    <mergeCell ref="C286:D286"/>
    <mergeCell ref="S276:T276"/>
    <mergeCell ref="U276:V276"/>
    <mergeCell ref="C277:D277"/>
    <mergeCell ref="C278:D278"/>
    <mergeCell ref="C279:D279"/>
    <mergeCell ref="C280:D280"/>
    <mergeCell ref="G276:H276"/>
    <mergeCell ref="I276:J276"/>
    <mergeCell ref="K276:L276"/>
    <mergeCell ref="M276:N276"/>
    <mergeCell ref="O276:P276"/>
    <mergeCell ref="Q276:R276"/>
    <mergeCell ref="C311:D311"/>
    <mergeCell ref="C312:D312"/>
    <mergeCell ref="C313:D313"/>
    <mergeCell ref="C314:D314"/>
    <mergeCell ref="C315:D315"/>
    <mergeCell ref="C316:D316"/>
    <mergeCell ref="B293:D293"/>
    <mergeCell ref="E309:F310"/>
    <mergeCell ref="G309:H310"/>
    <mergeCell ref="I309:J310"/>
    <mergeCell ref="K309:L310"/>
    <mergeCell ref="M309:N310"/>
    <mergeCell ref="C287:D287"/>
    <mergeCell ref="C288:D288"/>
    <mergeCell ref="C289:D289"/>
    <mergeCell ref="B290:D290"/>
    <mergeCell ref="B291:D291"/>
    <mergeCell ref="B292:D292"/>
    <mergeCell ref="G343:T343"/>
    <mergeCell ref="G344:H344"/>
    <mergeCell ref="I344:J344"/>
    <mergeCell ref="K344:L344"/>
    <mergeCell ref="M344:N344"/>
    <mergeCell ref="O344:P344"/>
    <mergeCell ref="Q344:R344"/>
    <mergeCell ref="S344:T344"/>
    <mergeCell ref="C323:D323"/>
    <mergeCell ref="B324:D324"/>
    <mergeCell ref="B325:D325"/>
    <mergeCell ref="B326:D326"/>
    <mergeCell ref="B327:D327"/>
    <mergeCell ref="E343:F344"/>
    <mergeCell ref="C317:D317"/>
    <mergeCell ref="C318:D318"/>
    <mergeCell ref="C319:D319"/>
    <mergeCell ref="C320:D320"/>
    <mergeCell ref="C321:D321"/>
    <mergeCell ref="C322:D322"/>
    <mergeCell ref="C357:D357"/>
    <mergeCell ref="B358:D358"/>
    <mergeCell ref="B359:D359"/>
    <mergeCell ref="B360:D360"/>
    <mergeCell ref="B361:D361"/>
    <mergeCell ref="E377:F377"/>
    <mergeCell ref="C351:D351"/>
    <mergeCell ref="C352:D352"/>
    <mergeCell ref="C353:D353"/>
    <mergeCell ref="C354:D354"/>
    <mergeCell ref="C355:D355"/>
    <mergeCell ref="C356:D356"/>
    <mergeCell ref="C345:D345"/>
    <mergeCell ref="C346:D346"/>
    <mergeCell ref="C347:D347"/>
    <mergeCell ref="C348:D348"/>
    <mergeCell ref="C349:D349"/>
    <mergeCell ref="C350:D350"/>
    <mergeCell ref="C382:D382"/>
    <mergeCell ref="C383:D383"/>
    <mergeCell ref="C384:D384"/>
    <mergeCell ref="C385:D385"/>
    <mergeCell ref="C386:D386"/>
    <mergeCell ref="C387:D387"/>
    <mergeCell ref="S377:T377"/>
    <mergeCell ref="U377:V377"/>
    <mergeCell ref="C378:D378"/>
    <mergeCell ref="C379:D379"/>
    <mergeCell ref="C380:D380"/>
    <mergeCell ref="C381:D381"/>
    <mergeCell ref="G377:H377"/>
    <mergeCell ref="I377:J377"/>
    <mergeCell ref="K377:L377"/>
    <mergeCell ref="M377:N377"/>
    <mergeCell ref="O377:P377"/>
    <mergeCell ref="Q377:R377"/>
    <mergeCell ref="C413:D413"/>
    <mergeCell ref="C414:D414"/>
    <mergeCell ref="C415:D415"/>
    <mergeCell ref="C416:D416"/>
    <mergeCell ref="C417:D417"/>
    <mergeCell ref="C418:D418"/>
    <mergeCell ref="B394:D394"/>
    <mergeCell ref="E410:F411"/>
    <mergeCell ref="G410:H411"/>
    <mergeCell ref="I410:J411"/>
    <mergeCell ref="K410:L411"/>
    <mergeCell ref="C412:D412"/>
    <mergeCell ref="C388:D388"/>
    <mergeCell ref="C389:D389"/>
    <mergeCell ref="C390:D390"/>
    <mergeCell ref="B391:D391"/>
    <mergeCell ref="B392:D392"/>
    <mergeCell ref="B393:D393"/>
    <mergeCell ref="E445:F445"/>
    <mergeCell ref="G445:H445"/>
    <mergeCell ref="I445:J445"/>
    <mergeCell ref="K445:L445"/>
    <mergeCell ref="M445:N445"/>
    <mergeCell ref="C446:D446"/>
    <mergeCell ref="B425:D425"/>
    <mergeCell ref="B426:D426"/>
    <mergeCell ref="B427:D427"/>
    <mergeCell ref="B428:D428"/>
    <mergeCell ref="E444:F444"/>
    <mergeCell ref="G444:N444"/>
    <mergeCell ref="C419:D419"/>
    <mergeCell ref="C420:D420"/>
    <mergeCell ref="C421:D421"/>
    <mergeCell ref="C422:D422"/>
    <mergeCell ref="C423:D423"/>
    <mergeCell ref="C424:D424"/>
    <mergeCell ref="B459:D459"/>
    <mergeCell ref="B460:D460"/>
    <mergeCell ref="B461:D461"/>
    <mergeCell ref="B462:D462"/>
    <mergeCell ref="E478:F478"/>
    <mergeCell ref="G478:H478"/>
    <mergeCell ref="C453:D453"/>
    <mergeCell ref="C454:D454"/>
    <mergeCell ref="C455:D455"/>
    <mergeCell ref="C456:D456"/>
    <mergeCell ref="C457:D457"/>
    <mergeCell ref="C458:D458"/>
    <mergeCell ref="C447:D447"/>
    <mergeCell ref="C448:D448"/>
    <mergeCell ref="C449:D449"/>
    <mergeCell ref="C450:D450"/>
    <mergeCell ref="C451:D451"/>
    <mergeCell ref="C452:D452"/>
    <mergeCell ref="C484:D484"/>
    <mergeCell ref="C485:D485"/>
    <mergeCell ref="C486:D486"/>
    <mergeCell ref="C487:D487"/>
    <mergeCell ref="C488:D488"/>
    <mergeCell ref="C489:D489"/>
    <mergeCell ref="U478:V478"/>
    <mergeCell ref="C479:D479"/>
    <mergeCell ref="C480:D480"/>
    <mergeCell ref="C481:D481"/>
    <mergeCell ref="C482:D482"/>
    <mergeCell ref="C483:D483"/>
    <mergeCell ref="I478:J478"/>
    <mergeCell ref="K478:L478"/>
    <mergeCell ref="M478:N478"/>
    <mergeCell ref="O478:P478"/>
    <mergeCell ref="Q478:R478"/>
    <mergeCell ref="S478:T478"/>
    <mergeCell ref="C514:D514"/>
    <mergeCell ref="C515:D515"/>
    <mergeCell ref="C516:D516"/>
    <mergeCell ref="C517:D517"/>
    <mergeCell ref="C518:D518"/>
    <mergeCell ref="C519:D519"/>
    <mergeCell ref="E511:F512"/>
    <mergeCell ref="G511:H512"/>
    <mergeCell ref="I511:J512"/>
    <mergeCell ref="K511:L512"/>
    <mergeCell ref="M511:N512"/>
    <mergeCell ref="C513:D513"/>
    <mergeCell ref="C490:D490"/>
    <mergeCell ref="C491:D491"/>
    <mergeCell ref="B492:D492"/>
    <mergeCell ref="B493:D493"/>
    <mergeCell ref="B494:D494"/>
    <mergeCell ref="B495:D495"/>
    <mergeCell ref="E546:F546"/>
    <mergeCell ref="G546:H546"/>
    <mergeCell ref="I546:J546"/>
    <mergeCell ref="K546:L546"/>
    <mergeCell ref="M546:N546"/>
    <mergeCell ref="O546:P546"/>
    <mergeCell ref="B526:D526"/>
    <mergeCell ref="B527:D527"/>
    <mergeCell ref="B528:D528"/>
    <mergeCell ref="B529:D529"/>
    <mergeCell ref="E545:F545"/>
    <mergeCell ref="G545:P545"/>
    <mergeCell ref="C520:D520"/>
    <mergeCell ref="C521:D521"/>
    <mergeCell ref="C522:D522"/>
    <mergeCell ref="C523:D523"/>
    <mergeCell ref="C524:D524"/>
    <mergeCell ref="C525:D525"/>
    <mergeCell ref="C559:D559"/>
    <mergeCell ref="B560:D560"/>
    <mergeCell ref="B561:D561"/>
    <mergeCell ref="B562:D562"/>
    <mergeCell ref="B563:D563"/>
    <mergeCell ref="E579:F579"/>
    <mergeCell ref="C553:D553"/>
    <mergeCell ref="C554:D554"/>
    <mergeCell ref="C555:D555"/>
    <mergeCell ref="C556:D556"/>
    <mergeCell ref="C557:D557"/>
    <mergeCell ref="C558:D558"/>
    <mergeCell ref="C547:D547"/>
    <mergeCell ref="C548:D548"/>
    <mergeCell ref="C549:D549"/>
    <mergeCell ref="C550:D550"/>
    <mergeCell ref="C551:D551"/>
    <mergeCell ref="C552:D552"/>
    <mergeCell ref="C584:D584"/>
    <mergeCell ref="C585:D585"/>
    <mergeCell ref="C586:D586"/>
    <mergeCell ref="C587:D587"/>
    <mergeCell ref="C588:D588"/>
    <mergeCell ref="C589:D589"/>
    <mergeCell ref="S579:T579"/>
    <mergeCell ref="U579:V579"/>
    <mergeCell ref="C580:D580"/>
    <mergeCell ref="C581:D581"/>
    <mergeCell ref="C582:D582"/>
    <mergeCell ref="C583:D583"/>
    <mergeCell ref="G579:H579"/>
    <mergeCell ref="I579:J579"/>
    <mergeCell ref="K579:L579"/>
    <mergeCell ref="M579:N579"/>
    <mergeCell ref="O579:P579"/>
    <mergeCell ref="Q579:R579"/>
    <mergeCell ref="C614:D614"/>
    <mergeCell ref="C615:D615"/>
    <mergeCell ref="C616:D616"/>
    <mergeCell ref="C617:D617"/>
    <mergeCell ref="C618:D618"/>
    <mergeCell ref="C619:D619"/>
    <mergeCell ref="B596:D596"/>
    <mergeCell ref="E612:F613"/>
    <mergeCell ref="G612:H613"/>
    <mergeCell ref="I612:J613"/>
    <mergeCell ref="K612:L613"/>
    <mergeCell ref="M612:N613"/>
    <mergeCell ref="C590:D590"/>
    <mergeCell ref="C591:D591"/>
    <mergeCell ref="C592:D592"/>
    <mergeCell ref="B593:D593"/>
    <mergeCell ref="B594:D594"/>
    <mergeCell ref="B595:D595"/>
    <mergeCell ref="G646:P646"/>
    <mergeCell ref="G647:H647"/>
    <mergeCell ref="I647:J647"/>
    <mergeCell ref="K647:L647"/>
    <mergeCell ref="M647:N647"/>
    <mergeCell ref="O647:P647"/>
    <mergeCell ref="C626:D626"/>
    <mergeCell ref="B627:D627"/>
    <mergeCell ref="B628:D628"/>
    <mergeCell ref="B629:D629"/>
    <mergeCell ref="B630:D630"/>
    <mergeCell ref="E646:F647"/>
    <mergeCell ref="C620:D620"/>
    <mergeCell ref="C621:D621"/>
    <mergeCell ref="C622:D622"/>
    <mergeCell ref="C623:D623"/>
    <mergeCell ref="C624:D624"/>
    <mergeCell ref="C625:D625"/>
    <mergeCell ref="C660:D660"/>
    <mergeCell ref="B661:D661"/>
    <mergeCell ref="B662:D662"/>
    <mergeCell ref="B663:D663"/>
    <mergeCell ref="B664:D664"/>
    <mergeCell ref="E680:F680"/>
    <mergeCell ref="C654:D654"/>
    <mergeCell ref="C655:D655"/>
    <mergeCell ref="C656:D656"/>
    <mergeCell ref="C657:D657"/>
    <mergeCell ref="C658:D658"/>
    <mergeCell ref="C659:D659"/>
    <mergeCell ref="C648:D648"/>
    <mergeCell ref="C649:D649"/>
    <mergeCell ref="C650:D650"/>
    <mergeCell ref="C651:D651"/>
    <mergeCell ref="C652:D652"/>
    <mergeCell ref="C653:D653"/>
    <mergeCell ref="C685:D685"/>
    <mergeCell ref="C686:D686"/>
    <mergeCell ref="C687:D687"/>
    <mergeCell ref="C688:D688"/>
    <mergeCell ref="C689:D689"/>
    <mergeCell ref="C690:D690"/>
    <mergeCell ref="S680:T680"/>
    <mergeCell ref="U680:V680"/>
    <mergeCell ref="C681:D681"/>
    <mergeCell ref="C682:D682"/>
    <mergeCell ref="C683:D683"/>
    <mergeCell ref="C684:D684"/>
    <mergeCell ref="G680:H680"/>
    <mergeCell ref="I680:J680"/>
    <mergeCell ref="K680:L680"/>
    <mergeCell ref="M680:N680"/>
    <mergeCell ref="O680:P680"/>
    <mergeCell ref="Q680:R680"/>
    <mergeCell ref="C715:D715"/>
    <mergeCell ref="C716:D716"/>
    <mergeCell ref="C717:D717"/>
    <mergeCell ref="C718:D718"/>
    <mergeCell ref="C719:D719"/>
    <mergeCell ref="C720:D720"/>
    <mergeCell ref="B697:D697"/>
    <mergeCell ref="E713:F714"/>
    <mergeCell ref="G713:H714"/>
    <mergeCell ref="I713:J714"/>
    <mergeCell ref="K713:L714"/>
    <mergeCell ref="O713:P714"/>
    <mergeCell ref="C691:D691"/>
    <mergeCell ref="C692:D692"/>
    <mergeCell ref="C693:D693"/>
    <mergeCell ref="B694:D694"/>
    <mergeCell ref="B695:D695"/>
    <mergeCell ref="B696:D696"/>
    <mergeCell ref="G747:N747"/>
    <mergeCell ref="G748:H748"/>
    <mergeCell ref="I748:J748"/>
    <mergeCell ref="K748:L748"/>
    <mergeCell ref="M748:N748"/>
    <mergeCell ref="C749:D749"/>
    <mergeCell ref="C727:D727"/>
    <mergeCell ref="B728:D728"/>
    <mergeCell ref="B729:D729"/>
    <mergeCell ref="B730:D730"/>
    <mergeCell ref="B731:D731"/>
    <mergeCell ref="E747:F748"/>
    <mergeCell ref="C721:D721"/>
    <mergeCell ref="C722:D722"/>
    <mergeCell ref="C723:D723"/>
    <mergeCell ref="C724:D724"/>
    <mergeCell ref="C725:D725"/>
    <mergeCell ref="C726:D726"/>
    <mergeCell ref="B762:D762"/>
    <mergeCell ref="B763:D763"/>
    <mergeCell ref="B764:D764"/>
    <mergeCell ref="B765:D765"/>
    <mergeCell ref="E781:F781"/>
    <mergeCell ref="G781:H781"/>
    <mergeCell ref="C756:D756"/>
    <mergeCell ref="C757:D757"/>
    <mergeCell ref="C758:D758"/>
    <mergeCell ref="C759:D759"/>
    <mergeCell ref="C760:D760"/>
    <mergeCell ref="C761:D761"/>
    <mergeCell ref="C750:D750"/>
    <mergeCell ref="C751:D751"/>
    <mergeCell ref="C752:D752"/>
    <mergeCell ref="C753:D753"/>
    <mergeCell ref="C754:D754"/>
    <mergeCell ref="C755:D755"/>
    <mergeCell ref="C787:D787"/>
    <mergeCell ref="C788:D788"/>
    <mergeCell ref="C789:D789"/>
    <mergeCell ref="C790:D790"/>
    <mergeCell ref="C791:D791"/>
    <mergeCell ref="C792:D792"/>
    <mergeCell ref="U781:V781"/>
    <mergeCell ref="C782:D782"/>
    <mergeCell ref="C783:D783"/>
    <mergeCell ref="C784:D784"/>
    <mergeCell ref="C785:D785"/>
    <mergeCell ref="C786:D786"/>
    <mergeCell ref="I781:J781"/>
    <mergeCell ref="K781:L781"/>
    <mergeCell ref="M781:N781"/>
    <mergeCell ref="O781:P781"/>
    <mergeCell ref="Q781:R781"/>
    <mergeCell ref="S781:T781"/>
    <mergeCell ref="C817:D817"/>
    <mergeCell ref="C818:D818"/>
    <mergeCell ref="C819:D819"/>
    <mergeCell ref="C820:D820"/>
    <mergeCell ref="C821:D821"/>
    <mergeCell ref="C822:D822"/>
    <mergeCell ref="E814:F815"/>
    <mergeCell ref="G814:H815"/>
    <mergeCell ref="I814:J815"/>
    <mergeCell ref="K814:L815"/>
    <mergeCell ref="M814:N815"/>
    <mergeCell ref="C816:D816"/>
    <mergeCell ref="C793:D793"/>
    <mergeCell ref="C794:D794"/>
    <mergeCell ref="B795:D795"/>
    <mergeCell ref="B796:D796"/>
    <mergeCell ref="B797:D797"/>
    <mergeCell ref="B798:D798"/>
    <mergeCell ref="E849:F849"/>
    <mergeCell ref="G849:H849"/>
    <mergeCell ref="I849:J849"/>
    <mergeCell ref="K849:L849"/>
    <mergeCell ref="M849:N849"/>
    <mergeCell ref="O849:P849"/>
    <mergeCell ref="B829:D829"/>
    <mergeCell ref="B830:D830"/>
    <mergeCell ref="B831:D831"/>
    <mergeCell ref="B832:D832"/>
    <mergeCell ref="E848:F848"/>
    <mergeCell ref="G848:P848"/>
    <mergeCell ref="C823:D823"/>
    <mergeCell ref="C824:D824"/>
    <mergeCell ref="C825:D825"/>
    <mergeCell ref="C826:D826"/>
    <mergeCell ref="C827:D827"/>
    <mergeCell ref="C828:D828"/>
    <mergeCell ref="C862:D862"/>
    <mergeCell ref="B863:D863"/>
    <mergeCell ref="B864:D864"/>
    <mergeCell ref="B865:D865"/>
    <mergeCell ref="B866:D866"/>
    <mergeCell ref="E882:F882"/>
    <mergeCell ref="C856:D856"/>
    <mergeCell ref="C857:D857"/>
    <mergeCell ref="C858:D858"/>
    <mergeCell ref="C859:D859"/>
    <mergeCell ref="C860:D860"/>
    <mergeCell ref="C861:D861"/>
    <mergeCell ref="C850:D850"/>
    <mergeCell ref="C851:D851"/>
    <mergeCell ref="C852:D852"/>
    <mergeCell ref="C853:D853"/>
    <mergeCell ref="C854:D854"/>
    <mergeCell ref="C855:D855"/>
    <mergeCell ref="C887:D887"/>
    <mergeCell ref="C888:D888"/>
    <mergeCell ref="C889:D889"/>
    <mergeCell ref="C890:D890"/>
    <mergeCell ref="C891:D891"/>
    <mergeCell ref="C892:D892"/>
    <mergeCell ref="S882:T882"/>
    <mergeCell ref="U882:V882"/>
    <mergeCell ref="C883:D883"/>
    <mergeCell ref="C884:D884"/>
    <mergeCell ref="C885:D885"/>
    <mergeCell ref="C886:D886"/>
    <mergeCell ref="G882:H882"/>
    <mergeCell ref="I882:J882"/>
    <mergeCell ref="K882:L882"/>
    <mergeCell ref="M882:N882"/>
    <mergeCell ref="O882:P882"/>
    <mergeCell ref="Q882:R882"/>
    <mergeCell ref="C917:D917"/>
    <mergeCell ref="C918:D918"/>
    <mergeCell ref="C919:D919"/>
    <mergeCell ref="C920:D920"/>
    <mergeCell ref="C921:D921"/>
    <mergeCell ref="C922:D922"/>
    <mergeCell ref="B899:D899"/>
    <mergeCell ref="E915:F916"/>
    <mergeCell ref="G915:H916"/>
    <mergeCell ref="I915:J916"/>
    <mergeCell ref="K915:L916"/>
    <mergeCell ref="M915:N916"/>
    <mergeCell ref="C893:D893"/>
    <mergeCell ref="C894:D894"/>
    <mergeCell ref="C895:D895"/>
    <mergeCell ref="B896:D896"/>
    <mergeCell ref="B897:D897"/>
    <mergeCell ref="B898:D898"/>
    <mergeCell ref="G949:P949"/>
    <mergeCell ref="E950:F950"/>
    <mergeCell ref="G950:H950"/>
    <mergeCell ref="I950:J950"/>
    <mergeCell ref="K950:L950"/>
    <mergeCell ref="M950:N950"/>
    <mergeCell ref="O950:P950"/>
    <mergeCell ref="C929:D929"/>
    <mergeCell ref="B930:D930"/>
    <mergeCell ref="B931:D931"/>
    <mergeCell ref="B932:D932"/>
    <mergeCell ref="B933:D933"/>
    <mergeCell ref="E949:F949"/>
    <mergeCell ref="C923:D923"/>
    <mergeCell ref="C924:D924"/>
    <mergeCell ref="C925:D925"/>
    <mergeCell ref="C926:D926"/>
    <mergeCell ref="C927:D927"/>
    <mergeCell ref="C928:D928"/>
    <mergeCell ref="C963:D963"/>
    <mergeCell ref="B964:D964"/>
    <mergeCell ref="B965:D965"/>
    <mergeCell ref="B966:D966"/>
    <mergeCell ref="B967:D967"/>
    <mergeCell ref="E983:F983"/>
    <mergeCell ref="C957:D957"/>
    <mergeCell ref="C958:D958"/>
    <mergeCell ref="C959:D959"/>
    <mergeCell ref="C960:D960"/>
    <mergeCell ref="C961:D961"/>
    <mergeCell ref="C962:D962"/>
    <mergeCell ref="C951:D951"/>
    <mergeCell ref="C952:D952"/>
    <mergeCell ref="C953:D953"/>
    <mergeCell ref="C954:D954"/>
    <mergeCell ref="C955:D955"/>
    <mergeCell ref="C956:D956"/>
    <mergeCell ref="C988:D988"/>
    <mergeCell ref="C989:D989"/>
    <mergeCell ref="C990:D990"/>
    <mergeCell ref="C991:D991"/>
    <mergeCell ref="C992:D992"/>
    <mergeCell ref="C993:D993"/>
    <mergeCell ref="S983:T983"/>
    <mergeCell ref="U983:V983"/>
    <mergeCell ref="C984:D984"/>
    <mergeCell ref="C985:D985"/>
    <mergeCell ref="C986:D986"/>
    <mergeCell ref="C987:D987"/>
    <mergeCell ref="G983:H983"/>
    <mergeCell ref="I983:J983"/>
    <mergeCell ref="K983:L983"/>
    <mergeCell ref="M983:N983"/>
    <mergeCell ref="O983:P983"/>
    <mergeCell ref="Q983:R983"/>
    <mergeCell ref="C1018:D1018"/>
    <mergeCell ref="C1019:D1019"/>
    <mergeCell ref="C1020:D1020"/>
    <mergeCell ref="C1021:D1021"/>
    <mergeCell ref="C1022:D1022"/>
    <mergeCell ref="C1023:D1023"/>
    <mergeCell ref="B1000:D1000"/>
    <mergeCell ref="E1016:F1017"/>
    <mergeCell ref="G1016:H1017"/>
    <mergeCell ref="I1016:J1017"/>
    <mergeCell ref="K1016:L1017"/>
    <mergeCell ref="M1016:N1017"/>
    <mergeCell ref="C994:D994"/>
    <mergeCell ref="C995:D995"/>
    <mergeCell ref="C996:D996"/>
    <mergeCell ref="B997:D997"/>
    <mergeCell ref="B998:D998"/>
    <mergeCell ref="B999:D999"/>
    <mergeCell ref="G1050:P1050"/>
    <mergeCell ref="E1051:F1051"/>
    <mergeCell ref="G1051:H1051"/>
    <mergeCell ref="I1051:J1051"/>
    <mergeCell ref="K1051:L1051"/>
    <mergeCell ref="M1051:N1051"/>
    <mergeCell ref="O1051:P1051"/>
    <mergeCell ref="C1030:D1030"/>
    <mergeCell ref="B1031:D1031"/>
    <mergeCell ref="B1032:D1032"/>
    <mergeCell ref="B1033:D1033"/>
    <mergeCell ref="B1034:D1034"/>
    <mergeCell ref="E1050:F1050"/>
    <mergeCell ref="C1024:D1024"/>
    <mergeCell ref="C1025:D1025"/>
    <mergeCell ref="C1026:D1026"/>
    <mergeCell ref="C1027:D1027"/>
    <mergeCell ref="C1028:D1028"/>
    <mergeCell ref="C1029:D1029"/>
    <mergeCell ref="C1064:D1064"/>
    <mergeCell ref="B1065:D1065"/>
    <mergeCell ref="B1066:D1066"/>
    <mergeCell ref="B1067:D1067"/>
    <mergeCell ref="B1068:D1068"/>
    <mergeCell ref="E1084:F1084"/>
    <mergeCell ref="C1058:D1058"/>
    <mergeCell ref="C1059:D1059"/>
    <mergeCell ref="C1060:D1060"/>
    <mergeCell ref="C1061:D1061"/>
    <mergeCell ref="C1062:D1062"/>
    <mergeCell ref="C1063:D1063"/>
    <mergeCell ref="C1052:D1052"/>
    <mergeCell ref="C1053:D1053"/>
    <mergeCell ref="C1054:D1054"/>
    <mergeCell ref="C1055:D1055"/>
    <mergeCell ref="C1056:D1056"/>
    <mergeCell ref="C1057:D1057"/>
    <mergeCell ref="C1089:D1089"/>
    <mergeCell ref="C1090:D1090"/>
    <mergeCell ref="C1091:D1091"/>
    <mergeCell ref="C1092:D1092"/>
    <mergeCell ref="C1093:D1093"/>
    <mergeCell ref="C1094:D1094"/>
    <mergeCell ref="S1084:T1084"/>
    <mergeCell ref="U1084:V1084"/>
    <mergeCell ref="C1085:D1085"/>
    <mergeCell ref="C1086:D1086"/>
    <mergeCell ref="C1087:D1087"/>
    <mergeCell ref="C1088:D1088"/>
    <mergeCell ref="G1084:H1084"/>
    <mergeCell ref="I1084:J1084"/>
    <mergeCell ref="K1084:L1084"/>
    <mergeCell ref="M1084:N1084"/>
    <mergeCell ref="O1084:P1084"/>
    <mergeCell ref="Q1084:R1084"/>
    <mergeCell ref="C1119:D1119"/>
    <mergeCell ref="C1120:D1120"/>
    <mergeCell ref="C1121:D1121"/>
    <mergeCell ref="C1122:D1122"/>
    <mergeCell ref="C1123:D1123"/>
    <mergeCell ref="C1124:D1124"/>
    <mergeCell ref="B1101:D1101"/>
    <mergeCell ref="E1117:F1118"/>
    <mergeCell ref="G1117:H1118"/>
    <mergeCell ref="I1117:J1118"/>
    <mergeCell ref="K1117:L1118"/>
    <mergeCell ref="M1117:N1118"/>
    <mergeCell ref="C1095:D1095"/>
    <mergeCell ref="C1096:D1096"/>
    <mergeCell ref="C1097:D1097"/>
    <mergeCell ref="B1098:D1098"/>
    <mergeCell ref="B1099:D1099"/>
    <mergeCell ref="B1100:D1100"/>
    <mergeCell ref="G1151:P1151"/>
    <mergeCell ref="E1152:F1152"/>
    <mergeCell ref="G1152:H1152"/>
    <mergeCell ref="I1152:J1152"/>
    <mergeCell ref="K1152:L1152"/>
    <mergeCell ref="M1152:N1152"/>
    <mergeCell ref="O1152:P1152"/>
    <mergeCell ref="C1131:D1131"/>
    <mergeCell ref="B1132:D1132"/>
    <mergeCell ref="B1133:D1133"/>
    <mergeCell ref="B1134:D1134"/>
    <mergeCell ref="B1135:D1135"/>
    <mergeCell ref="E1151:F1151"/>
    <mergeCell ref="C1125:D1125"/>
    <mergeCell ref="C1126:D1126"/>
    <mergeCell ref="C1127:D1127"/>
    <mergeCell ref="C1128:D1128"/>
    <mergeCell ref="C1129:D1129"/>
    <mergeCell ref="C1130:D1130"/>
    <mergeCell ref="C1165:D1165"/>
    <mergeCell ref="B1166:D1166"/>
    <mergeCell ref="B1167:D1167"/>
    <mergeCell ref="B1168:D1168"/>
    <mergeCell ref="B1169:D1169"/>
    <mergeCell ref="E1185:F1185"/>
    <mergeCell ref="C1159:D1159"/>
    <mergeCell ref="C1160:D1160"/>
    <mergeCell ref="C1161:D1161"/>
    <mergeCell ref="C1162:D1162"/>
    <mergeCell ref="C1163:D1163"/>
    <mergeCell ref="C1164:D1164"/>
    <mergeCell ref="C1153:D1153"/>
    <mergeCell ref="C1154:D1154"/>
    <mergeCell ref="C1155:D1155"/>
    <mergeCell ref="C1156:D1156"/>
    <mergeCell ref="C1157:D1157"/>
    <mergeCell ref="C1158:D1158"/>
    <mergeCell ref="C1190:D1190"/>
    <mergeCell ref="C1191:D1191"/>
    <mergeCell ref="C1192:D1192"/>
    <mergeCell ref="C1193:D1193"/>
    <mergeCell ref="C1194:D1194"/>
    <mergeCell ref="C1195:D1195"/>
    <mergeCell ref="S1185:T1185"/>
    <mergeCell ref="U1185:V1185"/>
    <mergeCell ref="C1186:D1186"/>
    <mergeCell ref="C1187:D1187"/>
    <mergeCell ref="C1188:D1188"/>
    <mergeCell ref="C1189:D1189"/>
    <mergeCell ref="G1185:H1185"/>
    <mergeCell ref="I1185:J1185"/>
    <mergeCell ref="K1185:L1185"/>
    <mergeCell ref="M1185:N1185"/>
    <mergeCell ref="O1185:P1185"/>
    <mergeCell ref="Q1185:R1185"/>
    <mergeCell ref="C1220:D1220"/>
    <mergeCell ref="C1221:D1221"/>
    <mergeCell ref="C1222:D1222"/>
    <mergeCell ref="C1223:D1223"/>
    <mergeCell ref="C1224:D1224"/>
    <mergeCell ref="C1225:D1225"/>
    <mergeCell ref="B1202:D1202"/>
    <mergeCell ref="E1218:F1219"/>
    <mergeCell ref="G1218:H1219"/>
    <mergeCell ref="I1218:J1219"/>
    <mergeCell ref="K1218:L1219"/>
    <mergeCell ref="M1218:N1219"/>
    <mergeCell ref="C1196:D1196"/>
    <mergeCell ref="C1197:D1197"/>
    <mergeCell ref="C1198:D1198"/>
    <mergeCell ref="B1199:D1199"/>
    <mergeCell ref="B1200:D1200"/>
    <mergeCell ref="B1201:D1201"/>
    <mergeCell ref="G1252:P1252"/>
    <mergeCell ref="E1253:F1253"/>
    <mergeCell ref="G1253:H1253"/>
    <mergeCell ref="I1253:J1253"/>
    <mergeCell ref="K1253:L1253"/>
    <mergeCell ref="M1253:N1253"/>
    <mergeCell ref="O1253:P1253"/>
    <mergeCell ref="C1232:D1232"/>
    <mergeCell ref="B1233:D1233"/>
    <mergeCell ref="B1234:D1234"/>
    <mergeCell ref="B1235:D1235"/>
    <mergeCell ref="B1236:D1236"/>
    <mergeCell ref="E1252:F1252"/>
    <mergeCell ref="C1226:D1226"/>
    <mergeCell ref="C1227:D1227"/>
    <mergeCell ref="C1228:D1228"/>
    <mergeCell ref="C1229:D1229"/>
    <mergeCell ref="C1230:D1230"/>
    <mergeCell ref="C1231:D1231"/>
    <mergeCell ref="C1266:D1266"/>
    <mergeCell ref="B1267:D1267"/>
    <mergeCell ref="B1268:D1268"/>
    <mergeCell ref="B1269:D1269"/>
    <mergeCell ref="B1270:D1270"/>
    <mergeCell ref="E1286:F1286"/>
    <mergeCell ref="C1260:D1260"/>
    <mergeCell ref="C1261:D1261"/>
    <mergeCell ref="C1262:D1262"/>
    <mergeCell ref="C1263:D1263"/>
    <mergeCell ref="C1264:D1264"/>
    <mergeCell ref="C1265:D1265"/>
    <mergeCell ref="C1254:D1254"/>
    <mergeCell ref="C1255:D1255"/>
    <mergeCell ref="C1256:D1256"/>
    <mergeCell ref="C1257:D1257"/>
    <mergeCell ref="C1258:D1258"/>
    <mergeCell ref="C1259:D1259"/>
    <mergeCell ref="C1291:D1291"/>
    <mergeCell ref="C1292:D1292"/>
    <mergeCell ref="C1293:D1293"/>
    <mergeCell ref="C1294:D1294"/>
    <mergeCell ref="C1295:D1295"/>
    <mergeCell ref="C1296:D1296"/>
    <mergeCell ref="S1286:T1286"/>
    <mergeCell ref="U1286:V1286"/>
    <mergeCell ref="C1287:D1287"/>
    <mergeCell ref="C1288:D1288"/>
    <mergeCell ref="C1289:D1289"/>
    <mergeCell ref="C1290:D1290"/>
    <mergeCell ref="G1286:H1286"/>
    <mergeCell ref="I1286:J1286"/>
    <mergeCell ref="K1286:L1286"/>
    <mergeCell ref="M1286:N1286"/>
    <mergeCell ref="O1286:P1286"/>
    <mergeCell ref="Q1286:R1286"/>
    <mergeCell ref="C1321:D1321"/>
    <mergeCell ref="C1322:D1322"/>
    <mergeCell ref="C1323:D1323"/>
    <mergeCell ref="C1324:D1324"/>
    <mergeCell ref="C1325:D1325"/>
    <mergeCell ref="C1326:D1326"/>
    <mergeCell ref="B1303:D1303"/>
    <mergeCell ref="E1319:F1320"/>
    <mergeCell ref="G1319:H1320"/>
    <mergeCell ref="I1319:J1320"/>
    <mergeCell ref="K1319:L1320"/>
    <mergeCell ref="M1319:N1320"/>
    <mergeCell ref="C1297:D1297"/>
    <mergeCell ref="C1298:D1298"/>
    <mergeCell ref="C1299:D1299"/>
    <mergeCell ref="B1300:D1300"/>
    <mergeCell ref="B1301:D1301"/>
    <mergeCell ref="B1302:D1302"/>
    <mergeCell ref="G1353:P1353"/>
    <mergeCell ref="E1354:F1354"/>
    <mergeCell ref="G1354:H1354"/>
    <mergeCell ref="I1354:J1354"/>
    <mergeCell ref="K1354:L1354"/>
    <mergeCell ref="M1354:N1354"/>
    <mergeCell ref="O1354:P1354"/>
    <mergeCell ref="C1333:D1333"/>
    <mergeCell ref="B1334:D1334"/>
    <mergeCell ref="B1335:D1335"/>
    <mergeCell ref="B1336:D1336"/>
    <mergeCell ref="B1337:D1337"/>
    <mergeCell ref="E1353:F1353"/>
    <mergeCell ref="C1327:D1327"/>
    <mergeCell ref="C1328:D1328"/>
    <mergeCell ref="C1329:D1329"/>
    <mergeCell ref="C1330:D1330"/>
    <mergeCell ref="C1331:D1331"/>
    <mergeCell ref="C1332:D1332"/>
    <mergeCell ref="C1367:D1367"/>
    <mergeCell ref="B1368:D1368"/>
    <mergeCell ref="B1369:D1369"/>
    <mergeCell ref="B1370:D1370"/>
    <mergeCell ref="B1371:D1371"/>
    <mergeCell ref="E1387:F1387"/>
    <mergeCell ref="C1361:D1361"/>
    <mergeCell ref="C1362:D1362"/>
    <mergeCell ref="C1363:D1363"/>
    <mergeCell ref="C1364:D1364"/>
    <mergeCell ref="C1365:D1365"/>
    <mergeCell ref="C1366:D1366"/>
    <mergeCell ref="C1355:D1355"/>
    <mergeCell ref="C1356:D1356"/>
    <mergeCell ref="C1357:D1357"/>
    <mergeCell ref="C1358:D1358"/>
    <mergeCell ref="C1359:D1359"/>
    <mergeCell ref="C1360:D1360"/>
    <mergeCell ref="C1392:D1392"/>
    <mergeCell ref="C1393:D1393"/>
    <mergeCell ref="C1394:D1394"/>
    <mergeCell ref="C1395:D1395"/>
    <mergeCell ref="C1396:D1396"/>
    <mergeCell ref="C1397:D1397"/>
    <mergeCell ref="S1387:T1387"/>
    <mergeCell ref="U1387:V1387"/>
    <mergeCell ref="C1388:D1388"/>
    <mergeCell ref="C1389:D1389"/>
    <mergeCell ref="C1390:D1390"/>
    <mergeCell ref="C1391:D1391"/>
    <mergeCell ref="G1387:H1387"/>
    <mergeCell ref="I1387:J1387"/>
    <mergeCell ref="K1387:L1387"/>
    <mergeCell ref="M1387:N1387"/>
    <mergeCell ref="O1387:P1387"/>
    <mergeCell ref="Q1387:R1387"/>
    <mergeCell ref="C1422:D1422"/>
    <mergeCell ref="C1423:D1423"/>
    <mergeCell ref="C1424:D1424"/>
    <mergeCell ref="C1425:D1425"/>
    <mergeCell ref="C1426:D1426"/>
    <mergeCell ref="C1427:D1427"/>
    <mergeCell ref="B1404:D1404"/>
    <mergeCell ref="E1420:F1421"/>
    <mergeCell ref="G1420:H1421"/>
    <mergeCell ref="I1420:J1421"/>
    <mergeCell ref="K1420:L1421"/>
    <mergeCell ref="M1420:N1421"/>
    <mergeCell ref="C1398:D1398"/>
    <mergeCell ref="C1399:D1399"/>
    <mergeCell ref="C1400:D1400"/>
    <mergeCell ref="B1401:D1401"/>
    <mergeCell ref="B1402:D1402"/>
    <mergeCell ref="B1403:D1403"/>
    <mergeCell ref="G1454:P1454"/>
    <mergeCell ref="E1455:F1455"/>
    <mergeCell ref="G1455:H1455"/>
    <mergeCell ref="I1455:J1455"/>
    <mergeCell ref="K1455:L1455"/>
    <mergeCell ref="M1455:N1455"/>
    <mergeCell ref="O1455:P1455"/>
    <mergeCell ref="C1434:D1434"/>
    <mergeCell ref="B1435:D1435"/>
    <mergeCell ref="B1436:D1436"/>
    <mergeCell ref="B1437:D1437"/>
    <mergeCell ref="B1438:D1438"/>
    <mergeCell ref="E1454:F1454"/>
    <mergeCell ref="C1428:D1428"/>
    <mergeCell ref="C1429:D1429"/>
    <mergeCell ref="C1430:D1430"/>
    <mergeCell ref="C1431:D1431"/>
    <mergeCell ref="C1432:D1432"/>
    <mergeCell ref="C1433:D1433"/>
    <mergeCell ref="C1468:D1468"/>
    <mergeCell ref="B1469:D1469"/>
    <mergeCell ref="B1470:D1470"/>
    <mergeCell ref="B1471:D1471"/>
    <mergeCell ref="B1472:D1472"/>
    <mergeCell ref="E1488:F1488"/>
    <mergeCell ref="C1462:D1462"/>
    <mergeCell ref="C1463:D1463"/>
    <mergeCell ref="C1464:D1464"/>
    <mergeCell ref="C1465:D1465"/>
    <mergeCell ref="C1466:D1466"/>
    <mergeCell ref="C1467:D1467"/>
    <mergeCell ref="C1456:D1456"/>
    <mergeCell ref="C1457:D1457"/>
    <mergeCell ref="C1458:D1458"/>
    <mergeCell ref="C1459:D1459"/>
    <mergeCell ref="C1460:D1460"/>
    <mergeCell ref="C1461:D1461"/>
    <mergeCell ref="M1521:N1522"/>
    <mergeCell ref="C1499:D1499"/>
    <mergeCell ref="C1500:D1500"/>
    <mergeCell ref="C1501:D1501"/>
    <mergeCell ref="B1502:D1502"/>
    <mergeCell ref="B1503:D1503"/>
    <mergeCell ref="B1504:D1504"/>
    <mergeCell ref="C1493:D1493"/>
    <mergeCell ref="C1494:D1494"/>
    <mergeCell ref="C1495:D1495"/>
    <mergeCell ref="C1496:D1496"/>
    <mergeCell ref="C1497:D1497"/>
    <mergeCell ref="C1498:D1498"/>
    <mergeCell ref="S1488:T1488"/>
    <mergeCell ref="U1488:V1488"/>
    <mergeCell ref="C1489:D1489"/>
    <mergeCell ref="C1490:D1490"/>
    <mergeCell ref="C1491:D1491"/>
    <mergeCell ref="C1492:D1492"/>
    <mergeCell ref="G1488:H1488"/>
    <mergeCell ref="I1488:J1488"/>
    <mergeCell ref="K1488:L1488"/>
    <mergeCell ref="M1488:N1488"/>
    <mergeCell ref="O1488:P1488"/>
    <mergeCell ref="Q1488:R1488"/>
    <mergeCell ref="C1529:D1529"/>
    <mergeCell ref="C1530:D1530"/>
    <mergeCell ref="C1531:D1531"/>
    <mergeCell ref="C1532:D1532"/>
    <mergeCell ref="C1533:D1533"/>
    <mergeCell ref="C1534:D1534"/>
    <mergeCell ref="C1523:D1523"/>
    <mergeCell ref="C1524:D1524"/>
    <mergeCell ref="C1525:D1525"/>
    <mergeCell ref="C1526:D1526"/>
    <mergeCell ref="C1527:D1527"/>
    <mergeCell ref="C1528:D1528"/>
    <mergeCell ref="B1505:D1505"/>
    <mergeCell ref="E1521:F1522"/>
    <mergeCell ref="G1521:H1522"/>
    <mergeCell ref="I1521:J1522"/>
    <mergeCell ref="K1521:L1522"/>
    <mergeCell ref="W1556:X1556"/>
    <mergeCell ref="Y1556:Z1556"/>
    <mergeCell ref="C1557:D1557"/>
    <mergeCell ref="C1558:D1558"/>
    <mergeCell ref="C1559:D1559"/>
    <mergeCell ref="C1560:D1560"/>
    <mergeCell ref="G1555:Z1555"/>
    <mergeCell ref="E1556:F1556"/>
    <mergeCell ref="G1556:H1556"/>
    <mergeCell ref="I1556:J1556"/>
    <mergeCell ref="K1556:L1556"/>
    <mergeCell ref="M1556:N1556"/>
    <mergeCell ref="O1556:P1556"/>
    <mergeCell ref="Q1556:R1556"/>
    <mergeCell ref="S1556:T1556"/>
    <mergeCell ref="U1556:V1556"/>
    <mergeCell ref="C1535:D1535"/>
    <mergeCell ref="B1536:D1536"/>
    <mergeCell ref="B1537:D1537"/>
    <mergeCell ref="B1538:D1538"/>
    <mergeCell ref="B1539:D1539"/>
    <mergeCell ref="E1555:F1555"/>
    <mergeCell ref="B1573:D1573"/>
    <mergeCell ref="E1589:F1589"/>
    <mergeCell ref="G1589:H1589"/>
    <mergeCell ref="I1589:J1589"/>
    <mergeCell ref="K1589:L1589"/>
    <mergeCell ref="M1589:N1589"/>
    <mergeCell ref="C1567:D1567"/>
    <mergeCell ref="C1568:D1568"/>
    <mergeCell ref="C1569:D1569"/>
    <mergeCell ref="B1570:D1570"/>
    <mergeCell ref="B1571:D1571"/>
    <mergeCell ref="B1572:D1572"/>
    <mergeCell ref="C1561:D1561"/>
    <mergeCell ref="C1562:D1562"/>
    <mergeCell ref="C1563:D1563"/>
    <mergeCell ref="C1564:D1564"/>
    <mergeCell ref="C1565:D1565"/>
    <mergeCell ref="C1566:D1566"/>
    <mergeCell ref="C1598:D1598"/>
    <mergeCell ref="C1599:D1599"/>
    <mergeCell ref="C1600:D1600"/>
    <mergeCell ref="C1601:D1601"/>
    <mergeCell ref="C1602:D1602"/>
    <mergeCell ref="B1603:D1603"/>
    <mergeCell ref="C1592:D1592"/>
    <mergeCell ref="C1593:D1593"/>
    <mergeCell ref="C1594:D1594"/>
    <mergeCell ref="C1595:D1595"/>
    <mergeCell ref="C1596:D1596"/>
    <mergeCell ref="C1597:D1597"/>
    <mergeCell ref="O1589:P1589"/>
    <mergeCell ref="Q1589:R1589"/>
    <mergeCell ref="S1589:T1589"/>
    <mergeCell ref="U1589:V1589"/>
    <mergeCell ref="C1590:D1590"/>
    <mergeCell ref="C1591:D1591"/>
    <mergeCell ref="C1628:D1628"/>
    <mergeCell ref="C1629:D1629"/>
    <mergeCell ref="C1630:D1630"/>
    <mergeCell ref="C1631:D1631"/>
    <mergeCell ref="C1632:D1632"/>
    <mergeCell ref="C1633:D1633"/>
    <mergeCell ref="K1622:L1623"/>
    <mergeCell ref="M1622:N1623"/>
    <mergeCell ref="C1624:D1624"/>
    <mergeCell ref="C1625:D1625"/>
    <mergeCell ref="C1626:D1626"/>
    <mergeCell ref="C1627:D1627"/>
    <mergeCell ref="B1604:D1604"/>
    <mergeCell ref="B1605:D1605"/>
    <mergeCell ref="B1606:D1606"/>
    <mergeCell ref="E1622:F1623"/>
    <mergeCell ref="G1622:H1623"/>
    <mergeCell ref="I1622:J1623"/>
    <mergeCell ref="S1657:T1657"/>
    <mergeCell ref="U1657:V1657"/>
    <mergeCell ref="W1657:X1657"/>
    <mergeCell ref="Y1657:Z1657"/>
    <mergeCell ref="C1658:D1658"/>
    <mergeCell ref="C1659:D1659"/>
    <mergeCell ref="B1640:D1640"/>
    <mergeCell ref="E1656:F1656"/>
    <mergeCell ref="G1656:Z1656"/>
    <mergeCell ref="E1657:F1657"/>
    <mergeCell ref="G1657:H1657"/>
    <mergeCell ref="I1657:J1657"/>
    <mergeCell ref="K1657:L1657"/>
    <mergeCell ref="M1657:N1657"/>
    <mergeCell ref="O1657:P1657"/>
    <mergeCell ref="Q1657:R1657"/>
    <mergeCell ref="C1634:D1634"/>
    <mergeCell ref="C1635:D1635"/>
    <mergeCell ref="C1636:D1636"/>
    <mergeCell ref="B1637:D1637"/>
    <mergeCell ref="B1638:D1638"/>
    <mergeCell ref="B1639:D1639"/>
    <mergeCell ref="U1690:V1690"/>
    <mergeCell ref="B1672:D1672"/>
    <mergeCell ref="B1673:D1673"/>
    <mergeCell ref="B1674:D1674"/>
    <mergeCell ref="E1690:F1690"/>
    <mergeCell ref="G1690:H1690"/>
    <mergeCell ref="I1690:J1690"/>
    <mergeCell ref="C1666:D1666"/>
    <mergeCell ref="C1667:D1667"/>
    <mergeCell ref="C1668:D1668"/>
    <mergeCell ref="C1669:D1669"/>
    <mergeCell ref="C1670:D1670"/>
    <mergeCell ref="B1671:D1671"/>
    <mergeCell ref="C1660:D1660"/>
    <mergeCell ref="C1661:D1661"/>
    <mergeCell ref="C1662:D1662"/>
    <mergeCell ref="C1663:D1663"/>
    <mergeCell ref="C1664:D1664"/>
    <mergeCell ref="C1665:D1665"/>
    <mergeCell ref="C1697:D1697"/>
    <mergeCell ref="C1698:D1698"/>
    <mergeCell ref="C1699:D1699"/>
    <mergeCell ref="C1700:D1700"/>
    <mergeCell ref="C1701:D1701"/>
    <mergeCell ref="C1702:D1702"/>
    <mergeCell ref="C1691:D1691"/>
    <mergeCell ref="C1692:D1692"/>
    <mergeCell ref="C1693:D1693"/>
    <mergeCell ref="C1694:D1694"/>
    <mergeCell ref="C1695:D1695"/>
    <mergeCell ref="C1696:D1696"/>
    <mergeCell ref="K1690:L1690"/>
    <mergeCell ref="M1690:N1690"/>
    <mergeCell ref="O1690:P1690"/>
    <mergeCell ref="Q1690:R1690"/>
    <mergeCell ref="S1690:T1690"/>
    <mergeCell ref="C1727:D1727"/>
    <mergeCell ref="C1728:D1728"/>
    <mergeCell ref="C1729:D1729"/>
    <mergeCell ref="C1730:D1730"/>
    <mergeCell ref="C1731:D1731"/>
    <mergeCell ref="C1732:D1732"/>
    <mergeCell ref="G1723:H1724"/>
    <mergeCell ref="I1723:J1724"/>
    <mergeCell ref="K1723:L1724"/>
    <mergeCell ref="M1723:N1724"/>
    <mergeCell ref="C1725:D1725"/>
    <mergeCell ref="C1726:D1726"/>
    <mergeCell ref="C1703:D1703"/>
    <mergeCell ref="B1704:D1704"/>
    <mergeCell ref="B1705:D1705"/>
    <mergeCell ref="B1706:D1706"/>
    <mergeCell ref="B1707:D1707"/>
    <mergeCell ref="E1723:F1724"/>
    <mergeCell ref="O1758:P1758"/>
    <mergeCell ref="Q1758:R1758"/>
    <mergeCell ref="S1758:T1758"/>
    <mergeCell ref="U1758:V1758"/>
    <mergeCell ref="W1758:X1758"/>
    <mergeCell ref="Y1758:Z1758"/>
    <mergeCell ref="B1739:D1739"/>
    <mergeCell ref="B1740:D1740"/>
    <mergeCell ref="B1741:D1741"/>
    <mergeCell ref="E1757:F1757"/>
    <mergeCell ref="G1757:Z1757"/>
    <mergeCell ref="E1758:F1758"/>
    <mergeCell ref="G1758:H1758"/>
    <mergeCell ref="I1758:J1758"/>
    <mergeCell ref="K1758:L1758"/>
    <mergeCell ref="M1758:N1758"/>
    <mergeCell ref="C1733:D1733"/>
    <mergeCell ref="C1734:D1734"/>
    <mergeCell ref="C1735:D1735"/>
    <mergeCell ref="C1736:D1736"/>
    <mergeCell ref="C1737:D1737"/>
    <mergeCell ref="B1738:D1738"/>
    <mergeCell ref="C1771:D1771"/>
    <mergeCell ref="B1772:D1772"/>
    <mergeCell ref="B1773:D1773"/>
    <mergeCell ref="B1774:D1774"/>
    <mergeCell ref="B1775:D1775"/>
    <mergeCell ref="E1791:F1791"/>
    <mergeCell ref="C1765:D1765"/>
    <mergeCell ref="C1766:D1766"/>
    <mergeCell ref="C1767:D1767"/>
    <mergeCell ref="C1768:D1768"/>
    <mergeCell ref="C1769:D1769"/>
    <mergeCell ref="C1770:D1770"/>
    <mergeCell ref="C1759:D1759"/>
    <mergeCell ref="C1760:D1760"/>
    <mergeCell ref="C1761:D1761"/>
    <mergeCell ref="C1762:D1762"/>
    <mergeCell ref="C1763:D1763"/>
    <mergeCell ref="C1764:D1764"/>
    <mergeCell ref="C1796:D1796"/>
    <mergeCell ref="C1797:D1797"/>
    <mergeCell ref="C1798:D1798"/>
    <mergeCell ref="C1799:D1799"/>
    <mergeCell ref="C1800:D1800"/>
    <mergeCell ref="C1801:D1801"/>
    <mergeCell ref="S1791:T1791"/>
    <mergeCell ref="U1791:V1791"/>
    <mergeCell ref="C1792:D1792"/>
    <mergeCell ref="C1793:D1793"/>
    <mergeCell ref="C1794:D1794"/>
    <mergeCell ref="C1795:D1795"/>
    <mergeCell ref="G1791:H1791"/>
    <mergeCell ref="I1791:J1791"/>
    <mergeCell ref="K1791:L1791"/>
    <mergeCell ref="M1791:N1791"/>
    <mergeCell ref="O1791:P1791"/>
    <mergeCell ref="Q1791:R1791"/>
    <mergeCell ref="C1826:D1826"/>
    <mergeCell ref="C1827:D1827"/>
    <mergeCell ref="C1828:D1828"/>
    <mergeCell ref="C1829:D1829"/>
    <mergeCell ref="C1830:D1830"/>
    <mergeCell ref="C1831:D1831"/>
    <mergeCell ref="B1808:D1808"/>
    <mergeCell ref="E1824:F1825"/>
    <mergeCell ref="G1824:H1825"/>
    <mergeCell ref="I1824:J1825"/>
    <mergeCell ref="K1824:L1825"/>
    <mergeCell ref="M1824:N1825"/>
    <mergeCell ref="C1802:D1802"/>
    <mergeCell ref="C1803:D1803"/>
    <mergeCell ref="C1804:D1804"/>
    <mergeCell ref="B1805:D1805"/>
    <mergeCell ref="B1806:D1806"/>
    <mergeCell ref="B1807:D1807"/>
    <mergeCell ref="G1858:P1858"/>
    <mergeCell ref="E1859:F1859"/>
    <mergeCell ref="G1859:H1859"/>
    <mergeCell ref="I1859:J1859"/>
    <mergeCell ref="K1859:L1859"/>
    <mergeCell ref="M1859:N1859"/>
    <mergeCell ref="O1859:P1859"/>
    <mergeCell ref="C1838:D1838"/>
    <mergeCell ref="B1839:D1839"/>
    <mergeCell ref="B1840:D1840"/>
    <mergeCell ref="B1841:D1841"/>
    <mergeCell ref="B1842:D1842"/>
    <mergeCell ref="E1858:F1858"/>
    <mergeCell ref="C1832:D1832"/>
    <mergeCell ref="C1833:D1833"/>
    <mergeCell ref="C1834:D1834"/>
    <mergeCell ref="C1835:D1835"/>
    <mergeCell ref="C1836:D1836"/>
    <mergeCell ref="C1837:D1837"/>
    <mergeCell ref="C1872:D1872"/>
    <mergeCell ref="B1873:D1873"/>
    <mergeCell ref="B1874:D1874"/>
    <mergeCell ref="B1875:D1875"/>
    <mergeCell ref="B1876:D1876"/>
    <mergeCell ref="E1892:F1892"/>
    <mergeCell ref="C1866:D1866"/>
    <mergeCell ref="C1867:D1867"/>
    <mergeCell ref="C1868:D1868"/>
    <mergeCell ref="C1869:D1869"/>
    <mergeCell ref="C1870:D1870"/>
    <mergeCell ref="C1871:D1871"/>
    <mergeCell ref="C1860:D1860"/>
    <mergeCell ref="C1861:D1861"/>
    <mergeCell ref="C1862:D1862"/>
    <mergeCell ref="C1863:D1863"/>
    <mergeCell ref="C1864:D1864"/>
    <mergeCell ref="C1865:D1865"/>
    <mergeCell ref="C1897:D1897"/>
    <mergeCell ref="C1898:D1898"/>
    <mergeCell ref="C1899:D1899"/>
    <mergeCell ref="C1900:D1900"/>
    <mergeCell ref="C1901:D1901"/>
    <mergeCell ref="C1902:D1902"/>
    <mergeCell ref="S1892:T1892"/>
    <mergeCell ref="U1892:V1892"/>
    <mergeCell ref="C1893:D1893"/>
    <mergeCell ref="C1894:D1894"/>
    <mergeCell ref="C1895:D1895"/>
    <mergeCell ref="C1896:D1896"/>
    <mergeCell ref="G1892:H1892"/>
    <mergeCell ref="I1892:J1892"/>
    <mergeCell ref="K1892:L1892"/>
    <mergeCell ref="M1892:N1892"/>
    <mergeCell ref="O1892:P1892"/>
    <mergeCell ref="Q1892:R1892"/>
    <mergeCell ref="C1927:D1927"/>
    <mergeCell ref="C1928:D1928"/>
    <mergeCell ref="C1929:D1929"/>
    <mergeCell ref="C1930:D1930"/>
    <mergeCell ref="C1931:D1931"/>
    <mergeCell ref="C1932:D1932"/>
    <mergeCell ref="B1909:D1909"/>
    <mergeCell ref="E1925:F1926"/>
    <mergeCell ref="G1925:H1926"/>
    <mergeCell ref="I1925:J1926"/>
    <mergeCell ref="K1925:L1926"/>
    <mergeCell ref="M1925:N1926"/>
    <mergeCell ref="C1903:D1903"/>
    <mergeCell ref="C1904:D1904"/>
    <mergeCell ref="C1905:D1905"/>
    <mergeCell ref="B1906:D1906"/>
    <mergeCell ref="B1907:D1907"/>
    <mergeCell ref="B1908:D1908"/>
    <mergeCell ref="G1959:P1959"/>
    <mergeCell ref="E1960:F1960"/>
    <mergeCell ref="G1960:H1960"/>
    <mergeCell ref="I1960:J1960"/>
    <mergeCell ref="K1960:L1960"/>
    <mergeCell ref="M1960:N1960"/>
    <mergeCell ref="O1960:P1960"/>
    <mergeCell ref="C1939:D1939"/>
    <mergeCell ref="B1940:D1940"/>
    <mergeCell ref="B1941:D1941"/>
    <mergeCell ref="B1942:D1942"/>
    <mergeCell ref="B1943:D1943"/>
    <mergeCell ref="E1959:F1959"/>
    <mergeCell ref="C1933:D1933"/>
    <mergeCell ref="C1934:D1934"/>
    <mergeCell ref="C1935:D1935"/>
    <mergeCell ref="C1936:D1936"/>
    <mergeCell ref="C1937:D1937"/>
    <mergeCell ref="C1938:D1938"/>
    <mergeCell ref="C1973:D1973"/>
    <mergeCell ref="B1974:D1974"/>
    <mergeCell ref="B1975:D1975"/>
    <mergeCell ref="B1976:D1976"/>
    <mergeCell ref="B1977:D1977"/>
    <mergeCell ref="E1993:F1993"/>
    <mergeCell ref="C1967:D1967"/>
    <mergeCell ref="C1968:D1968"/>
    <mergeCell ref="C1969:D1969"/>
    <mergeCell ref="C1970:D1970"/>
    <mergeCell ref="C1971:D1971"/>
    <mergeCell ref="C1972:D1972"/>
    <mergeCell ref="C1961:D1961"/>
    <mergeCell ref="C1962:D1962"/>
    <mergeCell ref="C1963:D1963"/>
    <mergeCell ref="C1964:D1964"/>
    <mergeCell ref="C1965:D1965"/>
    <mergeCell ref="C1966:D1966"/>
    <mergeCell ref="C1998:D1998"/>
    <mergeCell ref="C1999:D1999"/>
    <mergeCell ref="C2000:D2000"/>
    <mergeCell ref="C2001:D2001"/>
    <mergeCell ref="C2002:D2002"/>
    <mergeCell ref="C2003:D2003"/>
    <mergeCell ref="S1993:T1993"/>
    <mergeCell ref="U1993:V1993"/>
    <mergeCell ref="C1994:D1994"/>
    <mergeCell ref="C1995:D1995"/>
    <mergeCell ref="C1996:D1996"/>
    <mergeCell ref="C1997:D1997"/>
    <mergeCell ref="G1993:H1993"/>
    <mergeCell ref="I1993:J1993"/>
    <mergeCell ref="K1993:L1993"/>
    <mergeCell ref="M1993:N1993"/>
    <mergeCell ref="O1993:P1993"/>
    <mergeCell ref="Q1993:R1993"/>
    <mergeCell ref="C2028:D2028"/>
    <mergeCell ref="C2029:D2029"/>
    <mergeCell ref="C2030:D2030"/>
    <mergeCell ref="C2031:D2031"/>
    <mergeCell ref="C2032:D2032"/>
    <mergeCell ref="C2033:D2033"/>
    <mergeCell ref="B2010:D2010"/>
    <mergeCell ref="E2026:F2027"/>
    <mergeCell ref="G2026:H2027"/>
    <mergeCell ref="I2026:J2027"/>
    <mergeCell ref="K2026:L2027"/>
    <mergeCell ref="M2026:N2027"/>
    <mergeCell ref="C2004:D2004"/>
    <mergeCell ref="C2005:D2005"/>
    <mergeCell ref="C2006:D2006"/>
    <mergeCell ref="B2007:D2007"/>
    <mergeCell ref="B2008:D2008"/>
    <mergeCell ref="B2009:D2009"/>
    <mergeCell ref="G2060:P2060"/>
    <mergeCell ref="E2061:F2061"/>
    <mergeCell ref="G2061:H2061"/>
    <mergeCell ref="I2061:J2061"/>
    <mergeCell ref="K2061:L2061"/>
    <mergeCell ref="M2061:N2061"/>
    <mergeCell ref="O2061:P2061"/>
    <mergeCell ref="C2040:D2040"/>
    <mergeCell ref="B2041:D2041"/>
    <mergeCell ref="B2042:D2042"/>
    <mergeCell ref="B2043:D2043"/>
    <mergeCell ref="B2044:D2044"/>
    <mergeCell ref="E2060:F2060"/>
    <mergeCell ref="C2034:D2034"/>
    <mergeCell ref="C2035:D2035"/>
    <mergeCell ref="C2036:D2036"/>
    <mergeCell ref="C2037:D2037"/>
    <mergeCell ref="C2038:D2038"/>
    <mergeCell ref="C2039:D2039"/>
    <mergeCell ref="C2074:D2074"/>
    <mergeCell ref="B2075:D2075"/>
    <mergeCell ref="B2076:D2076"/>
    <mergeCell ref="B2077:D2077"/>
    <mergeCell ref="B2078:D2078"/>
    <mergeCell ref="E2094:F2094"/>
    <mergeCell ref="C2068:D2068"/>
    <mergeCell ref="C2069:D2069"/>
    <mergeCell ref="C2070:D2070"/>
    <mergeCell ref="C2071:D2071"/>
    <mergeCell ref="C2072:D2072"/>
    <mergeCell ref="C2073:D2073"/>
    <mergeCell ref="C2062:D2062"/>
    <mergeCell ref="C2063:D2063"/>
    <mergeCell ref="C2064:D2064"/>
    <mergeCell ref="C2065:D2065"/>
    <mergeCell ref="C2066:D2066"/>
    <mergeCell ref="C2067:D2067"/>
    <mergeCell ref="C2099:D2099"/>
    <mergeCell ref="C2100:D2100"/>
    <mergeCell ref="C2101:D2101"/>
    <mergeCell ref="C2102:D2102"/>
    <mergeCell ref="C2103:D2103"/>
    <mergeCell ref="C2104:D2104"/>
    <mergeCell ref="S2094:T2094"/>
    <mergeCell ref="U2094:V2094"/>
    <mergeCell ref="C2095:D2095"/>
    <mergeCell ref="C2096:D2096"/>
    <mergeCell ref="C2097:D2097"/>
    <mergeCell ref="C2098:D2098"/>
    <mergeCell ref="G2094:H2094"/>
    <mergeCell ref="I2094:J2094"/>
    <mergeCell ref="K2094:L2094"/>
    <mergeCell ref="M2094:N2094"/>
    <mergeCell ref="O2094:P2094"/>
    <mergeCell ref="Q2094:R2094"/>
    <mergeCell ref="C2129:D2129"/>
    <mergeCell ref="C2130:D2130"/>
    <mergeCell ref="C2131:D2131"/>
    <mergeCell ref="C2132:D2132"/>
    <mergeCell ref="C2133:D2133"/>
    <mergeCell ref="C2134:D2134"/>
    <mergeCell ref="B2111:D2111"/>
    <mergeCell ref="E2127:F2128"/>
    <mergeCell ref="G2127:H2128"/>
    <mergeCell ref="I2127:J2128"/>
    <mergeCell ref="K2127:L2128"/>
    <mergeCell ref="M2127:N2128"/>
    <mergeCell ref="C2105:D2105"/>
    <mergeCell ref="C2106:D2106"/>
    <mergeCell ref="C2107:D2107"/>
    <mergeCell ref="B2108:D2108"/>
    <mergeCell ref="B2109:D2109"/>
    <mergeCell ref="B2110:D2110"/>
    <mergeCell ref="G2161:P2161"/>
    <mergeCell ref="E2162:F2162"/>
    <mergeCell ref="G2162:H2162"/>
    <mergeCell ref="I2162:J2162"/>
    <mergeCell ref="K2162:L2162"/>
    <mergeCell ref="M2162:N2162"/>
    <mergeCell ref="O2162:P2162"/>
    <mergeCell ref="C2141:D2141"/>
    <mergeCell ref="B2142:D2142"/>
    <mergeCell ref="B2143:D2143"/>
    <mergeCell ref="B2144:D2144"/>
    <mergeCell ref="B2145:D2145"/>
    <mergeCell ref="E2161:F2161"/>
    <mergeCell ref="C2135:D2135"/>
    <mergeCell ref="C2136:D2136"/>
    <mergeCell ref="C2137:D2137"/>
    <mergeCell ref="C2138:D2138"/>
    <mergeCell ref="C2139:D2139"/>
    <mergeCell ref="C2140:D2140"/>
    <mergeCell ref="C2175:D2175"/>
    <mergeCell ref="B2176:D2176"/>
    <mergeCell ref="B2177:D2177"/>
    <mergeCell ref="B2178:D2178"/>
    <mergeCell ref="B2179:D2179"/>
    <mergeCell ref="E2195:F2195"/>
    <mergeCell ref="C2169:D2169"/>
    <mergeCell ref="C2170:D2170"/>
    <mergeCell ref="C2171:D2171"/>
    <mergeCell ref="C2172:D2172"/>
    <mergeCell ref="C2173:D2173"/>
    <mergeCell ref="C2174:D2174"/>
    <mergeCell ref="C2163:D2163"/>
    <mergeCell ref="C2164:D2164"/>
    <mergeCell ref="C2165:D2165"/>
    <mergeCell ref="C2166:D2166"/>
    <mergeCell ref="C2167:D2167"/>
    <mergeCell ref="C2168:D2168"/>
    <mergeCell ref="C2200:D2200"/>
    <mergeCell ref="C2201:D2201"/>
    <mergeCell ref="C2202:D2202"/>
    <mergeCell ref="C2203:D2203"/>
    <mergeCell ref="C2204:D2204"/>
    <mergeCell ref="C2205:D2205"/>
    <mergeCell ref="S2195:T2195"/>
    <mergeCell ref="U2195:V2195"/>
    <mergeCell ref="C2196:D2196"/>
    <mergeCell ref="C2197:D2197"/>
    <mergeCell ref="C2198:D2198"/>
    <mergeCell ref="C2199:D2199"/>
    <mergeCell ref="G2195:H2195"/>
    <mergeCell ref="I2195:J2195"/>
    <mergeCell ref="K2195:L2195"/>
    <mergeCell ref="M2195:N2195"/>
    <mergeCell ref="O2195:P2195"/>
    <mergeCell ref="Q2195:R2195"/>
    <mergeCell ref="C2230:D2230"/>
    <mergeCell ref="C2231:D2231"/>
    <mergeCell ref="C2232:D2232"/>
    <mergeCell ref="C2233:D2233"/>
    <mergeCell ref="C2234:D2234"/>
    <mergeCell ref="C2235:D2235"/>
    <mergeCell ref="B2212:D2212"/>
    <mergeCell ref="E2228:F2229"/>
    <mergeCell ref="G2228:H2229"/>
    <mergeCell ref="I2228:J2229"/>
    <mergeCell ref="K2228:L2229"/>
    <mergeCell ref="M2228:N2229"/>
    <mergeCell ref="C2206:D2206"/>
    <mergeCell ref="C2207:D2207"/>
    <mergeCell ref="C2208:D2208"/>
    <mergeCell ref="B2209:D2209"/>
    <mergeCell ref="B2210:D2210"/>
    <mergeCell ref="B2211:D2211"/>
    <mergeCell ref="G2262:L2262"/>
    <mergeCell ref="E2263:F2263"/>
    <mergeCell ref="G2263:H2263"/>
    <mergeCell ref="I2263:J2263"/>
    <mergeCell ref="K2263:L2263"/>
    <mergeCell ref="C2264:D2264"/>
    <mergeCell ref="C2242:D2242"/>
    <mergeCell ref="B2243:D2243"/>
    <mergeCell ref="B2244:D2244"/>
    <mergeCell ref="B2245:D2245"/>
    <mergeCell ref="B2246:D2246"/>
    <mergeCell ref="E2262:F2262"/>
    <mergeCell ref="C2236:D2236"/>
    <mergeCell ref="C2237:D2237"/>
    <mergeCell ref="C2238:D2238"/>
    <mergeCell ref="C2239:D2239"/>
    <mergeCell ref="C2240:D2240"/>
    <mergeCell ref="C2241:D2241"/>
    <mergeCell ref="B2277:D2277"/>
    <mergeCell ref="B2278:D2278"/>
    <mergeCell ref="B2279:D2279"/>
    <mergeCell ref="B2280:D2280"/>
    <mergeCell ref="E2296:F2296"/>
    <mergeCell ref="G2296:H2296"/>
    <mergeCell ref="C2271:D2271"/>
    <mergeCell ref="C2272:D2272"/>
    <mergeCell ref="C2273:D2273"/>
    <mergeCell ref="C2274:D2274"/>
    <mergeCell ref="C2275:D2275"/>
    <mergeCell ref="C2276:D2276"/>
    <mergeCell ref="C2265:D2265"/>
    <mergeCell ref="C2266:D2266"/>
    <mergeCell ref="C2267:D2267"/>
    <mergeCell ref="C2268:D2268"/>
    <mergeCell ref="C2269:D2269"/>
    <mergeCell ref="C2270:D2270"/>
    <mergeCell ref="C2308:D2308"/>
    <mergeCell ref="C2309:D2309"/>
    <mergeCell ref="B2310:D2310"/>
    <mergeCell ref="B2311:D2311"/>
    <mergeCell ref="B2312:D2312"/>
    <mergeCell ref="B2313:D2313"/>
    <mergeCell ref="C2302:D2302"/>
    <mergeCell ref="C2303:D2303"/>
    <mergeCell ref="C2304:D2304"/>
    <mergeCell ref="C2305:D2305"/>
    <mergeCell ref="C2306:D2306"/>
    <mergeCell ref="C2307:D2307"/>
    <mergeCell ref="U2296:V2296"/>
    <mergeCell ref="C2297:D2297"/>
    <mergeCell ref="C2298:D2298"/>
    <mergeCell ref="C2299:D2299"/>
    <mergeCell ref="C2300:D2300"/>
    <mergeCell ref="C2301:D2301"/>
    <mergeCell ref="I2296:J2296"/>
    <mergeCell ref="K2296:L2296"/>
    <mergeCell ref="M2296:N2296"/>
    <mergeCell ref="O2296:P2296"/>
    <mergeCell ref="Q2296:R2296"/>
    <mergeCell ref="S2296:T2296"/>
    <mergeCell ref="C2338:D2338"/>
    <mergeCell ref="C2339:D2339"/>
    <mergeCell ref="C2340:D2340"/>
    <mergeCell ref="C2341:D2341"/>
    <mergeCell ref="C2342:D2342"/>
    <mergeCell ref="C2343:D2343"/>
    <mergeCell ref="C2332:D2332"/>
    <mergeCell ref="C2333:D2333"/>
    <mergeCell ref="C2334:D2334"/>
    <mergeCell ref="C2335:D2335"/>
    <mergeCell ref="C2336:D2336"/>
    <mergeCell ref="C2337:D2337"/>
    <mergeCell ref="E2329:F2330"/>
    <mergeCell ref="G2329:H2330"/>
    <mergeCell ref="I2329:J2330"/>
    <mergeCell ref="K2329:L2330"/>
    <mergeCell ref="O2329:P2330"/>
    <mergeCell ref="C2331:D2331"/>
    <mergeCell ref="C2367:D2367"/>
    <mergeCell ref="C2368:D2368"/>
    <mergeCell ref="C2369:D2369"/>
    <mergeCell ref="C2370:D2370"/>
    <mergeCell ref="C2371:D2371"/>
    <mergeCell ref="C2372:D2372"/>
    <mergeCell ref="E2364:F2364"/>
    <mergeCell ref="G2364:H2364"/>
    <mergeCell ref="I2364:J2364"/>
    <mergeCell ref="K2364:L2364"/>
    <mergeCell ref="C2365:D2365"/>
    <mergeCell ref="C2366:D2366"/>
    <mergeCell ref="B2344:D2344"/>
    <mergeCell ref="B2345:D2345"/>
    <mergeCell ref="B2346:D2346"/>
    <mergeCell ref="B2347:D2347"/>
    <mergeCell ref="E2363:F2363"/>
    <mergeCell ref="G2363:L2363"/>
    <mergeCell ref="K2397:L2397"/>
    <mergeCell ref="M2397:N2397"/>
    <mergeCell ref="O2397:P2397"/>
    <mergeCell ref="Q2397:R2397"/>
    <mergeCell ref="S2397:T2397"/>
    <mergeCell ref="U2397:V2397"/>
    <mergeCell ref="B2379:D2379"/>
    <mergeCell ref="B2380:D2380"/>
    <mergeCell ref="B2381:D2381"/>
    <mergeCell ref="E2397:F2397"/>
    <mergeCell ref="G2397:H2397"/>
    <mergeCell ref="I2397:J2397"/>
    <mergeCell ref="C2373:D2373"/>
    <mergeCell ref="C2374:D2374"/>
    <mergeCell ref="C2375:D2375"/>
    <mergeCell ref="C2376:D2376"/>
    <mergeCell ref="C2377:D2377"/>
    <mergeCell ref="B2378:D2378"/>
    <mergeCell ref="C2410:D2410"/>
    <mergeCell ref="B2411:D2411"/>
    <mergeCell ref="B2412:D2412"/>
    <mergeCell ref="B2413:D2413"/>
    <mergeCell ref="B2414:D2414"/>
    <mergeCell ref="E2430:F2431"/>
    <mergeCell ref="C2404:D2404"/>
    <mergeCell ref="C2405:D2405"/>
    <mergeCell ref="C2406:D2406"/>
    <mergeCell ref="C2407:D2407"/>
    <mergeCell ref="C2408:D2408"/>
    <mergeCell ref="C2409:D2409"/>
    <mergeCell ref="C2398:D2398"/>
    <mergeCell ref="C2399:D2399"/>
    <mergeCell ref="C2400:D2400"/>
    <mergeCell ref="C2401:D2401"/>
    <mergeCell ref="C2402:D2402"/>
    <mergeCell ref="C2403:D2403"/>
    <mergeCell ref="C2440:D2440"/>
    <mergeCell ref="C2441:D2441"/>
    <mergeCell ref="C2442:D2442"/>
    <mergeCell ref="C2443:D2443"/>
    <mergeCell ref="C2444:D2444"/>
    <mergeCell ref="B2445:D2445"/>
    <mergeCell ref="C2434:D2434"/>
    <mergeCell ref="C2435:D2435"/>
    <mergeCell ref="C2436:D2436"/>
    <mergeCell ref="C2437:D2437"/>
    <mergeCell ref="C2438:D2438"/>
    <mergeCell ref="C2439:D2439"/>
    <mergeCell ref="G2430:H2431"/>
    <mergeCell ref="I2430:J2431"/>
    <mergeCell ref="K2430:L2431"/>
    <mergeCell ref="M2430:N2431"/>
    <mergeCell ref="C2432:D2432"/>
    <mergeCell ref="C2433:D2433"/>
    <mergeCell ref="C2472:D2472"/>
    <mergeCell ref="C2473:D2473"/>
    <mergeCell ref="C2474:D2474"/>
    <mergeCell ref="C2475:D2475"/>
    <mergeCell ref="C2476:D2476"/>
    <mergeCell ref="C2477:D2477"/>
    <mergeCell ref="C2466:D2466"/>
    <mergeCell ref="C2467:D2467"/>
    <mergeCell ref="C2468:D2468"/>
    <mergeCell ref="C2469:D2469"/>
    <mergeCell ref="C2470:D2470"/>
    <mergeCell ref="C2471:D2471"/>
    <mergeCell ref="B2446:D2446"/>
    <mergeCell ref="B2447:D2447"/>
    <mergeCell ref="B2448:D2448"/>
    <mergeCell ref="E2464:F2464"/>
    <mergeCell ref="G2464:L2464"/>
    <mergeCell ref="E2465:F2465"/>
    <mergeCell ref="G2465:H2465"/>
    <mergeCell ref="I2465:J2465"/>
    <mergeCell ref="K2465:L2465"/>
    <mergeCell ref="S2498:T2498"/>
    <mergeCell ref="U2498:V2498"/>
    <mergeCell ref="C2499:D2499"/>
    <mergeCell ref="C2500:D2500"/>
    <mergeCell ref="C2501:D2501"/>
    <mergeCell ref="C2502:D2502"/>
    <mergeCell ref="G2498:H2498"/>
    <mergeCell ref="I2498:J2498"/>
    <mergeCell ref="K2498:L2498"/>
    <mergeCell ref="M2498:N2498"/>
    <mergeCell ref="O2498:P2498"/>
    <mergeCell ref="Q2498:R2498"/>
    <mergeCell ref="C2478:D2478"/>
    <mergeCell ref="B2479:D2479"/>
    <mergeCell ref="B2480:D2480"/>
    <mergeCell ref="B2481:D2481"/>
    <mergeCell ref="B2482:D2482"/>
    <mergeCell ref="E2498:F2498"/>
    <mergeCell ref="B2515:D2515"/>
    <mergeCell ref="E2531:F2532"/>
    <mergeCell ref="G2531:H2532"/>
    <mergeCell ref="I2531:J2532"/>
    <mergeCell ref="K2531:L2532"/>
    <mergeCell ref="M2531:N2532"/>
    <mergeCell ref="C2509:D2509"/>
    <mergeCell ref="C2510:D2510"/>
    <mergeCell ref="C2511:D2511"/>
    <mergeCell ref="B2512:D2512"/>
    <mergeCell ref="B2513:D2513"/>
    <mergeCell ref="B2514:D2514"/>
    <mergeCell ref="C2503:D2503"/>
    <mergeCell ref="C2504:D2504"/>
    <mergeCell ref="C2505:D2505"/>
    <mergeCell ref="C2506:D2506"/>
    <mergeCell ref="C2507:D2507"/>
    <mergeCell ref="C2508:D2508"/>
    <mergeCell ref="C2545:D2545"/>
    <mergeCell ref="B2546:D2546"/>
    <mergeCell ref="B2547:D2547"/>
    <mergeCell ref="B2548:D2548"/>
    <mergeCell ref="B2549:D2549"/>
    <mergeCell ref="E2565:F2565"/>
    <mergeCell ref="C2539:D2539"/>
    <mergeCell ref="C2540:D2540"/>
    <mergeCell ref="C2541:D2541"/>
    <mergeCell ref="C2542:D2542"/>
    <mergeCell ref="C2543:D2543"/>
    <mergeCell ref="C2544:D2544"/>
    <mergeCell ref="C2533:D2533"/>
    <mergeCell ref="C2534:D2534"/>
    <mergeCell ref="C2535:D2535"/>
    <mergeCell ref="C2536:D2536"/>
    <mergeCell ref="C2537:D2537"/>
    <mergeCell ref="C2538:D2538"/>
    <mergeCell ref="C2574:D2574"/>
    <mergeCell ref="C2575:D2575"/>
    <mergeCell ref="C2576:D2576"/>
    <mergeCell ref="C2577:D2577"/>
    <mergeCell ref="C2578:D2578"/>
    <mergeCell ref="C2579:D2579"/>
    <mergeCell ref="C2568:D2568"/>
    <mergeCell ref="C2569:D2569"/>
    <mergeCell ref="C2570:D2570"/>
    <mergeCell ref="C2571:D2571"/>
    <mergeCell ref="C2572:D2572"/>
    <mergeCell ref="C2573:D2573"/>
    <mergeCell ref="G2565:L2565"/>
    <mergeCell ref="E2566:F2566"/>
    <mergeCell ref="G2566:H2566"/>
    <mergeCell ref="I2566:J2566"/>
    <mergeCell ref="K2566:L2566"/>
    <mergeCell ref="C2567:D2567"/>
    <mergeCell ref="U2599:V2599"/>
    <mergeCell ref="C2600:D2600"/>
    <mergeCell ref="C2601:D2601"/>
    <mergeCell ref="C2602:D2602"/>
    <mergeCell ref="C2603:D2603"/>
    <mergeCell ref="C2604:D2604"/>
    <mergeCell ref="I2599:J2599"/>
    <mergeCell ref="K2599:L2599"/>
    <mergeCell ref="M2599:N2599"/>
    <mergeCell ref="O2599:P2599"/>
    <mergeCell ref="Q2599:R2599"/>
    <mergeCell ref="S2599:T2599"/>
    <mergeCell ref="B2580:D2580"/>
    <mergeCell ref="B2581:D2581"/>
    <mergeCell ref="B2582:D2582"/>
    <mergeCell ref="B2583:D2583"/>
    <mergeCell ref="E2599:F2599"/>
    <mergeCell ref="G2599:H2599"/>
    <mergeCell ref="E2632:F2633"/>
    <mergeCell ref="G2632:H2633"/>
    <mergeCell ref="I2632:J2633"/>
    <mergeCell ref="K2632:L2633"/>
    <mergeCell ref="M2632:N2633"/>
    <mergeCell ref="C2634:D2634"/>
    <mergeCell ref="C2611:D2611"/>
    <mergeCell ref="C2612:D2612"/>
    <mergeCell ref="B2613:D2613"/>
    <mergeCell ref="B2614:D2614"/>
    <mergeCell ref="B2615:D2615"/>
    <mergeCell ref="B2616:D2616"/>
    <mergeCell ref="C2605:D2605"/>
    <mergeCell ref="C2606:D2606"/>
    <mergeCell ref="C2607:D2607"/>
    <mergeCell ref="C2608:D2608"/>
    <mergeCell ref="C2609:D2609"/>
    <mergeCell ref="C2610:D2610"/>
    <mergeCell ref="B2647:D2647"/>
    <mergeCell ref="B2648:D2648"/>
    <mergeCell ref="B2649:D2649"/>
    <mergeCell ref="B2650:D2650"/>
    <mergeCell ref="E2666:F2666"/>
    <mergeCell ref="G2666:L2666"/>
    <mergeCell ref="C2641:D2641"/>
    <mergeCell ref="C2642:D2642"/>
    <mergeCell ref="C2643:D2643"/>
    <mergeCell ref="C2644:D2644"/>
    <mergeCell ref="C2645:D2645"/>
    <mergeCell ref="C2646:D2646"/>
    <mergeCell ref="C2635:D2635"/>
    <mergeCell ref="C2636:D2636"/>
    <mergeCell ref="C2637:D2637"/>
    <mergeCell ref="C2638:D2638"/>
    <mergeCell ref="C2639:D2639"/>
    <mergeCell ref="C2640:D2640"/>
    <mergeCell ref="C2676:D2676"/>
    <mergeCell ref="C2677:D2677"/>
    <mergeCell ref="C2678:D2678"/>
    <mergeCell ref="C2679:D2679"/>
    <mergeCell ref="C2680:D2680"/>
    <mergeCell ref="B2681:D2681"/>
    <mergeCell ref="C2670:D2670"/>
    <mergeCell ref="C2671:D2671"/>
    <mergeCell ref="C2672:D2672"/>
    <mergeCell ref="C2673:D2673"/>
    <mergeCell ref="C2674:D2674"/>
    <mergeCell ref="C2675:D2675"/>
    <mergeCell ref="E2667:F2667"/>
    <mergeCell ref="G2667:H2667"/>
    <mergeCell ref="I2667:J2667"/>
    <mergeCell ref="K2667:L2667"/>
    <mergeCell ref="C2668:D2668"/>
    <mergeCell ref="C2669:D2669"/>
    <mergeCell ref="C2701:D2701"/>
    <mergeCell ref="C2702:D2702"/>
    <mergeCell ref="C2703:D2703"/>
    <mergeCell ref="C2704:D2704"/>
    <mergeCell ref="C2705:D2705"/>
    <mergeCell ref="C2706:D2706"/>
    <mergeCell ref="K2700:L2700"/>
    <mergeCell ref="M2700:N2700"/>
    <mergeCell ref="O2700:P2700"/>
    <mergeCell ref="Q2700:R2700"/>
    <mergeCell ref="S2700:T2700"/>
    <mergeCell ref="U2700:V2700"/>
    <mergeCell ref="B2682:D2682"/>
    <mergeCell ref="B2683:D2683"/>
    <mergeCell ref="B2684:D2684"/>
    <mergeCell ref="E2700:F2700"/>
    <mergeCell ref="G2700:H2700"/>
    <mergeCell ref="I2700:J2700"/>
    <mergeCell ref="G2733:H2734"/>
    <mergeCell ref="I2733:J2734"/>
    <mergeCell ref="K2733:L2734"/>
    <mergeCell ref="O2733:P2734"/>
    <mergeCell ref="Q2733:R2734"/>
    <mergeCell ref="U2733:V2734"/>
    <mergeCell ref="C2713:D2713"/>
    <mergeCell ref="B2714:D2714"/>
    <mergeCell ref="B2715:D2715"/>
    <mergeCell ref="B2716:D2716"/>
    <mergeCell ref="B2717:D2717"/>
    <mergeCell ref="E2733:F2734"/>
    <mergeCell ref="C2707:D2707"/>
    <mergeCell ref="C2708:D2708"/>
    <mergeCell ref="C2709:D2709"/>
    <mergeCell ref="C2710:D2710"/>
    <mergeCell ref="C2711:D2711"/>
    <mergeCell ref="C2712:D2712"/>
    <mergeCell ref="C2747:D2747"/>
    <mergeCell ref="B2748:D2748"/>
    <mergeCell ref="B2749:D2749"/>
    <mergeCell ref="B2750:D2750"/>
    <mergeCell ref="B2751:D2751"/>
    <mergeCell ref="E2767:F2767"/>
    <mergeCell ref="C2741:D2741"/>
    <mergeCell ref="C2742:D2742"/>
    <mergeCell ref="C2743:D2743"/>
    <mergeCell ref="C2744:D2744"/>
    <mergeCell ref="C2745:D2745"/>
    <mergeCell ref="C2746:D2746"/>
    <mergeCell ref="C2735:D2735"/>
    <mergeCell ref="C2736:D2736"/>
    <mergeCell ref="C2737:D2737"/>
    <mergeCell ref="C2738:D2738"/>
    <mergeCell ref="C2739:D2739"/>
    <mergeCell ref="C2740:D2740"/>
    <mergeCell ref="C2774:D2774"/>
    <mergeCell ref="C2775:D2775"/>
    <mergeCell ref="C2776:D2776"/>
    <mergeCell ref="C2777:D2777"/>
    <mergeCell ref="C2778:D2778"/>
    <mergeCell ref="C2779:D2779"/>
    <mergeCell ref="W2768:X2768"/>
    <mergeCell ref="C2769:D2769"/>
    <mergeCell ref="C2770:D2770"/>
    <mergeCell ref="C2771:D2771"/>
    <mergeCell ref="C2772:D2772"/>
    <mergeCell ref="C2773:D2773"/>
    <mergeCell ref="G2767:X2767"/>
    <mergeCell ref="E2768:F2768"/>
    <mergeCell ref="G2768:H2768"/>
    <mergeCell ref="I2768:J2768"/>
    <mergeCell ref="K2768:L2768"/>
    <mergeCell ref="M2768:N2768"/>
    <mergeCell ref="O2768:P2768"/>
    <mergeCell ref="Q2768:R2768"/>
    <mergeCell ref="S2768:T2768"/>
    <mergeCell ref="U2768:V2768"/>
    <mergeCell ref="Q2801:R2801"/>
    <mergeCell ref="S2801:T2801"/>
    <mergeCell ref="U2801:V2801"/>
    <mergeCell ref="C2802:D2802"/>
    <mergeCell ref="C2803:D2803"/>
    <mergeCell ref="C2804:D2804"/>
    <mergeCell ref="E2801:F2801"/>
    <mergeCell ref="G2801:H2801"/>
    <mergeCell ref="I2801:J2801"/>
    <mergeCell ref="K2801:L2801"/>
    <mergeCell ref="M2801:N2801"/>
    <mergeCell ref="O2801:P2801"/>
    <mergeCell ref="C2780:D2780"/>
    <mergeCell ref="C2781:D2781"/>
    <mergeCell ref="B2782:D2782"/>
    <mergeCell ref="B2783:D2783"/>
    <mergeCell ref="B2784:D2784"/>
    <mergeCell ref="B2785:D2785"/>
    <mergeCell ref="B2817:D2817"/>
    <mergeCell ref="B2818:D2818"/>
    <mergeCell ref="E2834:F2835"/>
    <mergeCell ref="G2834:H2835"/>
    <mergeCell ref="I2834:J2835"/>
    <mergeCell ref="K2834:L2835"/>
    <mergeCell ref="C2811:D2811"/>
    <mergeCell ref="C2812:D2812"/>
    <mergeCell ref="C2813:D2813"/>
    <mergeCell ref="C2814:D2814"/>
    <mergeCell ref="B2815:D2815"/>
    <mergeCell ref="B2816:D2816"/>
    <mergeCell ref="C2805:D2805"/>
    <mergeCell ref="C2806:D2806"/>
    <mergeCell ref="C2807:D2807"/>
    <mergeCell ref="C2808:D2808"/>
    <mergeCell ref="C2809:D2809"/>
    <mergeCell ref="C2810:D2810"/>
    <mergeCell ref="C2845:D2845"/>
    <mergeCell ref="C2846:D2846"/>
    <mergeCell ref="C2847:D2847"/>
    <mergeCell ref="C2848:D2848"/>
    <mergeCell ref="B2849:D2849"/>
    <mergeCell ref="B2850:D2850"/>
    <mergeCell ref="C2839:D2839"/>
    <mergeCell ref="C2840:D2840"/>
    <mergeCell ref="C2841:D2841"/>
    <mergeCell ref="C2842:D2842"/>
    <mergeCell ref="C2843:D2843"/>
    <mergeCell ref="C2844:D2844"/>
    <mergeCell ref="O2834:P2835"/>
    <mergeCell ref="Q2834:R2835"/>
    <mergeCell ref="U2834:V2835"/>
    <mergeCell ref="C2836:D2836"/>
    <mergeCell ref="C2837:D2837"/>
    <mergeCell ref="C2838:D2838"/>
    <mergeCell ref="C2872:D2872"/>
    <mergeCell ref="C2873:D2873"/>
    <mergeCell ref="C2874:D2874"/>
    <mergeCell ref="C2875:D2875"/>
    <mergeCell ref="C2876:D2876"/>
    <mergeCell ref="C2877:D2877"/>
    <mergeCell ref="Q2869:R2869"/>
    <mergeCell ref="S2869:T2869"/>
    <mergeCell ref="U2869:V2869"/>
    <mergeCell ref="W2869:X2869"/>
    <mergeCell ref="C2870:D2870"/>
    <mergeCell ref="C2871:D2871"/>
    <mergeCell ref="B2851:D2851"/>
    <mergeCell ref="B2852:D2852"/>
    <mergeCell ref="E2868:F2868"/>
    <mergeCell ref="G2868:X2868"/>
    <mergeCell ref="E2869:F2869"/>
    <mergeCell ref="G2869:H2869"/>
    <mergeCell ref="I2869:J2869"/>
    <mergeCell ref="K2869:L2869"/>
    <mergeCell ref="M2869:N2869"/>
    <mergeCell ref="O2869:P2869"/>
    <mergeCell ref="K2902:L2902"/>
    <mergeCell ref="M2902:N2902"/>
    <mergeCell ref="O2902:P2902"/>
    <mergeCell ref="Q2902:R2902"/>
    <mergeCell ref="S2902:T2902"/>
    <mergeCell ref="U2902:V2902"/>
    <mergeCell ref="B2884:D2884"/>
    <mergeCell ref="B2885:D2885"/>
    <mergeCell ref="B2886:D2886"/>
    <mergeCell ref="E2902:F2902"/>
    <mergeCell ref="G2902:H2902"/>
    <mergeCell ref="I2902:J2902"/>
    <mergeCell ref="C2878:D2878"/>
    <mergeCell ref="C2879:D2879"/>
    <mergeCell ref="C2880:D2880"/>
    <mergeCell ref="C2881:D2881"/>
    <mergeCell ref="C2882:D2882"/>
    <mergeCell ref="B2883:D2883"/>
    <mergeCell ref="C2915:D2915"/>
    <mergeCell ref="B2916:D2916"/>
    <mergeCell ref="B2917:D2917"/>
    <mergeCell ref="B2918:D2918"/>
    <mergeCell ref="B2919:D2919"/>
    <mergeCell ref="C2909:D2909"/>
    <mergeCell ref="C2910:D2910"/>
    <mergeCell ref="C2911:D2911"/>
    <mergeCell ref="C2912:D2912"/>
    <mergeCell ref="C2913:D2913"/>
    <mergeCell ref="C2914:D2914"/>
    <mergeCell ref="C2903:D2903"/>
    <mergeCell ref="C2904:D2904"/>
    <mergeCell ref="C2905:D2905"/>
    <mergeCell ref="C2906:D2906"/>
    <mergeCell ref="C2907:D2907"/>
    <mergeCell ref="C2908:D2908"/>
  </mergeCells>
  <phoneticPr fontId="3"/>
  <printOptions horizontalCentered="1"/>
  <pageMargins left="0.70866141732283472" right="0.70866141732283472" top="0.74803149606299213" bottom="0.74803149606299213" header="0.31496062992125984" footer="0.31496062992125984"/>
  <pageSetup paperSize="9" scale="51" fitToHeight="0" orientation="portrait" r:id="rId1"/>
  <headerFooter scaleWithDoc="0">
    <oddFooter>&amp;C&amp;P</oddFooter>
  </headerFooter>
  <rowBreaks count="28" manualBreakCount="28">
    <brk id="104" max="16383" man="1"/>
    <brk id="205" max="16383" man="1"/>
    <brk id="306" max="16383" man="1"/>
    <brk id="407" max="16383" man="1"/>
    <brk id="508" max="16383" man="1"/>
    <brk id="609" max="16383" man="1"/>
    <brk id="710" max="16383" man="1"/>
    <brk id="811" max="16383" man="1"/>
    <brk id="912" max="16383" man="1"/>
    <brk id="1013" max="16383" man="1"/>
    <brk id="1114" max="16383" man="1"/>
    <brk id="1215" max="16383" man="1"/>
    <brk id="1316" max="16383" man="1"/>
    <brk id="1417" max="16383" man="1"/>
    <brk id="1518" max="16383" man="1"/>
    <brk id="1619" max="16383" man="1"/>
    <brk id="1720" max="16383" man="1"/>
    <brk id="1821" max="16383" man="1"/>
    <brk id="1922" max="16383" man="1"/>
    <brk id="2023" max="16383" man="1"/>
    <brk id="2124" max="16383" man="1"/>
    <brk id="2225" max="16383" man="1"/>
    <brk id="2326" max="16383" man="1"/>
    <brk id="2427" max="16383" man="1"/>
    <brk id="2528" max="16383" man="1"/>
    <brk id="2629" max="16383" man="1"/>
    <brk id="2730" max="16383" man="1"/>
    <brk id="283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参考表１</vt:lpstr>
      <vt:lpstr>参考表１!Print_Area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Senda Yoshihiro</dc:creator>
  <cp:lastModifiedBy>北沢 真理子(kitazawa-mariko)</cp:lastModifiedBy>
  <dcterms:created xsi:type="dcterms:W3CDTF">2023-04-03T07:10:51Z</dcterms:created>
  <dcterms:modified xsi:type="dcterms:W3CDTF">2023-04-10T01:33:26Z</dcterms:modified>
</cp:coreProperties>
</file>