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file4.inside.mhlw.go.jp\課室領域4\12558000_人材開発統括官　参事官室（能力評価担当）\40　検定班\04　技能検定実施状況\03 政府統計（e-stat）関係\R3年度実施状況報告\"/>
    </mc:Choice>
  </mc:AlternateContent>
  <xr:revisionPtr revIDLastSave="0" documentId="13_ncr:1_{B68C315C-FD08-4303-AF20-6ED156BEB9B1}" xr6:coauthVersionLast="46" xr6:coauthVersionMax="46" xr10:uidLastSave="{00000000-0000-0000-0000-000000000000}"/>
  <bookViews>
    <workbookView xWindow="-120" yWindow="-120" windowWidth="29040" windowHeight="15840" xr2:uid="{559B5B0A-0D8C-4499-83B2-2741AFF2CBCF}"/>
  </bookViews>
  <sheets>
    <sheet name="○基礎級（第６表）" sheetId="1" r:id="rId1"/>
  </sheets>
  <externalReferences>
    <externalReference r:id="rId2"/>
  </externalReferences>
  <definedNames>
    <definedName name="_xlnm.Print_Area" localSheetId="0">'○基礎級（第６表）'!$A$1:$K$156</definedName>
    <definedName name="_xlnm.Print_Titles" localSheetId="0">'○基礎級（第６表）'!$3:$4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47" i="1" l="1"/>
  <c r="H147" i="1" s="1"/>
  <c r="F147" i="1"/>
  <c r="D147" i="1"/>
  <c r="E147" i="1" s="1"/>
  <c r="C147" i="1"/>
  <c r="C146" i="1" s="1"/>
  <c r="G146" i="1"/>
  <c r="H146" i="1" s="1"/>
  <c r="F146" i="1"/>
  <c r="G145" i="1"/>
  <c r="H145" i="1" s="1"/>
  <c r="F145" i="1"/>
  <c r="E145" i="1"/>
  <c r="G144" i="1"/>
  <c r="F144" i="1"/>
  <c r="H144" i="1" s="1"/>
  <c r="E144" i="1"/>
  <c r="D144" i="1"/>
  <c r="C144" i="1"/>
  <c r="G143" i="1"/>
  <c r="F143" i="1"/>
  <c r="H143" i="1" s="1"/>
  <c r="E143" i="1"/>
  <c r="G142" i="1"/>
  <c r="H142" i="1" s="1"/>
  <c r="F142" i="1"/>
  <c r="E142" i="1"/>
  <c r="G141" i="1"/>
  <c r="H141" i="1" s="1"/>
  <c r="F141" i="1"/>
  <c r="E141" i="1"/>
  <c r="H140" i="1"/>
  <c r="G140" i="1"/>
  <c r="F140" i="1"/>
  <c r="E140" i="1"/>
  <c r="G139" i="1"/>
  <c r="H139" i="1" s="1"/>
  <c r="F139" i="1"/>
  <c r="D139" i="1"/>
  <c r="E139" i="1" s="1"/>
  <c r="C139" i="1"/>
  <c r="G138" i="1"/>
  <c r="H138" i="1" s="1"/>
  <c r="F138" i="1"/>
  <c r="E138" i="1"/>
  <c r="H137" i="1"/>
  <c r="G137" i="1"/>
  <c r="F137" i="1"/>
  <c r="D137" i="1"/>
  <c r="C137" i="1"/>
  <c r="E137" i="1" s="1"/>
  <c r="H136" i="1"/>
  <c r="G136" i="1"/>
  <c r="F136" i="1"/>
  <c r="E136" i="1"/>
  <c r="G135" i="1"/>
  <c r="H135" i="1" s="1"/>
  <c r="F135" i="1"/>
  <c r="D135" i="1"/>
  <c r="E135" i="1" s="1"/>
  <c r="C135" i="1"/>
  <c r="G134" i="1"/>
  <c r="H134" i="1" s="1"/>
  <c r="F134" i="1"/>
  <c r="E134" i="1"/>
  <c r="G133" i="1"/>
  <c r="F133" i="1"/>
  <c r="H133" i="1" s="1"/>
  <c r="D133" i="1"/>
  <c r="C133" i="1"/>
  <c r="E133" i="1" s="1"/>
  <c r="G132" i="1"/>
  <c r="F132" i="1"/>
  <c r="H132" i="1" s="1"/>
  <c r="E132" i="1"/>
  <c r="G131" i="1"/>
  <c r="H131" i="1" s="1"/>
  <c r="F131" i="1"/>
  <c r="D131" i="1"/>
  <c r="E131" i="1" s="1"/>
  <c r="C131" i="1"/>
  <c r="G130" i="1"/>
  <c r="H130" i="1" s="1"/>
  <c r="F130" i="1"/>
  <c r="E130" i="1"/>
  <c r="G129" i="1"/>
  <c r="H129" i="1" s="1"/>
  <c r="F129" i="1"/>
  <c r="E129" i="1"/>
  <c r="G128" i="1"/>
  <c r="F128" i="1"/>
  <c r="H128" i="1" s="1"/>
  <c r="E128" i="1"/>
  <c r="H127" i="1"/>
  <c r="G127" i="1"/>
  <c r="F127" i="1"/>
  <c r="E127" i="1"/>
  <c r="G126" i="1"/>
  <c r="H126" i="1" s="1"/>
  <c r="F126" i="1"/>
  <c r="E126" i="1"/>
  <c r="G125" i="1"/>
  <c r="F125" i="1"/>
  <c r="H125" i="1" s="1"/>
  <c r="D125" i="1"/>
  <c r="C125" i="1"/>
  <c r="E125" i="1" s="1"/>
  <c r="G124" i="1"/>
  <c r="F124" i="1"/>
  <c r="H124" i="1" s="1"/>
  <c r="E124" i="1"/>
  <c r="G123" i="1"/>
  <c r="H123" i="1" s="1"/>
  <c r="F123" i="1"/>
  <c r="E123" i="1"/>
  <c r="D123" i="1"/>
  <c r="C123" i="1"/>
  <c r="G122" i="1"/>
  <c r="H122" i="1" s="1"/>
  <c r="F122" i="1"/>
  <c r="E122" i="1"/>
  <c r="G121" i="1"/>
  <c r="F121" i="1"/>
  <c r="H121" i="1" s="1"/>
  <c r="D121" i="1"/>
  <c r="C121" i="1"/>
  <c r="E121" i="1" s="1"/>
  <c r="G120" i="1"/>
  <c r="F120" i="1"/>
  <c r="H120" i="1" s="1"/>
  <c r="E120" i="1"/>
  <c r="G119" i="1"/>
  <c r="H119" i="1" s="1"/>
  <c r="F119" i="1"/>
  <c r="E119" i="1"/>
  <c r="D119" i="1"/>
  <c r="C119" i="1"/>
  <c r="G118" i="1"/>
  <c r="H118" i="1" s="1"/>
  <c r="F118" i="1"/>
  <c r="E118" i="1"/>
  <c r="G117" i="1"/>
  <c r="F117" i="1"/>
  <c r="H117" i="1" s="1"/>
  <c r="D117" i="1"/>
  <c r="C117" i="1"/>
  <c r="E117" i="1" s="1"/>
  <c r="G116" i="1"/>
  <c r="F116" i="1"/>
  <c r="H116" i="1" s="1"/>
  <c r="E116" i="1"/>
  <c r="G115" i="1"/>
  <c r="H115" i="1" s="1"/>
  <c r="F115" i="1"/>
  <c r="E115" i="1"/>
  <c r="G114" i="1"/>
  <c r="H114" i="1" s="1"/>
  <c r="F114" i="1"/>
  <c r="E114" i="1"/>
  <c r="D114" i="1"/>
  <c r="C114" i="1"/>
  <c r="G113" i="1"/>
  <c r="H113" i="1" s="1"/>
  <c r="F113" i="1"/>
  <c r="E113" i="1"/>
  <c r="G112" i="1"/>
  <c r="H112" i="1" s="1"/>
  <c r="F112" i="1"/>
  <c r="D112" i="1"/>
  <c r="E112" i="1" s="1"/>
  <c r="C112" i="1"/>
  <c r="E111" i="1"/>
  <c r="E110" i="1"/>
  <c r="D110" i="1"/>
  <c r="C110" i="1"/>
  <c r="G109" i="1"/>
  <c r="H109" i="1" s="1"/>
  <c r="F109" i="1"/>
  <c r="E109" i="1"/>
  <c r="G108" i="1"/>
  <c r="F108" i="1"/>
  <c r="H108" i="1" s="1"/>
  <c r="D108" i="1"/>
  <c r="C108" i="1"/>
  <c r="E108" i="1" s="1"/>
  <c r="G107" i="1"/>
  <c r="F107" i="1"/>
  <c r="H107" i="1" s="1"/>
  <c r="E107" i="1"/>
  <c r="G106" i="1"/>
  <c r="H106" i="1" s="1"/>
  <c r="F106" i="1"/>
  <c r="E106" i="1"/>
  <c r="D106" i="1"/>
  <c r="C106" i="1"/>
  <c r="G105" i="1"/>
  <c r="H105" i="1" s="1"/>
  <c r="F105" i="1"/>
  <c r="E105" i="1"/>
  <c r="G104" i="1"/>
  <c r="F104" i="1"/>
  <c r="H104" i="1" s="1"/>
  <c r="D104" i="1"/>
  <c r="C104" i="1"/>
  <c r="E104" i="1" s="1"/>
  <c r="G103" i="1"/>
  <c r="F103" i="1"/>
  <c r="H103" i="1" s="1"/>
  <c r="E103" i="1"/>
  <c r="G102" i="1"/>
  <c r="H102" i="1" s="1"/>
  <c r="F102" i="1"/>
  <c r="E102" i="1"/>
  <c r="D102" i="1"/>
  <c r="C102" i="1"/>
  <c r="G101" i="1"/>
  <c r="H101" i="1" s="1"/>
  <c r="F101" i="1"/>
  <c r="E101" i="1"/>
  <c r="G100" i="1"/>
  <c r="F100" i="1"/>
  <c r="H100" i="1" s="1"/>
  <c r="D100" i="1"/>
  <c r="C100" i="1"/>
  <c r="E100" i="1" s="1"/>
  <c r="G99" i="1"/>
  <c r="F99" i="1"/>
  <c r="H99" i="1" s="1"/>
  <c r="E99" i="1"/>
  <c r="G98" i="1"/>
  <c r="H98" i="1" s="1"/>
  <c r="F98" i="1"/>
  <c r="E98" i="1"/>
  <c r="D98" i="1"/>
  <c r="C98" i="1"/>
  <c r="G97" i="1"/>
  <c r="H97" i="1" s="1"/>
  <c r="F97" i="1"/>
  <c r="E97" i="1"/>
  <c r="G96" i="1"/>
  <c r="F96" i="1"/>
  <c r="H96" i="1" s="1"/>
  <c r="D96" i="1"/>
  <c r="C96" i="1"/>
  <c r="E96" i="1" s="1"/>
  <c r="G95" i="1"/>
  <c r="F95" i="1"/>
  <c r="H95" i="1" s="1"/>
  <c r="E95" i="1"/>
  <c r="G94" i="1"/>
  <c r="H94" i="1" s="1"/>
  <c r="F94" i="1"/>
  <c r="E94" i="1"/>
  <c r="H93" i="1"/>
  <c r="G93" i="1"/>
  <c r="F93" i="1"/>
  <c r="E93" i="1"/>
  <c r="D93" i="1"/>
  <c r="C93" i="1"/>
  <c r="H92" i="1"/>
  <c r="G92" i="1"/>
  <c r="F92" i="1"/>
  <c r="E92" i="1"/>
  <c r="G91" i="1"/>
  <c r="H91" i="1" s="1"/>
  <c r="F91" i="1"/>
  <c r="D91" i="1"/>
  <c r="E91" i="1" s="1"/>
  <c r="C91" i="1"/>
  <c r="G90" i="1"/>
  <c r="H90" i="1" s="1"/>
  <c r="F90" i="1"/>
  <c r="E90" i="1"/>
  <c r="G89" i="1"/>
  <c r="H89" i="1" s="1"/>
  <c r="F89" i="1"/>
  <c r="E89" i="1"/>
  <c r="H88" i="1"/>
  <c r="G88" i="1"/>
  <c r="F88" i="1"/>
  <c r="E88" i="1"/>
  <c r="G87" i="1"/>
  <c r="F87" i="1"/>
  <c r="H87" i="1" s="1"/>
  <c r="E87" i="1"/>
  <c r="G86" i="1"/>
  <c r="H86" i="1" s="1"/>
  <c r="F86" i="1"/>
  <c r="E86" i="1"/>
  <c r="D86" i="1"/>
  <c r="C86" i="1"/>
  <c r="G85" i="1"/>
  <c r="H85" i="1" s="1"/>
  <c r="F85" i="1"/>
  <c r="E85" i="1"/>
  <c r="G84" i="1"/>
  <c r="F84" i="1"/>
  <c r="H84" i="1" s="1"/>
  <c r="D84" i="1"/>
  <c r="C84" i="1"/>
  <c r="E84" i="1" s="1"/>
  <c r="G83" i="1"/>
  <c r="F83" i="1"/>
  <c r="H83" i="1" s="1"/>
  <c r="E83" i="1"/>
  <c r="G82" i="1"/>
  <c r="H82" i="1" s="1"/>
  <c r="F82" i="1"/>
  <c r="E82" i="1"/>
  <c r="D82" i="1"/>
  <c r="C82" i="1"/>
  <c r="G81" i="1"/>
  <c r="H81" i="1" s="1"/>
  <c r="F81" i="1"/>
  <c r="E81" i="1"/>
  <c r="H80" i="1"/>
  <c r="G80" i="1"/>
  <c r="F80" i="1"/>
  <c r="E80" i="1"/>
  <c r="G79" i="1"/>
  <c r="F79" i="1"/>
  <c r="H79" i="1" s="1"/>
  <c r="E79" i="1"/>
  <c r="G78" i="1"/>
  <c r="H78" i="1" s="1"/>
  <c r="F78" i="1"/>
  <c r="E78" i="1"/>
  <c r="H77" i="1"/>
  <c r="G77" i="1"/>
  <c r="F77" i="1"/>
  <c r="E77" i="1"/>
  <c r="D77" i="1"/>
  <c r="C77" i="1"/>
  <c r="H76" i="1"/>
  <c r="G76" i="1"/>
  <c r="F76" i="1"/>
  <c r="E76" i="1"/>
  <c r="G75" i="1"/>
  <c r="H75" i="1" s="1"/>
  <c r="F75" i="1"/>
  <c r="D75" i="1"/>
  <c r="E75" i="1" s="1"/>
  <c r="C75" i="1"/>
  <c r="G74" i="1"/>
  <c r="H74" i="1" s="1"/>
  <c r="F74" i="1"/>
  <c r="E74" i="1"/>
  <c r="H73" i="1"/>
  <c r="G73" i="1"/>
  <c r="F73" i="1"/>
  <c r="E73" i="1"/>
  <c r="D73" i="1"/>
  <c r="C73" i="1"/>
  <c r="H72" i="1"/>
  <c r="G72" i="1"/>
  <c r="F72" i="1"/>
  <c r="E72" i="1"/>
  <c r="G71" i="1"/>
  <c r="H71" i="1" s="1"/>
  <c r="F71" i="1"/>
  <c r="D71" i="1"/>
  <c r="E71" i="1" s="1"/>
  <c r="C71" i="1"/>
  <c r="G70" i="1"/>
  <c r="H70" i="1" s="1"/>
  <c r="F70" i="1"/>
  <c r="E70" i="1"/>
  <c r="H69" i="1"/>
  <c r="G69" i="1"/>
  <c r="F69" i="1"/>
  <c r="E69" i="1"/>
  <c r="D69" i="1"/>
  <c r="C69" i="1"/>
  <c r="H68" i="1"/>
  <c r="G68" i="1"/>
  <c r="F68" i="1"/>
  <c r="E68" i="1"/>
  <c r="G67" i="1"/>
  <c r="H67" i="1" s="1"/>
  <c r="F67" i="1"/>
  <c r="D67" i="1"/>
  <c r="E67" i="1" s="1"/>
  <c r="C67" i="1"/>
  <c r="G66" i="1"/>
  <c r="H66" i="1" s="1"/>
  <c r="F66" i="1"/>
  <c r="E66" i="1"/>
  <c r="H65" i="1"/>
  <c r="G65" i="1"/>
  <c r="F65" i="1"/>
  <c r="E65" i="1"/>
  <c r="D65" i="1"/>
  <c r="C65" i="1"/>
  <c r="H64" i="1"/>
  <c r="G64" i="1"/>
  <c r="F64" i="1"/>
  <c r="E64" i="1"/>
  <c r="G63" i="1"/>
  <c r="H63" i="1" s="1"/>
  <c r="F63" i="1"/>
  <c r="D63" i="1"/>
  <c r="E63" i="1" s="1"/>
  <c r="C63" i="1"/>
  <c r="G62" i="1"/>
  <c r="H62" i="1" s="1"/>
  <c r="F62" i="1"/>
  <c r="E62" i="1"/>
  <c r="G61" i="1"/>
  <c r="H61" i="1" s="1"/>
  <c r="F61" i="1"/>
  <c r="E61" i="1"/>
  <c r="G60" i="1"/>
  <c r="F60" i="1"/>
  <c r="H60" i="1" s="1"/>
  <c r="D60" i="1"/>
  <c r="C60" i="1"/>
  <c r="E60" i="1" s="1"/>
  <c r="G59" i="1"/>
  <c r="F59" i="1"/>
  <c r="H59" i="1" s="1"/>
  <c r="E59" i="1"/>
  <c r="G58" i="1"/>
  <c r="H58" i="1" s="1"/>
  <c r="F58" i="1"/>
  <c r="E58" i="1"/>
  <c r="H57" i="1"/>
  <c r="G57" i="1"/>
  <c r="F57" i="1"/>
  <c r="E57" i="1"/>
  <c r="D57" i="1"/>
  <c r="C57" i="1"/>
  <c r="H56" i="1"/>
  <c r="G56" i="1"/>
  <c r="F56" i="1"/>
  <c r="E56" i="1"/>
  <c r="G55" i="1"/>
  <c r="H55" i="1" s="1"/>
  <c r="F55" i="1"/>
  <c r="D55" i="1"/>
  <c r="E55" i="1" s="1"/>
  <c r="C55" i="1"/>
  <c r="G54" i="1"/>
  <c r="H54" i="1" s="1"/>
  <c r="F54" i="1"/>
  <c r="E54" i="1"/>
  <c r="G52" i="1"/>
  <c r="H52" i="1" s="1"/>
  <c r="F52" i="1"/>
  <c r="E52" i="1"/>
  <c r="D52" i="1"/>
  <c r="C52" i="1"/>
  <c r="G51" i="1"/>
  <c r="H51" i="1" s="1"/>
  <c r="F51" i="1"/>
  <c r="E51" i="1"/>
  <c r="H50" i="1"/>
  <c r="G50" i="1"/>
  <c r="F50" i="1"/>
  <c r="E50" i="1"/>
  <c r="G49" i="1"/>
  <c r="F49" i="1"/>
  <c r="H49" i="1" s="1"/>
  <c r="E49" i="1"/>
  <c r="G48" i="1"/>
  <c r="H48" i="1" s="1"/>
  <c r="F48" i="1"/>
  <c r="E48" i="1"/>
  <c r="G47" i="1"/>
  <c r="H47" i="1" s="1"/>
  <c r="F47" i="1"/>
  <c r="E47" i="1"/>
  <c r="G46" i="1"/>
  <c r="F46" i="1"/>
  <c r="H46" i="1" s="1"/>
  <c r="D46" i="1"/>
  <c r="C46" i="1"/>
  <c r="E46" i="1" s="1"/>
  <c r="G45" i="1"/>
  <c r="F45" i="1"/>
  <c r="H45" i="1" s="1"/>
  <c r="E45" i="1"/>
  <c r="G44" i="1"/>
  <c r="H44" i="1" s="1"/>
  <c r="F44" i="1"/>
  <c r="E44" i="1"/>
  <c r="D44" i="1"/>
  <c r="C44" i="1"/>
  <c r="G43" i="1"/>
  <c r="H43" i="1" s="1"/>
  <c r="F43" i="1"/>
  <c r="D43" i="1"/>
  <c r="D42" i="1" s="1"/>
  <c r="C43" i="1"/>
  <c r="G42" i="1"/>
  <c r="F42" i="1"/>
  <c r="H42" i="1" s="1"/>
  <c r="C42" i="1"/>
  <c r="G41" i="1"/>
  <c r="F41" i="1"/>
  <c r="H41" i="1" s="1"/>
  <c r="E41" i="1"/>
  <c r="G40" i="1"/>
  <c r="H40" i="1" s="1"/>
  <c r="F40" i="1"/>
  <c r="E40" i="1"/>
  <c r="H39" i="1"/>
  <c r="G39" i="1"/>
  <c r="F39" i="1"/>
  <c r="E39" i="1"/>
  <c r="D39" i="1"/>
  <c r="C39" i="1"/>
  <c r="H38" i="1"/>
  <c r="G38" i="1"/>
  <c r="F38" i="1"/>
  <c r="E38" i="1"/>
  <c r="G37" i="1"/>
  <c r="H37" i="1" s="1"/>
  <c r="F37" i="1"/>
  <c r="D37" i="1"/>
  <c r="E37" i="1" s="1"/>
  <c r="C37" i="1"/>
  <c r="G36" i="1"/>
  <c r="H36" i="1" s="1"/>
  <c r="F36" i="1"/>
  <c r="E36" i="1"/>
  <c r="G35" i="1"/>
  <c r="H35" i="1" s="1"/>
  <c r="F35" i="1"/>
  <c r="E35" i="1"/>
  <c r="H34" i="1"/>
  <c r="G34" i="1"/>
  <c r="F34" i="1"/>
  <c r="E34" i="1"/>
  <c r="G33" i="1"/>
  <c r="H33" i="1" s="1"/>
  <c r="F33" i="1"/>
  <c r="D33" i="1"/>
  <c r="E33" i="1" s="1"/>
  <c r="C33" i="1"/>
  <c r="G32" i="1"/>
  <c r="H32" i="1" s="1"/>
  <c r="F32" i="1"/>
  <c r="E32" i="1"/>
  <c r="H31" i="1"/>
  <c r="G31" i="1"/>
  <c r="F31" i="1"/>
  <c r="E31" i="1"/>
  <c r="D31" i="1"/>
  <c r="C31" i="1"/>
  <c r="H30" i="1"/>
  <c r="G30" i="1"/>
  <c r="F30" i="1"/>
  <c r="E30" i="1"/>
  <c r="G29" i="1"/>
  <c r="F29" i="1"/>
  <c r="H29" i="1" s="1"/>
  <c r="E29" i="1"/>
  <c r="G28" i="1"/>
  <c r="H28" i="1" s="1"/>
  <c r="F28" i="1"/>
  <c r="E28" i="1"/>
  <c r="D28" i="1"/>
  <c r="C28" i="1"/>
  <c r="G27" i="1"/>
  <c r="H27" i="1" s="1"/>
  <c r="F27" i="1"/>
  <c r="E27" i="1"/>
  <c r="G26" i="1"/>
  <c r="F26" i="1"/>
  <c r="H26" i="1" s="1"/>
  <c r="D26" i="1"/>
  <c r="C26" i="1"/>
  <c r="E26" i="1" s="1"/>
  <c r="G25" i="1"/>
  <c r="F25" i="1"/>
  <c r="H25" i="1" s="1"/>
  <c r="E25" i="1"/>
  <c r="E24" i="1"/>
  <c r="H23" i="1"/>
  <c r="G23" i="1"/>
  <c r="F23" i="1"/>
  <c r="E23" i="1"/>
  <c r="D23" i="1"/>
  <c r="C23" i="1"/>
  <c r="H22" i="1"/>
  <c r="G22" i="1"/>
  <c r="F22" i="1"/>
  <c r="E22" i="1"/>
  <c r="G21" i="1"/>
  <c r="F21" i="1"/>
  <c r="H21" i="1" s="1"/>
  <c r="D21" i="1"/>
  <c r="E21" i="1" s="1"/>
  <c r="C21" i="1"/>
  <c r="G20" i="1"/>
  <c r="F20" i="1"/>
  <c r="H20" i="1" s="1"/>
  <c r="E20" i="1"/>
  <c r="H19" i="1"/>
  <c r="G19" i="1"/>
  <c r="F19" i="1"/>
  <c r="E19" i="1"/>
  <c r="D19" i="1"/>
  <c r="C19" i="1"/>
  <c r="E18" i="1"/>
  <c r="E17" i="1"/>
  <c r="H16" i="1"/>
  <c r="G16" i="1"/>
  <c r="F16" i="1"/>
  <c r="E16" i="1"/>
  <c r="G15" i="1"/>
  <c r="F15" i="1"/>
  <c r="H15" i="1" s="1"/>
  <c r="E15" i="1"/>
  <c r="H14" i="1"/>
  <c r="G14" i="1"/>
  <c r="F14" i="1"/>
  <c r="E14" i="1"/>
  <c r="D14" i="1"/>
  <c r="C14" i="1"/>
  <c r="H13" i="1"/>
  <c r="G13" i="1"/>
  <c r="F13" i="1"/>
  <c r="E13" i="1"/>
  <c r="H12" i="1"/>
  <c r="G12" i="1"/>
  <c r="F12" i="1"/>
  <c r="E12" i="1"/>
  <c r="G11" i="1"/>
  <c r="H11" i="1" s="1"/>
  <c r="F11" i="1"/>
  <c r="D11" i="1"/>
  <c r="E11" i="1" s="1"/>
  <c r="C11" i="1"/>
  <c r="G10" i="1"/>
  <c r="H10" i="1" s="1"/>
  <c r="F10" i="1"/>
  <c r="E10" i="1"/>
  <c r="H9" i="1"/>
  <c r="G9" i="1"/>
  <c r="F9" i="1"/>
  <c r="E9" i="1"/>
  <c r="G8" i="1"/>
  <c r="F8" i="1"/>
  <c r="H8" i="1" s="1"/>
  <c r="D8" i="1"/>
  <c r="E8" i="1" s="1"/>
  <c r="C8" i="1"/>
  <c r="G7" i="1"/>
  <c r="F7" i="1"/>
  <c r="H7" i="1" s="1"/>
  <c r="E7" i="1"/>
  <c r="G6" i="1"/>
  <c r="H6" i="1" s="1"/>
  <c r="F6" i="1"/>
  <c r="E6" i="1"/>
  <c r="H5" i="1"/>
  <c r="G5" i="1"/>
  <c r="G148" i="1" s="1"/>
  <c r="H148" i="1" s="1"/>
  <c r="F5" i="1"/>
  <c r="F148" i="1" s="1"/>
  <c r="D5" i="1"/>
  <c r="C5" i="1"/>
  <c r="E5" i="1" s="1"/>
  <c r="E43" i="1" l="1"/>
  <c r="D146" i="1"/>
  <c r="E146" i="1" s="1"/>
  <c r="D148" i="1"/>
  <c r="E42" i="1"/>
  <c r="C148" i="1"/>
  <c r="E148" i="1" s="1"/>
</calcChain>
</file>

<file path=xl/sharedStrings.xml><?xml version="1.0" encoding="utf-8"?>
<sst xmlns="http://schemas.openxmlformats.org/spreadsheetml/2006/main" count="207" uniqueCount="163">
  <si>
    <t>第６表　職種別　受検申請者数、合格者数及び合格率（基礎級、令和3年度）</t>
    <rPh sb="25" eb="28">
      <t>キソキュウ</t>
    </rPh>
    <rPh sb="29" eb="31">
      <t>レイワ</t>
    </rPh>
    <phoneticPr fontId="4"/>
  </si>
  <si>
    <t>　 職種名（※）</t>
  </si>
  <si>
    <t>申請者</t>
  </si>
  <si>
    <t>合格者</t>
  </si>
  <si>
    <t>合格率</t>
  </si>
  <si>
    <t xml:space="preserve"> 　　作業名</t>
  </si>
  <si>
    <t>（人）</t>
  </si>
  <si>
    <t>（％）</t>
  </si>
  <si>
    <t>さく井</t>
  </si>
  <si>
    <t/>
  </si>
  <si>
    <t>パーカッション式さく井工事作業</t>
    <phoneticPr fontId="4"/>
  </si>
  <si>
    <t>ロータリー式さく井工事作業</t>
    <phoneticPr fontId="4"/>
  </si>
  <si>
    <t>鋳造</t>
  </si>
  <si>
    <t>鋳鉄鋳物鋳造作業</t>
    <phoneticPr fontId="4"/>
  </si>
  <si>
    <t>非鉄金属鋳物鋳造作業</t>
    <rPh sb="0" eb="2">
      <t>ヒテツ</t>
    </rPh>
    <rPh sb="2" eb="4">
      <t>キンゾク</t>
    </rPh>
    <phoneticPr fontId="3"/>
  </si>
  <si>
    <t>鍛造</t>
  </si>
  <si>
    <t>ハンマ型鍛造作業</t>
    <phoneticPr fontId="3"/>
  </si>
  <si>
    <t>プレス型鍛造作業</t>
    <phoneticPr fontId="3"/>
  </si>
  <si>
    <t>機械加工</t>
  </si>
  <si>
    <t>普通旋盤作業</t>
    <phoneticPr fontId="3"/>
  </si>
  <si>
    <t>数値制御旋盤作業</t>
    <rPh sb="0" eb="2">
      <t>スウチ</t>
    </rPh>
    <rPh sb="2" eb="4">
      <t>セイギョ</t>
    </rPh>
    <rPh sb="4" eb="6">
      <t>センバン</t>
    </rPh>
    <rPh sb="6" eb="8">
      <t>サギョウ</t>
    </rPh>
    <phoneticPr fontId="3"/>
  </si>
  <si>
    <t>フライス盤作業</t>
    <phoneticPr fontId="3"/>
  </si>
  <si>
    <t>マシニングセンタ作業</t>
    <rPh sb="8" eb="10">
      <t>サギョウ</t>
    </rPh>
    <phoneticPr fontId="3"/>
  </si>
  <si>
    <t>金属プレス加工</t>
  </si>
  <si>
    <t>金属プレス作業</t>
    <phoneticPr fontId="3"/>
  </si>
  <si>
    <t>鉄工</t>
  </si>
  <si>
    <t>構造物鉄工作業</t>
    <phoneticPr fontId="3"/>
  </si>
  <si>
    <t>建築板金</t>
  </si>
  <si>
    <t>内外装板金作業</t>
    <rPh sb="0" eb="3">
      <t>ナイガイソウ</t>
    </rPh>
    <rPh sb="3" eb="5">
      <t>バンキン</t>
    </rPh>
    <rPh sb="5" eb="7">
      <t>サギョウ</t>
    </rPh>
    <phoneticPr fontId="3"/>
  </si>
  <si>
    <t>ダクト板金作業</t>
    <phoneticPr fontId="3"/>
  </si>
  <si>
    <t>工場板金</t>
  </si>
  <si>
    <t>機械板金作業</t>
    <phoneticPr fontId="3"/>
  </si>
  <si>
    <t>めっき</t>
  </si>
  <si>
    <t>電気めっき作業</t>
    <phoneticPr fontId="3"/>
  </si>
  <si>
    <t>溶融亜鉛めっき作業</t>
    <phoneticPr fontId="3"/>
  </si>
  <si>
    <t>アルミニウム陽極酸化処理</t>
  </si>
  <si>
    <t>陽極酸化処理作業</t>
    <phoneticPr fontId="3"/>
  </si>
  <si>
    <t>仕上げ</t>
  </si>
  <si>
    <t>治工具仕上げ作業</t>
    <phoneticPr fontId="3"/>
  </si>
  <si>
    <t>金型仕上げ作業</t>
    <phoneticPr fontId="3"/>
  </si>
  <si>
    <t>機械組立仕上げ作業</t>
    <phoneticPr fontId="3"/>
  </si>
  <si>
    <t>機械検査</t>
  </si>
  <si>
    <t>機械検査作業</t>
    <phoneticPr fontId="3"/>
  </si>
  <si>
    <t>ダイカスト</t>
  </si>
  <si>
    <t>ホットチャンバダイカスト作業</t>
    <phoneticPr fontId="3"/>
  </si>
  <si>
    <t>コールドチャンバダイカスト作業</t>
    <phoneticPr fontId="3"/>
  </si>
  <si>
    <t>機械保全</t>
  </si>
  <si>
    <t>機械系保全作業</t>
    <phoneticPr fontId="4"/>
  </si>
  <si>
    <t>電子機器組立て</t>
  </si>
  <si>
    <t>電子機器組立て作業</t>
    <phoneticPr fontId="3"/>
  </si>
  <si>
    <t>電気機器組立て</t>
  </si>
  <si>
    <t>回転電機組立て作業</t>
    <phoneticPr fontId="3"/>
  </si>
  <si>
    <t>変圧器組立て作業</t>
    <phoneticPr fontId="3"/>
  </si>
  <si>
    <t>配電盤・制御盤組立て作業</t>
    <phoneticPr fontId="3"/>
  </si>
  <si>
    <t>開閉制御器具組立て作業</t>
    <phoneticPr fontId="3"/>
  </si>
  <si>
    <t>回転電機巻線製作作業</t>
    <phoneticPr fontId="3"/>
  </si>
  <si>
    <t>プリント配線板製造</t>
    <rPh sb="5" eb="8">
      <t>ハイセンバン</t>
    </rPh>
    <phoneticPr fontId="4"/>
  </si>
  <si>
    <t>プリント配線板設計作業</t>
    <phoneticPr fontId="4"/>
  </si>
  <si>
    <t>-</t>
    <phoneticPr fontId="3"/>
  </si>
  <si>
    <t>プリント配線板製造作業</t>
    <phoneticPr fontId="4"/>
  </si>
  <si>
    <t>冷凍空気調和機器施工</t>
  </si>
  <si>
    <t>冷凍空気調和機器施工作業</t>
    <phoneticPr fontId="3"/>
  </si>
  <si>
    <t>染色</t>
  </si>
  <si>
    <t>糸浸染作業</t>
    <phoneticPr fontId="3"/>
  </si>
  <si>
    <t>織物・ニット浸染作業</t>
    <phoneticPr fontId="4"/>
  </si>
  <si>
    <t>ニット製品製造</t>
  </si>
  <si>
    <t>丸編みニット製造作業</t>
    <phoneticPr fontId="3"/>
  </si>
  <si>
    <t>靴下製造作業</t>
    <phoneticPr fontId="3"/>
  </si>
  <si>
    <t>婦人子供服製造</t>
  </si>
  <si>
    <t>婦人子供既製服縫製作業</t>
    <rPh sb="7" eb="9">
      <t>ホウセイ</t>
    </rPh>
    <phoneticPr fontId="4"/>
  </si>
  <si>
    <t>紳士服製造</t>
  </si>
  <si>
    <t>紳士既製服製造作業</t>
    <phoneticPr fontId="4"/>
  </si>
  <si>
    <t>寝具製作</t>
    <rPh sb="1" eb="3">
      <t>シング</t>
    </rPh>
    <phoneticPr fontId="4"/>
  </si>
  <si>
    <t>寝具製作作業</t>
    <phoneticPr fontId="4"/>
  </si>
  <si>
    <t>帆布製品製造</t>
  </si>
  <si>
    <t>帆布製品製造作業</t>
    <phoneticPr fontId="3"/>
  </si>
  <si>
    <t>布はく縫製</t>
  </si>
  <si>
    <t>ワイシャツ製造作業</t>
    <phoneticPr fontId="3"/>
  </si>
  <si>
    <t>家具製作</t>
  </si>
  <si>
    <t>家具手加工作業</t>
    <phoneticPr fontId="3"/>
  </si>
  <si>
    <t>建具製作</t>
  </si>
  <si>
    <t>木製建具手加工作業</t>
    <phoneticPr fontId="4"/>
  </si>
  <si>
    <t>紙器・段ボール箱製造</t>
    <phoneticPr fontId="3"/>
  </si>
  <si>
    <t>印刷箱打抜き作業</t>
  </si>
  <si>
    <t>印刷箱製箱作業</t>
  </si>
  <si>
    <t>貼箱製造作業</t>
  </si>
  <si>
    <t>段ボール箱製造作業</t>
  </si>
  <si>
    <t>印刷</t>
  </si>
  <si>
    <t>オフセット印刷作業</t>
  </si>
  <si>
    <t>製本</t>
  </si>
  <si>
    <t>製本作業</t>
  </si>
  <si>
    <t>プラスチック成形</t>
  </si>
  <si>
    <t>圧縮成形作業</t>
  </si>
  <si>
    <t>射出成形作業</t>
  </si>
  <si>
    <t>インフレーション成形作業</t>
  </si>
  <si>
    <t>ブロー成形作業</t>
  </si>
  <si>
    <t>強化プラスチック成形</t>
  </si>
  <si>
    <t>手積み積層成形作業</t>
  </si>
  <si>
    <t>石材施工</t>
  </si>
  <si>
    <t>石材加工作業</t>
  </si>
  <si>
    <t>石張り作業</t>
  </si>
  <si>
    <t>パン製造</t>
    <rPh sb="2" eb="4">
      <t>セイゾウ</t>
    </rPh>
    <phoneticPr fontId="4"/>
  </si>
  <si>
    <t>パン製造作業</t>
  </si>
  <si>
    <t>ハム・ソーセージ・ベーコン製造</t>
    <phoneticPr fontId="4"/>
  </si>
  <si>
    <t>ハム・ソーセージ・ベーコン製造作業</t>
    <phoneticPr fontId="3"/>
  </si>
  <si>
    <t>水産練り製品製造</t>
  </si>
  <si>
    <t>かまぼこ製品製造作業</t>
  </si>
  <si>
    <t>建築大工</t>
  </si>
  <si>
    <t>大工工事作業</t>
  </si>
  <si>
    <t>かわらぶき</t>
  </si>
  <si>
    <t>かわらぶき作業</t>
  </si>
  <si>
    <t>とび</t>
  </si>
  <si>
    <t>とび作業</t>
  </si>
  <si>
    <t>左官</t>
  </si>
  <si>
    <t>左官作業</t>
  </si>
  <si>
    <t>築炉</t>
    <rPh sb="0" eb="2">
      <t>チクロ</t>
    </rPh>
    <phoneticPr fontId="3"/>
  </si>
  <si>
    <t>築炉作業</t>
    <rPh sb="0" eb="2">
      <t>チクロ</t>
    </rPh>
    <rPh sb="2" eb="4">
      <t>サギョウ</t>
    </rPh>
    <phoneticPr fontId="3"/>
  </si>
  <si>
    <t>タイル張り</t>
  </si>
  <si>
    <t>タイル張り作業</t>
  </si>
  <si>
    <t>配管</t>
  </si>
  <si>
    <t>建築配管作業</t>
  </si>
  <si>
    <t>プラント配管作業</t>
  </si>
  <si>
    <t>型枠施工</t>
  </si>
  <si>
    <t>型枠工事作業</t>
  </si>
  <si>
    <t>鉄筋施工</t>
  </si>
  <si>
    <t>鉄筋組立て作業</t>
  </si>
  <si>
    <t>コンクリート圧送施工</t>
  </si>
  <si>
    <t>コンクリート圧送工事作業</t>
  </si>
  <si>
    <t>防水施工</t>
  </si>
  <si>
    <t>シーリング防水工事作業</t>
  </si>
  <si>
    <t>内装仕上げ施工</t>
  </si>
  <si>
    <t>プラスチック系床仕上げ工事作業</t>
  </si>
  <si>
    <t>カーペット系床仕上げ工事作業</t>
  </si>
  <si>
    <t>鋼製下地工事作業</t>
  </si>
  <si>
    <t>ボード仕上げ工事作業</t>
  </si>
  <si>
    <t>カーテン工事作業</t>
  </si>
  <si>
    <t>熱絶縁施工</t>
  </si>
  <si>
    <t>保温保冷工事作業</t>
  </si>
  <si>
    <t>サッシ施工</t>
  </si>
  <si>
    <t>ビル用サッシ施工作業</t>
  </si>
  <si>
    <t>ウェルポイント施工</t>
  </si>
  <si>
    <t>ウェルポイント工事作業</t>
  </si>
  <si>
    <t>表装</t>
  </si>
  <si>
    <t>壁装作業</t>
  </si>
  <si>
    <t>塗装</t>
  </si>
  <si>
    <t>建築塗装作業</t>
  </si>
  <si>
    <t>金属塗装作業</t>
  </si>
  <si>
    <t>鋼橋塗装作業</t>
  </si>
  <si>
    <t>噴霧塗装作業</t>
  </si>
  <si>
    <t>工業包装</t>
  </si>
  <si>
    <t>工業包装作業</t>
  </si>
  <si>
    <t>ビルクリーニング</t>
    <phoneticPr fontId="3"/>
  </si>
  <si>
    <t>ビルクリーニング作業</t>
    <rPh sb="8" eb="10">
      <t>サギョウ</t>
    </rPh>
    <phoneticPr fontId="3"/>
  </si>
  <si>
    <t>　合　計</t>
    <phoneticPr fontId="4"/>
  </si>
  <si>
    <t>※：職種名における番号は、省令順に便宜的に付与したものである。</t>
  </si>
  <si>
    <t>※：休止において計上されている人数は、受検者区分Ｂ又はＤに係るものである。</t>
    <phoneticPr fontId="3"/>
  </si>
  <si>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3"/>
  </si>
  <si>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3"/>
  </si>
  <si>
    <t>　</t>
  </si>
  <si>
    <t>休止</t>
    <rPh sb="0" eb="2">
      <t>キュウシ</t>
    </rPh>
    <phoneticPr fontId="4"/>
  </si>
  <si>
    <t>-</t>
    <phoneticPr fontId="4"/>
  </si>
  <si>
    <t>設定なし</t>
    <rPh sb="0" eb="2">
      <t>セッテイ</t>
    </rPh>
    <phoneticPr fontId="4"/>
  </si>
  <si>
    <t>（休止又は設定なし以外の空欄は、受検申請者又は合格者がなかったことを示す）</t>
    <rPh sb="1" eb="3">
      <t>キュウシ</t>
    </rPh>
    <rPh sb="3" eb="4">
      <t>マタ</t>
    </rPh>
    <rPh sb="5" eb="7">
      <t>セッテイ</t>
    </rPh>
    <rPh sb="9" eb="11">
      <t>イガイ</t>
    </rPh>
    <rPh sb="12" eb="14">
      <t>クウラン</t>
    </rPh>
    <rPh sb="16" eb="18">
      <t>ジュケン</t>
    </rPh>
    <rPh sb="18" eb="21">
      <t>シンセイシャ</t>
    </rPh>
    <rPh sb="21" eb="22">
      <t>マタ</t>
    </rPh>
    <rPh sb="23" eb="26">
      <t>ゴウカクシャ</t>
    </rPh>
    <rPh sb="34" eb="35">
      <t>シメ</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</si>
</sst>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
    <numFmt numFmtId="177" formatCode="#,##0_);[Red]\(#,##0\)"/>
    <numFmt numFmtId="178" formatCode="0.0_);[Red]\(0.0\)"/>
    <numFmt numFmtId="179" formatCode="0.0_ "/>
    <numFmt numFmtId="180" formatCode="0.0"/>
  </numFmts>
  <fonts count="7" x14ac:knownFonts="1">
    <font>
      <sz val="11"/>
      <name val="ＭＳ 明朝"/>
      <family val="1"/>
      <charset val="128"/>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sz val="8"/>
      <color rgb="FF000000"/>
      <name val="ＭＳ 明朝"/>
      <family val="1"/>
      <charset val="128"/>
    </font>
    <font>
      <sz val="8"/>
      <color theme="1"/>
      <name val="ＭＳ 明朝"/>
      <family val="1"/>
      <charset val="128"/>
    </font>
  </fonts>
  <fills count="3">
    <fill>
      <patternFill patternType="none"/>
    </fill>
    <fill>
      <patternFill patternType="gray125"/>
    </fill>
    <fill>
      <patternFill patternType="solid">
        <fgColor rgb="FFFFFF00"/>
        <bgColor indexed="64"/>
      </patternFill>
    </fill>
  </fills>
  <borders count="22">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bottom/>
      <diagonal/>
    </border>
    <border>
      <left/>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s>
  <cellStyleXfs count="3">
    <xf numFmtId="0" fontId="0" fillId="0" borderId="0"/>
    <xf numFmtId="38" fontId="1" fillId="0" borderId="0" applyFont="0" applyFill="0" applyBorder="0" applyAlignment="0" applyProtection="0"/>
    <xf numFmtId="9" fontId="1" fillId="0" borderId="0" applyFont="0" applyFill="0" applyBorder="0" applyAlignment="0" applyProtection="0"/>
  </cellStyleXfs>
  <cellXfs count="72">
    <xf numFmtId="0" fontId="0" fillId="0" borderId="0" xfId="0"/>
    <xf numFmtId="0" fontId="2" fillId="0" borderId="0" xfId="0" applyFont="1" applyAlignment="1">
      <alignment horizontal="right" vertical="center"/>
    </xf>
    <xf numFmtId="0" fontId="0" fillId="0" borderId="0" xfId="0" quotePrefix="1" applyAlignment="1">
      <alignment horizontal="left" vertical="center"/>
    </xf>
    <xf numFmtId="38" fontId="2" fillId="0" borderId="0" xfId="1" applyFont="1" applyFill="1" applyAlignment="1">
      <alignment vertical="center"/>
    </xf>
    <xf numFmtId="176" fontId="2" fillId="0" borderId="0" xfId="2" applyNumberFormat="1" applyFont="1" applyFill="1" applyAlignment="1">
      <alignment vertical="center"/>
    </xf>
    <xf numFmtId="177" fontId="2" fillId="0" borderId="0" xfId="0" applyNumberFormat="1" applyFont="1" applyAlignment="1">
      <alignment vertical="center"/>
    </xf>
    <xf numFmtId="178" fontId="2" fillId="0" borderId="0" xfId="2" applyNumberFormat="1" applyFont="1" applyFill="1" applyAlignment="1">
      <alignment vertical="center"/>
    </xf>
    <xf numFmtId="179" fontId="2" fillId="0" borderId="0" xfId="0" applyNumberFormat="1" applyFont="1" applyAlignment="1">
      <alignment vertical="center"/>
    </xf>
    <xf numFmtId="0" fontId="2" fillId="0" borderId="0" xfId="0" applyFont="1" applyAlignment="1">
      <alignment vertical="center"/>
    </xf>
    <xf numFmtId="38" fontId="2" fillId="0" borderId="3" xfId="1" applyFont="1" applyFill="1" applyBorder="1" applyAlignment="1">
      <alignment horizontal="center" vertical="center"/>
    </xf>
    <xf numFmtId="176" fontId="2" fillId="0" borderId="3" xfId="2" applyNumberFormat="1" applyFont="1" applyFill="1" applyBorder="1" applyAlignment="1">
      <alignment horizontal="center" vertical="center"/>
    </xf>
    <xf numFmtId="177" fontId="2" fillId="0" borderId="3" xfId="0" applyNumberFormat="1" applyFont="1" applyBorder="1" applyAlignment="1">
      <alignment horizontal="center" vertical="center"/>
    </xf>
    <xf numFmtId="178" fontId="2" fillId="0" borderId="3" xfId="2" applyNumberFormat="1" applyFont="1" applyFill="1" applyBorder="1" applyAlignment="1">
      <alignment horizontal="center" vertical="center"/>
    </xf>
    <xf numFmtId="38" fontId="2" fillId="0" borderId="6" xfId="1" applyFont="1" applyFill="1" applyBorder="1" applyAlignment="1">
      <alignment horizontal="center" vertical="center"/>
    </xf>
    <xf numFmtId="176" fontId="2" fillId="0" borderId="6" xfId="2" applyNumberFormat="1" applyFont="1" applyFill="1" applyBorder="1" applyAlignment="1">
      <alignment horizontal="center" vertical="center"/>
    </xf>
    <xf numFmtId="177" fontId="2" fillId="0" borderId="6" xfId="0" applyNumberFormat="1" applyFont="1" applyBorder="1" applyAlignment="1">
      <alignment horizontal="center" vertical="center"/>
    </xf>
    <xf numFmtId="178" fontId="2" fillId="0" borderId="6" xfId="2" applyNumberFormat="1" applyFont="1" applyFill="1" applyBorder="1" applyAlignment="1">
      <alignment horizontal="center" vertical="center"/>
    </xf>
    <xf numFmtId="0" fontId="2" fillId="0" borderId="1" xfId="0" applyFont="1" applyBorder="1" applyAlignment="1">
      <alignment horizontal="right" vertical="center"/>
    </xf>
    <xf numFmtId="0" fontId="2" fillId="0" borderId="7" xfId="0" applyFont="1" applyBorder="1" applyAlignment="1">
      <alignment horizontal="left" vertical="center"/>
    </xf>
    <xf numFmtId="38" fontId="5" fillId="0" borderId="3" xfId="1" applyFont="1" applyFill="1" applyBorder="1" applyAlignment="1">
      <alignment horizontal="right" wrapText="1"/>
    </xf>
    <xf numFmtId="180" fontId="6" fillId="0" borderId="3" xfId="2" applyNumberFormat="1" applyFont="1" applyFill="1" applyBorder="1" applyAlignment="1">
      <alignment horizontal="right" wrapText="1"/>
    </xf>
    <xf numFmtId="177" fontId="6" fillId="0" borderId="8" xfId="1" applyNumberFormat="1" applyFont="1" applyFill="1" applyBorder="1" applyAlignment="1">
      <alignment horizontal="right" wrapText="1"/>
    </xf>
    <xf numFmtId="180" fontId="6" fillId="0" borderId="8" xfId="2" applyNumberFormat="1" applyFont="1" applyFill="1" applyBorder="1" applyAlignment="1">
      <alignment horizontal="right" wrapText="1"/>
    </xf>
    <xf numFmtId="0" fontId="2" fillId="0" borderId="9" xfId="0" quotePrefix="1" applyFont="1" applyBorder="1" applyAlignment="1">
      <alignment horizontal="right" vertical="center"/>
    </xf>
    <xf numFmtId="0" fontId="2" fillId="0" borderId="10" xfId="0" applyFont="1" applyBorder="1" applyAlignment="1">
      <alignment horizontal="left" vertical="center" indent="1"/>
    </xf>
    <xf numFmtId="38" fontId="5" fillId="0" borderId="11" xfId="1" applyFont="1" applyFill="1" applyBorder="1" applyAlignment="1"/>
    <xf numFmtId="180" fontId="6" fillId="0" borderId="11" xfId="2" applyNumberFormat="1" applyFont="1" applyFill="1" applyBorder="1" applyAlignment="1">
      <alignment horizontal="right" wrapText="1"/>
    </xf>
    <xf numFmtId="0" fontId="2" fillId="0" borderId="12" xfId="0" quotePrefix="1" applyFont="1" applyBorder="1" applyAlignment="1">
      <alignment horizontal="right" vertical="center"/>
    </xf>
    <xf numFmtId="0" fontId="2" fillId="0" borderId="7" xfId="0" applyFont="1" applyBorder="1" applyAlignment="1">
      <alignment horizontal="left" vertical="center" indent="1"/>
    </xf>
    <xf numFmtId="0" fontId="2" fillId="0" borderId="2" xfId="0" applyFont="1" applyBorder="1" applyAlignment="1">
      <alignment vertical="center"/>
    </xf>
    <xf numFmtId="0" fontId="2" fillId="0" borderId="9" xfId="0" applyFont="1" applyBorder="1" applyAlignment="1">
      <alignment horizontal="right" vertical="center"/>
    </xf>
    <xf numFmtId="0" fontId="2" fillId="0" borderId="12" xfId="0" applyFont="1" applyBorder="1" applyAlignment="1">
      <alignment horizontal="right" vertical="center"/>
    </xf>
    <xf numFmtId="0" fontId="2" fillId="0" borderId="4" xfId="0" applyFont="1" applyBorder="1" applyAlignment="1">
      <alignment horizontal="right" vertical="center"/>
    </xf>
    <xf numFmtId="0" fontId="2" fillId="0" borderId="5" xfId="0" applyFont="1" applyBorder="1" applyAlignment="1">
      <alignment horizontal="left" vertical="center" indent="1"/>
    </xf>
    <xf numFmtId="0" fontId="2" fillId="0" borderId="13" xfId="0" applyFont="1" applyBorder="1" applyAlignment="1">
      <alignment horizontal="left" vertical="center" indent="1"/>
    </xf>
    <xf numFmtId="38" fontId="6" fillId="0" borderId="3" xfId="1" applyFont="1" applyFill="1" applyBorder="1" applyAlignment="1">
      <alignment horizontal="right" wrapText="1"/>
    </xf>
    <xf numFmtId="0" fontId="2" fillId="0" borderId="14" xfId="0" applyFont="1" applyBorder="1" applyAlignment="1">
      <alignment horizontal="right" vertical="center"/>
    </xf>
    <xf numFmtId="0" fontId="2" fillId="0" borderId="15" xfId="0" applyFont="1" applyBorder="1" applyAlignment="1">
      <alignment horizontal="left" vertical="center" indent="1"/>
    </xf>
    <xf numFmtId="0" fontId="2" fillId="0" borderId="2" xfId="0" applyFont="1" applyBorder="1" applyAlignment="1">
      <alignment horizontal="left" vertical="center"/>
    </xf>
    <xf numFmtId="0" fontId="2" fillId="0" borderId="14" xfId="0" quotePrefix="1" applyFont="1" applyBorder="1" applyAlignment="1">
      <alignment horizontal="right" vertical="center"/>
    </xf>
    <xf numFmtId="38" fontId="5" fillId="0" borderId="3" xfId="1" applyFont="1" applyFill="1" applyBorder="1" applyAlignment="1"/>
    <xf numFmtId="38" fontId="5" fillId="0" borderId="16" xfId="1" applyFont="1" applyFill="1" applyBorder="1" applyAlignment="1"/>
    <xf numFmtId="180" fontId="6" fillId="0" borderId="16" xfId="2" applyNumberFormat="1" applyFont="1" applyFill="1" applyBorder="1" applyAlignment="1">
      <alignment horizontal="right" wrapText="1"/>
    </xf>
    <xf numFmtId="38" fontId="2" fillId="0" borderId="0" xfId="1" applyFont="1" applyFill="1" applyBorder="1" applyAlignment="1">
      <alignment vertical="center"/>
    </xf>
    <xf numFmtId="0" fontId="2" fillId="0" borderId="7" xfId="0" applyFont="1" applyBorder="1" applyAlignment="1">
      <alignment vertical="center"/>
    </xf>
    <xf numFmtId="38" fontId="2" fillId="0" borderId="0" xfId="1" applyFont="1" applyFill="1" applyBorder="1" applyAlignment="1">
      <alignment horizontal="right"/>
    </xf>
    <xf numFmtId="0" fontId="2" fillId="0" borderId="17" xfId="0" applyFont="1" applyBorder="1" applyAlignment="1">
      <alignment vertical="center"/>
    </xf>
    <xf numFmtId="180" fontId="6" fillId="0" borderId="2" xfId="2" applyNumberFormat="1" applyFont="1" applyFill="1" applyBorder="1" applyAlignment="1">
      <alignment horizontal="right" wrapText="1"/>
    </xf>
    <xf numFmtId="0" fontId="2" fillId="0" borderId="18" xfId="0" applyFont="1" applyBorder="1" applyAlignment="1">
      <alignment horizontal="left" vertical="center" indent="1"/>
    </xf>
    <xf numFmtId="0" fontId="2" fillId="0" borderId="19" xfId="0" applyFont="1" applyBorder="1" applyAlignment="1">
      <alignment horizontal="right" vertical="center"/>
    </xf>
    <xf numFmtId="0" fontId="2" fillId="0" borderId="20" xfId="0" applyFont="1" applyBorder="1" applyAlignment="1">
      <alignment horizontal="left" vertical="center" indent="1"/>
    </xf>
    <xf numFmtId="38" fontId="5" fillId="0" borderId="21" xfId="1" applyFont="1" applyFill="1" applyBorder="1" applyAlignment="1"/>
    <xf numFmtId="180" fontId="6" fillId="0" borderId="21" xfId="2" applyNumberFormat="1" applyFont="1" applyFill="1" applyBorder="1" applyAlignment="1">
      <alignment horizontal="right" wrapText="1"/>
    </xf>
    <xf numFmtId="0" fontId="2" fillId="0" borderId="5" xfId="0" applyFont="1" applyBorder="1" applyAlignment="1">
      <alignment vertical="center"/>
    </xf>
    <xf numFmtId="38" fontId="6" fillId="0" borderId="6" xfId="1" applyFont="1" applyFill="1" applyBorder="1" applyAlignment="1">
      <alignment horizontal="right" wrapText="1"/>
    </xf>
    <xf numFmtId="180" fontId="6" fillId="0" borderId="6" xfId="2" applyNumberFormat="1" applyFont="1" applyFill="1" applyBorder="1" applyAlignment="1">
      <alignment horizontal="right" wrapText="1"/>
    </xf>
    <xf numFmtId="177" fontId="6" fillId="0" borderId="6" xfId="1" applyNumberFormat="1" applyFont="1" applyFill="1" applyBorder="1" applyAlignment="1">
      <alignment horizontal="right" wrapText="1"/>
    </xf>
    <xf numFmtId="38" fontId="2" fillId="0" borderId="0" xfId="1" applyFont="1" applyFill="1" applyBorder="1" applyAlignment="1">
      <alignment horizontal="right" wrapText="1"/>
    </xf>
    <xf numFmtId="176" fontId="2" fillId="0" borderId="0" xfId="2" applyNumberFormat="1" applyFont="1" applyFill="1" applyBorder="1" applyAlignment="1">
      <alignment horizontal="right" wrapText="1"/>
    </xf>
    <xf numFmtId="177" fontId="2" fillId="0" borderId="0" xfId="0" applyNumberFormat="1" applyFont="1" applyAlignment="1">
      <alignment horizontal="right" wrapText="1"/>
    </xf>
    <xf numFmtId="178" fontId="2" fillId="0" borderId="0" xfId="2" applyNumberFormat="1" applyFont="1" applyFill="1" applyAlignment="1">
      <alignment horizontal="right" wrapText="1"/>
    </xf>
    <xf numFmtId="0" fontId="2" fillId="2" borderId="8" xfId="0" applyFont="1" applyFill="1" applyBorder="1" applyAlignment="1">
      <alignment horizontal="right" wrapText="1"/>
    </xf>
    <xf numFmtId="0" fontId="2" fillId="0" borderId="0" xfId="0" applyFont="1" applyAlignment="1">
      <alignment horizontal="left" wrapText="1"/>
    </xf>
    <xf numFmtId="177" fontId="2" fillId="0" borderId="8" xfId="1" applyNumberFormat="1" applyFont="1" applyFill="1" applyBorder="1" applyAlignment="1">
      <alignment horizontal="center" wrapText="1"/>
    </xf>
    <xf numFmtId="0" fontId="2" fillId="0" borderId="0" xfId="0" applyFont="1" applyAlignment="1">
      <alignment horizontal="left"/>
    </xf>
    <xf numFmtId="0" fontId="0" fillId="0" borderId="0" xfId="0" applyAlignment="1">
      <alignment horizontal="right" wrapText="1"/>
    </xf>
    <xf numFmtId="38" fontId="2" fillId="0" borderId="0" xfId="1" applyFont="1" applyFill="1" applyAlignment="1">
      <alignment horizontal="right" wrapText="1"/>
    </xf>
    <xf numFmtId="176" fontId="2" fillId="0" borderId="0" xfId="2" applyNumberFormat="1" applyFont="1" applyFill="1" applyAlignment="1">
      <alignment horizontal="right" wrapText="1"/>
    </xf>
    <xf numFmtId="0" fontId="2" fillId="0" borderId="1" xfId="0" applyFont="1" applyBorder="1" applyAlignment="1">
      <alignment vertical="center"/>
    </xf>
    <xf numFmtId="0" fontId="2" fillId="0" borderId="2" xfId="0" applyFont="1" applyBorder="1" applyAlignment="1">
      <alignment vertical="center"/>
    </xf>
    <xf numFmtId="0" fontId="2" fillId="0" borderId="4" xfId="0" applyFont="1" applyBorder="1" applyAlignment="1">
      <alignment vertical="center"/>
    </xf>
    <xf numFmtId="0" fontId="2" fillId="0" borderId="5" xfId="0" applyFont="1" applyBorder="1" applyAlignment="1">
      <alignment vertical="center"/>
    </xf>
  </cellXfs>
  <cellStyles count="3">
    <cellStyle name="パーセント" xfId="2" builtinId="5"/>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ile2.inside.mhlw.go.jp\&#35506;&#23460;&#38936;&#22495;2\12558000_&#20154;&#26448;&#38283;&#30330;&#32113;&#25324;&#23448;&#12288;&#21442;&#20107;&#23448;&#23460;&#65288;&#33021;&#21147;&#35413;&#20385;&#25285;&#24403;&#65289;\40&#12288;&#26908;&#23450;&#29677;\02&#12288;&#25216;&#33021;&#26908;&#23450;&#38306;&#20418;&#65288;&#25351;&#23450;&#35430;&#39443;&#27231;&#38306;&#38306;&#20418;&#65289;\2022&#24180;&#24230;\18%20&#25216;&#33021;&#26908;&#23450;&#23455;&#26045;&#29366;&#27841;&#12539;&#21512;&#26684;&#35388;&#26360;&#25152;&#29992;&#25968;&#35519;&#26619;\&#9734;%20R3'&#25216;&#33021;&#26908;&#23450;&#23455;&#26045;&#29366;&#27841;\10%20&#25216;&#33021;&#26908;&#23450;&#23455;&#26045;&#29366;&#27841;&#65288;&#25351;&#23450;&#35430;&#39443;&#27231;&#38306;&#25552;&#20986;&#65289;\&#9733;%20040511%20&#12304;&#20491;&#34920;&#12305;&#25351;&#23450;&#35430;&#39443;&#27231;&#38306;&#12288;&#25216;&#33021;&#26908;&#23450;&#23455;&#26045;&#29366;&#27841;%20(&#20196;&#21644;&#65299;&#24180;&#2423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ウエブ"/>
      <sheetName val="キャリコン"/>
      <sheetName val="ピアノ"/>
      <sheetName val="金融窓口"/>
      <sheetName val="FP（金財）"/>
      <sheetName val="FP（協会）"/>
      <sheetName val="知財"/>
      <sheetName val="ブライダル"/>
      <sheetName val="接客・販売"/>
      <sheetName val="着付け"/>
      <sheetName val="ホテル"/>
      <sheetName val="レストラン"/>
      <sheetName val="フィットネス"/>
      <sheetName val="ビルクリ（定期）"/>
      <sheetName val="ビルクリ（随時）"/>
      <sheetName val="ビル設備管理"/>
      <sheetName val="機械保全（定期）"/>
      <sheetName val="機械保全（随時）"/>
      <sheetName val="ガラスフィルム"/>
      <sheetName val="情報配線"/>
      <sheetName val="調理"/>
      <sheetName val="ハウスクリーニング"/>
    </sheetNames>
    <sheetDataSet>
      <sheetData sheetId="0"/>
      <sheetData sheetId="1">
        <row r="38">
          <cell r="T38">
            <v>631</v>
          </cell>
        </row>
      </sheetData>
      <sheetData sheetId="2">
        <row r="24">
          <cell r="O24">
            <v>187</v>
          </cell>
        </row>
      </sheetData>
      <sheetData sheetId="3">
        <row r="16">
          <cell r="O16">
            <v>332</v>
          </cell>
        </row>
      </sheetData>
      <sheetData sheetId="4">
        <row r="16">
          <cell r="O16">
            <v>3744</v>
          </cell>
        </row>
      </sheetData>
      <sheetData sheetId="5">
        <row r="16">
          <cell r="O16">
            <v>1231</v>
          </cell>
        </row>
      </sheetData>
      <sheetData sheetId="6">
        <row r="16">
          <cell r="O16">
            <v>463</v>
          </cell>
        </row>
      </sheetData>
      <sheetData sheetId="7">
        <row r="16">
          <cell r="O16">
            <v>134</v>
          </cell>
        </row>
      </sheetData>
      <sheetData sheetId="8">
        <row r="16">
          <cell r="O16">
            <v>14</v>
          </cell>
        </row>
      </sheetData>
      <sheetData sheetId="9">
        <row r="16">
          <cell r="O16">
            <v>769</v>
          </cell>
        </row>
      </sheetData>
      <sheetData sheetId="10">
        <row r="16">
          <cell r="O16">
            <v>22</v>
          </cell>
        </row>
      </sheetData>
      <sheetData sheetId="11">
        <row r="16">
          <cell r="O16">
            <v>347</v>
          </cell>
        </row>
      </sheetData>
      <sheetData sheetId="12">
        <row r="16">
          <cell r="O16">
            <v>138</v>
          </cell>
        </row>
      </sheetData>
      <sheetData sheetId="13">
        <row r="24">
          <cell r="O24">
            <v>2091</v>
          </cell>
        </row>
      </sheetData>
      <sheetData sheetId="14">
        <row r="16">
          <cell r="O16">
            <v>54</v>
          </cell>
        </row>
        <row r="44">
          <cell r="O44">
            <v>962</v>
          </cell>
        </row>
        <row r="52">
          <cell r="T52">
            <v>850</v>
          </cell>
        </row>
      </sheetData>
      <sheetData sheetId="15">
        <row r="24">
          <cell r="O24">
            <v>22</v>
          </cell>
        </row>
      </sheetData>
      <sheetData sheetId="16">
        <row r="29">
          <cell r="O29">
            <v>7475</v>
          </cell>
        </row>
      </sheetData>
      <sheetData sheetId="17">
        <row r="16">
          <cell r="O16">
            <v>60</v>
          </cell>
        </row>
        <row r="44">
          <cell r="O44">
            <v>277</v>
          </cell>
          <cell r="T44">
            <v>256</v>
          </cell>
        </row>
      </sheetData>
      <sheetData sheetId="18">
        <row r="16">
          <cell r="O16">
            <v>37</v>
          </cell>
        </row>
      </sheetData>
      <sheetData sheetId="19">
        <row r="16">
          <cell r="O16">
            <v>10</v>
          </cell>
        </row>
      </sheetData>
      <sheetData sheetId="20">
        <row r="16">
          <cell r="O16">
            <v>19</v>
          </cell>
        </row>
      </sheetData>
      <sheetData sheetId="21">
        <row r="16">
          <cell r="O16">
            <v>146</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BEDABC-C070-4469-BEAE-6AFFE43F8B66}">
  <sheetPr codeName="Sheet16">
    <tabColor theme="7" tint="-0.499984740745262"/>
    <pageSetUpPr fitToPage="1"/>
  </sheetPr>
  <dimension ref="A1:L187"/>
  <sheetViews>
    <sheetView tabSelected="1" view="pageBreakPreview" zoomScale="130" zoomScaleNormal="100" zoomScaleSheetLayoutView="130" workbookViewId="0">
      <pane ySplit="4" topLeftCell="A152" activePane="bottomLeft" state="frozen"/>
      <selection pane="bottomLeft" activeCell="K161" sqref="K161"/>
    </sheetView>
  </sheetViews>
  <sheetFormatPr defaultColWidth="8.875" defaultRowHeight="12.75" customHeight="1" x14ac:dyDescent="0.15"/>
  <cols>
    <col min="1" max="1" width="3.625" style="1" customWidth="1"/>
    <col min="2" max="2" width="29.125" style="8" customWidth="1"/>
    <col min="3" max="4" width="7.625" style="3" customWidth="1"/>
    <col min="5" max="5" width="7.625" style="4" customWidth="1"/>
    <col min="6" max="7" width="7.125" style="5" hidden="1" customWidth="1"/>
    <col min="8" max="8" width="5.125" style="6" hidden="1" customWidth="1"/>
    <col min="9" max="9" width="8.875" style="7" customWidth="1"/>
    <col min="10" max="10" width="8.875" style="8"/>
    <col min="11" max="12" width="8.875" style="3"/>
    <col min="13" max="253" width="8.875" style="8"/>
    <col min="254" max="254" width="3.625" style="8" customWidth="1"/>
    <col min="255" max="255" width="29.125" style="8" customWidth="1"/>
    <col min="256" max="258" width="7.625" style="8" customWidth="1"/>
    <col min="259" max="261" width="0" style="8" hidden="1" customWidth="1"/>
    <col min="262" max="265" width="8.875" style="8"/>
    <col min="266" max="267" width="4.625" style="8" customWidth="1"/>
    <col min="268" max="509" width="8.875" style="8"/>
    <col min="510" max="510" width="3.625" style="8" customWidth="1"/>
    <col min="511" max="511" width="29.125" style="8" customWidth="1"/>
    <col min="512" max="514" width="7.625" style="8" customWidth="1"/>
    <col min="515" max="517" width="0" style="8" hidden="1" customWidth="1"/>
    <col min="518" max="521" width="8.875" style="8"/>
    <col min="522" max="523" width="4.625" style="8" customWidth="1"/>
    <col min="524" max="765" width="8.875" style="8"/>
    <col min="766" max="766" width="3.625" style="8" customWidth="1"/>
    <col min="767" max="767" width="29.125" style="8" customWidth="1"/>
    <col min="768" max="770" width="7.625" style="8" customWidth="1"/>
    <col min="771" max="773" width="0" style="8" hidden="1" customWidth="1"/>
    <col min="774" max="777" width="8.875" style="8"/>
    <col min="778" max="779" width="4.625" style="8" customWidth="1"/>
    <col min="780" max="1021" width="8.875" style="8"/>
    <col min="1022" max="1022" width="3.625" style="8" customWidth="1"/>
    <col min="1023" max="1023" width="29.125" style="8" customWidth="1"/>
    <col min="1024" max="1026" width="7.625" style="8" customWidth="1"/>
    <col min="1027" max="1029" width="0" style="8" hidden="1" customWidth="1"/>
    <col min="1030" max="1033" width="8.875" style="8"/>
    <col min="1034" max="1035" width="4.625" style="8" customWidth="1"/>
    <col min="1036" max="1277" width="8.875" style="8"/>
    <col min="1278" max="1278" width="3.625" style="8" customWidth="1"/>
    <col min="1279" max="1279" width="29.125" style="8" customWidth="1"/>
    <col min="1280" max="1282" width="7.625" style="8" customWidth="1"/>
    <col min="1283" max="1285" width="0" style="8" hidden="1" customWidth="1"/>
    <col min="1286" max="1289" width="8.875" style="8"/>
    <col min="1290" max="1291" width="4.625" style="8" customWidth="1"/>
    <col min="1292" max="1533" width="8.875" style="8"/>
    <col min="1534" max="1534" width="3.625" style="8" customWidth="1"/>
    <col min="1535" max="1535" width="29.125" style="8" customWidth="1"/>
    <col min="1536" max="1538" width="7.625" style="8" customWidth="1"/>
    <col min="1539" max="1541" width="0" style="8" hidden="1" customWidth="1"/>
    <col min="1542" max="1545" width="8.875" style="8"/>
    <col min="1546" max="1547" width="4.625" style="8" customWidth="1"/>
    <col min="1548" max="1789" width="8.875" style="8"/>
    <col min="1790" max="1790" width="3.625" style="8" customWidth="1"/>
    <col min="1791" max="1791" width="29.125" style="8" customWidth="1"/>
    <col min="1792" max="1794" width="7.625" style="8" customWidth="1"/>
    <col min="1795" max="1797" width="0" style="8" hidden="1" customWidth="1"/>
    <col min="1798" max="1801" width="8.875" style="8"/>
    <col min="1802" max="1803" width="4.625" style="8" customWidth="1"/>
    <col min="1804" max="2045" width="8.875" style="8"/>
    <col min="2046" max="2046" width="3.625" style="8" customWidth="1"/>
    <col min="2047" max="2047" width="29.125" style="8" customWidth="1"/>
    <col min="2048" max="2050" width="7.625" style="8" customWidth="1"/>
    <col min="2051" max="2053" width="0" style="8" hidden="1" customWidth="1"/>
    <col min="2054" max="2057" width="8.875" style="8"/>
    <col min="2058" max="2059" width="4.625" style="8" customWidth="1"/>
    <col min="2060" max="2301" width="8.875" style="8"/>
    <col min="2302" max="2302" width="3.625" style="8" customWidth="1"/>
    <col min="2303" max="2303" width="29.125" style="8" customWidth="1"/>
    <col min="2304" max="2306" width="7.625" style="8" customWidth="1"/>
    <col min="2307" max="2309" width="0" style="8" hidden="1" customWidth="1"/>
    <col min="2310" max="2313" width="8.875" style="8"/>
    <col min="2314" max="2315" width="4.625" style="8" customWidth="1"/>
    <col min="2316" max="2557" width="8.875" style="8"/>
    <col min="2558" max="2558" width="3.625" style="8" customWidth="1"/>
    <col min="2559" max="2559" width="29.125" style="8" customWidth="1"/>
    <col min="2560" max="2562" width="7.625" style="8" customWidth="1"/>
    <col min="2563" max="2565" width="0" style="8" hidden="1" customWidth="1"/>
    <col min="2566" max="2569" width="8.875" style="8"/>
    <col min="2570" max="2571" width="4.625" style="8" customWidth="1"/>
    <col min="2572" max="2813" width="8.875" style="8"/>
    <col min="2814" max="2814" width="3.625" style="8" customWidth="1"/>
    <col min="2815" max="2815" width="29.125" style="8" customWidth="1"/>
    <col min="2816" max="2818" width="7.625" style="8" customWidth="1"/>
    <col min="2819" max="2821" width="0" style="8" hidden="1" customWidth="1"/>
    <col min="2822" max="2825" width="8.875" style="8"/>
    <col min="2826" max="2827" width="4.625" style="8" customWidth="1"/>
    <col min="2828" max="3069" width="8.875" style="8"/>
    <col min="3070" max="3070" width="3.625" style="8" customWidth="1"/>
    <col min="3071" max="3071" width="29.125" style="8" customWidth="1"/>
    <col min="3072" max="3074" width="7.625" style="8" customWidth="1"/>
    <col min="3075" max="3077" width="0" style="8" hidden="1" customWidth="1"/>
    <col min="3078" max="3081" width="8.875" style="8"/>
    <col min="3082" max="3083" width="4.625" style="8" customWidth="1"/>
    <col min="3084" max="3325" width="8.875" style="8"/>
    <col min="3326" max="3326" width="3.625" style="8" customWidth="1"/>
    <col min="3327" max="3327" width="29.125" style="8" customWidth="1"/>
    <col min="3328" max="3330" width="7.625" style="8" customWidth="1"/>
    <col min="3331" max="3333" width="0" style="8" hidden="1" customWidth="1"/>
    <col min="3334" max="3337" width="8.875" style="8"/>
    <col min="3338" max="3339" width="4.625" style="8" customWidth="1"/>
    <col min="3340" max="3581" width="8.875" style="8"/>
    <col min="3582" max="3582" width="3.625" style="8" customWidth="1"/>
    <col min="3583" max="3583" width="29.125" style="8" customWidth="1"/>
    <col min="3584" max="3586" width="7.625" style="8" customWidth="1"/>
    <col min="3587" max="3589" width="0" style="8" hidden="1" customWidth="1"/>
    <col min="3590" max="3593" width="8.875" style="8"/>
    <col min="3594" max="3595" width="4.625" style="8" customWidth="1"/>
    <col min="3596" max="3837" width="8.875" style="8"/>
    <col min="3838" max="3838" width="3.625" style="8" customWidth="1"/>
    <col min="3839" max="3839" width="29.125" style="8" customWidth="1"/>
    <col min="3840" max="3842" width="7.625" style="8" customWidth="1"/>
    <col min="3843" max="3845" width="0" style="8" hidden="1" customWidth="1"/>
    <col min="3846" max="3849" width="8.875" style="8"/>
    <col min="3850" max="3851" width="4.625" style="8" customWidth="1"/>
    <col min="3852" max="4093" width="8.875" style="8"/>
    <col min="4094" max="4094" width="3.625" style="8" customWidth="1"/>
    <col min="4095" max="4095" width="29.125" style="8" customWidth="1"/>
    <col min="4096" max="4098" width="7.625" style="8" customWidth="1"/>
    <col min="4099" max="4101" width="0" style="8" hidden="1" customWidth="1"/>
    <col min="4102" max="4105" width="8.875" style="8"/>
    <col min="4106" max="4107" width="4.625" style="8" customWidth="1"/>
    <col min="4108" max="4349" width="8.875" style="8"/>
    <col min="4350" max="4350" width="3.625" style="8" customWidth="1"/>
    <col min="4351" max="4351" width="29.125" style="8" customWidth="1"/>
    <col min="4352" max="4354" width="7.625" style="8" customWidth="1"/>
    <col min="4355" max="4357" width="0" style="8" hidden="1" customWidth="1"/>
    <col min="4358" max="4361" width="8.875" style="8"/>
    <col min="4362" max="4363" width="4.625" style="8" customWidth="1"/>
    <col min="4364" max="4605" width="8.875" style="8"/>
    <col min="4606" max="4606" width="3.625" style="8" customWidth="1"/>
    <col min="4607" max="4607" width="29.125" style="8" customWidth="1"/>
    <col min="4608" max="4610" width="7.625" style="8" customWidth="1"/>
    <col min="4611" max="4613" width="0" style="8" hidden="1" customWidth="1"/>
    <col min="4614" max="4617" width="8.875" style="8"/>
    <col min="4618" max="4619" width="4.625" style="8" customWidth="1"/>
    <col min="4620" max="4861" width="8.875" style="8"/>
    <col min="4862" max="4862" width="3.625" style="8" customWidth="1"/>
    <col min="4863" max="4863" width="29.125" style="8" customWidth="1"/>
    <col min="4864" max="4866" width="7.625" style="8" customWidth="1"/>
    <col min="4867" max="4869" width="0" style="8" hidden="1" customWidth="1"/>
    <col min="4870" max="4873" width="8.875" style="8"/>
    <col min="4874" max="4875" width="4.625" style="8" customWidth="1"/>
    <col min="4876" max="5117" width="8.875" style="8"/>
    <col min="5118" max="5118" width="3.625" style="8" customWidth="1"/>
    <col min="5119" max="5119" width="29.125" style="8" customWidth="1"/>
    <col min="5120" max="5122" width="7.625" style="8" customWidth="1"/>
    <col min="5123" max="5125" width="0" style="8" hidden="1" customWidth="1"/>
    <col min="5126" max="5129" width="8.875" style="8"/>
    <col min="5130" max="5131" width="4.625" style="8" customWidth="1"/>
    <col min="5132" max="5373" width="8.875" style="8"/>
    <col min="5374" max="5374" width="3.625" style="8" customWidth="1"/>
    <col min="5375" max="5375" width="29.125" style="8" customWidth="1"/>
    <col min="5376" max="5378" width="7.625" style="8" customWidth="1"/>
    <col min="5379" max="5381" width="0" style="8" hidden="1" customWidth="1"/>
    <col min="5382" max="5385" width="8.875" style="8"/>
    <col min="5386" max="5387" width="4.625" style="8" customWidth="1"/>
    <col min="5388" max="5629" width="8.875" style="8"/>
    <col min="5630" max="5630" width="3.625" style="8" customWidth="1"/>
    <col min="5631" max="5631" width="29.125" style="8" customWidth="1"/>
    <col min="5632" max="5634" width="7.625" style="8" customWidth="1"/>
    <col min="5635" max="5637" width="0" style="8" hidden="1" customWidth="1"/>
    <col min="5638" max="5641" width="8.875" style="8"/>
    <col min="5642" max="5643" width="4.625" style="8" customWidth="1"/>
    <col min="5644" max="5885" width="8.875" style="8"/>
    <col min="5886" max="5886" width="3.625" style="8" customWidth="1"/>
    <col min="5887" max="5887" width="29.125" style="8" customWidth="1"/>
    <col min="5888" max="5890" width="7.625" style="8" customWidth="1"/>
    <col min="5891" max="5893" width="0" style="8" hidden="1" customWidth="1"/>
    <col min="5894" max="5897" width="8.875" style="8"/>
    <col min="5898" max="5899" width="4.625" style="8" customWidth="1"/>
    <col min="5900" max="6141" width="8.875" style="8"/>
    <col min="6142" max="6142" width="3.625" style="8" customWidth="1"/>
    <col min="6143" max="6143" width="29.125" style="8" customWidth="1"/>
    <col min="6144" max="6146" width="7.625" style="8" customWidth="1"/>
    <col min="6147" max="6149" width="0" style="8" hidden="1" customWidth="1"/>
    <col min="6150" max="6153" width="8.875" style="8"/>
    <col min="6154" max="6155" width="4.625" style="8" customWidth="1"/>
    <col min="6156" max="6397" width="8.875" style="8"/>
    <col min="6398" max="6398" width="3.625" style="8" customWidth="1"/>
    <col min="6399" max="6399" width="29.125" style="8" customWidth="1"/>
    <col min="6400" max="6402" width="7.625" style="8" customWidth="1"/>
    <col min="6403" max="6405" width="0" style="8" hidden="1" customWidth="1"/>
    <col min="6406" max="6409" width="8.875" style="8"/>
    <col min="6410" max="6411" width="4.625" style="8" customWidth="1"/>
    <col min="6412" max="6653" width="8.875" style="8"/>
    <col min="6654" max="6654" width="3.625" style="8" customWidth="1"/>
    <col min="6655" max="6655" width="29.125" style="8" customWidth="1"/>
    <col min="6656" max="6658" width="7.625" style="8" customWidth="1"/>
    <col min="6659" max="6661" width="0" style="8" hidden="1" customWidth="1"/>
    <col min="6662" max="6665" width="8.875" style="8"/>
    <col min="6666" max="6667" width="4.625" style="8" customWidth="1"/>
    <col min="6668" max="6909" width="8.875" style="8"/>
    <col min="6910" max="6910" width="3.625" style="8" customWidth="1"/>
    <col min="6911" max="6911" width="29.125" style="8" customWidth="1"/>
    <col min="6912" max="6914" width="7.625" style="8" customWidth="1"/>
    <col min="6915" max="6917" width="0" style="8" hidden="1" customWidth="1"/>
    <col min="6918" max="6921" width="8.875" style="8"/>
    <col min="6922" max="6923" width="4.625" style="8" customWidth="1"/>
    <col min="6924" max="7165" width="8.875" style="8"/>
    <col min="7166" max="7166" width="3.625" style="8" customWidth="1"/>
    <col min="7167" max="7167" width="29.125" style="8" customWidth="1"/>
    <col min="7168" max="7170" width="7.625" style="8" customWidth="1"/>
    <col min="7171" max="7173" width="0" style="8" hidden="1" customWidth="1"/>
    <col min="7174" max="7177" width="8.875" style="8"/>
    <col min="7178" max="7179" width="4.625" style="8" customWidth="1"/>
    <col min="7180" max="7421" width="8.875" style="8"/>
    <col min="7422" max="7422" width="3.625" style="8" customWidth="1"/>
    <col min="7423" max="7423" width="29.125" style="8" customWidth="1"/>
    <col min="7424" max="7426" width="7.625" style="8" customWidth="1"/>
    <col min="7427" max="7429" width="0" style="8" hidden="1" customWidth="1"/>
    <col min="7430" max="7433" width="8.875" style="8"/>
    <col min="7434" max="7435" width="4.625" style="8" customWidth="1"/>
    <col min="7436" max="7677" width="8.875" style="8"/>
    <col min="7678" max="7678" width="3.625" style="8" customWidth="1"/>
    <col min="7679" max="7679" width="29.125" style="8" customWidth="1"/>
    <col min="7680" max="7682" width="7.625" style="8" customWidth="1"/>
    <col min="7683" max="7685" width="0" style="8" hidden="1" customWidth="1"/>
    <col min="7686" max="7689" width="8.875" style="8"/>
    <col min="7690" max="7691" width="4.625" style="8" customWidth="1"/>
    <col min="7692" max="7933" width="8.875" style="8"/>
    <col min="7934" max="7934" width="3.625" style="8" customWidth="1"/>
    <col min="7935" max="7935" width="29.125" style="8" customWidth="1"/>
    <col min="7936" max="7938" width="7.625" style="8" customWidth="1"/>
    <col min="7939" max="7941" width="0" style="8" hidden="1" customWidth="1"/>
    <col min="7942" max="7945" width="8.875" style="8"/>
    <col min="7946" max="7947" width="4.625" style="8" customWidth="1"/>
    <col min="7948" max="8189" width="8.875" style="8"/>
    <col min="8190" max="8190" width="3.625" style="8" customWidth="1"/>
    <col min="8191" max="8191" width="29.125" style="8" customWidth="1"/>
    <col min="8192" max="8194" width="7.625" style="8" customWidth="1"/>
    <col min="8195" max="8197" width="0" style="8" hidden="1" customWidth="1"/>
    <col min="8198" max="8201" width="8.875" style="8"/>
    <col min="8202" max="8203" width="4.625" style="8" customWidth="1"/>
    <col min="8204" max="8445" width="8.875" style="8"/>
    <col min="8446" max="8446" width="3.625" style="8" customWidth="1"/>
    <col min="8447" max="8447" width="29.125" style="8" customWidth="1"/>
    <col min="8448" max="8450" width="7.625" style="8" customWidth="1"/>
    <col min="8451" max="8453" width="0" style="8" hidden="1" customWidth="1"/>
    <col min="8454" max="8457" width="8.875" style="8"/>
    <col min="8458" max="8459" width="4.625" style="8" customWidth="1"/>
    <col min="8460" max="8701" width="8.875" style="8"/>
    <col min="8702" max="8702" width="3.625" style="8" customWidth="1"/>
    <col min="8703" max="8703" width="29.125" style="8" customWidth="1"/>
    <col min="8704" max="8706" width="7.625" style="8" customWidth="1"/>
    <col min="8707" max="8709" width="0" style="8" hidden="1" customWidth="1"/>
    <col min="8710" max="8713" width="8.875" style="8"/>
    <col min="8714" max="8715" width="4.625" style="8" customWidth="1"/>
    <col min="8716" max="8957" width="8.875" style="8"/>
    <col min="8958" max="8958" width="3.625" style="8" customWidth="1"/>
    <col min="8959" max="8959" width="29.125" style="8" customWidth="1"/>
    <col min="8960" max="8962" width="7.625" style="8" customWidth="1"/>
    <col min="8963" max="8965" width="0" style="8" hidden="1" customWidth="1"/>
    <col min="8966" max="8969" width="8.875" style="8"/>
    <col min="8970" max="8971" width="4.625" style="8" customWidth="1"/>
    <col min="8972" max="9213" width="8.875" style="8"/>
    <col min="9214" max="9214" width="3.625" style="8" customWidth="1"/>
    <col min="9215" max="9215" width="29.125" style="8" customWidth="1"/>
    <col min="9216" max="9218" width="7.625" style="8" customWidth="1"/>
    <col min="9219" max="9221" width="0" style="8" hidden="1" customWidth="1"/>
    <col min="9222" max="9225" width="8.875" style="8"/>
    <col min="9226" max="9227" width="4.625" style="8" customWidth="1"/>
    <col min="9228" max="9469" width="8.875" style="8"/>
    <col min="9470" max="9470" width="3.625" style="8" customWidth="1"/>
    <col min="9471" max="9471" width="29.125" style="8" customWidth="1"/>
    <col min="9472" max="9474" width="7.625" style="8" customWidth="1"/>
    <col min="9475" max="9477" width="0" style="8" hidden="1" customWidth="1"/>
    <col min="9478" max="9481" width="8.875" style="8"/>
    <col min="9482" max="9483" width="4.625" style="8" customWidth="1"/>
    <col min="9484" max="9725" width="8.875" style="8"/>
    <col min="9726" max="9726" width="3.625" style="8" customWidth="1"/>
    <col min="9727" max="9727" width="29.125" style="8" customWidth="1"/>
    <col min="9728" max="9730" width="7.625" style="8" customWidth="1"/>
    <col min="9731" max="9733" width="0" style="8" hidden="1" customWidth="1"/>
    <col min="9734" max="9737" width="8.875" style="8"/>
    <col min="9738" max="9739" width="4.625" style="8" customWidth="1"/>
    <col min="9740" max="9981" width="8.875" style="8"/>
    <col min="9982" max="9982" width="3.625" style="8" customWidth="1"/>
    <col min="9983" max="9983" width="29.125" style="8" customWidth="1"/>
    <col min="9984" max="9986" width="7.625" style="8" customWidth="1"/>
    <col min="9987" max="9989" width="0" style="8" hidden="1" customWidth="1"/>
    <col min="9990" max="9993" width="8.875" style="8"/>
    <col min="9994" max="9995" width="4.625" style="8" customWidth="1"/>
    <col min="9996" max="10237" width="8.875" style="8"/>
    <col min="10238" max="10238" width="3.625" style="8" customWidth="1"/>
    <col min="10239" max="10239" width="29.125" style="8" customWidth="1"/>
    <col min="10240" max="10242" width="7.625" style="8" customWidth="1"/>
    <col min="10243" max="10245" width="0" style="8" hidden="1" customWidth="1"/>
    <col min="10246" max="10249" width="8.875" style="8"/>
    <col min="10250" max="10251" width="4.625" style="8" customWidth="1"/>
    <col min="10252" max="10493" width="8.875" style="8"/>
    <col min="10494" max="10494" width="3.625" style="8" customWidth="1"/>
    <col min="10495" max="10495" width="29.125" style="8" customWidth="1"/>
    <col min="10496" max="10498" width="7.625" style="8" customWidth="1"/>
    <col min="10499" max="10501" width="0" style="8" hidden="1" customWidth="1"/>
    <col min="10502" max="10505" width="8.875" style="8"/>
    <col min="10506" max="10507" width="4.625" style="8" customWidth="1"/>
    <col min="10508" max="10749" width="8.875" style="8"/>
    <col min="10750" max="10750" width="3.625" style="8" customWidth="1"/>
    <col min="10751" max="10751" width="29.125" style="8" customWidth="1"/>
    <col min="10752" max="10754" width="7.625" style="8" customWidth="1"/>
    <col min="10755" max="10757" width="0" style="8" hidden="1" customWidth="1"/>
    <col min="10758" max="10761" width="8.875" style="8"/>
    <col min="10762" max="10763" width="4.625" style="8" customWidth="1"/>
    <col min="10764" max="11005" width="8.875" style="8"/>
    <col min="11006" max="11006" width="3.625" style="8" customWidth="1"/>
    <col min="11007" max="11007" width="29.125" style="8" customWidth="1"/>
    <col min="11008" max="11010" width="7.625" style="8" customWidth="1"/>
    <col min="11011" max="11013" width="0" style="8" hidden="1" customWidth="1"/>
    <col min="11014" max="11017" width="8.875" style="8"/>
    <col min="11018" max="11019" width="4.625" style="8" customWidth="1"/>
    <col min="11020" max="11261" width="8.875" style="8"/>
    <col min="11262" max="11262" width="3.625" style="8" customWidth="1"/>
    <col min="11263" max="11263" width="29.125" style="8" customWidth="1"/>
    <col min="11264" max="11266" width="7.625" style="8" customWidth="1"/>
    <col min="11267" max="11269" width="0" style="8" hidden="1" customWidth="1"/>
    <col min="11270" max="11273" width="8.875" style="8"/>
    <col min="11274" max="11275" width="4.625" style="8" customWidth="1"/>
    <col min="11276" max="11517" width="8.875" style="8"/>
    <col min="11518" max="11518" width="3.625" style="8" customWidth="1"/>
    <col min="11519" max="11519" width="29.125" style="8" customWidth="1"/>
    <col min="11520" max="11522" width="7.625" style="8" customWidth="1"/>
    <col min="11523" max="11525" width="0" style="8" hidden="1" customWidth="1"/>
    <col min="11526" max="11529" width="8.875" style="8"/>
    <col min="11530" max="11531" width="4.625" style="8" customWidth="1"/>
    <col min="11532" max="11773" width="8.875" style="8"/>
    <col min="11774" max="11774" width="3.625" style="8" customWidth="1"/>
    <col min="11775" max="11775" width="29.125" style="8" customWidth="1"/>
    <col min="11776" max="11778" width="7.625" style="8" customWidth="1"/>
    <col min="11779" max="11781" width="0" style="8" hidden="1" customWidth="1"/>
    <col min="11782" max="11785" width="8.875" style="8"/>
    <col min="11786" max="11787" width="4.625" style="8" customWidth="1"/>
    <col min="11788" max="12029" width="8.875" style="8"/>
    <col min="12030" max="12030" width="3.625" style="8" customWidth="1"/>
    <col min="12031" max="12031" width="29.125" style="8" customWidth="1"/>
    <col min="12032" max="12034" width="7.625" style="8" customWidth="1"/>
    <col min="12035" max="12037" width="0" style="8" hidden="1" customWidth="1"/>
    <col min="12038" max="12041" width="8.875" style="8"/>
    <col min="12042" max="12043" width="4.625" style="8" customWidth="1"/>
    <col min="12044" max="12285" width="8.875" style="8"/>
    <col min="12286" max="12286" width="3.625" style="8" customWidth="1"/>
    <col min="12287" max="12287" width="29.125" style="8" customWidth="1"/>
    <col min="12288" max="12290" width="7.625" style="8" customWidth="1"/>
    <col min="12291" max="12293" width="0" style="8" hidden="1" customWidth="1"/>
    <col min="12294" max="12297" width="8.875" style="8"/>
    <col min="12298" max="12299" width="4.625" style="8" customWidth="1"/>
    <col min="12300" max="12541" width="8.875" style="8"/>
    <col min="12542" max="12542" width="3.625" style="8" customWidth="1"/>
    <col min="12543" max="12543" width="29.125" style="8" customWidth="1"/>
    <col min="12544" max="12546" width="7.625" style="8" customWidth="1"/>
    <col min="12547" max="12549" width="0" style="8" hidden="1" customWidth="1"/>
    <col min="12550" max="12553" width="8.875" style="8"/>
    <col min="12554" max="12555" width="4.625" style="8" customWidth="1"/>
    <col min="12556" max="12797" width="8.875" style="8"/>
    <col min="12798" max="12798" width="3.625" style="8" customWidth="1"/>
    <col min="12799" max="12799" width="29.125" style="8" customWidth="1"/>
    <col min="12800" max="12802" width="7.625" style="8" customWidth="1"/>
    <col min="12803" max="12805" width="0" style="8" hidden="1" customWidth="1"/>
    <col min="12806" max="12809" width="8.875" style="8"/>
    <col min="12810" max="12811" width="4.625" style="8" customWidth="1"/>
    <col min="12812" max="13053" width="8.875" style="8"/>
    <col min="13054" max="13054" width="3.625" style="8" customWidth="1"/>
    <col min="13055" max="13055" width="29.125" style="8" customWidth="1"/>
    <col min="13056" max="13058" width="7.625" style="8" customWidth="1"/>
    <col min="13059" max="13061" width="0" style="8" hidden="1" customWidth="1"/>
    <col min="13062" max="13065" width="8.875" style="8"/>
    <col min="13066" max="13067" width="4.625" style="8" customWidth="1"/>
    <col min="13068" max="13309" width="8.875" style="8"/>
    <col min="13310" max="13310" width="3.625" style="8" customWidth="1"/>
    <col min="13311" max="13311" width="29.125" style="8" customWidth="1"/>
    <col min="13312" max="13314" width="7.625" style="8" customWidth="1"/>
    <col min="13315" max="13317" width="0" style="8" hidden="1" customWidth="1"/>
    <col min="13318" max="13321" width="8.875" style="8"/>
    <col min="13322" max="13323" width="4.625" style="8" customWidth="1"/>
    <col min="13324" max="13565" width="8.875" style="8"/>
    <col min="13566" max="13566" width="3.625" style="8" customWidth="1"/>
    <col min="13567" max="13567" width="29.125" style="8" customWidth="1"/>
    <col min="13568" max="13570" width="7.625" style="8" customWidth="1"/>
    <col min="13571" max="13573" width="0" style="8" hidden="1" customWidth="1"/>
    <col min="13574" max="13577" width="8.875" style="8"/>
    <col min="13578" max="13579" width="4.625" style="8" customWidth="1"/>
    <col min="13580" max="13821" width="8.875" style="8"/>
    <col min="13822" max="13822" width="3.625" style="8" customWidth="1"/>
    <col min="13823" max="13823" width="29.125" style="8" customWidth="1"/>
    <col min="13824" max="13826" width="7.625" style="8" customWidth="1"/>
    <col min="13827" max="13829" width="0" style="8" hidden="1" customWidth="1"/>
    <col min="13830" max="13833" width="8.875" style="8"/>
    <col min="13834" max="13835" width="4.625" style="8" customWidth="1"/>
    <col min="13836" max="14077" width="8.875" style="8"/>
    <col min="14078" max="14078" width="3.625" style="8" customWidth="1"/>
    <col min="14079" max="14079" width="29.125" style="8" customWidth="1"/>
    <col min="14080" max="14082" width="7.625" style="8" customWidth="1"/>
    <col min="14083" max="14085" width="0" style="8" hidden="1" customWidth="1"/>
    <col min="14086" max="14089" width="8.875" style="8"/>
    <col min="14090" max="14091" width="4.625" style="8" customWidth="1"/>
    <col min="14092" max="14333" width="8.875" style="8"/>
    <col min="14334" max="14334" width="3.625" style="8" customWidth="1"/>
    <col min="14335" max="14335" width="29.125" style="8" customWidth="1"/>
    <col min="14336" max="14338" width="7.625" style="8" customWidth="1"/>
    <col min="14339" max="14341" width="0" style="8" hidden="1" customWidth="1"/>
    <col min="14342" max="14345" width="8.875" style="8"/>
    <col min="14346" max="14347" width="4.625" style="8" customWidth="1"/>
    <col min="14348" max="14589" width="8.875" style="8"/>
    <col min="14590" max="14590" width="3.625" style="8" customWidth="1"/>
    <col min="14591" max="14591" width="29.125" style="8" customWidth="1"/>
    <col min="14592" max="14594" width="7.625" style="8" customWidth="1"/>
    <col min="14595" max="14597" width="0" style="8" hidden="1" customWidth="1"/>
    <col min="14598" max="14601" width="8.875" style="8"/>
    <col min="14602" max="14603" width="4.625" style="8" customWidth="1"/>
    <col min="14604" max="14845" width="8.875" style="8"/>
    <col min="14846" max="14846" width="3.625" style="8" customWidth="1"/>
    <col min="14847" max="14847" width="29.125" style="8" customWidth="1"/>
    <col min="14848" max="14850" width="7.625" style="8" customWidth="1"/>
    <col min="14851" max="14853" width="0" style="8" hidden="1" customWidth="1"/>
    <col min="14854" max="14857" width="8.875" style="8"/>
    <col min="14858" max="14859" width="4.625" style="8" customWidth="1"/>
    <col min="14860" max="15101" width="8.875" style="8"/>
    <col min="15102" max="15102" width="3.625" style="8" customWidth="1"/>
    <col min="15103" max="15103" width="29.125" style="8" customWidth="1"/>
    <col min="15104" max="15106" width="7.625" style="8" customWidth="1"/>
    <col min="15107" max="15109" width="0" style="8" hidden="1" customWidth="1"/>
    <col min="15110" max="15113" width="8.875" style="8"/>
    <col min="15114" max="15115" width="4.625" style="8" customWidth="1"/>
    <col min="15116" max="15357" width="8.875" style="8"/>
    <col min="15358" max="15358" width="3.625" style="8" customWidth="1"/>
    <col min="15359" max="15359" width="29.125" style="8" customWidth="1"/>
    <col min="15360" max="15362" width="7.625" style="8" customWidth="1"/>
    <col min="15363" max="15365" width="0" style="8" hidden="1" customWidth="1"/>
    <col min="15366" max="15369" width="8.875" style="8"/>
    <col min="15370" max="15371" width="4.625" style="8" customWidth="1"/>
    <col min="15372" max="15613" width="8.875" style="8"/>
    <col min="15614" max="15614" width="3.625" style="8" customWidth="1"/>
    <col min="15615" max="15615" width="29.125" style="8" customWidth="1"/>
    <col min="15616" max="15618" width="7.625" style="8" customWidth="1"/>
    <col min="15619" max="15621" width="0" style="8" hidden="1" customWidth="1"/>
    <col min="15622" max="15625" width="8.875" style="8"/>
    <col min="15626" max="15627" width="4.625" style="8" customWidth="1"/>
    <col min="15628" max="15869" width="8.875" style="8"/>
    <col min="15870" max="15870" width="3.625" style="8" customWidth="1"/>
    <col min="15871" max="15871" width="29.125" style="8" customWidth="1"/>
    <col min="15872" max="15874" width="7.625" style="8" customWidth="1"/>
    <col min="15875" max="15877" width="0" style="8" hidden="1" customWidth="1"/>
    <col min="15878" max="15881" width="8.875" style="8"/>
    <col min="15882" max="15883" width="4.625" style="8" customWidth="1"/>
    <col min="15884" max="16125" width="8.875" style="8"/>
    <col min="16126" max="16126" width="3.625" style="8" customWidth="1"/>
    <col min="16127" max="16127" width="29.125" style="8" customWidth="1"/>
    <col min="16128" max="16130" width="7.625" style="8" customWidth="1"/>
    <col min="16131" max="16133" width="0" style="8" hidden="1" customWidth="1"/>
    <col min="16134" max="16137" width="8.875" style="8"/>
    <col min="16138" max="16139" width="4.625" style="8" customWidth="1"/>
    <col min="16140" max="16384" width="8.875" style="8"/>
  </cols>
  <sheetData>
    <row r="1" spans="1:9" ht="15" customHeight="1" x14ac:dyDescent="0.15">
      <c r="B1" s="2" t="s">
        <v>0</v>
      </c>
    </row>
    <row r="2" spans="1:9" ht="15" customHeight="1" x14ac:dyDescent="0.15"/>
    <row r="3" spans="1:9" ht="15" customHeight="1" x14ac:dyDescent="0.15">
      <c r="A3" s="68" t="s">
        <v>1</v>
      </c>
      <c r="B3" s="69"/>
      <c r="C3" s="9" t="s">
        <v>2</v>
      </c>
      <c r="D3" s="9" t="s">
        <v>3</v>
      </c>
      <c r="E3" s="10" t="s">
        <v>4</v>
      </c>
      <c r="F3" s="11" t="s">
        <v>2</v>
      </c>
      <c r="G3" s="11" t="s">
        <v>3</v>
      </c>
      <c r="H3" s="12" t="s">
        <v>4</v>
      </c>
    </row>
    <row r="4" spans="1:9" ht="15" customHeight="1" x14ac:dyDescent="0.15">
      <c r="A4" s="70" t="s">
        <v>5</v>
      </c>
      <c r="B4" s="71"/>
      <c r="C4" s="13" t="s">
        <v>6</v>
      </c>
      <c r="D4" s="13" t="s">
        <v>6</v>
      </c>
      <c r="E4" s="14" t="s">
        <v>7</v>
      </c>
      <c r="F4" s="15" t="s">
        <v>6</v>
      </c>
      <c r="G4" s="15" t="s">
        <v>6</v>
      </c>
      <c r="H4" s="16" t="s">
        <v>7</v>
      </c>
    </row>
    <row r="5" spans="1:9" ht="15" customHeight="1" x14ac:dyDescent="0.15">
      <c r="A5" s="17">
        <v>16</v>
      </c>
      <c r="B5" s="18" t="s">
        <v>8</v>
      </c>
      <c r="C5" s="19">
        <f>C6+C7</f>
        <v>58</v>
      </c>
      <c r="D5" s="19">
        <f>D6+D7</f>
        <v>51</v>
      </c>
      <c r="E5" s="20">
        <f t="shared" ref="E5:E68" si="0">(D5/C5)*100</f>
        <v>87.931034482758619</v>
      </c>
      <c r="F5" s="21" t="e">
        <f>SUM(#REF!,#REF!,C5)</f>
        <v>#REF!</v>
      </c>
      <c r="G5" s="21" t="e">
        <f>SUM(#REF!,#REF!,D5)</f>
        <v>#REF!</v>
      </c>
      <c r="H5" s="22" t="e">
        <f>(G5/F5)*100</f>
        <v>#REF!</v>
      </c>
      <c r="I5" s="8"/>
    </row>
    <row r="6" spans="1:9" ht="15" customHeight="1" x14ac:dyDescent="0.15">
      <c r="A6" s="23" t="s">
        <v>9</v>
      </c>
      <c r="B6" s="24" t="s">
        <v>10</v>
      </c>
      <c r="C6" s="25">
        <v>21</v>
      </c>
      <c r="D6" s="25">
        <v>16</v>
      </c>
      <c r="E6" s="26">
        <f t="shared" si="0"/>
        <v>76.19047619047619</v>
      </c>
      <c r="F6" s="21" t="e">
        <f>SUM(#REF!,#REF!,C6)</f>
        <v>#REF!</v>
      </c>
      <c r="G6" s="21" t="e">
        <f>SUM(#REF!,#REF!,D6)</f>
        <v>#REF!</v>
      </c>
      <c r="H6" s="22" t="e">
        <f t="shared" ref="H6:H69" si="1">(G6/F6)*100</f>
        <v>#REF!</v>
      </c>
      <c r="I6" s="8"/>
    </row>
    <row r="7" spans="1:9" ht="15" customHeight="1" x14ac:dyDescent="0.15">
      <c r="A7" s="27" t="s">
        <v>9</v>
      </c>
      <c r="B7" s="28" t="s">
        <v>11</v>
      </c>
      <c r="C7" s="25">
        <v>37</v>
      </c>
      <c r="D7" s="25">
        <v>35</v>
      </c>
      <c r="E7" s="26">
        <f t="shared" si="0"/>
        <v>94.594594594594597</v>
      </c>
      <c r="F7" s="21" t="e">
        <f>SUM(#REF!,#REF!,C7)</f>
        <v>#REF!</v>
      </c>
      <c r="G7" s="21" t="e">
        <f>SUM(#REF!,#REF!,D7)</f>
        <v>#REF!</v>
      </c>
      <c r="H7" s="22" t="e">
        <f t="shared" si="1"/>
        <v>#REF!</v>
      </c>
      <c r="I7" s="8"/>
    </row>
    <row r="8" spans="1:9" ht="15" customHeight="1" x14ac:dyDescent="0.15">
      <c r="A8" s="17">
        <v>18</v>
      </c>
      <c r="B8" s="29" t="s">
        <v>12</v>
      </c>
      <c r="C8" s="19">
        <f>C9+C10</f>
        <v>377</v>
      </c>
      <c r="D8" s="19">
        <f>D9+D10</f>
        <v>344</v>
      </c>
      <c r="E8" s="20">
        <f t="shared" si="0"/>
        <v>91.246684350132625</v>
      </c>
      <c r="F8" s="21" t="e">
        <f>SUM(#REF!,#REF!,C8)</f>
        <v>#REF!</v>
      </c>
      <c r="G8" s="21" t="e">
        <f>SUM(#REF!,#REF!,D8)</f>
        <v>#REF!</v>
      </c>
      <c r="H8" s="22" t="e">
        <f t="shared" si="1"/>
        <v>#REF!</v>
      </c>
      <c r="I8" s="8"/>
    </row>
    <row r="9" spans="1:9" ht="15" customHeight="1" x14ac:dyDescent="0.15">
      <c r="A9" s="30"/>
      <c r="B9" s="24" t="s">
        <v>13</v>
      </c>
      <c r="C9" s="25">
        <v>258</v>
      </c>
      <c r="D9" s="25">
        <v>235</v>
      </c>
      <c r="E9" s="26">
        <f t="shared" si="0"/>
        <v>91.085271317829452</v>
      </c>
      <c r="F9" s="21" t="e">
        <f>SUM(#REF!,#REF!,C9)</f>
        <v>#REF!</v>
      </c>
      <c r="G9" s="21" t="e">
        <f>SUM(#REF!,#REF!,D9)</f>
        <v>#REF!</v>
      </c>
      <c r="H9" s="22" t="e">
        <f t="shared" si="1"/>
        <v>#REF!</v>
      </c>
      <c r="I9" s="8"/>
    </row>
    <row r="10" spans="1:9" ht="15" customHeight="1" x14ac:dyDescent="0.15">
      <c r="A10" s="31"/>
      <c r="B10" s="28" t="s">
        <v>14</v>
      </c>
      <c r="C10" s="25">
        <v>119</v>
      </c>
      <c r="D10" s="25">
        <v>109</v>
      </c>
      <c r="E10" s="26">
        <f t="shared" si="0"/>
        <v>91.596638655462186</v>
      </c>
      <c r="F10" s="21" t="e">
        <f>SUM(#REF!,#REF!,C10)</f>
        <v>#REF!</v>
      </c>
      <c r="G10" s="21" t="e">
        <f>SUM(#REF!,#REF!,D10)</f>
        <v>#REF!</v>
      </c>
      <c r="H10" s="22" t="e">
        <f t="shared" si="1"/>
        <v>#REF!</v>
      </c>
      <c r="I10" s="8"/>
    </row>
    <row r="11" spans="1:9" ht="15" customHeight="1" x14ac:dyDescent="0.15">
      <c r="A11" s="17">
        <v>19</v>
      </c>
      <c r="B11" s="29" t="s">
        <v>15</v>
      </c>
      <c r="C11" s="19">
        <f>C12+C13</f>
        <v>37</v>
      </c>
      <c r="D11" s="19">
        <f>D12+D13</f>
        <v>37</v>
      </c>
      <c r="E11" s="20">
        <f t="shared" si="0"/>
        <v>100</v>
      </c>
      <c r="F11" s="21" t="e">
        <f>SUM(#REF!,#REF!,C11)</f>
        <v>#REF!</v>
      </c>
      <c r="G11" s="21" t="e">
        <f>SUM(#REF!,#REF!,D11)</f>
        <v>#REF!</v>
      </c>
      <c r="H11" s="22" t="e">
        <f t="shared" si="1"/>
        <v>#REF!</v>
      </c>
      <c r="I11" s="8"/>
    </row>
    <row r="12" spans="1:9" ht="15" customHeight="1" x14ac:dyDescent="0.15">
      <c r="A12" s="30"/>
      <c r="B12" s="24" t="s">
        <v>16</v>
      </c>
      <c r="C12" s="25">
        <v>11</v>
      </c>
      <c r="D12" s="25">
        <v>11</v>
      </c>
      <c r="E12" s="26">
        <f t="shared" si="0"/>
        <v>100</v>
      </c>
      <c r="F12" s="21" t="e">
        <f>SUM(#REF!,#REF!,C12)</f>
        <v>#REF!</v>
      </c>
      <c r="G12" s="21" t="e">
        <f>SUM(#REF!,#REF!,D12)</f>
        <v>#REF!</v>
      </c>
      <c r="H12" s="22" t="e">
        <f t="shared" si="1"/>
        <v>#REF!</v>
      </c>
      <c r="I12" s="8"/>
    </row>
    <row r="13" spans="1:9" ht="15" customHeight="1" x14ac:dyDescent="0.15">
      <c r="A13" s="32"/>
      <c r="B13" s="33" t="s">
        <v>17</v>
      </c>
      <c r="C13" s="25">
        <v>26</v>
      </c>
      <c r="D13" s="25">
        <v>26</v>
      </c>
      <c r="E13" s="26">
        <f t="shared" si="0"/>
        <v>100</v>
      </c>
      <c r="F13" s="21" t="e">
        <f>SUM(#REF!,#REF!,C13)</f>
        <v>#REF!</v>
      </c>
      <c r="G13" s="21" t="e">
        <f>SUM(#REF!,#REF!,D13)</f>
        <v>#REF!</v>
      </c>
      <c r="H13" s="22" t="e">
        <f t="shared" si="1"/>
        <v>#REF!</v>
      </c>
      <c r="I13" s="8"/>
    </row>
    <row r="14" spans="1:9" ht="15" customHeight="1" x14ac:dyDescent="0.15">
      <c r="A14" s="17">
        <v>22</v>
      </c>
      <c r="B14" s="29" t="s">
        <v>18</v>
      </c>
      <c r="C14" s="19">
        <f>SUM(C15:C18)</f>
        <v>1286</v>
      </c>
      <c r="D14" s="19">
        <f>SUM(D15:D18)</f>
        <v>1168</v>
      </c>
      <c r="E14" s="20">
        <f t="shared" si="0"/>
        <v>90.824261275272164</v>
      </c>
      <c r="F14" s="21" t="e">
        <f>SUM(#REF!,#REF!,C14)</f>
        <v>#REF!</v>
      </c>
      <c r="G14" s="21" t="e">
        <f>SUM(#REF!,#REF!,D14)</f>
        <v>#REF!</v>
      </c>
      <c r="H14" s="22" t="e">
        <f t="shared" si="1"/>
        <v>#REF!</v>
      </c>
      <c r="I14" s="8"/>
    </row>
    <row r="15" spans="1:9" ht="15" customHeight="1" x14ac:dyDescent="0.15">
      <c r="A15" s="30"/>
      <c r="B15" s="34" t="s">
        <v>19</v>
      </c>
      <c r="C15" s="25">
        <v>315</v>
      </c>
      <c r="D15" s="25">
        <v>280</v>
      </c>
      <c r="E15" s="26">
        <f t="shared" si="0"/>
        <v>88.888888888888886</v>
      </c>
      <c r="F15" s="21" t="e">
        <f>SUM(#REF!,#REF!,C15)</f>
        <v>#REF!</v>
      </c>
      <c r="G15" s="21" t="e">
        <f>SUM(#REF!,#REF!,D15)</f>
        <v>#REF!</v>
      </c>
      <c r="H15" s="22" t="e">
        <f t="shared" si="1"/>
        <v>#REF!</v>
      </c>
      <c r="I15" s="8"/>
    </row>
    <row r="16" spans="1:9" ht="15" customHeight="1" x14ac:dyDescent="0.15">
      <c r="A16" s="30"/>
      <c r="B16" s="34" t="s">
        <v>20</v>
      </c>
      <c r="C16" s="25">
        <v>411</v>
      </c>
      <c r="D16" s="25">
        <v>380</v>
      </c>
      <c r="E16" s="26">
        <f t="shared" si="0"/>
        <v>92.457420924574208</v>
      </c>
      <c r="F16" s="21" t="e">
        <f>SUM(#REF!,#REF!,C17)</f>
        <v>#REF!</v>
      </c>
      <c r="G16" s="21" t="e">
        <f>SUM(#REF!,#REF!,D17)</f>
        <v>#REF!</v>
      </c>
      <c r="H16" s="22" t="e">
        <f t="shared" si="1"/>
        <v>#REF!</v>
      </c>
      <c r="I16" s="8"/>
    </row>
    <row r="17" spans="1:9" ht="15" customHeight="1" x14ac:dyDescent="0.15">
      <c r="A17" s="30"/>
      <c r="B17" s="34" t="s">
        <v>21</v>
      </c>
      <c r="C17" s="25">
        <v>255</v>
      </c>
      <c r="D17" s="25">
        <v>234</v>
      </c>
      <c r="E17" s="26">
        <f t="shared" si="0"/>
        <v>91.764705882352942</v>
      </c>
      <c r="F17" s="21"/>
      <c r="G17" s="21"/>
      <c r="H17" s="22"/>
      <c r="I17" s="8"/>
    </row>
    <row r="18" spans="1:9" ht="15" customHeight="1" x14ac:dyDescent="0.15">
      <c r="A18" s="31"/>
      <c r="B18" s="28" t="s">
        <v>22</v>
      </c>
      <c r="C18" s="25">
        <v>305</v>
      </c>
      <c r="D18" s="25">
        <v>274</v>
      </c>
      <c r="E18" s="26">
        <f t="shared" si="0"/>
        <v>89.836065573770497</v>
      </c>
      <c r="F18" s="21"/>
      <c r="G18" s="21"/>
      <c r="H18" s="22"/>
      <c r="I18" s="8"/>
    </row>
    <row r="19" spans="1:9" ht="15" customHeight="1" x14ac:dyDescent="0.15">
      <c r="A19" s="17">
        <v>25</v>
      </c>
      <c r="B19" s="29" t="s">
        <v>23</v>
      </c>
      <c r="C19" s="35">
        <f>C20</f>
        <v>1113</v>
      </c>
      <c r="D19" s="35">
        <f>D20</f>
        <v>999</v>
      </c>
      <c r="E19" s="20">
        <f t="shared" si="0"/>
        <v>89.757412398921829</v>
      </c>
      <c r="F19" s="21" t="e">
        <f>SUM(#REF!,#REF!,C19)</f>
        <v>#REF!</v>
      </c>
      <c r="G19" s="21" t="e">
        <f>SUM(#REF!,#REF!,D19)</f>
        <v>#REF!</v>
      </c>
      <c r="H19" s="22" t="e">
        <f t="shared" si="1"/>
        <v>#REF!</v>
      </c>
      <c r="I19" s="8"/>
    </row>
    <row r="20" spans="1:9" ht="15" customHeight="1" x14ac:dyDescent="0.15">
      <c r="A20" s="36"/>
      <c r="B20" s="37" t="s">
        <v>24</v>
      </c>
      <c r="C20" s="25">
        <v>1113</v>
      </c>
      <c r="D20" s="25">
        <v>999</v>
      </c>
      <c r="E20" s="26">
        <f t="shared" si="0"/>
        <v>89.757412398921829</v>
      </c>
      <c r="F20" s="21" t="e">
        <f>SUM(#REF!,#REF!,C20)</f>
        <v>#REF!</v>
      </c>
      <c r="G20" s="21" t="e">
        <f>SUM(#REF!,#REF!,D20)</f>
        <v>#REF!</v>
      </c>
      <c r="H20" s="22" t="e">
        <f t="shared" si="1"/>
        <v>#REF!</v>
      </c>
      <c r="I20" s="8"/>
    </row>
    <row r="21" spans="1:9" ht="15" customHeight="1" x14ac:dyDescent="0.15">
      <c r="A21" s="17">
        <v>26</v>
      </c>
      <c r="B21" s="38" t="s">
        <v>25</v>
      </c>
      <c r="C21" s="35">
        <f>C22</f>
        <v>630</v>
      </c>
      <c r="D21" s="35">
        <f>D22</f>
        <v>551</v>
      </c>
      <c r="E21" s="20">
        <f t="shared" si="0"/>
        <v>87.460317460317455</v>
      </c>
      <c r="F21" s="21" t="e">
        <f>SUM(#REF!,#REF!,C21)</f>
        <v>#REF!</v>
      </c>
      <c r="G21" s="21" t="e">
        <f>SUM(#REF!,#REF!,D21)</f>
        <v>#REF!</v>
      </c>
      <c r="H21" s="22" t="e">
        <f t="shared" si="1"/>
        <v>#REF!</v>
      </c>
      <c r="I21" s="8"/>
    </row>
    <row r="22" spans="1:9" ht="15" customHeight="1" x14ac:dyDescent="0.15">
      <c r="A22" s="36"/>
      <c r="B22" s="37" t="s">
        <v>26</v>
      </c>
      <c r="C22" s="25">
        <v>630</v>
      </c>
      <c r="D22" s="25">
        <v>551</v>
      </c>
      <c r="E22" s="26">
        <f t="shared" si="0"/>
        <v>87.460317460317455</v>
      </c>
      <c r="F22" s="21" t="e">
        <f>SUM(#REF!,#REF!,C22)</f>
        <v>#REF!</v>
      </c>
      <c r="G22" s="21" t="e">
        <f>SUM(#REF!,#REF!,D22)</f>
        <v>#REF!</v>
      </c>
      <c r="H22" s="22" t="e">
        <f t="shared" si="1"/>
        <v>#REF!</v>
      </c>
      <c r="I22" s="8"/>
    </row>
    <row r="23" spans="1:9" ht="15" customHeight="1" x14ac:dyDescent="0.15">
      <c r="A23" s="17">
        <v>27</v>
      </c>
      <c r="B23" s="29" t="s">
        <v>27</v>
      </c>
      <c r="C23" s="19">
        <f>C24+C25</f>
        <v>286</v>
      </c>
      <c r="D23" s="19">
        <f>D24+D25</f>
        <v>256</v>
      </c>
      <c r="E23" s="20">
        <f t="shared" si="0"/>
        <v>89.510489510489506</v>
      </c>
      <c r="F23" s="21" t="e">
        <f>SUM(#REF!,#REF!,C23)</f>
        <v>#REF!</v>
      </c>
      <c r="G23" s="21" t="e">
        <f>SUM(#REF!,#REF!,D23)</f>
        <v>#REF!</v>
      </c>
      <c r="H23" s="22" t="e">
        <f t="shared" si="1"/>
        <v>#REF!</v>
      </c>
      <c r="I23" s="8"/>
    </row>
    <row r="24" spans="1:9" ht="15" customHeight="1" x14ac:dyDescent="0.15">
      <c r="A24" s="30"/>
      <c r="B24" s="24" t="s">
        <v>28</v>
      </c>
      <c r="C24" s="25">
        <v>180</v>
      </c>
      <c r="D24" s="25">
        <v>156</v>
      </c>
      <c r="E24" s="26">
        <f t="shared" si="0"/>
        <v>86.666666666666671</v>
      </c>
      <c r="F24" s="21"/>
      <c r="G24" s="21"/>
      <c r="H24" s="22"/>
      <c r="I24" s="8"/>
    </row>
    <row r="25" spans="1:9" ht="15" customHeight="1" x14ac:dyDescent="0.15">
      <c r="A25" s="32"/>
      <c r="B25" s="33" t="s">
        <v>29</v>
      </c>
      <c r="C25" s="25">
        <v>106</v>
      </c>
      <c r="D25" s="25">
        <v>100</v>
      </c>
      <c r="E25" s="26">
        <f t="shared" si="0"/>
        <v>94.339622641509436</v>
      </c>
      <c r="F25" s="21" t="e">
        <f>SUM(#REF!,#REF!,C25)</f>
        <v>#REF!</v>
      </c>
      <c r="G25" s="21" t="e">
        <f>SUM(#REF!,#REF!,D25)</f>
        <v>#REF!</v>
      </c>
      <c r="H25" s="22" t="e">
        <f t="shared" si="1"/>
        <v>#REF!</v>
      </c>
      <c r="I25" s="8"/>
    </row>
    <row r="26" spans="1:9" ht="15" customHeight="1" x14ac:dyDescent="0.15">
      <c r="A26" s="17">
        <v>28</v>
      </c>
      <c r="B26" s="29" t="s">
        <v>30</v>
      </c>
      <c r="C26" s="35">
        <f>C27</f>
        <v>428</v>
      </c>
      <c r="D26" s="35">
        <f>D27</f>
        <v>399</v>
      </c>
      <c r="E26" s="20">
        <f t="shared" si="0"/>
        <v>93.224299065420553</v>
      </c>
      <c r="F26" s="21" t="e">
        <f>SUM(#REF!,#REF!,C26)</f>
        <v>#REF!</v>
      </c>
      <c r="G26" s="21" t="e">
        <f>SUM(#REF!,#REF!,D26)</f>
        <v>#REF!</v>
      </c>
      <c r="H26" s="22" t="e">
        <f t="shared" si="1"/>
        <v>#REF!</v>
      </c>
      <c r="I26" s="8"/>
    </row>
    <row r="27" spans="1:9" ht="15" customHeight="1" x14ac:dyDescent="0.15">
      <c r="A27" s="36"/>
      <c r="B27" s="37" t="s">
        <v>31</v>
      </c>
      <c r="C27" s="25">
        <v>428</v>
      </c>
      <c r="D27" s="25">
        <v>399</v>
      </c>
      <c r="E27" s="26">
        <f t="shared" si="0"/>
        <v>93.224299065420553</v>
      </c>
      <c r="F27" s="21" t="e">
        <f>SUM(#REF!,#REF!,C27)</f>
        <v>#REF!</v>
      </c>
      <c r="G27" s="21" t="e">
        <f>SUM(#REF!,#REF!,D27)</f>
        <v>#REF!</v>
      </c>
      <c r="H27" s="22" t="e">
        <f t="shared" si="1"/>
        <v>#REF!</v>
      </c>
      <c r="I27" s="8"/>
    </row>
    <row r="28" spans="1:9" ht="15" customHeight="1" x14ac:dyDescent="0.15">
      <c r="A28" s="17">
        <v>29</v>
      </c>
      <c r="B28" s="38" t="s">
        <v>32</v>
      </c>
      <c r="C28" s="19">
        <f>C29+C30</f>
        <v>369</v>
      </c>
      <c r="D28" s="19">
        <f>D29+D30</f>
        <v>349</v>
      </c>
      <c r="E28" s="20">
        <f t="shared" si="0"/>
        <v>94.579945799458002</v>
      </c>
      <c r="F28" s="21" t="e">
        <f>SUM(#REF!,#REF!,C28)</f>
        <v>#REF!</v>
      </c>
      <c r="G28" s="21" t="e">
        <f>SUM(#REF!,#REF!,D28)</f>
        <v>#REF!</v>
      </c>
      <c r="H28" s="22" t="e">
        <f t="shared" si="1"/>
        <v>#REF!</v>
      </c>
      <c r="I28" s="8"/>
    </row>
    <row r="29" spans="1:9" ht="15" customHeight="1" x14ac:dyDescent="0.15">
      <c r="A29" s="30"/>
      <c r="B29" s="24" t="s">
        <v>33</v>
      </c>
      <c r="C29" s="25">
        <v>311</v>
      </c>
      <c r="D29" s="25">
        <v>292</v>
      </c>
      <c r="E29" s="26">
        <f t="shared" si="0"/>
        <v>93.890675241157567</v>
      </c>
      <c r="F29" s="21" t="e">
        <f>SUM(#REF!,#REF!,C29)</f>
        <v>#REF!</v>
      </c>
      <c r="G29" s="21" t="e">
        <f>SUM(#REF!,#REF!,D29)</f>
        <v>#REF!</v>
      </c>
      <c r="H29" s="22" t="e">
        <f t="shared" si="1"/>
        <v>#REF!</v>
      </c>
      <c r="I29" s="8"/>
    </row>
    <row r="30" spans="1:9" ht="15" customHeight="1" x14ac:dyDescent="0.15">
      <c r="A30" s="27" t="s">
        <v>9</v>
      </c>
      <c r="B30" s="28" t="s">
        <v>34</v>
      </c>
      <c r="C30" s="25">
        <v>58</v>
      </c>
      <c r="D30" s="25">
        <v>57</v>
      </c>
      <c r="E30" s="26">
        <f t="shared" si="0"/>
        <v>98.275862068965509</v>
      </c>
      <c r="F30" s="21" t="e">
        <f>SUM(#REF!,#REF!,C30)</f>
        <v>#REF!</v>
      </c>
      <c r="G30" s="21" t="e">
        <f>SUM(#REF!,#REF!,D30)</f>
        <v>#REF!</v>
      </c>
      <c r="H30" s="22" t="e">
        <f t="shared" si="1"/>
        <v>#REF!</v>
      </c>
      <c r="I30" s="8"/>
    </row>
    <row r="31" spans="1:9" ht="15" customHeight="1" x14ac:dyDescent="0.15">
      <c r="A31" s="17">
        <v>30</v>
      </c>
      <c r="B31" s="38" t="s">
        <v>35</v>
      </c>
      <c r="C31" s="35">
        <f>C32</f>
        <v>67</v>
      </c>
      <c r="D31" s="35">
        <f>D32</f>
        <v>62</v>
      </c>
      <c r="E31" s="20">
        <f t="shared" si="0"/>
        <v>92.537313432835816</v>
      </c>
      <c r="F31" s="21" t="e">
        <f>SUM(#REF!,#REF!,C31)</f>
        <v>#REF!</v>
      </c>
      <c r="G31" s="21" t="e">
        <f>SUM(#REF!,#REF!,D31)</f>
        <v>#REF!</v>
      </c>
      <c r="H31" s="22" t="e">
        <f t="shared" si="1"/>
        <v>#REF!</v>
      </c>
      <c r="I31" s="8"/>
    </row>
    <row r="32" spans="1:9" ht="15" customHeight="1" x14ac:dyDescent="0.15">
      <c r="A32" s="39" t="s">
        <v>9</v>
      </c>
      <c r="B32" s="37" t="s">
        <v>36</v>
      </c>
      <c r="C32" s="25">
        <v>67</v>
      </c>
      <c r="D32" s="25">
        <v>62</v>
      </c>
      <c r="E32" s="26">
        <f t="shared" si="0"/>
        <v>92.537313432835816</v>
      </c>
      <c r="F32" s="21" t="e">
        <f>SUM(#REF!,#REF!,C32)</f>
        <v>#REF!</v>
      </c>
      <c r="G32" s="21" t="e">
        <f>SUM(#REF!,#REF!,D32)</f>
        <v>#REF!</v>
      </c>
      <c r="H32" s="22" t="e">
        <f t="shared" si="1"/>
        <v>#REF!</v>
      </c>
      <c r="I32" s="8"/>
    </row>
    <row r="33" spans="1:12" ht="15" customHeight="1" x14ac:dyDescent="0.15">
      <c r="A33" s="17">
        <v>34</v>
      </c>
      <c r="B33" s="29" t="s">
        <v>37</v>
      </c>
      <c r="C33" s="40">
        <f>SUM(C34:C36)</f>
        <v>288</v>
      </c>
      <c r="D33" s="40">
        <f>SUM(D34:D36)</f>
        <v>259</v>
      </c>
      <c r="E33" s="20">
        <f t="shared" si="0"/>
        <v>89.930555555555557</v>
      </c>
      <c r="F33" s="21" t="e">
        <f>SUM(#REF!,#REF!,C33)</f>
        <v>#REF!</v>
      </c>
      <c r="G33" s="21" t="e">
        <f>SUM(#REF!,#REF!,D33)</f>
        <v>#REF!</v>
      </c>
      <c r="H33" s="22" t="e">
        <f t="shared" si="1"/>
        <v>#REF!</v>
      </c>
      <c r="I33" s="8"/>
    </row>
    <row r="34" spans="1:12" ht="15" customHeight="1" x14ac:dyDescent="0.15">
      <c r="A34" s="30"/>
      <c r="B34" s="24" t="s">
        <v>38</v>
      </c>
      <c r="C34" s="25">
        <v>59</v>
      </c>
      <c r="D34" s="25">
        <v>51</v>
      </c>
      <c r="E34" s="26">
        <f t="shared" si="0"/>
        <v>86.440677966101703</v>
      </c>
      <c r="F34" s="21" t="e">
        <f>SUM(#REF!,#REF!,C34)</f>
        <v>#REF!</v>
      </c>
      <c r="G34" s="21" t="e">
        <f>SUM(#REF!,#REF!,D34)</f>
        <v>#REF!</v>
      </c>
      <c r="H34" s="22" t="e">
        <f t="shared" si="1"/>
        <v>#REF!</v>
      </c>
      <c r="I34" s="8"/>
    </row>
    <row r="35" spans="1:12" ht="15" customHeight="1" x14ac:dyDescent="0.15">
      <c r="A35" s="30"/>
      <c r="B35" s="24" t="s">
        <v>39</v>
      </c>
      <c r="C35" s="25">
        <v>45</v>
      </c>
      <c r="D35" s="25">
        <v>41</v>
      </c>
      <c r="E35" s="26">
        <f t="shared" si="0"/>
        <v>91.111111111111114</v>
      </c>
      <c r="F35" s="21" t="e">
        <f>SUM(#REF!,#REF!,C35)</f>
        <v>#REF!</v>
      </c>
      <c r="G35" s="21" t="e">
        <f>SUM(#REF!,#REF!,D35)</f>
        <v>#REF!</v>
      </c>
      <c r="H35" s="22" t="e">
        <f t="shared" si="1"/>
        <v>#REF!</v>
      </c>
      <c r="I35" s="8"/>
    </row>
    <row r="36" spans="1:12" ht="15" customHeight="1" x14ac:dyDescent="0.15">
      <c r="A36" s="32"/>
      <c r="B36" s="33" t="s">
        <v>40</v>
      </c>
      <c r="C36" s="25">
        <v>184</v>
      </c>
      <c r="D36" s="25">
        <v>167</v>
      </c>
      <c r="E36" s="26">
        <f t="shared" si="0"/>
        <v>90.760869565217391</v>
      </c>
      <c r="F36" s="21" t="e">
        <f>SUM(#REF!,#REF!,C36)</f>
        <v>#REF!</v>
      </c>
      <c r="G36" s="21" t="e">
        <f>SUM(#REF!,#REF!,D36)</f>
        <v>#REF!</v>
      </c>
      <c r="H36" s="22" t="e">
        <f t="shared" si="1"/>
        <v>#REF!</v>
      </c>
      <c r="I36" s="8"/>
    </row>
    <row r="37" spans="1:12" ht="15" customHeight="1" x14ac:dyDescent="0.15">
      <c r="A37" s="17">
        <v>36</v>
      </c>
      <c r="B37" s="29" t="s">
        <v>41</v>
      </c>
      <c r="C37" s="35">
        <f>C38</f>
        <v>881</v>
      </c>
      <c r="D37" s="35">
        <f>D38</f>
        <v>760</v>
      </c>
      <c r="E37" s="20">
        <f t="shared" si="0"/>
        <v>86.265607264472195</v>
      </c>
      <c r="F37" s="21" t="e">
        <f>SUM(#REF!,#REF!,C37)</f>
        <v>#REF!</v>
      </c>
      <c r="G37" s="21" t="e">
        <f>SUM(#REF!,#REF!,D37)</f>
        <v>#REF!</v>
      </c>
      <c r="H37" s="22" t="e">
        <f t="shared" si="1"/>
        <v>#REF!</v>
      </c>
      <c r="I37" s="8"/>
    </row>
    <row r="38" spans="1:12" ht="15" customHeight="1" x14ac:dyDescent="0.15">
      <c r="A38" s="36"/>
      <c r="B38" s="37" t="s">
        <v>42</v>
      </c>
      <c r="C38" s="25">
        <v>881</v>
      </c>
      <c r="D38" s="25">
        <v>760</v>
      </c>
      <c r="E38" s="26">
        <f t="shared" si="0"/>
        <v>86.265607264472195</v>
      </c>
      <c r="F38" s="21" t="e">
        <f>SUM(#REF!,#REF!,C38)</f>
        <v>#REF!</v>
      </c>
      <c r="G38" s="21" t="e">
        <f>SUM(#REF!,#REF!,D38)</f>
        <v>#REF!</v>
      </c>
      <c r="H38" s="22" t="e">
        <f t="shared" si="1"/>
        <v>#REF!</v>
      </c>
      <c r="I38" s="8"/>
    </row>
    <row r="39" spans="1:12" ht="15" customHeight="1" x14ac:dyDescent="0.15">
      <c r="A39" s="17">
        <v>37</v>
      </c>
      <c r="B39" s="29" t="s">
        <v>43</v>
      </c>
      <c r="C39" s="19">
        <f>C40+C41</f>
        <v>233</v>
      </c>
      <c r="D39" s="19">
        <f>D40+D41</f>
        <v>223</v>
      </c>
      <c r="E39" s="20">
        <f t="shared" si="0"/>
        <v>95.708154506437765</v>
      </c>
      <c r="F39" s="21" t="e">
        <f>SUM(#REF!,#REF!,C39)</f>
        <v>#REF!</v>
      </c>
      <c r="G39" s="21" t="e">
        <f>SUM(#REF!,#REF!,D39)</f>
        <v>#REF!</v>
      </c>
      <c r="H39" s="22" t="e">
        <f t="shared" si="1"/>
        <v>#REF!</v>
      </c>
      <c r="I39" s="8"/>
    </row>
    <row r="40" spans="1:12" ht="15" customHeight="1" x14ac:dyDescent="0.15">
      <c r="A40" s="30"/>
      <c r="B40" s="24" t="s">
        <v>44</v>
      </c>
      <c r="C40" s="25">
        <v>18</v>
      </c>
      <c r="D40" s="25">
        <v>18</v>
      </c>
      <c r="E40" s="26">
        <f t="shared" si="0"/>
        <v>100</v>
      </c>
      <c r="F40" s="21" t="e">
        <f>SUM(#REF!,#REF!,C40)</f>
        <v>#REF!</v>
      </c>
      <c r="G40" s="21" t="e">
        <f>SUM(#REF!,#REF!,D40)</f>
        <v>#REF!</v>
      </c>
      <c r="H40" s="22" t="e">
        <f t="shared" si="1"/>
        <v>#REF!</v>
      </c>
      <c r="I40" s="8"/>
    </row>
    <row r="41" spans="1:12" ht="15" customHeight="1" x14ac:dyDescent="0.15">
      <c r="A41" s="32"/>
      <c r="B41" s="33" t="s">
        <v>45</v>
      </c>
      <c r="C41" s="25">
        <v>215</v>
      </c>
      <c r="D41" s="25">
        <v>205</v>
      </c>
      <c r="E41" s="26">
        <f t="shared" si="0"/>
        <v>95.348837209302332</v>
      </c>
      <c r="F41" s="21" t="e">
        <f>SUM(#REF!,#REF!,C41)</f>
        <v>#REF!</v>
      </c>
      <c r="G41" s="21" t="e">
        <f>SUM(#REF!,#REF!,D41)</f>
        <v>#REF!</v>
      </c>
      <c r="H41" s="22" t="e">
        <f t="shared" si="1"/>
        <v>#REF!</v>
      </c>
      <c r="I41" s="8"/>
    </row>
    <row r="42" spans="1:12" ht="15" customHeight="1" x14ac:dyDescent="0.15">
      <c r="A42" s="17">
        <v>38</v>
      </c>
      <c r="B42" s="29" t="s">
        <v>46</v>
      </c>
      <c r="C42" s="35">
        <f>C43</f>
        <v>277</v>
      </c>
      <c r="D42" s="35">
        <f>D43</f>
        <v>256</v>
      </c>
      <c r="E42" s="20">
        <f t="shared" si="0"/>
        <v>92.418772563176901</v>
      </c>
      <c r="F42" s="21" t="e">
        <f>SUM(#REF!,#REF!,C42)</f>
        <v>#REF!</v>
      </c>
      <c r="G42" s="21" t="e">
        <f>SUM(#REF!,#REF!,D42)</f>
        <v>#REF!</v>
      </c>
      <c r="H42" s="22" t="e">
        <f t="shared" si="1"/>
        <v>#REF!</v>
      </c>
      <c r="I42" s="8"/>
    </row>
    <row r="43" spans="1:12" ht="15" customHeight="1" x14ac:dyDescent="0.15">
      <c r="A43" s="36"/>
      <c r="B43" s="37" t="s">
        <v>47</v>
      </c>
      <c r="C43" s="41">
        <f>'[1]機械保全（随時）'!$O$44</f>
        <v>277</v>
      </c>
      <c r="D43" s="41">
        <f>'[1]機械保全（随時）'!$T$44</f>
        <v>256</v>
      </c>
      <c r="E43" s="42">
        <f t="shared" si="0"/>
        <v>92.418772563176901</v>
      </c>
      <c r="F43" s="21" t="e">
        <f>SUM(#REF!,#REF!,C43)</f>
        <v>#REF!</v>
      </c>
      <c r="G43" s="21" t="e">
        <f>SUM(#REF!,#REF!,D43)</f>
        <v>#REF!</v>
      </c>
      <c r="H43" s="22" t="e">
        <f t="shared" si="1"/>
        <v>#REF!</v>
      </c>
      <c r="I43" s="8"/>
    </row>
    <row r="44" spans="1:12" ht="15" customHeight="1" x14ac:dyDescent="0.15">
      <c r="A44" s="17">
        <v>40</v>
      </c>
      <c r="B44" s="29" t="s">
        <v>48</v>
      </c>
      <c r="C44" s="35">
        <f>C45</f>
        <v>1150</v>
      </c>
      <c r="D44" s="35">
        <f>D45</f>
        <v>1060</v>
      </c>
      <c r="E44" s="20">
        <f t="shared" si="0"/>
        <v>92.173913043478265</v>
      </c>
      <c r="F44" s="21" t="e">
        <f>SUM(#REF!,#REF!,C44)</f>
        <v>#REF!</v>
      </c>
      <c r="G44" s="21" t="e">
        <f>SUM(#REF!,#REF!,D44)</f>
        <v>#REF!</v>
      </c>
      <c r="H44" s="22" t="e">
        <f t="shared" si="1"/>
        <v>#REF!</v>
      </c>
      <c r="I44" s="8"/>
    </row>
    <row r="45" spans="1:12" ht="15" customHeight="1" x14ac:dyDescent="0.15">
      <c r="A45" s="36"/>
      <c r="B45" s="37" t="s">
        <v>49</v>
      </c>
      <c r="C45" s="25">
        <v>1150</v>
      </c>
      <c r="D45" s="25">
        <v>1060</v>
      </c>
      <c r="E45" s="26">
        <f t="shared" si="0"/>
        <v>92.173913043478265</v>
      </c>
      <c r="F45" s="21" t="e">
        <f>SUM(#REF!,#REF!,C45)</f>
        <v>#REF!</v>
      </c>
      <c r="G45" s="21" t="e">
        <f>SUM(#REF!,#REF!,D45)</f>
        <v>#REF!</v>
      </c>
      <c r="H45" s="22" t="e">
        <f t="shared" si="1"/>
        <v>#REF!</v>
      </c>
      <c r="I45" s="8"/>
      <c r="K45" s="43"/>
      <c r="L45" s="43"/>
    </row>
    <row r="46" spans="1:12" ht="15" customHeight="1" x14ac:dyDescent="0.15">
      <c r="A46" s="17">
        <v>41</v>
      </c>
      <c r="B46" s="29" t="s">
        <v>50</v>
      </c>
      <c r="C46" s="19">
        <f>SUM(C47:C51)</f>
        <v>298</v>
      </c>
      <c r="D46" s="19">
        <f>SUM(D47:D51)</f>
        <v>287</v>
      </c>
      <c r="E46" s="20">
        <f t="shared" si="0"/>
        <v>96.308724832214764</v>
      </c>
      <c r="F46" s="21" t="e">
        <f>SUM(#REF!,#REF!,C46)</f>
        <v>#REF!</v>
      </c>
      <c r="G46" s="21" t="e">
        <f>SUM(#REF!,#REF!,D46)</f>
        <v>#REF!</v>
      </c>
      <c r="H46" s="22" t="e">
        <f t="shared" si="1"/>
        <v>#REF!</v>
      </c>
      <c r="I46" s="8"/>
      <c r="K46" s="43"/>
      <c r="L46" s="43"/>
    </row>
    <row r="47" spans="1:12" ht="15" customHeight="1" x14ac:dyDescent="0.15">
      <c r="A47" s="30"/>
      <c r="B47" s="24" t="s">
        <v>51</v>
      </c>
      <c r="C47" s="25">
        <v>32</v>
      </c>
      <c r="D47" s="25">
        <v>32</v>
      </c>
      <c r="E47" s="26">
        <f t="shared" si="0"/>
        <v>100</v>
      </c>
      <c r="F47" s="21" t="e">
        <f>SUM(#REF!,#REF!,C47)</f>
        <v>#REF!</v>
      </c>
      <c r="G47" s="21" t="e">
        <f>SUM(#REF!,#REF!,D47)</f>
        <v>#REF!</v>
      </c>
      <c r="H47" s="22" t="e">
        <f t="shared" si="1"/>
        <v>#REF!</v>
      </c>
      <c r="I47" s="8"/>
      <c r="K47" s="43"/>
      <c r="L47" s="43"/>
    </row>
    <row r="48" spans="1:12" ht="15" customHeight="1" x14ac:dyDescent="0.15">
      <c r="A48" s="30"/>
      <c r="B48" s="24" t="s">
        <v>52</v>
      </c>
      <c r="C48" s="25">
        <v>13</v>
      </c>
      <c r="D48" s="25">
        <v>12</v>
      </c>
      <c r="E48" s="26">
        <f t="shared" si="0"/>
        <v>92.307692307692307</v>
      </c>
      <c r="F48" s="21" t="e">
        <f>SUM(#REF!,#REF!,C48)</f>
        <v>#REF!</v>
      </c>
      <c r="G48" s="21" t="e">
        <f>SUM(#REF!,#REF!,D48)</f>
        <v>#REF!</v>
      </c>
      <c r="H48" s="22" t="e">
        <f t="shared" si="1"/>
        <v>#REF!</v>
      </c>
      <c r="I48" s="8"/>
      <c r="K48" s="43"/>
      <c r="L48" s="43"/>
    </row>
    <row r="49" spans="1:12" ht="15" customHeight="1" x14ac:dyDescent="0.15">
      <c r="A49" s="30"/>
      <c r="B49" s="24" t="s">
        <v>53</v>
      </c>
      <c r="C49" s="25">
        <v>167</v>
      </c>
      <c r="D49" s="25">
        <v>158</v>
      </c>
      <c r="E49" s="26">
        <f t="shared" si="0"/>
        <v>94.610778443113773</v>
      </c>
      <c r="F49" s="21" t="e">
        <f>SUM(#REF!,#REF!,C49)</f>
        <v>#REF!</v>
      </c>
      <c r="G49" s="21" t="e">
        <f>SUM(#REF!,#REF!,D49)</f>
        <v>#REF!</v>
      </c>
      <c r="H49" s="22" t="e">
        <f t="shared" si="1"/>
        <v>#REF!</v>
      </c>
      <c r="I49" s="8"/>
      <c r="K49" s="43"/>
      <c r="L49" s="43"/>
    </row>
    <row r="50" spans="1:12" ht="15" customHeight="1" x14ac:dyDescent="0.15">
      <c r="A50" s="30"/>
      <c r="B50" s="24" t="s">
        <v>54</v>
      </c>
      <c r="C50" s="25">
        <v>47</v>
      </c>
      <c r="D50" s="25">
        <v>46</v>
      </c>
      <c r="E50" s="26">
        <f t="shared" si="0"/>
        <v>97.872340425531917</v>
      </c>
      <c r="F50" s="21" t="e">
        <f>SUM(#REF!,#REF!,C50)</f>
        <v>#REF!</v>
      </c>
      <c r="G50" s="21" t="e">
        <f>SUM(#REF!,#REF!,D50)</f>
        <v>#REF!</v>
      </c>
      <c r="H50" s="22" t="e">
        <f t="shared" si="1"/>
        <v>#REF!</v>
      </c>
      <c r="I50" s="8"/>
      <c r="K50" s="43"/>
      <c r="L50" s="43"/>
    </row>
    <row r="51" spans="1:12" ht="15" customHeight="1" x14ac:dyDescent="0.15">
      <c r="A51" s="32"/>
      <c r="B51" s="33" t="s">
        <v>55</v>
      </c>
      <c r="C51" s="25">
        <v>39</v>
      </c>
      <c r="D51" s="25">
        <v>39</v>
      </c>
      <c r="E51" s="26">
        <f t="shared" si="0"/>
        <v>100</v>
      </c>
      <c r="F51" s="21" t="e">
        <f>SUM(#REF!,#REF!,C51)</f>
        <v>#REF!</v>
      </c>
      <c r="G51" s="21" t="e">
        <f>SUM(#REF!,#REF!,D51)</f>
        <v>#REF!</v>
      </c>
      <c r="H51" s="22" t="e">
        <f t="shared" si="1"/>
        <v>#REF!</v>
      </c>
      <c r="I51" s="8"/>
      <c r="K51" s="43"/>
      <c r="L51" s="43"/>
    </row>
    <row r="52" spans="1:12" ht="15" customHeight="1" x14ac:dyDescent="0.15">
      <c r="A52" s="31">
        <v>43</v>
      </c>
      <c r="B52" s="44" t="s">
        <v>56</v>
      </c>
      <c r="C52" s="19">
        <f>C53+C54</f>
        <v>245</v>
      </c>
      <c r="D52" s="19">
        <f>D53+D54</f>
        <v>202</v>
      </c>
      <c r="E52" s="20">
        <f t="shared" si="0"/>
        <v>82.448979591836732</v>
      </c>
      <c r="F52" s="21" t="e">
        <f>SUM(#REF!,#REF!,C52)</f>
        <v>#REF!</v>
      </c>
      <c r="G52" s="21" t="e">
        <f>SUM(#REF!,#REF!,D52)</f>
        <v>#REF!</v>
      </c>
      <c r="H52" s="22" t="e">
        <f t="shared" si="1"/>
        <v>#REF!</v>
      </c>
      <c r="I52" s="8"/>
      <c r="K52" s="43"/>
      <c r="L52" s="43"/>
    </row>
    <row r="53" spans="1:12" ht="15" customHeight="1" x14ac:dyDescent="0.15">
      <c r="A53" s="30"/>
      <c r="B53" s="24" t="s">
        <v>57</v>
      </c>
      <c r="C53" s="25">
        <v>0</v>
      </c>
      <c r="D53" s="25">
        <v>0</v>
      </c>
      <c r="E53" s="26" t="s">
        <v>58</v>
      </c>
      <c r="F53" s="21"/>
      <c r="G53" s="21"/>
      <c r="H53" s="22"/>
      <c r="I53" s="8"/>
      <c r="K53" s="45"/>
      <c r="L53" s="45"/>
    </row>
    <row r="54" spans="1:12" ht="15" customHeight="1" x14ac:dyDescent="0.15">
      <c r="A54" s="32"/>
      <c r="B54" s="33" t="s">
        <v>59</v>
      </c>
      <c r="C54" s="25">
        <v>245</v>
      </c>
      <c r="D54" s="25">
        <v>202</v>
      </c>
      <c r="E54" s="26">
        <f t="shared" si="0"/>
        <v>82.448979591836732</v>
      </c>
      <c r="F54" s="21" t="e">
        <f>SUM(#REF!,#REF!,C54)</f>
        <v>#REF!</v>
      </c>
      <c r="G54" s="21" t="e">
        <f>SUM(#REF!,#REF!,D54)</f>
        <v>#REF!</v>
      </c>
      <c r="H54" s="22" t="e">
        <f t="shared" si="1"/>
        <v>#REF!</v>
      </c>
      <c r="I54" s="8"/>
      <c r="K54" s="45"/>
      <c r="L54" s="45"/>
    </row>
    <row r="55" spans="1:12" ht="15" customHeight="1" x14ac:dyDescent="0.15">
      <c r="A55" s="17">
        <v>55</v>
      </c>
      <c r="B55" s="29" t="s">
        <v>60</v>
      </c>
      <c r="C55" s="35">
        <f>C56</f>
        <v>103</v>
      </c>
      <c r="D55" s="35">
        <f>D56</f>
        <v>96</v>
      </c>
      <c r="E55" s="20">
        <f t="shared" si="0"/>
        <v>93.203883495145632</v>
      </c>
      <c r="F55" s="21" t="e">
        <f>SUM(#REF!,#REF!,C55)</f>
        <v>#REF!</v>
      </c>
      <c r="G55" s="21" t="e">
        <f>SUM(#REF!,#REF!,D55)</f>
        <v>#REF!</v>
      </c>
      <c r="H55" s="22" t="e">
        <f t="shared" si="1"/>
        <v>#REF!</v>
      </c>
      <c r="I55" s="8"/>
      <c r="K55" s="45"/>
      <c r="L55" s="45"/>
    </row>
    <row r="56" spans="1:12" ht="15" customHeight="1" x14ac:dyDescent="0.15">
      <c r="A56" s="36"/>
      <c r="B56" s="37" t="s">
        <v>61</v>
      </c>
      <c r="C56" s="25">
        <v>103</v>
      </c>
      <c r="D56" s="25">
        <v>96</v>
      </c>
      <c r="E56" s="26">
        <f t="shared" si="0"/>
        <v>93.203883495145632</v>
      </c>
      <c r="F56" s="21" t="e">
        <f>SUM(#REF!,#REF!,C56)</f>
        <v>#REF!</v>
      </c>
      <c r="G56" s="21" t="e">
        <f>SUM(#REF!,#REF!,D56)</f>
        <v>#REF!</v>
      </c>
      <c r="H56" s="22" t="e">
        <f t="shared" si="1"/>
        <v>#REF!</v>
      </c>
      <c r="I56" s="8"/>
      <c r="K56" s="45"/>
      <c r="L56" s="45"/>
    </row>
    <row r="57" spans="1:12" ht="15" customHeight="1" x14ac:dyDescent="0.15">
      <c r="A57" s="17">
        <v>56</v>
      </c>
      <c r="B57" s="29" t="s">
        <v>62</v>
      </c>
      <c r="C57" s="19">
        <f>C58+C59</f>
        <v>36</v>
      </c>
      <c r="D57" s="19">
        <f>D58+D59</f>
        <v>35</v>
      </c>
      <c r="E57" s="20">
        <f t="shared" si="0"/>
        <v>97.222222222222214</v>
      </c>
      <c r="F57" s="21" t="e">
        <f>SUM(#REF!,#REF!,C57)</f>
        <v>#REF!</v>
      </c>
      <c r="G57" s="21" t="e">
        <f>SUM(#REF!,#REF!,D57)</f>
        <v>#REF!</v>
      </c>
      <c r="H57" s="22" t="e">
        <f t="shared" si="1"/>
        <v>#REF!</v>
      </c>
      <c r="I57" s="8"/>
      <c r="K57" s="45"/>
      <c r="L57" s="45"/>
    </row>
    <row r="58" spans="1:12" ht="15" customHeight="1" x14ac:dyDescent="0.15">
      <c r="A58" s="30"/>
      <c r="B58" s="24" t="s">
        <v>63</v>
      </c>
      <c r="C58" s="25">
        <v>24</v>
      </c>
      <c r="D58" s="25">
        <v>23</v>
      </c>
      <c r="E58" s="26">
        <f t="shared" si="0"/>
        <v>95.833333333333343</v>
      </c>
      <c r="F58" s="21" t="e">
        <f>SUM(#REF!,#REF!,C58)</f>
        <v>#REF!</v>
      </c>
      <c r="G58" s="21" t="e">
        <f>SUM(#REF!,#REF!,D58)</f>
        <v>#REF!</v>
      </c>
      <c r="H58" s="22" t="e">
        <f t="shared" si="1"/>
        <v>#REF!</v>
      </c>
      <c r="I58" s="8"/>
      <c r="K58" s="45"/>
      <c r="L58" s="45"/>
    </row>
    <row r="59" spans="1:12" ht="15" customHeight="1" x14ac:dyDescent="0.15">
      <c r="A59" s="32"/>
      <c r="B59" s="33" t="s">
        <v>64</v>
      </c>
      <c r="C59" s="25">
        <v>12</v>
      </c>
      <c r="D59" s="25">
        <v>12</v>
      </c>
      <c r="E59" s="26">
        <f t="shared" si="0"/>
        <v>100</v>
      </c>
      <c r="F59" s="21" t="e">
        <f>SUM(#REF!,#REF!,C59)</f>
        <v>#REF!</v>
      </c>
      <c r="G59" s="21" t="e">
        <f>SUM(#REF!,#REF!,D59)</f>
        <v>#REF!</v>
      </c>
      <c r="H59" s="22" t="e">
        <f t="shared" si="1"/>
        <v>#REF!</v>
      </c>
      <c r="I59" s="8"/>
      <c r="K59" s="45"/>
      <c r="L59" s="45"/>
    </row>
    <row r="60" spans="1:12" ht="15" customHeight="1" x14ac:dyDescent="0.15">
      <c r="A60" s="17">
        <v>57</v>
      </c>
      <c r="B60" s="29" t="s">
        <v>65</v>
      </c>
      <c r="C60" s="19">
        <f>C61+C62</f>
        <v>39</v>
      </c>
      <c r="D60" s="19">
        <f>D61+D62</f>
        <v>39</v>
      </c>
      <c r="E60" s="20">
        <f t="shared" si="0"/>
        <v>100</v>
      </c>
      <c r="F60" s="21" t="e">
        <f>SUM(#REF!,#REF!,C60)</f>
        <v>#REF!</v>
      </c>
      <c r="G60" s="21" t="e">
        <f>SUM(#REF!,#REF!,D60)</f>
        <v>#REF!</v>
      </c>
      <c r="H60" s="22" t="e">
        <f t="shared" si="1"/>
        <v>#REF!</v>
      </c>
      <c r="I60" s="8"/>
      <c r="K60" s="45"/>
      <c r="L60" s="45"/>
    </row>
    <row r="61" spans="1:12" ht="15" customHeight="1" x14ac:dyDescent="0.15">
      <c r="A61" s="30"/>
      <c r="B61" s="24" t="s">
        <v>66</v>
      </c>
      <c r="C61" s="25">
        <v>11</v>
      </c>
      <c r="D61" s="25">
        <v>11</v>
      </c>
      <c r="E61" s="26">
        <f t="shared" si="0"/>
        <v>100</v>
      </c>
      <c r="F61" s="21" t="e">
        <f>SUM(#REF!,#REF!,C61)</f>
        <v>#REF!</v>
      </c>
      <c r="G61" s="21" t="e">
        <f>SUM(#REF!,#REF!,D61)</f>
        <v>#REF!</v>
      </c>
      <c r="H61" s="22" t="e">
        <f t="shared" si="1"/>
        <v>#REF!</v>
      </c>
      <c r="I61" s="8"/>
      <c r="K61" s="45"/>
      <c r="L61" s="45"/>
    </row>
    <row r="62" spans="1:12" ht="15" customHeight="1" x14ac:dyDescent="0.15">
      <c r="A62" s="31"/>
      <c r="B62" s="28" t="s">
        <v>67</v>
      </c>
      <c r="C62" s="25">
        <v>28</v>
      </c>
      <c r="D62" s="25">
        <v>28</v>
      </c>
      <c r="E62" s="26">
        <f t="shared" si="0"/>
        <v>100</v>
      </c>
      <c r="F62" s="21" t="e">
        <f>SUM(#REF!,#REF!,C62)</f>
        <v>#REF!</v>
      </c>
      <c r="G62" s="21" t="e">
        <f>SUM(#REF!,#REF!,D62)</f>
        <v>#REF!</v>
      </c>
      <c r="H62" s="22" t="e">
        <f t="shared" si="1"/>
        <v>#REF!</v>
      </c>
      <c r="I62" s="8"/>
      <c r="K62" s="45"/>
      <c r="L62" s="45"/>
    </row>
    <row r="63" spans="1:12" ht="15" customHeight="1" x14ac:dyDescent="0.15">
      <c r="A63" s="17">
        <v>58</v>
      </c>
      <c r="B63" s="29" t="s">
        <v>68</v>
      </c>
      <c r="C63" s="35">
        <f>C64</f>
        <v>1713</v>
      </c>
      <c r="D63" s="35">
        <f>D64</f>
        <v>1460</v>
      </c>
      <c r="E63" s="20">
        <f t="shared" si="0"/>
        <v>85.230589608873316</v>
      </c>
      <c r="F63" s="21" t="e">
        <f>SUM(#REF!,#REF!,C63)</f>
        <v>#REF!</v>
      </c>
      <c r="G63" s="21" t="e">
        <f>SUM(#REF!,#REF!,D63)</f>
        <v>#REF!</v>
      </c>
      <c r="H63" s="22" t="e">
        <f t="shared" si="1"/>
        <v>#REF!</v>
      </c>
      <c r="I63" s="8"/>
      <c r="K63" s="45"/>
      <c r="L63" s="45"/>
    </row>
    <row r="64" spans="1:12" ht="15" customHeight="1" x14ac:dyDescent="0.15">
      <c r="A64" s="36"/>
      <c r="B64" s="37" t="s">
        <v>69</v>
      </c>
      <c r="C64" s="25">
        <v>1713</v>
      </c>
      <c r="D64" s="25">
        <v>1460</v>
      </c>
      <c r="E64" s="26">
        <f t="shared" si="0"/>
        <v>85.230589608873316</v>
      </c>
      <c r="F64" s="21" t="e">
        <f>SUM(#REF!,#REF!,C64)</f>
        <v>#REF!</v>
      </c>
      <c r="G64" s="21" t="e">
        <f>SUM(#REF!,#REF!,D64)</f>
        <v>#REF!</v>
      </c>
      <c r="H64" s="22" t="e">
        <f t="shared" si="1"/>
        <v>#REF!</v>
      </c>
      <c r="I64" s="8"/>
      <c r="K64" s="45"/>
      <c r="L64" s="45"/>
    </row>
    <row r="65" spans="1:12" ht="15" customHeight="1" x14ac:dyDescent="0.15">
      <c r="A65" s="17">
        <v>59</v>
      </c>
      <c r="B65" s="29" t="s">
        <v>70</v>
      </c>
      <c r="C65" s="35">
        <f>C66</f>
        <v>115</v>
      </c>
      <c r="D65" s="35">
        <f>D66</f>
        <v>103</v>
      </c>
      <c r="E65" s="20">
        <f t="shared" si="0"/>
        <v>89.565217391304358</v>
      </c>
      <c r="F65" s="21" t="e">
        <f>SUM(#REF!,#REF!,C65)</f>
        <v>#REF!</v>
      </c>
      <c r="G65" s="21" t="e">
        <f>SUM(#REF!,#REF!,D65)</f>
        <v>#REF!</v>
      </c>
      <c r="H65" s="22" t="e">
        <f t="shared" si="1"/>
        <v>#REF!</v>
      </c>
      <c r="I65" s="8"/>
      <c r="K65" s="45"/>
      <c r="L65" s="45"/>
    </row>
    <row r="66" spans="1:12" ht="15" customHeight="1" x14ac:dyDescent="0.15">
      <c r="A66" s="36"/>
      <c r="B66" s="37" t="s">
        <v>71</v>
      </c>
      <c r="C66" s="25">
        <v>115</v>
      </c>
      <c r="D66" s="25">
        <v>103</v>
      </c>
      <c r="E66" s="26">
        <f t="shared" si="0"/>
        <v>89.565217391304358</v>
      </c>
      <c r="F66" s="21" t="e">
        <f>SUM(#REF!,#REF!,C66)</f>
        <v>#REF!</v>
      </c>
      <c r="G66" s="21" t="e">
        <f>SUM(#REF!,#REF!,D66)</f>
        <v>#REF!</v>
      </c>
      <c r="H66" s="22" t="e">
        <f t="shared" si="1"/>
        <v>#REF!</v>
      </c>
      <c r="I66" s="8"/>
      <c r="K66" s="45"/>
      <c r="L66" s="45"/>
    </row>
    <row r="67" spans="1:12" ht="15" customHeight="1" x14ac:dyDescent="0.15">
      <c r="A67" s="17">
        <v>61</v>
      </c>
      <c r="B67" s="29" t="s">
        <v>72</v>
      </c>
      <c r="C67" s="35">
        <f>C68</f>
        <v>53</v>
      </c>
      <c r="D67" s="35">
        <f>D68</f>
        <v>47</v>
      </c>
      <c r="E67" s="20">
        <f t="shared" si="0"/>
        <v>88.679245283018872</v>
      </c>
      <c r="F67" s="21" t="e">
        <f>SUM(#REF!,#REF!,C67)</f>
        <v>#REF!</v>
      </c>
      <c r="G67" s="21" t="e">
        <f>SUM(#REF!,#REF!,D67)</f>
        <v>#REF!</v>
      </c>
      <c r="H67" s="22" t="e">
        <f t="shared" si="1"/>
        <v>#REF!</v>
      </c>
      <c r="I67" s="8"/>
      <c r="K67" s="45"/>
      <c r="L67" s="45"/>
    </row>
    <row r="68" spans="1:12" ht="15" customHeight="1" x14ac:dyDescent="0.15">
      <c r="A68" s="36"/>
      <c r="B68" s="37" t="s">
        <v>73</v>
      </c>
      <c r="C68" s="25">
        <v>53</v>
      </c>
      <c r="D68" s="25">
        <v>47</v>
      </c>
      <c r="E68" s="26">
        <f t="shared" si="0"/>
        <v>88.679245283018872</v>
      </c>
      <c r="F68" s="21" t="e">
        <f>SUM(#REF!,#REF!,C68)</f>
        <v>#REF!</v>
      </c>
      <c r="G68" s="21" t="e">
        <f>SUM(#REF!,#REF!,D68)</f>
        <v>#REF!</v>
      </c>
      <c r="H68" s="22" t="e">
        <f t="shared" si="1"/>
        <v>#REF!</v>
      </c>
      <c r="I68" s="8"/>
      <c r="K68" s="45"/>
      <c r="L68" s="45"/>
    </row>
    <row r="69" spans="1:12" ht="15" customHeight="1" x14ac:dyDescent="0.15">
      <c r="A69" s="17">
        <v>62</v>
      </c>
      <c r="B69" s="29" t="s">
        <v>74</v>
      </c>
      <c r="C69" s="35">
        <f>C70</f>
        <v>72</v>
      </c>
      <c r="D69" s="35">
        <f>D70</f>
        <v>62</v>
      </c>
      <c r="E69" s="20">
        <f>(D69/C69)*100</f>
        <v>86.111111111111114</v>
      </c>
      <c r="F69" s="21" t="e">
        <f>SUM(#REF!,#REF!,C69)</f>
        <v>#REF!</v>
      </c>
      <c r="G69" s="21" t="e">
        <f>SUM(#REF!,#REF!,D69)</f>
        <v>#REF!</v>
      </c>
      <c r="H69" s="22" t="e">
        <f t="shared" si="1"/>
        <v>#REF!</v>
      </c>
      <c r="I69" s="8"/>
      <c r="K69" s="45"/>
      <c r="L69" s="45"/>
    </row>
    <row r="70" spans="1:12" ht="15" customHeight="1" x14ac:dyDescent="0.15">
      <c r="A70" s="36"/>
      <c r="B70" s="37" t="s">
        <v>75</v>
      </c>
      <c r="C70" s="25">
        <v>72</v>
      </c>
      <c r="D70" s="25">
        <v>62</v>
      </c>
      <c r="E70" s="26">
        <f>(D70/C70)*100</f>
        <v>86.111111111111114</v>
      </c>
      <c r="F70" s="21" t="e">
        <f>SUM(#REF!,#REF!,C70)</f>
        <v>#REF!</v>
      </c>
      <c r="G70" s="21" t="e">
        <f>SUM(#REF!,#REF!,D70)</f>
        <v>#REF!</v>
      </c>
      <c r="H70" s="22" t="e">
        <f t="shared" ref="H70:H135" si="2">(G70/F70)*100</f>
        <v>#REF!</v>
      </c>
      <c r="I70" s="8"/>
      <c r="K70" s="45"/>
      <c r="L70" s="45"/>
    </row>
    <row r="71" spans="1:12" ht="15" customHeight="1" x14ac:dyDescent="0.15">
      <c r="A71" s="17">
        <v>63</v>
      </c>
      <c r="B71" s="29" t="s">
        <v>76</v>
      </c>
      <c r="C71" s="35">
        <f>C72</f>
        <v>31</v>
      </c>
      <c r="D71" s="35">
        <f>D72</f>
        <v>29</v>
      </c>
      <c r="E71" s="20">
        <f t="shared" ref="E71:E135" si="3">(D71/C71)*100</f>
        <v>93.548387096774192</v>
      </c>
      <c r="F71" s="21" t="e">
        <f>SUM(#REF!,#REF!,C71)</f>
        <v>#REF!</v>
      </c>
      <c r="G71" s="21" t="e">
        <f>SUM(#REF!,#REF!,D71)</f>
        <v>#REF!</v>
      </c>
      <c r="H71" s="22" t="e">
        <f t="shared" si="2"/>
        <v>#REF!</v>
      </c>
      <c r="I71" s="8"/>
      <c r="K71" s="45"/>
      <c r="L71" s="45"/>
    </row>
    <row r="72" spans="1:12" ht="15" customHeight="1" x14ac:dyDescent="0.15">
      <c r="A72" s="36"/>
      <c r="B72" s="37" t="s">
        <v>77</v>
      </c>
      <c r="C72" s="25">
        <v>31</v>
      </c>
      <c r="D72" s="25">
        <v>29</v>
      </c>
      <c r="E72" s="26">
        <f t="shared" si="3"/>
        <v>93.548387096774192</v>
      </c>
      <c r="F72" s="21" t="e">
        <f>SUM(#REF!,#REF!,C72)</f>
        <v>#REF!</v>
      </c>
      <c r="G72" s="21" t="e">
        <f>SUM(#REF!,#REF!,D72)</f>
        <v>#REF!</v>
      </c>
      <c r="H72" s="22" t="e">
        <f t="shared" si="2"/>
        <v>#REF!</v>
      </c>
      <c r="I72" s="8"/>
      <c r="K72" s="45"/>
      <c r="L72" s="45"/>
    </row>
    <row r="73" spans="1:12" ht="15" customHeight="1" x14ac:dyDescent="0.15">
      <c r="A73" s="17">
        <v>65</v>
      </c>
      <c r="B73" s="29" t="s">
        <v>78</v>
      </c>
      <c r="C73" s="35">
        <f>C74</f>
        <v>297</v>
      </c>
      <c r="D73" s="35">
        <f>D74</f>
        <v>262</v>
      </c>
      <c r="E73" s="20">
        <f t="shared" si="3"/>
        <v>88.215488215488207</v>
      </c>
      <c r="F73" s="21" t="e">
        <f>SUM(#REF!,#REF!,C73)</f>
        <v>#REF!</v>
      </c>
      <c r="G73" s="21" t="e">
        <f>SUM(#REF!,#REF!,D73)</f>
        <v>#REF!</v>
      </c>
      <c r="H73" s="22" t="e">
        <f t="shared" si="2"/>
        <v>#REF!</v>
      </c>
      <c r="I73" s="8"/>
      <c r="K73" s="45"/>
      <c r="L73" s="45"/>
    </row>
    <row r="74" spans="1:12" ht="15" customHeight="1" x14ac:dyDescent="0.15">
      <c r="A74" s="36"/>
      <c r="B74" s="37" t="s">
        <v>79</v>
      </c>
      <c r="C74" s="25">
        <v>297</v>
      </c>
      <c r="D74" s="25">
        <v>262</v>
      </c>
      <c r="E74" s="26">
        <f t="shared" si="3"/>
        <v>88.215488215488207</v>
      </c>
      <c r="F74" s="21" t="e">
        <f>SUM(#REF!,#REF!,C74)</f>
        <v>#REF!</v>
      </c>
      <c r="G74" s="21" t="e">
        <f>SUM(#REF!,#REF!,D74)</f>
        <v>#REF!</v>
      </c>
      <c r="H74" s="22" t="e">
        <f t="shared" si="2"/>
        <v>#REF!</v>
      </c>
      <c r="I74" s="8"/>
      <c r="K74" s="45"/>
      <c r="L74" s="45"/>
    </row>
    <row r="75" spans="1:12" ht="15" customHeight="1" x14ac:dyDescent="0.15">
      <c r="A75" s="17">
        <v>66</v>
      </c>
      <c r="B75" s="29" t="s">
        <v>80</v>
      </c>
      <c r="C75" s="35">
        <f>C76</f>
        <v>50</v>
      </c>
      <c r="D75" s="35">
        <f>D76</f>
        <v>42</v>
      </c>
      <c r="E75" s="20">
        <f t="shared" si="3"/>
        <v>84</v>
      </c>
      <c r="F75" s="21" t="e">
        <f>SUM(#REF!,#REF!,C75)</f>
        <v>#REF!</v>
      </c>
      <c r="G75" s="21" t="e">
        <f>SUM(#REF!,#REF!,D75)</f>
        <v>#REF!</v>
      </c>
      <c r="H75" s="22" t="e">
        <f t="shared" si="2"/>
        <v>#REF!</v>
      </c>
      <c r="I75" s="8"/>
      <c r="K75" s="45"/>
      <c r="L75" s="45"/>
    </row>
    <row r="76" spans="1:12" ht="15" customHeight="1" x14ac:dyDescent="0.15">
      <c r="A76" s="36"/>
      <c r="B76" s="37" t="s">
        <v>81</v>
      </c>
      <c r="C76" s="25">
        <v>50</v>
      </c>
      <c r="D76" s="25">
        <v>42</v>
      </c>
      <c r="E76" s="26">
        <f t="shared" si="3"/>
        <v>84</v>
      </c>
      <c r="F76" s="21" t="e">
        <f>SUM(#REF!,#REF!,C76)</f>
        <v>#REF!</v>
      </c>
      <c r="G76" s="21" t="e">
        <f>SUM(#REF!,#REF!,D76)</f>
        <v>#REF!</v>
      </c>
      <c r="H76" s="22" t="e">
        <f t="shared" si="2"/>
        <v>#REF!</v>
      </c>
      <c r="I76" s="8"/>
      <c r="K76" s="45"/>
      <c r="L76" s="45"/>
    </row>
    <row r="77" spans="1:12" ht="15" customHeight="1" x14ac:dyDescent="0.15">
      <c r="A77" s="17">
        <v>67</v>
      </c>
      <c r="B77" s="29" t="s">
        <v>82</v>
      </c>
      <c r="C77" s="19">
        <f>SUM(C78:C81)</f>
        <v>387</v>
      </c>
      <c r="D77" s="19">
        <f>SUM(D78:D81)</f>
        <v>377</v>
      </c>
      <c r="E77" s="20">
        <f t="shared" si="3"/>
        <v>97.41602067183463</v>
      </c>
      <c r="F77" s="21" t="e">
        <f>SUM(#REF!,#REF!,C77)</f>
        <v>#REF!</v>
      </c>
      <c r="G77" s="21" t="e">
        <f>SUM(#REF!,#REF!,D77)</f>
        <v>#REF!</v>
      </c>
      <c r="H77" s="22" t="e">
        <f t="shared" si="2"/>
        <v>#REF!</v>
      </c>
      <c r="I77" s="8"/>
      <c r="K77" s="45"/>
      <c r="L77" s="45"/>
    </row>
    <row r="78" spans="1:12" ht="15" customHeight="1" x14ac:dyDescent="0.15">
      <c r="A78" s="30"/>
      <c r="B78" s="24" t="s">
        <v>83</v>
      </c>
      <c r="C78" s="25">
        <v>70</v>
      </c>
      <c r="D78" s="25">
        <v>69</v>
      </c>
      <c r="E78" s="26">
        <f t="shared" si="3"/>
        <v>98.571428571428584</v>
      </c>
      <c r="F78" s="21" t="e">
        <f>SUM(#REF!,#REF!,C78)</f>
        <v>#REF!</v>
      </c>
      <c r="G78" s="21" t="e">
        <f>SUM(#REF!,#REF!,D78)</f>
        <v>#REF!</v>
      </c>
      <c r="H78" s="22" t="e">
        <f t="shared" si="2"/>
        <v>#REF!</v>
      </c>
      <c r="I78" s="8"/>
      <c r="K78" s="45"/>
      <c r="L78" s="45"/>
    </row>
    <row r="79" spans="1:12" ht="15" customHeight="1" x14ac:dyDescent="0.15">
      <c r="A79" s="30"/>
      <c r="B79" s="24" t="s">
        <v>84</v>
      </c>
      <c r="C79" s="25">
        <v>120</v>
      </c>
      <c r="D79" s="25">
        <v>115</v>
      </c>
      <c r="E79" s="26">
        <f t="shared" si="3"/>
        <v>95.833333333333343</v>
      </c>
      <c r="F79" s="21" t="e">
        <f>SUM(#REF!,#REF!,C79)</f>
        <v>#REF!</v>
      </c>
      <c r="G79" s="21" t="e">
        <f>SUM(#REF!,#REF!,D79)</f>
        <v>#REF!</v>
      </c>
      <c r="H79" s="22" t="e">
        <f t="shared" si="2"/>
        <v>#REF!</v>
      </c>
      <c r="I79" s="8"/>
      <c r="K79" s="45"/>
      <c r="L79" s="45"/>
    </row>
    <row r="80" spans="1:12" ht="15" customHeight="1" x14ac:dyDescent="0.15">
      <c r="A80" s="30"/>
      <c r="B80" s="24" t="s">
        <v>85</v>
      </c>
      <c r="C80" s="25">
        <v>49</v>
      </c>
      <c r="D80" s="25">
        <v>48</v>
      </c>
      <c r="E80" s="26">
        <f t="shared" si="3"/>
        <v>97.959183673469383</v>
      </c>
      <c r="F80" s="21" t="e">
        <f>SUM(#REF!,#REF!,C80)</f>
        <v>#REF!</v>
      </c>
      <c r="G80" s="21" t="e">
        <f>SUM(#REF!,#REF!,D80)</f>
        <v>#REF!</v>
      </c>
      <c r="H80" s="22" t="e">
        <f t="shared" si="2"/>
        <v>#REF!</v>
      </c>
      <c r="I80" s="8"/>
      <c r="K80" s="45"/>
      <c r="L80" s="45"/>
    </row>
    <row r="81" spans="1:12" ht="15" customHeight="1" x14ac:dyDescent="0.15">
      <c r="A81" s="31"/>
      <c r="B81" s="28" t="s">
        <v>86</v>
      </c>
      <c r="C81" s="25">
        <v>148</v>
      </c>
      <c r="D81" s="25">
        <v>145</v>
      </c>
      <c r="E81" s="26">
        <f t="shared" si="3"/>
        <v>97.972972972972968</v>
      </c>
      <c r="F81" s="21" t="e">
        <f>SUM(#REF!,#REF!,C81)</f>
        <v>#REF!</v>
      </c>
      <c r="G81" s="21" t="e">
        <f>SUM(#REF!,#REF!,D81)</f>
        <v>#REF!</v>
      </c>
      <c r="H81" s="22" t="e">
        <f t="shared" si="2"/>
        <v>#REF!</v>
      </c>
      <c r="I81" s="8"/>
      <c r="K81" s="45"/>
      <c r="L81" s="45"/>
    </row>
    <row r="82" spans="1:12" ht="15" customHeight="1" x14ac:dyDescent="0.15">
      <c r="A82" s="17">
        <v>69</v>
      </c>
      <c r="B82" s="29" t="s">
        <v>87</v>
      </c>
      <c r="C82" s="35">
        <f>C83</f>
        <v>224</v>
      </c>
      <c r="D82" s="35">
        <f>D83</f>
        <v>207</v>
      </c>
      <c r="E82" s="20">
        <f t="shared" si="3"/>
        <v>92.410714285714292</v>
      </c>
      <c r="F82" s="21" t="e">
        <f>SUM(#REF!,#REF!,C82)</f>
        <v>#REF!</v>
      </c>
      <c r="G82" s="21" t="e">
        <f>SUM(#REF!,#REF!,D82)</f>
        <v>#REF!</v>
      </c>
      <c r="H82" s="22" t="e">
        <f t="shared" si="2"/>
        <v>#REF!</v>
      </c>
      <c r="I82" s="8"/>
      <c r="K82" s="45"/>
      <c r="L82" s="45"/>
    </row>
    <row r="83" spans="1:12" ht="15" customHeight="1" x14ac:dyDescent="0.15">
      <c r="A83" s="36"/>
      <c r="B83" s="37" t="s">
        <v>88</v>
      </c>
      <c r="C83" s="25">
        <v>224</v>
      </c>
      <c r="D83" s="25">
        <v>207</v>
      </c>
      <c r="E83" s="26">
        <f t="shared" si="3"/>
        <v>92.410714285714292</v>
      </c>
      <c r="F83" s="21" t="e">
        <f>SUM(#REF!,#REF!,C83)</f>
        <v>#REF!</v>
      </c>
      <c r="G83" s="21" t="e">
        <f>SUM(#REF!,#REF!,D83)</f>
        <v>#REF!</v>
      </c>
      <c r="H83" s="22" t="e">
        <f t="shared" si="2"/>
        <v>#REF!</v>
      </c>
      <c r="I83" s="8"/>
      <c r="K83" s="45"/>
      <c r="L83" s="45"/>
    </row>
    <row r="84" spans="1:12" ht="15" customHeight="1" x14ac:dyDescent="0.15">
      <c r="A84" s="17">
        <v>70</v>
      </c>
      <c r="B84" s="29" t="s">
        <v>89</v>
      </c>
      <c r="C84" s="35">
        <f>C85</f>
        <v>348</v>
      </c>
      <c r="D84" s="35">
        <f>D85</f>
        <v>303</v>
      </c>
      <c r="E84" s="20">
        <f t="shared" si="3"/>
        <v>87.068965517241381</v>
      </c>
      <c r="F84" s="21" t="e">
        <f>SUM(#REF!,#REF!,C84)</f>
        <v>#REF!</v>
      </c>
      <c r="G84" s="21" t="e">
        <f>SUM(#REF!,#REF!,D84)</f>
        <v>#REF!</v>
      </c>
      <c r="H84" s="22" t="e">
        <f t="shared" si="2"/>
        <v>#REF!</v>
      </c>
      <c r="I84" s="8"/>
      <c r="K84" s="45"/>
      <c r="L84" s="45"/>
    </row>
    <row r="85" spans="1:12" ht="15" customHeight="1" x14ac:dyDescent="0.15">
      <c r="A85" s="36"/>
      <c r="B85" s="37" t="s">
        <v>90</v>
      </c>
      <c r="C85" s="25">
        <v>348</v>
      </c>
      <c r="D85" s="25">
        <v>303</v>
      </c>
      <c r="E85" s="26">
        <f t="shared" si="3"/>
        <v>87.068965517241381</v>
      </c>
      <c r="F85" s="21" t="e">
        <f>SUM(#REF!,#REF!,C85)</f>
        <v>#REF!</v>
      </c>
      <c r="G85" s="21" t="e">
        <f>SUM(#REF!,#REF!,D85)</f>
        <v>#REF!</v>
      </c>
      <c r="H85" s="22" t="e">
        <f t="shared" si="2"/>
        <v>#REF!</v>
      </c>
      <c r="I85" s="8"/>
      <c r="K85" s="45"/>
      <c r="L85" s="45"/>
    </row>
    <row r="86" spans="1:12" ht="15" customHeight="1" x14ac:dyDescent="0.15">
      <c r="A86" s="17">
        <v>71</v>
      </c>
      <c r="B86" s="29" t="s">
        <v>91</v>
      </c>
      <c r="C86" s="19">
        <f>SUM(C87:C90)</f>
        <v>2786</v>
      </c>
      <c r="D86" s="19">
        <f>SUM(D87:D90)</f>
        <v>2502</v>
      </c>
      <c r="E86" s="20">
        <f t="shared" si="3"/>
        <v>89.806173725771714</v>
      </c>
      <c r="F86" s="21" t="e">
        <f>SUM(#REF!,#REF!,C86)</f>
        <v>#REF!</v>
      </c>
      <c r="G86" s="21" t="e">
        <f>SUM(#REF!,#REF!,D86)</f>
        <v>#REF!</v>
      </c>
      <c r="H86" s="22" t="e">
        <f t="shared" si="2"/>
        <v>#REF!</v>
      </c>
      <c r="I86" s="8"/>
      <c r="K86" s="45"/>
      <c r="L86" s="45"/>
    </row>
    <row r="87" spans="1:12" ht="15" customHeight="1" x14ac:dyDescent="0.15">
      <c r="A87" s="30"/>
      <c r="B87" s="24" t="s">
        <v>92</v>
      </c>
      <c r="C87" s="25">
        <v>294</v>
      </c>
      <c r="D87" s="25">
        <v>247</v>
      </c>
      <c r="E87" s="26">
        <f t="shared" si="3"/>
        <v>84.013605442176882</v>
      </c>
      <c r="F87" s="21" t="e">
        <f>SUM(#REF!,#REF!,C87)</f>
        <v>#REF!</v>
      </c>
      <c r="G87" s="21" t="e">
        <f>SUM(#REF!,#REF!,D87)</f>
        <v>#REF!</v>
      </c>
      <c r="H87" s="22" t="e">
        <f t="shared" si="2"/>
        <v>#REF!</v>
      </c>
      <c r="I87" s="8"/>
      <c r="K87" s="45"/>
      <c r="L87" s="45"/>
    </row>
    <row r="88" spans="1:12" ht="15" customHeight="1" x14ac:dyDescent="0.15">
      <c r="A88" s="30"/>
      <c r="B88" s="24" t="s">
        <v>93</v>
      </c>
      <c r="C88" s="25">
        <v>2188</v>
      </c>
      <c r="D88" s="25">
        <v>1990</v>
      </c>
      <c r="E88" s="26">
        <f t="shared" si="3"/>
        <v>90.950639853747717</v>
      </c>
      <c r="F88" s="21" t="e">
        <f>SUM(#REF!,#REF!,C88)</f>
        <v>#REF!</v>
      </c>
      <c r="G88" s="21" t="e">
        <f>SUM(#REF!,#REF!,D88)</f>
        <v>#REF!</v>
      </c>
      <c r="H88" s="22" t="e">
        <f t="shared" si="2"/>
        <v>#REF!</v>
      </c>
      <c r="I88" s="8"/>
      <c r="K88" s="45"/>
      <c r="L88" s="45"/>
    </row>
    <row r="89" spans="1:12" ht="15" customHeight="1" x14ac:dyDescent="0.15">
      <c r="A89" s="30"/>
      <c r="B89" s="24" t="s">
        <v>94</v>
      </c>
      <c r="C89" s="25">
        <v>118</v>
      </c>
      <c r="D89" s="25">
        <v>106</v>
      </c>
      <c r="E89" s="26">
        <f t="shared" si="3"/>
        <v>89.830508474576277</v>
      </c>
      <c r="F89" s="21" t="e">
        <f>SUM(#REF!,#REF!,C89)</f>
        <v>#REF!</v>
      </c>
      <c r="G89" s="21" t="e">
        <f>SUM(#REF!,#REF!,D89)</f>
        <v>#REF!</v>
      </c>
      <c r="H89" s="22" t="e">
        <f t="shared" si="2"/>
        <v>#REF!</v>
      </c>
      <c r="I89" s="8"/>
      <c r="K89" s="45"/>
      <c r="L89" s="45"/>
    </row>
    <row r="90" spans="1:12" ht="15" customHeight="1" x14ac:dyDescent="0.15">
      <c r="A90" s="32"/>
      <c r="B90" s="33" t="s">
        <v>95</v>
      </c>
      <c r="C90" s="25">
        <v>186</v>
      </c>
      <c r="D90" s="25">
        <v>159</v>
      </c>
      <c r="E90" s="26">
        <f t="shared" si="3"/>
        <v>85.483870967741936</v>
      </c>
      <c r="F90" s="21" t="e">
        <f>SUM(#REF!,#REF!,C90)</f>
        <v>#REF!</v>
      </c>
      <c r="G90" s="21" t="e">
        <f>SUM(#REF!,#REF!,D90)</f>
        <v>#REF!</v>
      </c>
      <c r="H90" s="22" t="e">
        <f t="shared" si="2"/>
        <v>#REF!</v>
      </c>
      <c r="I90" s="8"/>
      <c r="K90" s="45"/>
      <c r="L90" s="45"/>
    </row>
    <row r="91" spans="1:12" ht="15" customHeight="1" x14ac:dyDescent="0.15">
      <c r="A91" s="17">
        <v>72</v>
      </c>
      <c r="B91" s="29" t="s">
        <v>96</v>
      </c>
      <c r="C91" s="35">
        <f>C92</f>
        <v>94</v>
      </c>
      <c r="D91" s="35">
        <f>D92</f>
        <v>82</v>
      </c>
      <c r="E91" s="20">
        <f t="shared" si="3"/>
        <v>87.2340425531915</v>
      </c>
      <c r="F91" s="21" t="e">
        <f>SUM(#REF!,#REF!,C91)</f>
        <v>#REF!</v>
      </c>
      <c r="G91" s="21" t="e">
        <f>SUM(#REF!,#REF!,D91)</f>
        <v>#REF!</v>
      </c>
      <c r="H91" s="22" t="e">
        <f t="shared" si="2"/>
        <v>#REF!</v>
      </c>
      <c r="I91" s="8"/>
      <c r="K91" s="45"/>
      <c r="L91" s="45"/>
    </row>
    <row r="92" spans="1:12" ht="15" customHeight="1" x14ac:dyDescent="0.15">
      <c r="A92" s="36"/>
      <c r="B92" s="37" t="s">
        <v>97</v>
      </c>
      <c r="C92" s="25">
        <v>94</v>
      </c>
      <c r="D92" s="25">
        <v>82</v>
      </c>
      <c r="E92" s="26">
        <f t="shared" si="3"/>
        <v>87.2340425531915</v>
      </c>
      <c r="F92" s="21" t="e">
        <f>SUM(#REF!,#REF!,C92)</f>
        <v>#REF!</v>
      </c>
      <c r="G92" s="21" t="e">
        <f>SUM(#REF!,#REF!,D92)</f>
        <v>#REF!</v>
      </c>
      <c r="H92" s="22" t="e">
        <f t="shared" si="2"/>
        <v>#REF!</v>
      </c>
      <c r="I92" s="8"/>
      <c r="K92" s="45"/>
      <c r="L92" s="45"/>
    </row>
    <row r="93" spans="1:12" ht="15" customHeight="1" x14ac:dyDescent="0.15">
      <c r="A93" s="17">
        <v>74</v>
      </c>
      <c r="B93" s="29" t="s">
        <v>98</v>
      </c>
      <c r="C93" s="19">
        <f>C94+C95</f>
        <v>75</v>
      </c>
      <c r="D93" s="19">
        <f>D94+D95</f>
        <v>59</v>
      </c>
      <c r="E93" s="20">
        <f t="shared" si="3"/>
        <v>78.666666666666657</v>
      </c>
      <c r="F93" s="21" t="e">
        <f>SUM(#REF!,#REF!,C93)</f>
        <v>#REF!</v>
      </c>
      <c r="G93" s="21" t="e">
        <f>SUM(#REF!,#REF!,D93)</f>
        <v>#REF!</v>
      </c>
      <c r="H93" s="22" t="e">
        <f t="shared" si="2"/>
        <v>#REF!</v>
      </c>
      <c r="I93" s="8"/>
      <c r="K93" s="45"/>
      <c r="L93" s="45"/>
    </row>
    <row r="94" spans="1:12" ht="15" customHeight="1" x14ac:dyDescent="0.15">
      <c r="A94" s="30"/>
      <c r="B94" s="24" t="s">
        <v>99</v>
      </c>
      <c r="C94" s="25">
        <v>43</v>
      </c>
      <c r="D94" s="25">
        <v>37</v>
      </c>
      <c r="E94" s="26">
        <f t="shared" si="3"/>
        <v>86.04651162790698</v>
      </c>
      <c r="F94" s="21" t="e">
        <f>SUM(#REF!,#REF!,C94)</f>
        <v>#REF!</v>
      </c>
      <c r="G94" s="21" t="e">
        <f>SUM(#REF!,#REF!,D94)</f>
        <v>#REF!</v>
      </c>
      <c r="H94" s="22" t="e">
        <f t="shared" si="2"/>
        <v>#REF!</v>
      </c>
      <c r="I94" s="8"/>
      <c r="K94" s="45"/>
      <c r="L94" s="45"/>
    </row>
    <row r="95" spans="1:12" ht="15" customHeight="1" x14ac:dyDescent="0.15">
      <c r="A95" s="31"/>
      <c r="B95" s="28" t="s">
        <v>100</v>
      </c>
      <c r="C95" s="25">
        <v>32</v>
      </c>
      <c r="D95" s="25">
        <v>22</v>
      </c>
      <c r="E95" s="26">
        <f t="shared" si="3"/>
        <v>68.75</v>
      </c>
      <c r="F95" s="21" t="e">
        <f>SUM(#REF!,#REF!,C95)</f>
        <v>#REF!</v>
      </c>
      <c r="G95" s="21" t="e">
        <f>SUM(#REF!,#REF!,D95)</f>
        <v>#REF!</v>
      </c>
      <c r="H95" s="22" t="e">
        <f t="shared" si="2"/>
        <v>#REF!</v>
      </c>
      <c r="I95" s="8"/>
      <c r="K95" s="45"/>
      <c r="L95" s="45"/>
    </row>
    <row r="96" spans="1:12" ht="15" customHeight="1" x14ac:dyDescent="0.15">
      <c r="A96" s="17">
        <v>75</v>
      </c>
      <c r="B96" s="29" t="s">
        <v>101</v>
      </c>
      <c r="C96" s="35">
        <f>C97</f>
        <v>648</v>
      </c>
      <c r="D96" s="35">
        <f>D97</f>
        <v>620</v>
      </c>
      <c r="E96" s="20">
        <f t="shared" si="3"/>
        <v>95.679012345679013</v>
      </c>
      <c r="F96" s="21" t="e">
        <f>SUM(#REF!,#REF!,C96)</f>
        <v>#REF!</v>
      </c>
      <c r="G96" s="21" t="e">
        <f>SUM(#REF!,#REF!,D96)</f>
        <v>#REF!</v>
      </c>
      <c r="H96" s="22" t="e">
        <f t="shared" si="2"/>
        <v>#REF!</v>
      </c>
      <c r="I96" s="8"/>
      <c r="K96" s="45"/>
      <c r="L96" s="45"/>
    </row>
    <row r="97" spans="1:12" ht="15" customHeight="1" x14ac:dyDescent="0.15">
      <c r="A97" s="36"/>
      <c r="B97" s="37" t="s">
        <v>102</v>
      </c>
      <c r="C97" s="25">
        <v>648</v>
      </c>
      <c r="D97" s="25">
        <v>620</v>
      </c>
      <c r="E97" s="26">
        <f t="shared" si="3"/>
        <v>95.679012345679013</v>
      </c>
      <c r="F97" s="21" t="e">
        <f>SUM(#REF!,#REF!,C97)</f>
        <v>#REF!</v>
      </c>
      <c r="G97" s="21" t="e">
        <f>SUM(#REF!,#REF!,D97)</f>
        <v>#REF!</v>
      </c>
      <c r="H97" s="22" t="e">
        <f t="shared" si="2"/>
        <v>#REF!</v>
      </c>
      <c r="I97" s="8"/>
      <c r="K97" s="45"/>
      <c r="L97" s="45"/>
    </row>
    <row r="98" spans="1:12" ht="15" customHeight="1" x14ac:dyDescent="0.15">
      <c r="A98" s="17">
        <v>78</v>
      </c>
      <c r="B98" s="29" t="s">
        <v>103</v>
      </c>
      <c r="C98" s="35">
        <f>C99</f>
        <v>510</v>
      </c>
      <c r="D98" s="35">
        <f>D99</f>
        <v>486</v>
      </c>
      <c r="E98" s="20">
        <f t="shared" si="3"/>
        <v>95.294117647058812</v>
      </c>
      <c r="F98" s="21" t="e">
        <f>SUM(#REF!,#REF!,C98)</f>
        <v>#REF!</v>
      </c>
      <c r="G98" s="21" t="e">
        <f>SUM(#REF!,#REF!,D98)</f>
        <v>#REF!</v>
      </c>
      <c r="H98" s="22" t="e">
        <f t="shared" si="2"/>
        <v>#REF!</v>
      </c>
      <c r="I98" s="8"/>
      <c r="K98" s="45"/>
      <c r="L98" s="45"/>
    </row>
    <row r="99" spans="1:12" ht="15" customHeight="1" x14ac:dyDescent="0.15">
      <c r="A99" s="36"/>
      <c r="B99" s="37" t="s">
        <v>104</v>
      </c>
      <c r="C99" s="25">
        <v>510</v>
      </c>
      <c r="D99" s="25">
        <v>486</v>
      </c>
      <c r="E99" s="26">
        <f t="shared" si="3"/>
        <v>95.294117647058812</v>
      </c>
      <c r="F99" s="21" t="e">
        <f>SUM(#REF!,#REF!,C99)</f>
        <v>#REF!</v>
      </c>
      <c r="G99" s="21" t="e">
        <f>SUM(#REF!,#REF!,D99)</f>
        <v>#REF!</v>
      </c>
      <c r="H99" s="22" t="e">
        <f t="shared" si="2"/>
        <v>#REF!</v>
      </c>
      <c r="I99" s="8"/>
      <c r="K99" s="45"/>
      <c r="L99" s="45"/>
    </row>
    <row r="100" spans="1:12" ht="15" customHeight="1" x14ac:dyDescent="0.15">
      <c r="A100" s="17">
        <v>79</v>
      </c>
      <c r="B100" s="29" t="s">
        <v>105</v>
      </c>
      <c r="C100" s="40">
        <f>C101</f>
        <v>307</v>
      </c>
      <c r="D100" s="40">
        <f>D101</f>
        <v>283</v>
      </c>
      <c r="E100" s="20">
        <f t="shared" si="3"/>
        <v>92.182410423452765</v>
      </c>
      <c r="F100" s="21" t="e">
        <f>SUM(#REF!,#REF!,C100)</f>
        <v>#REF!</v>
      </c>
      <c r="G100" s="21" t="e">
        <f>SUM(#REF!,#REF!,D100)</f>
        <v>#REF!</v>
      </c>
      <c r="H100" s="22" t="e">
        <f t="shared" si="2"/>
        <v>#REF!</v>
      </c>
      <c r="I100" s="8"/>
      <c r="K100" s="45"/>
      <c r="L100" s="45"/>
    </row>
    <row r="101" spans="1:12" ht="15" customHeight="1" x14ac:dyDescent="0.15">
      <c r="A101" s="36"/>
      <c r="B101" s="37" t="s">
        <v>106</v>
      </c>
      <c r="C101" s="25">
        <v>307</v>
      </c>
      <c r="D101" s="25">
        <v>283</v>
      </c>
      <c r="E101" s="26">
        <f t="shared" si="3"/>
        <v>92.182410423452765</v>
      </c>
      <c r="F101" s="21" t="e">
        <f>SUM(#REF!,#REF!,C101)</f>
        <v>#REF!</v>
      </c>
      <c r="G101" s="21" t="e">
        <f>SUM(#REF!,#REF!,D101)</f>
        <v>#REF!</v>
      </c>
      <c r="H101" s="22" t="e">
        <f t="shared" si="2"/>
        <v>#REF!</v>
      </c>
      <c r="I101" s="8"/>
      <c r="K101" s="45"/>
      <c r="L101" s="45"/>
    </row>
    <row r="102" spans="1:12" ht="15" customHeight="1" x14ac:dyDescent="0.15">
      <c r="A102" s="17">
        <v>83</v>
      </c>
      <c r="B102" s="29" t="s">
        <v>107</v>
      </c>
      <c r="C102" s="40">
        <f>C103</f>
        <v>558</v>
      </c>
      <c r="D102" s="40">
        <f>D103</f>
        <v>444</v>
      </c>
      <c r="E102" s="20">
        <f t="shared" si="3"/>
        <v>79.569892473118273</v>
      </c>
      <c r="F102" s="21" t="e">
        <f>SUM(#REF!,#REF!,C102)</f>
        <v>#REF!</v>
      </c>
      <c r="G102" s="21" t="e">
        <f>SUM(#REF!,#REF!,D102)</f>
        <v>#REF!</v>
      </c>
      <c r="H102" s="22" t="e">
        <f t="shared" si="2"/>
        <v>#REF!</v>
      </c>
      <c r="I102" s="8"/>
      <c r="K102" s="45"/>
      <c r="L102" s="45"/>
    </row>
    <row r="103" spans="1:12" ht="15" customHeight="1" x14ac:dyDescent="0.15">
      <c r="A103" s="36"/>
      <c r="B103" s="37" t="s">
        <v>108</v>
      </c>
      <c r="C103" s="25">
        <v>558</v>
      </c>
      <c r="D103" s="25">
        <v>444</v>
      </c>
      <c r="E103" s="26">
        <f t="shared" si="3"/>
        <v>79.569892473118273</v>
      </c>
      <c r="F103" s="21" t="e">
        <f>SUM(#REF!,#REF!,C103)</f>
        <v>#REF!</v>
      </c>
      <c r="G103" s="21" t="e">
        <f>SUM(#REF!,#REF!,D103)</f>
        <v>#REF!</v>
      </c>
      <c r="H103" s="22" t="e">
        <f t="shared" si="2"/>
        <v>#REF!</v>
      </c>
      <c r="I103" s="8"/>
      <c r="K103" s="45"/>
      <c r="L103" s="45"/>
    </row>
    <row r="104" spans="1:12" ht="15" customHeight="1" x14ac:dyDescent="0.15">
      <c r="A104" s="17">
        <v>85</v>
      </c>
      <c r="B104" s="29" t="s">
        <v>109</v>
      </c>
      <c r="C104" s="40">
        <f>C105</f>
        <v>50</v>
      </c>
      <c r="D104" s="40">
        <f>D105</f>
        <v>46</v>
      </c>
      <c r="E104" s="20">
        <f t="shared" si="3"/>
        <v>92</v>
      </c>
      <c r="F104" s="21" t="e">
        <f>SUM(#REF!,#REF!,C104)</f>
        <v>#REF!</v>
      </c>
      <c r="G104" s="21" t="e">
        <f>SUM(#REF!,#REF!,D104)</f>
        <v>#REF!</v>
      </c>
      <c r="H104" s="22" t="e">
        <f t="shared" si="2"/>
        <v>#REF!</v>
      </c>
      <c r="I104" s="8"/>
      <c r="K104" s="45"/>
      <c r="L104" s="45"/>
    </row>
    <row r="105" spans="1:12" ht="15" customHeight="1" x14ac:dyDescent="0.15">
      <c r="A105" s="36"/>
      <c r="B105" s="37" t="s">
        <v>110</v>
      </c>
      <c r="C105" s="25">
        <v>50</v>
      </c>
      <c r="D105" s="25">
        <v>46</v>
      </c>
      <c r="E105" s="26">
        <f t="shared" si="3"/>
        <v>92</v>
      </c>
      <c r="F105" s="21" t="e">
        <f>SUM(#REF!,#REF!,C105)</f>
        <v>#REF!</v>
      </c>
      <c r="G105" s="21" t="e">
        <f>SUM(#REF!,#REF!,D105)</f>
        <v>#REF!</v>
      </c>
      <c r="H105" s="22" t="e">
        <f t="shared" si="2"/>
        <v>#REF!</v>
      </c>
      <c r="I105" s="8"/>
      <c r="K105" s="45"/>
      <c r="L105" s="45"/>
    </row>
    <row r="106" spans="1:12" ht="15" customHeight="1" x14ac:dyDescent="0.15">
      <c r="A106" s="17">
        <v>86</v>
      </c>
      <c r="B106" s="29" t="s">
        <v>111</v>
      </c>
      <c r="C106" s="40">
        <f>C107</f>
        <v>3665</v>
      </c>
      <c r="D106" s="40">
        <f>D107</f>
        <v>2967</v>
      </c>
      <c r="E106" s="20">
        <f t="shared" si="3"/>
        <v>80.954979536152791</v>
      </c>
      <c r="F106" s="21" t="e">
        <f>SUM(#REF!,#REF!,C106)</f>
        <v>#REF!</v>
      </c>
      <c r="G106" s="21" t="e">
        <f>SUM(#REF!,#REF!,D106)</f>
        <v>#REF!</v>
      </c>
      <c r="H106" s="22" t="e">
        <f t="shared" si="2"/>
        <v>#REF!</v>
      </c>
      <c r="I106" s="8"/>
      <c r="K106" s="45"/>
      <c r="L106" s="45"/>
    </row>
    <row r="107" spans="1:12" ht="15" customHeight="1" x14ac:dyDescent="0.15">
      <c r="A107" s="36"/>
      <c r="B107" s="37" t="s">
        <v>112</v>
      </c>
      <c r="C107" s="25">
        <v>3665</v>
      </c>
      <c r="D107" s="25">
        <v>2967</v>
      </c>
      <c r="E107" s="26">
        <f t="shared" si="3"/>
        <v>80.954979536152791</v>
      </c>
      <c r="F107" s="21" t="e">
        <f>SUM(#REF!,#REF!,C107)</f>
        <v>#REF!</v>
      </c>
      <c r="G107" s="21" t="e">
        <f>SUM(#REF!,#REF!,D107)</f>
        <v>#REF!</v>
      </c>
      <c r="H107" s="22" t="e">
        <f t="shared" si="2"/>
        <v>#REF!</v>
      </c>
      <c r="I107" s="8"/>
      <c r="K107" s="45"/>
      <c r="L107" s="45"/>
    </row>
    <row r="108" spans="1:12" ht="15" customHeight="1" x14ac:dyDescent="0.15">
      <c r="A108" s="17">
        <v>87</v>
      </c>
      <c r="B108" s="29" t="s">
        <v>113</v>
      </c>
      <c r="C108" s="40">
        <f>C109</f>
        <v>453</v>
      </c>
      <c r="D108" s="40">
        <f>D109</f>
        <v>403</v>
      </c>
      <c r="E108" s="20">
        <f t="shared" si="3"/>
        <v>88.962472406181021</v>
      </c>
      <c r="F108" s="21" t="e">
        <f>SUM(#REF!,#REF!,C108)</f>
        <v>#REF!</v>
      </c>
      <c r="G108" s="21" t="e">
        <f>SUM(#REF!,#REF!,D108)</f>
        <v>#REF!</v>
      </c>
      <c r="H108" s="22" t="e">
        <f t="shared" si="2"/>
        <v>#REF!</v>
      </c>
      <c r="I108" s="8"/>
      <c r="K108" s="45"/>
      <c r="L108" s="45"/>
    </row>
    <row r="109" spans="1:12" ht="15" customHeight="1" x14ac:dyDescent="0.15">
      <c r="A109" s="36"/>
      <c r="B109" s="37" t="s">
        <v>114</v>
      </c>
      <c r="C109" s="25">
        <v>453</v>
      </c>
      <c r="D109" s="25">
        <v>403</v>
      </c>
      <c r="E109" s="26">
        <f t="shared" si="3"/>
        <v>88.962472406181021</v>
      </c>
      <c r="F109" s="21" t="e">
        <f>SUM(#REF!,#REF!,C109)</f>
        <v>#REF!</v>
      </c>
      <c r="G109" s="21" t="e">
        <f>SUM(#REF!,#REF!,D109)</f>
        <v>#REF!</v>
      </c>
      <c r="H109" s="22" t="e">
        <f t="shared" si="2"/>
        <v>#REF!</v>
      </c>
      <c r="I109" s="8"/>
      <c r="K109" s="45"/>
      <c r="L109" s="45"/>
    </row>
    <row r="110" spans="1:12" ht="15" customHeight="1" x14ac:dyDescent="0.15">
      <c r="A110" s="31">
        <v>88</v>
      </c>
      <c r="B110" s="44" t="s">
        <v>115</v>
      </c>
      <c r="C110" s="40">
        <f>C111</f>
        <v>31</v>
      </c>
      <c r="D110" s="40">
        <f>D111</f>
        <v>30</v>
      </c>
      <c r="E110" s="20">
        <f t="shared" si="3"/>
        <v>96.774193548387103</v>
      </c>
      <c r="F110" s="21"/>
      <c r="G110" s="21"/>
      <c r="H110" s="22"/>
      <c r="I110" s="8"/>
      <c r="K110" s="45"/>
      <c r="L110" s="45"/>
    </row>
    <row r="111" spans="1:12" ht="15" customHeight="1" x14ac:dyDescent="0.15">
      <c r="A111" s="36"/>
      <c r="B111" s="37" t="s">
        <v>116</v>
      </c>
      <c r="C111" s="25">
        <v>31</v>
      </c>
      <c r="D111" s="25">
        <v>30</v>
      </c>
      <c r="E111" s="26">
        <f t="shared" si="3"/>
        <v>96.774193548387103</v>
      </c>
      <c r="F111" s="21"/>
      <c r="G111" s="21"/>
      <c r="H111" s="22"/>
      <c r="I111" s="8"/>
      <c r="K111" s="45"/>
      <c r="L111" s="45"/>
    </row>
    <row r="112" spans="1:12" ht="15" customHeight="1" x14ac:dyDescent="0.15">
      <c r="A112" s="17">
        <v>91</v>
      </c>
      <c r="B112" s="29" t="s">
        <v>117</v>
      </c>
      <c r="C112" s="19">
        <f>C113</f>
        <v>83</v>
      </c>
      <c r="D112" s="19">
        <f>D113</f>
        <v>72</v>
      </c>
      <c r="E112" s="20">
        <f t="shared" si="3"/>
        <v>86.746987951807228</v>
      </c>
      <c r="F112" s="21" t="e">
        <f>SUM(#REF!,#REF!,C112)</f>
        <v>#REF!</v>
      </c>
      <c r="G112" s="21" t="e">
        <f>SUM(#REF!,#REF!,D112)</f>
        <v>#REF!</v>
      </c>
      <c r="H112" s="22" t="e">
        <f t="shared" si="2"/>
        <v>#REF!</v>
      </c>
      <c r="I112" s="8"/>
      <c r="K112" s="45"/>
      <c r="L112" s="45"/>
    </row>
    <row r="113" spans="1:12" ht="15" customHeight="1" x14ac:dyDescent="0.15">
      <c r="A113" s="36"/>
      <c r="B113" s="37" t="s">
        <v>118</v>
      </c>
      <c r="C113" s="25">
        <v>83</v>
      </c>
      <c r="D113" s="25">
        <v>72</v>
      </c>
      <c r="E113" s="26">
        <f t="shared" si="3"/>
        <v>86.746987951807228</v>
      </c>
      <c r="F113" s="21" t="e">
        <f>SUM(#REF!,#REF!,C113)</f>
        <v>#REF!</v>
      </c>
      <c r="G113" s="21" t="e">
        <f>SUM(#REF!,#REF!,D113)</f>
        <v>#REF!</v>
      </c>
      <c r="H113" s="22" t="e">
        <f t="shared" si="2"/>
        <v>#REF!</v>
      </c>
      <c r="I113" s="8"/>
      <c r="K113" s="45"/>
      <c r="L113" s="45"/>
    </row>
    <row r="114" spans="1:12" ht="15" customHeight="1" x14ac:dyDescent="0.15">
      <c r="A114" s="17">
        <v>93</v>
      </c>
      <c r="B114" s="29" t="s">
        <v>119</v>
      </c>
      <c r="C114" s="40">
        <f>C115+C116</f>
        <v>633</v>
      </c>
      <c r="D114" s="40">
        <f>D115+D116</f>
        <v>520</v>
      </c>
      <c r="E114" s="20">
        <f t="shared" si="3"/>
        <v>82.148499210110586</v>
      </c>
      <c r="F114" s="21" t="e">
        <f>SUM(#REF!,#REF!,C114)</f>
        <v>#REF!</v>
      </c>
      <c r="G114" s="21" t="e">
        <f>SUM(#REF!,#REF!,D114)</f>
        <v>#REF!</v>
      </c>
      <c r="H114" s="22" t="e">
        <f t="shared" si="2"/>
        <v>#REF!</v>
      </c>
      <c r="I114" s="8"/>
      <c r="K114" s="45"/>
      <c r="L114" s="45"/>
    </row>
    <row r="115" spans="1:12" ht="15" customHeight="1" x14ac:dyDescent="0.15">
      <c r="A115" s="30"/>
      <c r="B115" s="24" t="s">
        <v>120</v>
      </c>
      <c r="C115" s="25">
        <v>465</v>
      </c>
      <c r="D115" s="25">
        <v>380</v>
      </c>
      <c r="E115" s="26">
        <f t="shared" si="3"/>
        <v>81.72043010752688</v>
      </c>
      <c r="F115" s="21" t="e">
        <f>SUM(#REF!,#REF!,C115)</f>
        <v>#REF!</v>
      </c>
      <c r="G115" s="21" t="e">
        <f>SUM(#REF!,#REF!,D115)</f>
        <v>#REF!</v>
      </c>
      <c r="H115" s="22" t="e">
        <f t="shared" si="2"/>
        <v>#REF!</v>
      </c>
      <c r="I115" s="8"/>
      <c r="K115" s="45"/>
      <c r="L115" s="45"/>
    </row>
    <row r="116" spans="1:12" ht="15" customHeight="1" x14ac:dyDescent="0.15">
      <c r="A116" s="32"/>
      <c r="B116" s="33" t="s">
        <v>121</v>
      </c>
      <c r="C116" s="25">
        <v>168</v>
      </c>
      <c r="D116" s="25">
        <v>140</v>
      </c>
      <c r="E116" s="26">
        <f t="shared" si="3"/>
        <v>83.333333333333343</v>
      </c>
      <c r="F116" s="21" t="e">
        <f>SUM(#REF!,#REF!,C116)</f>
        <v>#REF!</v>
      </c>
      <c r="G116" s="21" t="e">
        <f>SUM(#REF!,#REF!,D116)</f>
        <v>#REF!</v>
      </c>
      <c r="H116" s="22" t="e">
        <f t="shared" si="2"/>
        <v>#REF!</v>
      </c>
      <c r="I116" s="8"/>
      <c r="K116" s="45"/>
      <c r="L116" s="45"/>
    </row>
    <row r="117" spans="1:12" ht="15" customHeight="1" x14ac:dyDescent="0.15">
      <c r="A117" s="17">
        <v>95</v>
      </c>
      <c r="B117" s="29" t="s">
        <v>122</v>
      </c>
      <c r="C117" s="19">
        <f>C118</f>
        <v>1269</v>
      </c>
      <c r="D117" s="19">
        <f>D118</f>
        <v>1094</v>
      </c>
      <c r="E117" s="20">
        <f t="shared" si="3"/>
        <v>86.209613869188345</v>
      </c>
      <c r="F117" s="21" t="e">
        <f>SUM(#REF!,#REF!,C117)</f>
        <v>#REF!</v>
      </c>
      <c r="G117" s="21" t="e">
        <f>SUM(#REF!,#REF!,D117)</f>
        <v>#REF!</v>
      </c>
      <c r="H117" s="22" t="e">
        <f t="shared" si="2"/>
        <v>#REF!</v>
      </c>
      <c r="I117" s="8"/>
      <c r="K117" s="45"/>
      <c r="L117" s="45"/>
    </row>
    <row r="118" spans="1:12" ht="15" customHeight="1" x14ac:dyDescent="0.15">
      <c r="A118" s="36"/>
      <c r="B118" s="37" t="s">
        <v>123</v>
      </c>
      <c r="C118" s="25">
        <v>1269</v>
      </c>
      <c r="D118" s="25">
        <v>1094</v>
      </c>
      <c r="E118" s="26">
        <f t="shared" si="3"/>
        <v>86.209613869188345</v>
      </c>
      <c r="F118" s="21" t="e">
        <f>SUM(#REF!,#REF!,C118)</f>
        <v>#REF!</v>
      </c>
      <c r="G118" s="21" t="e">
        <f>SUM(#REF!,#REF!,D118)</f>
        <v>#REF!</v>
      </c>
      <c r="H118" s="22" t="e">
        <f t="shared" si="2"/>
        <v>#REF!</v>
      </c>
      <c r="I118" s="8"/>
      <c r="K118" s="45"/>
      <c r="L118" s="45"/>
    </row>
    <row r="119" spans="1:12" ht="15" customHeight="1" x14ac:dyDescent="0.15">
      <c r="A119" s="17">
        <v>96</v>
      </c>
      <c r="B119" s="29" t="s">
        <v>124</v>
      </c>
      <c r="C119" s="19">
        <f>C120</f>
        <v>1091</v>
      </c>
      <c r="D119" s="19">
        <f>D120</f>
        <v>875</v>
      </c>
      <c r="E119" s="20">
        <f t="shared" si="3"/>
        <v>80.201649862511459</v>
      </c>
      <c r="F119" s="21" t="e">
        <f>SUM(#REF!,#REF!,C119)</f>
        <v>#REF!</v>
      </c>
      <c r="G119" s="21" t="e">
        <f>SUM(#REF!,#REF!,D119)</f>
        <v>#REF!</v>
      </c>
      <c r="H119" s="22" t="e">
        <f t="shared" si="2"/>
        <v>#REF!</v>
      </c>
      <c r="I119" s="8"/>
      <c r="K119" s="45"/>
      <c r="L119" s="45"/>
    </row>
    <row r="120" spans="1:12" ht="15" customHeight="1" x14ac:dyDescent="0.15">
      <c r="A120" s="36"/>
      <c r="B120" s="37" t="s">
        <v>125</v>
      </c>
      <c r="C120" s="25">
        <v>1091</v>
      </c>
      <c r="D120" s="25">
        <v>875</v>
      </c>
      <c r="E120" s="26">
        <f t="shared" si="3"/>
        <v>80.201649862511459</v>
      </c>
      <c r="F120" s="21" t="e">
        <f>SUM(#REF!,#REF!,C120)</f>
        <v>#REF!</v>
      </c>
      <c r="G120" s="21" t="e">
        <f>SUM(#REF!,#REF!,D120)</f>
        <v>#REF!</v>
      </c>
      <c r="H120" s="22" t="e">
        <f t="shared" si="2"/>
        <v>#REF!</v>
      </c>
      <c r="I120" s="8"/>
      <c r="K120" s="45"/>
      <c r="L120" s="45"/>
    </row>
    <row r="121" spans="1:12" ht="15" customHeight="1" x14ac:dyDescent="0.15">
      <c r="A121" s="17">
        <v>97</v>
      </c>
      <c r="B121" s="29" t="s">
        <v>126</v>
      </c>
      <c r="C121" s="19">
        <f>C122</f>
        <v>99</v>
      </c>
      <c r="D121" s="19">
        <f>D122</f>
        <v>84</v>
      </c>
      <c r="E121" s="20">
        <f t="shared" si="3"/>
        <v>84.848484848484844</v>
      </c>
      <c r="F121" s="21" t="e">
        <f>SUM(#REF!,#REF!,C121)</f>
        <v>#REF!</v>
      </c>
      <c r="G121" s="21" t="e">
        <f>SUM(#REF!,#REF!,D121)</f>
        <v>#REF!</v>
      </c>
      <c r="H121" s="22" t="e">
        <f t="shared" si="2"/>
        <v>#REF!</v>
      </c>
      <c r="I121" s="8"/>
      <c r="K121" s="45"/>
      <c r="L121" s="45"/>
    </row>
    <row r="122" spans="1:12" ht="15" customHeight="1" x14ac:dyDescent="0.15">
      <c r="A122" s="36"/>
      <c r="B122" s="37" t="s">
        <v>127</v>
      </c>
      <c r="C122" s="25">
        <v>99</v>
      </c>
      <c r="D122" s="25">
        <v>84</v>
      </c>
      <c r="E122" s="26">
        <f t="shared" si="3"/>
        <v>84.848484848484844</v>
      </c>
      <c r="F122" s="21" t="e">
        <f>SUM(#REF!,#REF!,C122)</f>
        <v>#REF!</v>
      </c>
      <c r="G122" s="21" t="e">
        <f>SUM(#REF!,#REF!,D122)</f>
        <v>#REF!</v>
      </c>
      <c r="H122" s="22" t="e">
        <f t="shared" si="2"/>
        <v>#REF!</v>
      </c>
      <c r="I122" s="8"/>
      <c r="K122" s="45"/>
      <c r="L122" s="45"/>
    </row>
    <row r="123" spans="1:12" ht="15" customHeight="1" x14ac:dyDescent="0.15">
      <c r="A123" s="17">
        <v>98</v>
      </c>
      <c r="B123" s="29" t="s">
        <v>128</v>
      </c>
      <c r="C123" s="19">
        <f>C124</f>
        <v>479</v>
      </c>
      <c r="D123" s="19">
        <f>D124</f>
        <v>402</v>
      </c>
      <c r="E123" s="20">
        <f t="shared" si="3"/>
        <v>83.924843423799572</v>
      </c>
      <c r="F123" s="21" t="e">
        <f>SUM(#REF!,#REF!,C123)</f>
        <v>#REF!</v>
      </c>
      <c r="G123" s="21" t="e">
        <f>SUM(#REF!,#REF!,D123)</f>
        <v>#REF!</v>
      </c>
      <c r="H123" s="22" t="e">
        <f t="shared" si="2"/>
        <v>#REF!</v>
      </c>
      <c r="I123" s="8"/>
      <c r="K123" s="45"/>
      <c r="L123" s="45"/>
    </row>
    <row r="124" spans="1:12" ht="15" customHeight="1" x14ac:dyDescent="0.15">
      <c r="A124" s="36"/>
      <c r="B124" s="37" t="s">
        <v>129</v>
      </c>
      <c r="C124" s="25">
        <v>479</v>
      </c>
      <c r="D124" s="25">
        <v>402</v>
      </c>
      <c r="E124" s="26">
        <f t="shared" si="3"/>
        <v>83.924843423799572</v>
      </c>
      <c r="F124" s="21" t="e">
        <f>SUM(#REF!,#REF!,C124)</f>
        <v>#REF!</v>
      </c>
      <c r="G124" s="21" t="e">
        <f>SUM(#REF!,#REF!,D124)</f>
        <v>#REF!</v>
      </c>
      <c r="H124" s="22" t="e">
        <f t="shared" si="2"/>
        <v>#REF!</v>
      </c>
      <c r="I124" s="8"/>
      <c r="K124" s="45"/>
      <c r="L124" s="45"/>
    </row>
    <row r="125" spans="1:12" ht="15" customHeight="1" x14ac:dyDescent="0.15">
      <c r="A125" s="17">
        <v>100</v>
      </c>
      <c r="B125" s="29" t="s">
        <v>130</v>
      </c>
      <c r="C125" s="19">
        <f>SUM(C126:C130)</f>
        <v>732</v>
      </c>
      <c r="D125" s="19">
        <f>SUM(D126:D130)</f>
        <v>658</v>
      </c>
      <c r="E125" s="20">
        <f t="shared" si="3"/>
        <v>89.89071038251366</v>
      </c>
      <c r="F125" s="21" t="e">
        <f>SUM(#REF!,#REF!,C125)</f>
        <v>#REF!</v>
      </c>
      <c r="G125" s="21" t="e">
        <f>SUM(#REF!,#REF!,D125)</f>
        <v>#REF!</v>
      </c>
      <c r="H125" s="22" t="e">
        <f t="shared" si="2"/>
        <v>#REF!</v>
      </c>
      <c r="I125" s="8"/>
      <c r="K125" s="45"/>
      <c r="L125" s="45"/>
    </row>
    <row r="126" spans="1:12" ht="15" customHeight="1" x14ac:dyDescent="0.15">
      <c r="A126" s="30"/>
      <c r="B126" s="24" t="s">
        <v>131</v>
      </c>
      <c r="C126" s="25">
        <v>57</v>
      </c>
      <c r="D126" s="25">
        <v>50</v>
      </c>
      <c r="E126" s="26">
        <f t="shared" si="3"/>
        <v>87.719298245614027</v>
      </c>
      <c r="F126" s="21" t="e">
        <f>SUM(#REF!,#REF!,C126)</f>
        <v>#REF!</v>
      </c>
      <c r="G126" s="21" t="e">
        <f>SUM(#REF!,#REF!,D126)</f>
        <v>#REF!</v>
      </c>
      <c r="H126" s="22" t="e">
        <f t="shared" si="2"/>
        <v>#REF!</v>
      </c>
      <c r="I126" s="8"/>
      <c r="K126" s="45"/>
      <c r="L126" s="45"/>
    </row>
    <row r="127" spans="1:12" ht="15" customHeight="1" x14ac:dyDescent="0.15">
      <c r="A127" s="30"/>
      <c r="B127" s="24" t="s">
        <v>132</v>
      </c>
      <c r="C127" s="25">
        <v>11</v>
      </c>
      <c r="D127" s="25">
        <v>5</v>
      </c>
      <c r="E127" s="26">
        <f t="shared" si="3"/>
        <v>45.454545454545453</v>
      </c>
      <c r="F127" s="21" t="e">
        <f>SUM(#REF!,#REF!,C127)</f>
        <v>#REF!</v>
      </c>
      <c r="G127" s="21" t="e">
        <f>SUM(#REF!,#REF!,D127)</f>
        <v>#REF!</v>
      </c>
      <c r="H127" s="22" t="e">
        <f t="shared" si="2"/>
        <v>#REF!</v>
      </c>
      <c r="I127" s="8"/>
      <c r="K127" s="45"/>
      <c r="L127" s="45"/>
    </row>
    <row r="128" spans="1:12" ht="15" customHeight="1" x14ac:dyDescent="0.15">
      <c r="A128" s="30"/>
      <c r="B128" s="24" t="s">
        <v>133</v>
      </c>
      <c r="C128" s="25">
        <v>83</v>
      </c>
      <c r="D128" s="25">
        <v>79</v>
      </c>
      <c r="E128" s="26">
        <f t="shared" si="3"/>
        <v>95.180722891566262</v>
      </c>
      <c r="F128" s="21" t="e">
        <f>SUM(#REF!,#REF!,C128)</f>
        <v>#REF!</v>
      </c>
      <c r="G128" s="21" t="e">
        <f>SUM(#REF!,#REF!,D128)</f>
        <v>#REF!</v>
      </c>
      <c r="H128" s="22" t="e">
        <f t="shared" si="2"/>
        <v>#REF!</v>
      </c>
      <c r="I128" s="8"/>
      <c r="K128" s="45"/>
      <c r="L128" s="45"/>
    </row>
    <row r="129" spans="1:12" ht="15" customHeight="1" x14ac:dyDescent="0.15">
      <c r="A129" s="30"/>
      <c r="B129" s="24" t="s">
        <v>134</v>
      </c>
      <c r="C129" s="25">
        <v>484</v>
      </c>
      <c r="D129" s="25">
        <v>431</v>
      </c>
      <c r="E129" s="26">
        <f t="shared" si="3"/>
        <v>89.049586776859499</v>
      </c>
      <c r="F129" s="21" t="e">
        <f>SUM(#REF!,#REF!,C129)</f>
        <v>#REF!</v>
      </c>
      <c r="G129" s="21" t="e">
        <f>SUM(#REF!,#REF!,D129)</f>
        <v>#REF!</v>
      </c>
      <c r="H129" s="22" t="e">
        <f t="shared" si="2"/>
        <v>#REF!</v>
      </c>
      <c r="I129" s="8"/>
      <c r="K129" s="45"/>
      <c r="L129" s="45"/>
    </row>
    <row r="130" spans="1:12" ht="15" customHeight="1" x14ac:dyDescent="0.15">
      <c r="A130" s="32"/>
      <c r="B130" s="33" t="s">
        <v>135</v>
      </c>
      <c r="C130" s="25">
        <v>97</v>
      </c>
      <c r="D130" s="25">
        <v>93</v>
      </c>
      <c r="E130" s="26">
        <f t="shared" si="3"/>
        <v>95.876288659793815</v>
      </c>
      <c r="F130" s="21" t="e">
        <f>SUM(#REF!,#REF!,C130)</f>
        <v>#REF!</v>
      </c>
      <c r="G130" s="21" t="e">
        <f>SUM(#REF!,#REF!,D130)</f>
        <v>#REF!</v>
      </c>
      <c r="H130" s="22" t="e">
        <f t="shared" si="2"/>
        <v>#REF!</v>
      </c>
      <c r="I130" s="8"/>
      <c r="K130" s="45"/>
      <c r="L130" s="45"/>
    </row>
    <row r="131" spans="1:12" ht="15" customHeight="1" x14ac:dyDescent="0.15">
      <c r="A131" s="17">
        <v>101</v>
      </c>
      <c r="B131" s="29" t="s">
        <v>136</v>
      </c>
      <c r="C131" s="19">
        <f>C132</f>
        <v>223</v>
      </c>
      <c r="D131" s="19">
        <f>D132</f>
        <v>188</v>
      </c>
      <c r="E131" s="20">
        <f t="shared" si="3"/>
        <v>84.304932735426007</v>
      </c>
      <c r="F131" s="21" t="e">
        <f>SUM(#REF!,#REF!,C131)</f>
        <v>#REF!</v>
      </c>
      <c r="G131" s="21" t="e">
        <f>SUM(#REF!,#REF!,D131)</f>
        <v>#REF!</v>
      </c>
      <c r="H131" s="22" t="e">
        <f t="shared" si="2"/>
        <v>#REF!</v>
      </c>
      <c r="I131" s="8"/>
      <c r="K131" s="45"/>
      <c r="L131" s="45"/>
    </row>
    <row r="132" spans="1:12" ht="15" customHeight="1" x14ac:dyDescent="0.15">
      <c r="A132" s="36"/>
      <c r="B132" s="37" t="s">
        <v>137</v>
      </c>
      <c r="C132" s="25">
        <v>223</v>
      </c>
      <c r="D132" s="25">
        <v>188</v>
      </c>
      <c r="E132" s="26">
        <f t="shared" si="3"/>
        <v>84.304932735426007</v>
      </c>
      <c r="F132" s="21" t="e">
        <f>SUM(#REF!,#REF!,C132)</f>
        <v>#REF!</v>
      </c>
      <c r="G132" s="21" t="e">
        <f>SUM(#REF!,#REF!,D132)</f>
        <v>#REF!</v>
      </c>
      <c r="H132" s="22" t="e">
        <f t="shared" si="2"/>
        <v>#REF!</v>
      </c>
      <c r="I132" s="8"/>
      <c r="K132" s="45"/>
      <c r="L132" s="45"/>
    </row>
    <row r="133" spans="1:12" ht="15" customHeight="1" x14ac:dyDescent="0.15">
      <c r="A133" s="17">
        <v>103</v>
      </c>
      <c r="B133" s="29" t="s">
        <v>138</v>
      </c>
      <c r="C133" s="19">
        <f>C134</f>
        <v>85</v>
      </c>
      <c r="D133" s="19">
        <f>D134</f>
        <v>68</v>
      </c>
      <c r="E133" s="20">
        <f t="shared" si="3"/>
        <v>80</v>
      </c>
      <c r="F133" s="21" t="e">
        <f>SUM(#REF!,#REF!,C133)</f>
        <v>#REF!</v>
      </c>
      <c r="G133" s="21" t="e">
        <f>SUM(#REF!,#REF!,D133)</f>
        <v>#REF!</v>
      </c>
      <c r="H133" s="22" t="e">
        <f t="shared" si="2"/>
        <v>#REF!</v>
      </c>
      <c r="I133" s="8"/>
      <c r="K133" s="45"/>
      <c r="L133" s="45"/>
    </row>
    <row r="134" spans="1:12" ht="15" customHeight="1" x14ac:dyDescent="0.15">
      <c r="A134" s="36"/>
      <c r="B134" s="37" t="s">
        <v>139</v>
      </c>
      <c r="C134" s="25">
        <v>85</v>
      </c>
      <c r="D134" s="25">
        <v>68</v>
      </c>
      <c r="E134" s="26">
        <f t="shared" si="3"/>
        <v>80</v>
      </c>
      <c r="F134" s="21" t="e">
        <f>SUM(#REF!,#REF!,C134)</f>
        <v>#REF!</v>
      </c>
      <c r="G134" s="21" t="e">
        <f>SUM(#REF!,#REF!,D134)</f>
        <v>#REF!</v>
      </c>
      <c r="H134" s="22" t="e">
        <f t="shared" si="2"/>
        <v>#REF!</v>
      </c>
      <c r="I134" s="8"/>
      <c r="K134" s="45"/>
      <c r="L134" s="45"/>
    </row>
    <row r="135" spans="1:12" ht="15" customHeight="1" x14ac:dyDescent="0.15">
      <c r="A135" s="17">
        <v>107</v>
      </c>
      <c r="B135" s="29" t="s">
        <v>140</v>
      </c>
      <c r="C135" s="19">
        <f>C136</f>
        <v>10</v>
      </c>
      <c r="D135" s="19">
        <f>D136</f>
        <v>8</v>
      </c>
      <c r="E135" s="20">
        <f t="shared" si="3"/>
        <v>80</v>
      </c>
      <c r="F135" s="21" t="e">
        <f>SUM(#REF!,#REF!,C135)</f>
        <v>#REF!</v>
      </c>
      <c r="G135" s="21" t="e">
        <f>SUM(#REF!,#REF!,D135)</f>
        <v>#REF!</v>
      </c>
      <c r="H135" s="22" t="e">
        <f t="shared" si="2"/>
        <v>#REF!</v>
      </c>
      <c r="I135" s="8"/>
      <c r="K135" s="45"/>
      <c r="L135" s="45"/>
    </row>
    <row r="136" spans="1:12" ht="15" customHeight="1" x14ac:dyDescent="0.15">
      <c r="A136" s="36"/>
      <c r="B136" s="37" t="s">
        <v>141</v>
      </c>
      <c r="C136" s="25">
        <v>10</v>
      </c>
      <c r="D136" s="25">
        <v>8</v>
      </c>
      <c r="E136" s="26">
        <f>(D136/C136)*100</f>
        <v>80</v>
      </c>
      <c r="F136" s="21" t="e">
        <f>SUM(#REF!,#REF!,C136)</f>
        <v>#REF!</v>
      </c>
      <c r="G136" s="21" t="e">
        <f>SUM(#REF!,#REF!,D136)</f>
        <v>#REF!</v>
      </c>
      <c r="H136" s="22" t="e">
        <f t="shared" ref="H136:H147" si="4">(G136/F136)*100</f>
        <v>#REF!</v>
      </c>
      <c r="I136" s="8"/>
      <c r="K136" s="45"/>
      <c r="L136" s="45"/>
    </row>
    <row r="137" spans="1:12" ht="15" customHeight="1" x14ac:dyDescent="0.15">
      <c r="A137" s="31">
        <v>116</v>
      </c>
      <c r="B137" s="44" t="s">
        <v>142</v>
      </c>
      <c r="C137" s="19">
        <f>C138</f>
        <v>96</v>
      </c>
      <c r="D137" s="19">
        <f>D138</f>
        <v>85</v>
      </c>
      <c r="E137" s="20">
        <f t="shared" ref="E137:E147" si="5">(D137/C137)*100</f>
        <v>88.541666666666657</v>
      </c>
      <c r="F137" s="21" t="e">
        <f>SUM(#REF!,#REF!,C137)</f>
        <v>#REF!</v>
      </c>
      <c r="G137" s="21" t="e">
        <f>SUM(#REF!,#REF!,D137)</f>
        <v>#REF!</v>
      </c>
      <c r="H137" s="22" t="e">
        <f t="shared" si="4"/>
        <v>#REF!</v>
      </c>
      <c r="I137" s="8"/>
      <c r="K137" s="45"/>
      <c r="L137" s="45"/>
    </row>
    <row r="138" spans="1:12" ht="15" customHeight="1" x14ac:dyDescent="0.15">
      <c r="A138" s="36"/>
      <c r="B138" s="37" t="s">
        <v>143</v>
      </c>
      <c r="C138" s="25">
        <v>96</v>
      </c>
      <c r="D138" s="25">
        <v>85</v>
      </c>
      <c r="E138" s="26">
        <f t="shared" si="5"/>
        <v>88.541666666666657</v>
      </c>
      <c r="F138" s="21" t="e">
        <f>SUM(#REF!,#REF!,C138)</f>
        <v>#REF!</v>
      </c>
      <c r="G138" s="21" t="e">
        <f>SUM(#REF!,#REF!,D138)</f>
        <v>#REF!</v>
      </c>
      <c r="H138" s="22" t="e">
        <f t="shared" si="4"/>
        <v>#REF!</v>
      </c>
      <c r="I138" s="8"/>
      <c r="K138" s="45"/>
      <c r="L138" s="45"/>
    </row>
    <row r="139" spans="1:12" ht="15" customHeight="1" x14ac:dyDescent="0.15">
      <c r="A139" s="17">
        <v>117</v>
      </c>
      <c r="B139" s="46" t="s">
        <v>144</v>
      </c>
      <c r="C139" s="19">
        <f>SUM(C140:C143)</f>
        <v>1735</v>
      </c>
      <c r="D139" s="19">
        <f>SUM(D140:D143)</f>
        <v>1537</v>
      </c>
      <c r="E139" s="47">
        <f t="shared" si="5"/>
        <v>88.58789625360231</v>
      </c>
      <c r="F139" s="21" t="e">
        <f>SUM(#REF!,#REF!,C139)</f>
        <v>#REF!</v>
      </c>
      <c r="G139" s="21" t="e">
        <f>SUM(#REF!,#REF!,D139)</f>
        <v>#REF!</v>
      </c>
      <c r="H139" s="22" t="e">
        <f t="shared" si="4"/>
        <v>#REF!</v>
      </c>
      <c r="I139" s="8"/>
      <c r="K139" s="45"/>
      <c r="L139" s="45"/>
    </row>
    <row r="140" spans="1:12" ht="15" customHeight="1" x14ac:dyDescent="0.15">
      <c r="A140" s="30"/>
      <c r="B140" s="34" t="s">
        <v>145</v>
      </c>
      <c r="C140" s="25">
        <v>467</v>
      </c>
      <c r="D140" s="25">
        <v>428</v>
      </c>
      <c r="E140" s="26">
        <f t="shared" si="5"/>
        <v>91.648822269807283</v>
      </c>
      <c r="F140" s="21" t="e">
        <f>SUM(#REF!,#REF!,C140)</f>
        <v>#REF!</v>
      </c>
      <c r="G140" s="21" t="e">
        <f>SUM(#REF!,#REF!,D140)</f>
        <v>#REF!</v>
      </c>
      <c r="H140" s="22" t="e">
        <f t="shared" si="4"/>
        <v>#REF!</v>
      </c>
      <c r="I140" s="8"/>
      <c r="K140" s="45"/>
      <c r="L140" s="45"/>
    </row>
    <row r="141" spans="1:12" ht="14.25" customHeight="1" x14ac:dyDescent="0.15">
      <c r="A141" s="30"/>
      <c r="B141" s="34" t="s">
        <v>146</v>
      </c>
      <c r="C141" s="25">
        <v>715</v>
      </c>
      <c r="D141" s="25">
        <v>600</v>
      </c>
      <c r="E141" s="26">
        <f t="shared" si="5"/>
        <v>83.91608391608392</v>
      </c>
      <c r="F141" s="21" t="e">
        <f>SUM(#REF!,#REF!,C141)</f>
        <v>#REF!</v>
      </c>
      <c r="G141" s="21" t="e">
        <f>SUM(#REF!,#REF!,D141)</f>
        <v>#REF!</v>
      </c>
      <c r="H141" s="22" t="e">
        <f t="shared" si="4"/>
        <v>#REF!</v>
      </c>
      <c r="I141" s="8"/>
      <c r="K141" s="45"/>
      <c r="L141" s="45"/>
    </row>
    <row r="142" spans="1:12" ht="15" customHeight="1" x14ac:dyDescent="0.15">
      <c r="A142" s="30"/>
      <c r="B142" s="34" t="s">
        <v>147</v>
      </c>
      <c r="C142" s="25">
        <v>62</v>
      </c>
      <c r="D142" s="25">
        <v>60</v>
      </c>
      <c r="E142" s="26">
        <f t="shared" si="5"/>
        <v>96.774193548387103</v>
      </c>
      <c r="F142" s="21" t="e">
        <f>SUM(#REF!,#REF!,C142)</f>
        <v>#REF!</v>
      </c>
      <c r="G142" s="21" t="e">
        <f>SUM(#REF!,#REF!,D142)</f>
        <v>#REF!</v>
      </c>
      <c r="H142" s="22" t="e">
        <f t="shared" si="4"/>
        <v>#REF!</v>
      </c>
      <c r="I142" s="8"/>
      <c r="K142" s="45"/>
      <c r="L142" s="45"/>
    </row>
    <row r="143" spans="1:12" ht="15" customHeight="1" x14ac:dyDescent="0.15">
      <c r="A143" s="32"/>
      <c r="B143" s="48" t="s">
        <v>148</v>
      </c>
      <c r="C143" s="25">
        <v>491</v>
      </c>
      <c r="D143" s="25">
        <v>449</v>
      </c>
      <c r="E143" s="26">
        <f t="shared" si="5"/>
        <v>91.446028513238289</v>
      </c>
      <c r="F143" s="21" t="e">
        <f>SUM(#REF!,#REF!,C143)</f>
        <v>#REF!</v>
      </c>
      <c r="G143" s="21" t="e">
        <f>SUM(#REF!,#REF!,D143)</f>
        <v>#REF!</v>
      </c>
      <c r="H143" s="22" t="e">
        <f t="shared" si="4"/>
        <v>#REF!</v>
      </c>
      <c r="I143" s="8"/>
      <c r="K143" s="45"/>
      <c r="L143" s="45"/>
    </row>
    <row r="144" spans="1:12" ht="15" customHeight="1" x14ac:dyDescent="0.15">
      <c r="A144" s="31">
        <v>123</v>
      </c>
      <c r="B144" s="44" t="s">
        <v>149</v>
      </c>
      <c r="C144" s="19">
        <f>C145</f>
        <v>1867</v>
      </c>
      <c r="D144" s="19">
        <f>D145</f>
        <v>1687</v>
      </c>
      <c r="E144" s="20">
        <f t="shared" si="5"/>
        <v>90.358864488484201</v>
      </c>
      <c r="F144" s="21" t="e">
        <f>SUM(#REF!,#REF!,C144)</f>
        <v>#REF!</v>
      </c>
      <c r="G144" s="21" t="e">
        <f>SUM(#REF!,#REF!,D144)</f>
        <v>#REF!</v>
      </c>
      <c r="H144" s="22" t="e">
        <f t="shared" si="4"/>
        <v>#REF!</v>
      </c>
      <c r="I144" s="8"/>
      <c r="K144" s="45"/>
      <c r="L144" s="45"/>
    </row>
    <row r="145" spans="1:12" ht="15" customHeight="1" x14ac:dyDescent="0.15">
      <c r="A145" s="36"/>
      <c r="B145" s="37" t="s">
        <v>150</v>
      </c>
      <c r="C145" s="25">
        <v>1867</v>
      </c>
      <c r="D145" s="25">
        <v>1687</v>
      </c>
      <c r="E145" s="26">
        <f t="shared" si="5"/>
        <v>90.358864488484201</v>
      </c>
      <c r="F145" s="21" t="e">
        <f>SUM(#REF!,#REF!,C145)</f>
        <v>#REF!</v>
      </c>
      <c r="G145" s="21" t="e">
        <f>SUM(#REF!,#REF!,D145)</f>
        <v>#REF!</v>
      </c>
      <c r="H145" s="22" t="e">
        <f t="shared" si="4"/>
        <v>#REF!</v>
      </c>
      <c r="I145" s="8"/>
      <c r="K145" s="45"/>
      <c r="L145" s="45"/>
    </row>
    <row r="146" spans="1:12" ht="15" customHeight="1" x14ac:dyDescent="0.15">
      <c r="A146" s="31">
        <v>126</v>
      </c>
      <c r="B146" s="44" t="s">
        <v>151</v>
      </c>
      <c r="C146" s="19">
        <f>C147</f>
        <v>962</v>
      </c>
      <c r="D146" s="19">
        <f>D147</f>
        <v>850</v>
      </c>
      <c r="E146" s="20">
        <f t="shared" si="5"/>
        <v>88.357588357588355</v>
      </c>
      <c r="F146" s="21" t="e">
        <f>SUM(#REF!,#REF!,C146)</f>
        <v>#REF!</v>
      </c>
      <c r="G146" s="21" t="e">
        <f>SUM(#REF!,#REF!,D146)</f>
        <v>#REF!</v>
      </c>
      <c r="H146" s="22" t="e">
        <f t="shared" si="4"/>
        <v>#REF!</v>
      </c>
      <c r="I146" s="8"/>
    </row>
    <row r="147" spans="1:12" ht="15" customHeight="1" thickBot="1" x14ac:dyDescent="0.2">
      <c r="A147" s="49"/>
      <c r="B147" s="50" t="s">
        <v>152</v>
      </c>
      <c r="C147" s="51">
        <f>'[1]ビルクリ（随時）'!$O$44</f>
        <v>962</v>
      </c>
      <c r="D147" s="51">
        <f>'[1]ビルクリ（随時）'!$T$52</f>
        <v>850</v>
      </c>
      <c r="E147" s="52">
        <f t="shared" si="5"/>
        <v>88.357588357588355</v>
      </c>
      <c r="F147" s="21" t="e">
        <f>SUM(#REF!,#REF!,C147)</f>
        <v>#REF!</v>
      </c>
      <c r="G147" s="21" t="e">
        <f>SUM(#REF!,#REF!,D147)</f>
        <v>#REF!</v>
      </c>
      <c r="H147" s="22" t="e">
        <f t="shared" si="4"/>
        <v>#REF!</v>
      </c>
      <c r="I147" s="8"/>
    </row>
    <row r="148" spans="1:12" ht="15" customHeight="1" thickTop="1" x14ac:dyDescent="0.15">
      <c r="A148" s="32"/>
      <c r="B148" s="53" t="s">
        <v>153</v>
      </c>
      <c r="C148" s="54">
        <f>SUM(C5:C147)/2</f>
        <v>30032</v>
      </c>
      <c r="D148" s="54">
        <f>SUM(D5:D147)/2</f>
        <v>26375</v>
      </c>
      <c r="E148" s="55">
        <f>(D148/C148)*100</f>
        <v>87.822988811933939</v>
      </c>
      <c r="F148" s="56" t="e">
        <f>SUM(F5:F147)/2</f>
        <v>#REF!</v>
      </c>
      <c r="G148" s="56" t="e">
        <f>SUM(G5:G147)/2</f>
        <v>#REF!</v>
      </c>
      <c r="H148" s="55" t="e">
        <f>(G148/F148)*100</f>
        <v>#REF!</v>
      </c>
    </row>
    <row r="149" spans="1:12" ht="15" customHeight="1" x14ac:dyDescent="0.15">
      <c r="A149" s="8"/>
      <c r="B149" s="8" t="s">
        <v>154</v>
      </c>
      <c r="C149" s="57"/>
      <c r="D149" s="57"/>
      <c r="E149" s="58"/>
      <c r="F149" s="59"/>
      <c r="G149" s="59"/>
      <c r="H149" s="60"/>
    </row>
    <row r="150" spans="1:12" ht="12.75" customHeight="1" x14ac:dyDescent="0.15">
      <c r="A150" s="8"/>
      <c r="B150" s="8" t="s">
        <v>155</v>
      </c>
      <c r="C150" s="57"/>
      <c r="D150" s="57"/>
      <c r="E150" s="58"/>
      <c r="F150" s="59"/>
      <c r="G150" s="59"/>
      <c r="H150" s="60"/>
    </row>
    <row r="151" spans="1:12" ht="12.75" customHeight="1" x14ac:dyDescent="0.15">
      <c r="A151" s="8"/>
      <c r="B151" s="8" t="s">
        <v>156</v>
      </c>
      <c r="C151" s="57"/>
      <c r="D151" s="57"/>
      <c r="E151" s="58"/>
      <c r="F151" s="59"/>
      <c r="G151" s="59"/>
      <c r="H151" s="60"/>
    </row>
    <row r="152" spans="1:12" ht="12.75" customHeight="1" x14ac:dyDescent="0.15">
      <c r="A152" s="8"/>
      <c r="B152" s="8" t="s">
        <v>157</v>
      </c>
      <c r="C152" s="57"/>
      <c r="D152" s="57"/>
      <c r="E152" s="58"/>
      <c r="F152" s="59"/>
      <c r="G152" s="59"/>
      <c r="H152" s="60"/>
    </row>
    <row r="153" spans="1:12" ht="12.75" customHeight="1" x14ac:dyDescent="0.15">
      <c r="A153" s="8"/>
      <c r="B153" s="8" t="s">
        <v>158</v>
      </c>
      <c r="C153" s="57"/>
      <c r="D153" s="57"/>
      <c r="E153" s="58"/>
      <c r="F153" s="59"/>
      <c r="G153" s="59"/>
      <c r="H153" s="60"/>
    </row>
    <row r="154" spans="1:12" ht="12.75" customHeight="1" x14ac:dyDescent="0.15">
      <c r="A154" s="8"/>
      <c r="B154" s="8" t="s">
        <v>158</v>
      </c>
      <c r="C154" s="61"/>
      <c r="D154" s="62" t="s">
        <v>159</v>
      </c>
      <c r="E154" s="58"/>
      <c r="F154" s="59"/>
      <c r="G154" s="59"/>
      <c r="H154" s="60"/>
    </row>
    <row r="155" spans="1:12" ht="12.75" customHeight="1" x14ac:dyDescent="0.15">
      <c r="A155" s="8"/>
      <c r="B155" s="8" t="s">
        <v>158</v>
      </c>
      <c r="C155" s="63" t="s">
        <v>160</v>
      </c>
      <c r="D155" s="62" t="s">
        <v>161</v>
      </c>
      <c r="E155" s="58"/>
      <c r="F155" s="59"/>
      <c r="G155" s="59"/>
      <c r="H155" s="60"/>
    </row>
    <row r="156" spans="1:12" ht="12.75" customHeight="1" x14ac:dyDescent="0.15">
      <c r="B156" s="8" t="s">
        <v>158</v>
      </c>
      <c r="C156" s="64" t="s">
        <v>162</v>
      </c>
      <c r="D156" s="65"/>
      <c r="E156" s="58"/>
      <c r="F156" s="59"/>
      <c r="G156" s="59"/>
      <c r="H156" s="60"/>
    </row>
    <row r="157" spans="1:12" ht="12.75" customHeight="1" x14ac:dyDescent="0.15">
      <c r="B157" s="8" t="s">
        <v>158</v>
      </c>
      <c r="C157" s="57"/>
      <c r="D157" s="57"/>
      <c r="E157" s="58"/>
      <c r="F157" s="59"/>
      <c r="G157" s="59"/>
      <c r="H157" s="60"/>
    </row>
    <row r="158" spans="1:12" ht="12.75" customHeight="1" x14ac:dyDescent="0.15">
      <c r="B158" s="8" t="s">
        <v>158</v>
      </c>
      <c r="C158" s="57"/>
      <c r="D158" s="57"/>
      <c r="E158" s="58"/>
      <c r="F158" s="59"/>
      <c r="G158" s="59"/>
      <c r="H158" s="60"/>
    </row>
    <row r="159" spans="1:12" ht="12.75" customHeight="1" x14ac:dyDescent="0.15">
      <c r="B159" s="8" t="s">
        <v>158</v>
      </c>
      <c r="C159" s="66"/>
      <c r="D159" s="66"/>
      <c r="E159" s="67"/>
      <c r="F159" s="59"/>
      <c r="G159" s="59"/>
      <c r="H159" s="60"/>
    </row>
    <row r="160" spans="1:12" ht="12.75" customHeight="1" x14ac:dyDescent="0.15">
      <c r="B160" s="8" t="s">
        <v>158</v>
      </c>
      <c r="C160" s="66"/>
      <c r="D160" s="66"/>
      <c r="E160" s="67"/>
      <c r="F160" s="59"/>
      <c r="G160" s="59"/>
      <c r="H160" s="60"/>
    </row>
    <row r="161" spans="2:8" ht="12.75" customHeight="1" x14ac:dyDescent="0.15">
      <c r="B161" s="8" t="s">
        <v>158</v>
      </c>
      <c r="C161" s="66"/>
      <c r="D161" s="66"/>
      <c r="E161" s="67"/>
      <c r="F161" s="59"/>
      <c r="G161" s="59"/>
      <c r="H161" s="60"/>
    </row>
    <row r="162" spans="2:8" ht="12.75" customHeight="1" x14ac:dyDescent="0.15">
      <c r="B162" s="8" t="s">
        <v>158</v>
      </c>
      <c r="C162" s="66"/>
      <c r="D162" s="66"/>
      <c r="E162" s="67"/>
      <c r="F162" s="59"/>
      <c r="G162" s="59"/>
      <c r="H162" s="60"/>
    </row>
    <row r="163" spans="2:8" ht="12.75" customHeight="1" x14ac:dyDescent="0.15">
      <c r="B163" s="8" t="s">
        <v>158</v>
      </c>
      <c r="C163" s="66"/>
      <c r="D163" s="66"/>
      <c r="E163" s="67"/>
      <c r="F163" s="59"/>
      <c r="G163" s="59"/>
      <c r="H163" s="60"/>
    </row>
    <row r="164" spans="2:8" ht="12.75" customHeight="1" x14ac:dyDescent="0.15">
      <c r="B164" s="8" t="s">
        <v>158</v>
      </c>
      <c r="C164" s="66"/>
      <c r="D164" s="66"/>
      <c r="E164" s="67"/>
      <c r="F164" s="59"/>
      <c r="G164" s="59"/>
      <c r="H164" s="60"/>
    </row>
    <row r="165" spans="2:8" ht="12.75" customHeight="1" x14ac:dyDescent="0.15">
      <c r="B165" s="8" t="s">
        <v>158</v>
      </c>
      <c r="C165" s="66"/>
      <c r="D165" s="66"/>
      <c r="E165" s="67"/>
      <c r="F165" s="59"/>
      <c r="G165" s="59"/>
      <c r="H165" s="60"/>
    </row>
    <row r="166" spans="2:8" ht="12.75" customHeight="1" x14ac:dyDescent="0.15">
      <c r="B166" s="8" t="s">
        <v>158</v>
      </c>
      <c r="C166" s="66"/>
      <c r="D166" s="66"/>
      <c r="E166" s="67"/>
      <c r="F166" s="59"/>
      <c r="G166" s="59"/>
      <c r="H166" s="60"/>
    </row>
    <row r="167" spans="2:8" ht="12.75" customHeight="1" x14ac:dyDescent="0.15">
      <c r="B167" s="8" t="s">
        <v>158</v>
      </c>
      <c r="C167" s="66"/>
      <c r="D167" s="66"/>
      <c r="E167" s="67"/>
      <c r="F167" s="59"/>
      <c r="G167" s="59"/>
      <c r="H167" s="60"/>
    </row>
    <row r="168" spans="2:8" ht="12.75" customHeight="1" x14ac:dyDescent="0.15">
      <c r="B168" s="8" t="s">
        <v>158</v>
      </c>
      <c r="C168" s="66"/>
      <c r="D168" s="66"/>
      <c r="E168" s="67"/>
      <c r="F168" s="59"/>
      <c r="G168" s="59"/>
      <c r="H168" s="60"/>
    </row>
    <row r="169" spans="2:8" ht="12.75" customHeight="1" x14ac:dyDescent="0.15">
      <c r="B169" s="8" t="s">
        <v>158</v>
      </c>
      <c r="C169" s="66"/>
      <c r="D169" s="66"/>
      <c r="E169" s="67"/>
      <c r="F169" s="59"/>
      <c r="G169" s="59"/>
      <c r="H169" s="60"/>
    </row>
    <row r="170" spans="2:8" ht="12.75" customHeight="1" x14ac:dyDescent="0.15">
      <c r="B170" s="8" t="s">
        <v>158</v>
      </c>
      <c r="C170" s="66"/>
      <c r="D170" s="66"/>
      <c r="E170" s="67"/>
      <c r="F170" s="59"/>
      <c r="G170" s="59"/>
      <c r="H170" s="60"/>
    </row>
    <row r="171" spans="2:8" ht="12.75" customHeight="1" x14ac:dyDescent="0.15">
      <c r="B171" s="8" t="s">
        <v>158</v>
      </c>
      <c r="C171" s="66"/>
      <c r="D171" s="66"/>
      <c r="E171" s="67"/>
      <c r="F171" s="59"/>
      <c r="G171" s="59"/>
      <c r="H171" s="60"/>
    </row>
    <row r="172" spans="2:8" ht="12.75" customHeight="1" x14ac:dyDescent="0.15">
      <c r="B172" s="8" t="s">
        <v>158</v>
      </c>
      <c r="C172" s="66"/>
      <c r="D172" s="66"/>
      <c r="E172" s="67"/>
      <c r="F172" s="59"/>
      <c r="G172" s="59"/>
      <c r="H172" s="60"/>
    </row>
    <row r="173" spans="2:8" ht="12.75" customHeight="1" x14ac:dyDescent="0.15">
      <c r="B173" s="8" t="s">
        <v>158</v>
      </c>
      <c r="C173" s="66"/>
      <c r="D173" s="66"/>
      <c r="E173" s="67"/>
      <c r="F173" s="59"/>
      <c r="G173" s="59"/>
      <c r="H173" s="60"/>
    </row>
    <row r="174" spans="2:8" ht="12.75" customHeight="1" x14ac:dyDescent="0.15">
      <c r="B174" s="8" t="s">
        <v>158</v>
      </c>
      <c r="C174" s="66"/>
      <c r="D174" s="66"/>
      <c r="E174" s="67"/>
      <c r="F174" s="59"/>
      <c r="G174" s="59"/>
      <c r="H174" s="60"/>
    </row>
    <row r="175" spans="2:8" ht="12.75" customHeight="1" x14ac:dyDescent="0.15">
      <c r="B175" s="8" t="s">
        <v>158</v>
      </c>
      <c r="C175" s="66"/>
      <c r="D175" s="66"/>
      <c r="E175" s="67"/>
      <c r="F175" s="59"/>
      <c r="G175" s="59"/>
      <c r="H175" s="60"/>
    </row>
    <row r="176" spans="2:8" ht="12.75" customHeight="1" x14ac:dyDescent="0.15">
      <c r="B176" s="8" t="s">
        <v>158</v>
      </c>
      <c r="C176" s="66"/>
      <c r="D176" s="66"/>
      <c r="E176" s="67"/>
      <c r="F176" s="59"/>
      <c r="G176" s="59"/>
      <c r="H176" s="60"/>
    </row>
    <row r="177" spans="2:8" ht="12.75" customHeight="1" x14ac:dyDescent="0.15">
      <c r="B177" s="8" t="s">
        <v>158</v>
      </c>
      <c r="C177" s="66"/>
      <c r="D177" s="66"/>
      <c r="E177" s="67"/>
      <c r="F177" s="59"/>
      <c r="G177" s="59"/>
      <c r="H177" s="60"/>
    </row>
    <row r="178" spans="2:8" ht="12.75" customHeight="1" x14ac:dyDescent="0.15">
      <c r="B178" s="8" t="s">
        <v>158</v>
      </c>
      <c r="C178" s="66"/>
      <c r="D178" s="66"/>
      <c r="E178" s="67"/>
      <c r="F178" s="59"/>
      <c r="G178" s="59"/>
      <c r="H178" s="60"/>
    </row>
    <row r="179" spans="2:8" ht="12.75" customHeight="1" x14ac:dyDescent="0.15">
      <c r="B179" s="8" t="s">
        <v>158</v>
      </c>
      <c r="C179" s="66"/>
      <c r="D179" s="66"/>
      <c r="E179" s="67"/>
      <c r="F179" s="59"/>
      <c r="G179" s="59"/>
      <c r="H179" s="60"/>
    </row>
    <row r="180" spans="2:8" ht="12.75" customHeight="1" x14ac:dyDescent="0.15">
      <c r="B180" s="8" t="s">
        <v>158</v>
      </c>
      <c r="C180" s="66"/>
      <c r="D180" s="66"/>
      <c r="E180" s="67"/>
      <c r="F180" s="59"/>
      <c r="G180" s="59"/>
      <c r="H180" s="60"/>
    </row>
    <row r="181" spans="2:8" ht="12.75" customHeight="1" x14ac:dyDescent="0.15">
      <c r="B181" s="8" t="s">
        <v>158</v>
      </c>
      <c r="C181" s="66"/>
      <c r="D181" s="66"/>
      <c r="E181" s="67"/>
      <c r="F181" s="59"/>
      <c r="G181" s="59"/>
      <c r="H181" s="60"/>
    </row>
    <row r="182" spans="2:8" ht="12.75" customHeight="1" x14ac:dyDescent="0.15">
      <c r="B182" s="8" t="s">
        <v>158</v>
      </c>
      <c r="C182" s="66"/>
      <c r="D182" s="66"/>
      <c r="E182" s="67"/>
      <c r="F182" s="59"/>
      <c r="G182" s="59"/>
      <c r="H182" s="60"/>
    </row>
    <row r="183" spans="2:8" ht="12.75" customHeight="1" x14ac:dyDescent="0.15">
      <c r="B183" s="8" t="s">
        <v>158</v>
      </c>
      <c r="C183" s="66"/>
      <c r="D183" s="66"/>
      <c r="E183" s="67"/>
      <c r="F183" s="59"/>
      <c r="G183" s="59"/>
      <c r="H183" s="60"/>
    </row>
    <row r="184" spans="2:8" ht="12.75" customHeight="1" x14ac:dyDescent="0.15">
      <c r="B184" s="8" t="s">
        <v>158</v>
      </c>
      <c r="C184" s="66"/>
      <c r="D184" s="66"/>
      <c r="E184" s="67"/>
      <c r="F184" s="59"/>
      <c r="G184" s="59"/>
      <c r="H184" s="60"/>
    </row>
    <row r="185" spans="2:8" ht="12.75" customHeight="1" x14ac:dyDescent="0.15">
      <c r="B185" s="8" t="s">
        <v>158</v>
      </c>
      <c r="C185" s="66"/>
      <c r="D185" s="66"/>
      <c r="E185" s="67"/>
      <c r="F185" s="59"/>
      <c r="G185" s="59"/>
      <c r="H185" s="60"/>
    </row>
    <row r="186" spans="2:8" ht="12.75" customHeight="1" x14ac:dyDescent="0.15">
      <c r="B186" s="8" t="s">
        <v>158</v>
      </c>
      <c r="C186" s="66"/>
      <c r="D186" s="66"/>
      <c r="E186" s="67"/>
      <c r="F186" s="59"/>
      <c r="G186" s="59"/>
      <c r="H186" s="60"/>
    </row>
    <row r="187" spans="2:8" ht="12.75" customHeight="1" x14ac:dyDescent="0.15">
      <c r="B187" s="8" t="s">
        <v>158</v>
      </c>
      <c r="C187" s="66"/>
      <c r="D187" s="66"/>
      <c r="E187" s="67"/>
      <c r="F187" s="59"/>
      <c r="G187" s="59"/>
      <c r="H187" s="60"/>
    </row>
  </sheetData>
  <mergeCells count="2">
    <mergeCell ref="A3:B3"/>
    <mergeCell ref="A4:B4"/>
  </mergeCells>
  <phoneticPr fontId="3"/>
  <printOptions horizontalCentered="1" gridLinesSet="0"/>
  <pageMargins left="0.59055118110236227" right="1.1811023622047245" top="0.78740157480314965" bottom="0.59055118110236227" header="0.51181102362204722" footer="0.11811023622047245"/>
  <pageSetup paperSize="9" fitToHeight="0" orientation="portrait" r:id="rId1"/>
  <headerFooter alignWithMargins="0">
    <oddHeader>&amp;R&amp;8第６表 職種別　受検申請者数、合格者数及び合格率（基礎級、令和３年度）</oddHeader>
  </headerFooter>
  <rowBreaks count="2" manualBreakCount="2">
    <brk id="54" max="10" man="1"/>
    <brk id="105"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○基礎級（第６表）</vt:lpstr>
      <vt:lpstr>'○基礎級（第６表）'!Print_Area</vt:lpstr>
      <vt:lpstr>'○基礎級（第６表）'!Print_Titles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増村 せい子(masumura-seiko.h21)</dc:creator>
  <cp:lastModifiedBy>宇野 浩一(uno-kouichi.jr0)</cp:lastModifiedBy>
  <cp:lastPrinted>2023-04-26T05:45:59Z</cp:lastPrinted>
  <dcterms:created xsi:type="dcterms:W3CDTF">2023-04-06T23:53:17Z</dcterms:created>
  <dcterms:modified xsi:type="dcterms:W3CDTF">2023-04-26T05:46:50Z</dcterms:modified>
</cp:coreProperties>
</file>