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2558000_人材開発統括官　参事官室（能力評価担当）\40　検定班\04　技能検定実施状況\03 政府統計（e-stat）関係\R3年度実施状況報告\"/>
    </mc:Choice>
  </mc:AlternateContent>
  <xr:revisionPtr revIDLastSave="0" documentId="13_ncr:1_{16DA5389-D81A-47BF-A522-663F17887784}" xr6:coauthVersionLast="46" xr6:coauthVersionMax="46" xr10:uidLastSave="{00000000-0000-0000-0000-000000000000}"/>
  <bookViews>
    <workbookView xWindow="-120" yWindow="-120" windowWidth="29040" windowHeight="15840" xr2:uid="{925BC40C-CF89-4810-87E0-C4489CF47654}"/>
  </bookViews>
  <sheets>
    <sheet name="○単一等級（第７表）" sheetId="1" r:id="rId1"/>
  </sheets>
  <externalReferences>
    <externalReference r:id="rId2"/>
  </externalReferences>
  <definedNames>
    <definedName name="_xlnm._FilterDatabase" localSheetId="0" hidden="1">'○単一等級（第７表）'!$E$1:$E$45</definedName>
    <definedName name="_xlnm.Print_Area" localSheetId="0">'○単一等級（第７表）'!$A$1:$H$46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5" i="1" l="1"/>
  <c r="E34" i="1"/>
  <c r="D34" i="1"/>
  <c r="C34" i="1"/>
  <c r="E33" i="1"/>
  <c r="D33" i="1"/>
  <c r="D32" i="1" s="1"/>
  <c r="E32" i="1" s="1"/>
  <c r="C33" i="1"/>
  <c r="C32" i="1"/>
  <c r="D31" i="1"/>
  <c r="E31" i="1" s="1"/>
  <c r="C31" i="1"/>
  <c r="E30" i="1"/>
  <c r="D30" i="1"/>
  <c r="C30" i="1"/>
  <c r="D29" i="1"/>
  <c r="E29" i="1" s="1"/>
  <c r="C29" i="1"/>
  <c r="D28" i="1"/>
  <c r="D25" i="1" s="1"/>
  <c r="C28" i="1"/>
  <c r="D27" i="1"/>
  <c r="E27" i="1" s="1"/>
  <c r="C27" i="1"/>
  <c r="E26" i="1"/>
  <c r="D26" i="1"/>
  <c r="C26" i="1"/>
  <c r="C25" i="1" s="1"/>
  <c r="E24" i="1"/>
  <c r="D23" i="1"/>
  <c r="E23" i="1" s="1"/>
  <c r="C23" i="1"/>
  <c r="E22" i="1"/>
  <c r="E21" i="1"/>
  <c r="E20" i="1"/>
  <c r="D20" i="1"/>
  <c r="C20" i="1"/>
  <c r="E19" i="1"/>
  <c r="D18" i="1"/>
  <c r="E18" i="1" s="1"/>
  <c r="C18" i="1"/>
  <c r="E15" i="1"/>
  <c r="E14" i="1"/>
  <c r="D14" i="1"/>
  <c r="C14" i="1"/>
  <c r="E13" i="1"/>
  <c r="E11" i="1"/>
  <c r="D10" i="1"/>
  <c r="E10" i="1" s="1"/>
  <c r="C10" i="1"/>
  <c r="E9" i="1"/>
  <c r="E8" i="1"/>
  <c r="D8" i="1"/>
  <c r="C8" i="1"/>
  <c r="E6" i="1"/>
  <c r="D5" i="1"/>
  <c r="C5" i="1"/>
  <c r="C38" i="1" l="1"/>
  <c r="E25" i="1"/>
  <c r="D38" i="1"/>
  <c r="E38" i="1" s="1"/>
  <c r="E28" i="1"/>
  <c r="E5" i="1"/>
</calcChain>
</file>

<file path=xl/sharedStrings.xml><?xml version="1.0" encoding="utf-8"?>
<sst xmlns="http://schemas.openxmlformats.org/spreadsheetml/2006/main" count="53" uniqueCount="50">
  <si>
    <t>第７表　職種別　受検申請者数、合格者数及び合格率（単一等級、令和3年度）</t>
    <rPh sb="30" eb="32">
      <t>レイワ</t>
    </rPh>
    <phoneticPr fontId="4"/>
  </si>
  <si>
    <t>　 職種名（※）</t>
  </si>
  <si>
    <t>申請者</t>
  </si>
  <si>
    <t>合格者</t>
  </si>
  <si>
    <t>合格率</t>
  </si>
  <si>
    <t xml:space="preserve"> 　　作業名</t>
  </si>
  <si>
    <t>（人）</t>
  </si>
  <si>
    <t>（％）</t>
  </si>
  <si>
    <t>溶射</t>
  </si>
  <si>
    <t>　　防食溶射作業</t>
    <phoneticPr fontId="3"/>
  </si>
  <si>
    <t>　　肉盛溶射作業</t>
    <phoneticPr fontId="3"/>
  </si>
  <si>
    <t>電子回路接続</t>
  </si>
  <si>
    <t>　　電子回路接続作業</t>
    <phoneticPr fontId="3"/>
  </si>
  <si>
    <t>製麺</t>
  </si>
  <si>
    <t>　　機械生麺製造作業</t>
    <phoneticPr fontId="3"/>
  </si>
  <si>
    <t>　　機械乾麺製造作業</t>
    <phoneticPr fontId="3"/>
  </si>
  <si>
    <t>　　手延べ干し麺製造作業</t>
    <phoneticPr fontId="3"/>
  </si>
  <si>
    <t>枠組壁建築</t>
  </si>
  <si>
    <t>　　枠組壁工事作業</t>
    <phoneticPr fontId="3"/>
  </si>
  <si>
    <t>エーエルシーパネル施工</t>
  </si>
  <si>
    <t>　　エーエルシーパネル工事作業</t>
    <phoneticPr fontId="7"/>
  </si>
  <si>
    <t>バルコニー施工</t>
  </si>
  <si>
    <t>　　金属製バルコニー工事作業</t>
    <phoneticPr fontId="3"/>
  </si>
  <si>
    <t>路面標示施工</t>
  </si>
  <si>
    <t>　　溶融ペイントハンドマーカー工事作業</t>
    <phoneticPr fontId="3"/>
  </si>
  <si>
    <t>　　加熱ペイントマシンマーカー工事作業</t>
    <phoneticPr fontId="3"/>
  </si>
  <si>
    <t>塗料調色</t>
  </si>
  <si>
    <t>　　調色作業</t>
    <phoneticPr fontId="3"/>
  </si>
  <si>
    <t>調理</t>
  </si>
  <si>
    <t>　　日本料理調理作業</t>
    <phoneticPr fontId="3"/>
  </si>
  <si>
    <t>　　すし料理調理作業</t>
    <phoneticPr fontId="3"/>
  </si>
  <si>
    <t>　　西洋料理調理作業</t>
    <phoneticPr fontId="3"/>
  </si>
  <si>
    <t>　　中国料理調理作業</t>
    <phoneticPr fontId="3"/>
  </si>
  <si>
    <t>　　麺料理調理作業</t>
    <phoneticPr fontId="3"/>
  </si>
  <si>
    <t>　　給食用特殊料理調理作業</t>
    <phoneticPr fontId="3"/>
  </si>
  <si>
    <t>ハウスクリーニング</t>
    <phoneticPr fontId="3"/>
  </si>
  <si>
    <t>　　ハウスクリーニング作業</t>
    <rPh sb="11" eb="13">
      <t>サギョウ</t>
    </rPh>
    <phoneticPr fontId="3"/>
  </si>
  <si>
    <t>産業洗浄</t>
  </si>
  <si>
    <t>　　高圧洗浄作業</t>
    <phoneticPr fontId="3"/>
  </si>
  <si>
    <t>　　化学洗浄作業</t>
    <phoneticPr fontId="3"/>
  </si>
  <si>
    <t>　合　計</t>
    <phoneticPr fontId="3"/>
  </si>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</sst>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
    <numFmt numFmtId="177" formatCode="0.0_);[Red]\(0.0\)"/>
    <numFmt numFmtId="178" formatCode="#,##0_);[Red]\(#,##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b/>
      <sz val="8"/>
      <name val="ＭＳ 明朝"/>
      <family val="1"/>
      <charset val="128"/>
    </font>
    <font>
      <sz val="8"/>
      <color rgb="FF000000"/>
      <name val="ＭＳ 明朝"/>
      <family val="1"/>
      <charset val="128"/>
    </font>
    <font>
      <sz val="6"/>
      <name val="ＭＳ Ｐゴシック"/>
      <family val="3"/>
      <charset val="128"/>
    </font>
  </fonts>
  <fills count="3">
    <fill>
      <patternFill patternType="none"/>
    </fill>
    <fill>
      <patternFill patternType="gray125"/>
    </fill>
    <fill>
      <patternFill patternType="solid">
        <fgColor rgb="FFFFFF00"/>
        <bgColor indexed="64"/>
      </patternFill>
    </fill>
  </fills>
  <borders count="1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6" fontId="1" fillId="0" borderId="0" applyFont="0" applyFill="0" applyBorder="0" applyAlignment="0" applyProtection="0"/>
    <xf numFmtId="9" fontId="1" fillId="0" borderId="0" applyFont="0" applyFill="0" applyBorder="0" applyAlignment="0" applyProtection="0"/>
  </cellStyleXfs>
  <cellXfs count="44">
    <xf numFmtId="0" fontId="0" fillId="0" borderId="0" xfId="0"/>
    <xf numFmtId="0" fontId="2" fillId="0" borderId="0" xfId="0" applyFont="1" applyAlignment="1">
      <alignment vertical="center"/>
    </xf>
    <xf numFmtId="0" fontId="0" fillId="0" borderId="0" xfId="0" quotePrefix="1" applyAlignment="1">
      <alignment horizontal="left" vertical="center"/>
    </xf>
    <xf numFmtId="0" fontId="5" fillId="0" borderId="0" xfId="0" applyFont="1" applyAlignment="1">
      <alignment horizontal="left" vertical="center"/>
    </xf>
    <xf numFmtId="0" fontId="2" fillId="0" borderId="3" xfId="0" applyFont="1" applyBorder="1" applyAlignment="1">
      <alignment horizontal="center" vertical="center"/>
    </xf>
    <xf numFmtId="176" fontId="2" fillId="0" borderId="3" xfId="3" applyNumberFormat="1" applyFont="1" applyFill="1" applyBorder="1" applyAlignment="1">
      <alignment horizontal="center" vertical="center"/>
    </xf>
    <xf numFmtId="0" fontId="2" fillId="0" borderId="6" xfId="0" applyFont="1" applyBorder="1" applyAlignment="1">
      <alignment horizontal="center" vertical="center"/>
    </xf>
    <xf numFmtId="176" fontId="2" fillId="0" borderId="6" xfId="3" applyNumberFormat="1" applyFont="1" applyFill="1" applyBorder="1" applyAlignment="1">
      <alignment horizontal="center" vertical="center"/>
    </xf>
    <xf numFmtId="0" fontId="2" fillId="0" borderId="1" xfId="0" applyFont="1" applyBorder="1" applyAlignment="1">
      <alignment vertical="center"/>
    </xf>
    <xf numFmtId="0" fontId="2" fillId="0" borderId="7" xfId="0" applyFont="1" applyBorder="1" applyAlignment="1">
      <alignment vertical="center"/>
    </xf>
    <xf numFmtId="38" fontId="6" fillId="0" borderId="8" xfId="1" applyFont="1" applyFill="1" applyBorder="1" applyAlignment="1"/>
    <xf numFmtId="177" fontId="2" fillId="0" borderId="8" xfId="1" applyNumberFormat="1" applyFont="1" applyFill="1" applyBorder="1" applyAlignment="1">
      <alignment horizontal="right" wrapText="1"/>
    </xf>
    <xf numFmtId="0" fontId="2" fillId="0" borderId="9" xfId="0" applyFont="1" applyBorder="1" applyAlignment="1">
      <alignment vertical="center"/>
    </xf>
    <xf numFmtId="0" fontId="2" fillId="0" borderId="10" xfId="0" applyFont="1" applyBorder="1" applyAlignment="1">
      <alignment vertical="center"/>
    </xf>
    <xf numFmtId="38" fontId="6" fillId="0" borderId="11" xfId="1" applyFont="1" applyFill="1" applyBorder="1" applyAlignment="1"/>
    <xf numFmtId="177" fontId="2" fillId="0" borderId="11" xfId="1" applyNumberFormat="1" applyFont="1" applyFill="1" applyBorder="1" applyAlignment="1">
      <alignment horizontal="right" wrapText="1"/>
    </xf>
    <xf numFmtId="0" fontId="2" fillId="0" borderId="4" xfId="0" applyFont="1" applyBorder="1" applyAlignment="1">
      <alignment vertical="center"/>
    </xf>
    <xf numFmtId="0" fontId="2" fillId="0" borderId="5" xfId="0" applyFont="1" applyBorder="1" applyAlignment="1">
      <alignment vertical="center"/>
    </xf>
    <xf numFmtId="38" fontId="6" fillId="2" borderId="12" xfId="1" applyFont="1" applyFill="1" applyBorder="1" applyAlignment="1"/>
    <xf numFmtId="177" fontId="2" fillId="2" borderId="12" xfId="1" applyNumberFormat="1" applyFont="1" applyFill="1" applyBorder="1" applyAlignment="1">
      <alignment horizontal="right" wrapText="1"/>
    </xf>
    <xf numFmtId="0" fontId="2" fillId="0" borderId="2" xfId="0" applyFont="1" applyBorder="1" applyAlignment="1">
      <alignment vertical="center"/>
    </xf>
    <xf numFmtId="38" fontId="6" fillId="0" borderId="13" xfId="1" applyFont="1" applyFill="1" applyBorder="1" applyAlignment="1"/>
    <xf numFmtId="0" fontId="2" fillId="0" borderId="14" xfId="0" applyFont="1" applyBorder="1" applyAlignment="1">
      <alignment vertical="center"/>
    </xf>
    <xf numFmtId="0" fontId="2" fillId="0" borderId="15" xfId="0" applyFont="1" applyBorder="1" applyAlignment="1">
      <alignment vertical="center"/>
    </xf>
    <xf numFmtId="38" fontId="6" fillId="0" borderId="12" xfId="1" applyFont="1" applyFill="1" applyBorder="1" applyAlignment="1"/>
    <xf numFmtId="177" fontId="2" fillId="0" borderId="12" xfId="1" applyNumberFormat="1" applyFont="1" applyFill="1" applyBorder="1" applyAlignment="1">
      <alignment horizontal="right" wrapText="1"/>
    </xf>
    <xf numFmtId="38" fontId="6" fillId="2" borderId="11" xfId="1" applyFont="1" applyFill="1" applyBorder="1" applyAlignment="1"/>
    <xf numFmtId="177" fontId="2" fillId="2" borderId="11" xfId="1" applyNumberFormat="1" applyFont="1" applyFill="1" applyBorder="1" applyAlignment="1">
      <alignment horizontal="right" wrapText="1"/>
    </xf>
    <xf numFmtId="177" fontId="2" fillId="2" borderId="16" xfId="1" applyNumberFormat="1" applyFont="1" applyFill="1" applyBorder="1" applyAlignment="1">
      <alignment horizontal="right" wrapText="1"/>
    </xf>
    <xf numFmtId="0" fontId="2" fillId="0" borderId="1" xfId="0" applyFont="1" applyBorder="1" applyAlignment="1">
      <alignment horizontal="right" vertical="center"/>
    </xf>
    <xf numFmtId="0" fontId="2" fillId="0" borderId="2" xfId="0" applyFont="1" applyBorder="1" applyAlignment="1">
      <alignment horizontal="left" vertical="center"/>
    </xf>
    <xf numFmtId="0" fontId="2" fillId="0" borderId="17" xfId="0" applyFont="1" applyBorder="1" applyAlignment="1">
      <alignment vertical="center"/>
    </xf>
    <xf numFmtId="178" fontId="2" fillId="0" borderId="3" xfId="1" applyNumberFormat="1" applyFont="1" applyFill="1" applyBorder="1" applyAlignment="1">
      <alignment horizontal="right" wrapText="1"/>
    </xf>
    <xf numFmtId="177" fontId="2" fillId="0" borderId="3" xfId="1" applyNumberFormat="1" applyFont="1" applyFill="1" applyBorder="1" applyAlignment="1">
      <alignment horizontal="right" wrapText="1"/>
    </xf>
    <xf numFmtId="178" fontId="2" fillId="0" borderId="6" xfId="2" applyNumberFormat="1" applyFont="1" applyFill="1" applyBorder="1" applyAlignment="1">
      <alignment horizontal="right" wrapText="1"/>
    </xf>
    <xf numFmtId="177" fontId="2" fillId="0" borderId="6" xfId="1" applyNumberFormat="1" applyFont="1" applyFill="1" applyBorder="1" applyAlignment="1">
      <alignment horizontal="right" wrapText="1"/>
    </xf>
    <xf numFmtId="0" fontId="2" fillId="2" borderId="18" xfId="0" applyFont="1" applyFill="1" applyBorder="1" applyAlignment="1">
      <alignment vertical="center"/>
    </xf>
    <xf numFmtId="178" fontId="2" fillId="0" borderId="18" xfId="1" applyNumberFormat="1" applyFont="1" applyFill="1" applyBorder="1" applyAlignment="1">
      <alignment horizontal="center" vertical="center"/>
    </xf>
    <xf numFmtId="0" fontId="2" fillId="0" borderId="0" xfId="0" applyFont="1"/>
    <xf numFmtId="0" fontId="2" fillId="0" borderId="0"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cellXfs>
  <cellStyles count="4">
    <cellStyle name="パーセント" xfId="3" builtinId="5"/>
    <cellStyle name="桁区切り" xfId="1" builtinId="6"/>
    <cellStyle name="通貨" xfId="2"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2.inside.mhlw.go.jp\&#35506;&#23460;&#38936;&#22495;2\12558000_&#20154;&#26448;&#38283;&#30330;&#32113;&#25324;&#23448;&#12288;&#21442;&#20107;&#23448;&#23460;&#65288;&#33021;&#21147;&#35413;&#20385;&#25285;&#24403;&#65289;\40&#12288;&#26908;&#23450;&#29677;\02&#12288;&#25216;&#33021;&#26908;&#23450;&#38306;&#20418;&#65288;&#25351;&#23450;&#35430;&#39443;&#27231;&#38306;&#38306;&#20418;&#65289;\2022&#24180;&#24230;\18%20&#25216;&#33021;&#26908;&#23450;&#23455;&#26045;&#29366;&#27841;&#12539;&#21512;&#26684;&#35388;&#26360;&#25152;&#29992;&#25968;&#35519;&#26619;\&#9734;%20R3'&#25216;&#33021;&#26908;&#23450;&#23455;&#26045;&#29366;&#27841;\10%20&#25216;&#33021;&#26908;&#23450;&#23455;&#26045;&#29366;&#27841;&#65288;&#25351;&#23450;&#35430;&#39443;&#27231;&#38306;&#25552;&#20986;&#65289;\&#9733;%20040511%20&#12304;&#20491;&#34920;&#12305;&#25351;&#23450;&#35430;&#39443;&#27231;&#38306;&#12288;&#25216;&#33021;&#26908;&#23450;&#23455;&#26045;&#29366;&#27841;%20(&#20196;&#21644;&#65299;&#24180;&#242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ウエブ"/>
      <sheetName val="キャリコン"/>
      <sheetName val="ピアノ"/>
      <sheetName val="金融窓口"/>
      <sheetName val="FP（金財）"/>
      <sheetName val="FP（協会）"/>
      <sheetName val="知財"/>
      <sheetName val="ブライダル"/>
      <sheetName val="接客・販売"/>
      <sheetName val="着付け"/>
      <sheetName val="ホテル"/>
      <sheetName val="レストラン"/>
      <sheetName val="フィットネス"/>
      <sheetName val="ビルクリ（定期）"/>
      <sheetName val="ビルクリ（随時）"/>
      <sheetName val="ビル設備管理"/>
      <sheetName val="機械保全（定期）"/>
      <sheetName val="機械保全（随時）"/>
      <sheetName val="ガラスフィルム"/>
      <sheetName val="情報配線"/>
      <sheetName val="調理"/>
      <sheetName val="ハウスクリーニング"/>
    </sheetNames>
    <sheetDataSet>
      <sheetData sheetId="0"/>
      <sheetData sheetId="1">
        <row r="38">
          <cell r="T38">
            <v>631</v>
          </cell>
        </row>
      </sheetData>
      <sheetData sheetId="2">
        <row r="24">
          <cell r="O24">
            <v>187</v>
          </cell>
        </row>
      </sheetData>
      <sheetData sheetId="3">
        <row r="16">
          <cell r="O16">
            <v>332</v>
          </cell>
        </row>
      </sheetData>
      <sheetData sheetId="4">
        <row r="16">
          <cell r="O16">
            <v>3744</v>
          </cell>
        </row>
      </sheetData>
      <sheetData sheetId="5">
        <row r="16">
          <cell r="O16">
            <v>1231</v>
          </cell>
        </row>
      </sheetData>
      <sheetData sheetId="6">
        <row r="16">
          <cell r="O16">
            <v>463</v>
          </cell>
        </row>
      </sheetData>
      <sheetData sheetId="7">
        <row r="16">
          <cell r="O16">
            <v>134</v>
          </cell>
        </row>
      </sheetData>
      <sheetData sheetId="8">
        <row r="16">
          <cell r="O16">
            <v>14</v>
          </cell>
        </row>
      </sheetData>
      <sheetData sheetId="9">
        <row r="16">
          <cell r="O16">
            <v>769</v>
          </cell>
        </row>
      </sheetData>
      <sheetData sheetId="10">
        <row r="16">
          <cell r="O16">
            <v>22</v>
          </cell>
        </row>
      </sheetData>
      <sheetData sheetId="11">
        <row r="16">
          <cell r="O16">
            <v>347</v>
          </cell>
        </row>
      </sheetData>
      <sheetData sheetId="12">
        <row r="16">
          <cell r="O16">
            <v>138</v>
          </cell>
        </row>
      </sheetData>
      <sheetData sheetId="13">
        <row r="24">
          <cell r="O24">
            <v>2091</v>
          </cell>
        </row>
      </sheetData>
      <sheetData sheetId="14">
        <row r="16">
          <cell r="O16">
            <v>54</v>
          </cell>
        </row>
      </sheetData>
      <sheetData sheetId="15">
        <row r="24">
          <cell r="O24">
            <v>22</v>
          </cell>
        </row>
      </sheetData>
      <sheetData sheetId="16">
        <row r="29">
          <cell r="O29">
            <v>7475</v>
          </cell>
        </row>
      </sheetData>
      <sheetData sheetId="17">
        <row r="16">
          <cell r="O16">
            <v>60</v>
          </cell>
        </row>
      </sheetData>
      <sheetData sheetId="18">
        <row r="16">
          <cell r="O16">
            <v>37</v>
          </cell>
        </row>
      </sheetData>
      <sheetData sheetId="19">
        <row r="16">
          <cell r="O16">
            <v>10</v>
          </cell>
        </row>
      </sheetData>
      <sheetData sheetId="20">
        <row r="16">
          <cell r="O16">
            <v>19</v>
          </cell>
          <cell r="T16">
            <v>10</v>
          </cell>
        </row>
        <row r="17">
          <cell r="O17">
            <v>49</v>
          </cell>
          <cell r="T17">
            <v>26</v>
          </cell>
        </row>
        <row r="18">
          <cell r="O18">
            <v>367</v>
          </cell>
          <cell r="T18">
            <v>141</v>
          </cell>
        </row>
        <row r="19">
          <cell r="O19">
            <v>172</v>
          </cell>
          <cell r="T19">
            <v>115</v>
          </cell>
        </row>
        <row r="20">
          <cell r="O20">
            <v>121</v>
          </cell>
          <cell r="T20">
            <v>59</v>
          </cell>
        </row>
        <row r="21">
          <cell r="O21">
            <v>12</v>
          </cell>
          <cell r="T21">
            <v>6</v>
          </cell>
        </row>
      </sheetData>
      <sheetData sheetId="21">
        <row r="16">
          <cell r="O16">
            <v>146</v>
          </cell>
        </row>
        <row r="24">
          <cell r="T24">
            <v>50</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E4D8C-A666-435F-8F6D-10E2EB98A215}">
  <sheetPr codeName="Sheet5">
    <tabColor rgb="FF00B050"/>
    <pageSetUpPr fitToPage="1"/>
  </sheetPr>
  <dimension ref="A1:L45"/>
  <sheetViews>
    <sheetView tabSelected="1" view="pageBreakPreview" topLeftCell="A22" zoomScale="115" zoomScaleNormal="100" zoomScaleSheetLayoutView="115" workbookViewId="0">
      <selection activeCell="G40" sqref="G40"/>
    </sheetView>
  </sheetViews>
  <sheetFormatPr defaultRowHeight="12.75" customHeight="1" x14ac:dyDescent="0.15"/>
  <cols>
    <col min="1" max="1" width="3.625" style="1" customWidth="1"/>
    <col min="2" max="2" width="30.5" style="1" customWidth="1"/>
    <col min="3" max="5" width="7.625" style="1" customWidth="1"/>
    <col min="6" max="7" width="9" style="1"/>
    <col min="8" max="8" width="13.875" style="1" customWidth="1"/>
    <col min="9" max="9" width="9" style="1"/>
    <col min="10" max="11" width="4.625" style="1" customWidth="1"/>
    <col min="12" max="12" width="9" style="3"/>
    <col min="13" max="256" width="9" style="1"/>
    <col min="257" max="257" width="3.625" style="1" customWidth="1"/>
    <col min="258" max="258" width="30.5" style="1" customWidth="1"/>
    <col min="259" max="261" width="7.625" style="1" customWidth="1"/>
    <col min="262" max="265" width="9" style="1"/>
    <col min="266" max="267" width="4.625" style="1" customWidth="1"/>
    <col min="268" max="512" width="9" style="1"/>
    <col min="513" max="513" width="3.625" style="1" customWidth="1"/>
    <col min="514" max="514" width="30.5" style="1" customWidth="1"/>
    <col min="515" max="517" width="7.625" style="1" customWidth="1"/>
    <col min="518" max="521" width="9" style="1"/>
    <col min="522" max="523" width="4.625" style="1" customWidth="1"/>
    <col min="524" max="768" width="9" style="1"/>
    <col min="769" max="769" width="3.625" style="1" customWidth="1"/>
    <col min="770" max="770" width="30.5" style="1" customWidth="1"/>
    <col min="771" max="773" width="7.625" style="1" customWidth="1"/>
    <col min="774" max="777" width="9" style="1"/>
    <col min="778" max="779" width="4.625" style="1" customWidth="1"/>
    <col min="780" max="1024" width="9" style="1"/>
    <col min="1025" max="1025" width="3.625" style="1" customWidth="1"/>
    <col min="1026" max="1026" width="30.5" style="1" customWidth="1"/>
    <col min="1027" max="1029" width="7.625" style="1" customWidth="1"/>
    <col min="1030" max="1033" width="9" style="1"/>
    <col min="1034" max="1035" width="4.625" style="1" customWidth="1"/>
    <col min="1036" max="1280" width="9" style="1"/>
    <col min="1281" max="1281" width="3.625" style="1" customWidth="1"/>
    <col min="1282" max="1282" width="30.5" style="1" customWidth="1"/>
    <col min="1283" max="1285" width="7.625" style="1" customWidth="1"/>
    <col min="1286" max="1289" width="9" style="1"/>
    <col min="1290" max="1291" width="4.625" style="1" customWidth="1"/>
    <col min="1292" max="1536" width="9" style="1"/>
    <col min="1537" max="1537" width="3.625" style="1" customWidth="1"/>
    <col min="1538" max="1538" width="30.5" style="1" customWidth="1"/>
    <col min="1539" max="1541" width="7.625" style="1" customWidth="1"/>
    <col min="1542" max="1545" width="9" style="1"/>
    <col min="1546" max="1547" width="4.625" style="1" customWidth="1"/>
    <col min="1548" max="1792" width="9" style="1"/>
    <col min="1793" max="1793" width="3.625" style="1" customWidth="1"/>
    <col min="1794" max="1794" width="30.5" style="1" customWidth="1"/>
    <col min="1795" max="1797" width="7.625" style="1" customWidth="1"/>
    <col min="1798" max="1801" width="9" style="1"/>
    <col min="1802" max="1803" width="4.625" style="1" customWidth="1"/>
    <col min="1804" max="2048" width="9" style="1"/>
    <col min="2049" max="2049" width="3.625" style="1" customWidth="1"/>
    <col min="2050" max="2050" width="30.5" style="1" customWidth="1"/>
    <col min="2051" max="2053" width="7.625" style="1" customWidth="1"/>
    <col min="2054" max="2057" width="9" style="1"/>
    <col min="2058" max="2059" width="4.625" style="1" customWidth="1"/>
    <col min="2060" max="2304" width="9" style="1"/>
    <col min="2305" max="2305" width="3.625" style="1" customWidth="1"/>
    <col min="2306" max="2306" width="30.5" style="1" customWidth="1"/>
    <col min="2307" max="2309" width="7.625" style="1" customWidth="1"/>
    <col min="2310" max="2313" width="9" style="1"/>
    <col min="2314" max="2315" width="4.625" style="1" customWidth="1"/>
    <col min="2316" max="2560" width="9" style="1"/>
    <col min="2561" max="2561" width="3.625" style="1" customWidth="1"/>
    <col min="2562" max="2562" width="30.5" style="1" customWidth="1"/>
    <col min="2563" max="2565" width="7.625" style="1" customWidth="1"/>
    <col min="2566" max="2569" width="9" style="1"/>
    <col min="2570" max="2571" width="4.625" style="1" customWidth="1"/>
    <col min="2572" max="2816" width="9" style="1"/>
    <col min="2817" max="2817" width="3.625" style="1" customWidth="1"/>
    <col min="2818" max="2818" width="30.5" style="1" customWidth="1"/>
    <col min="2819" max="2821" width="7.625" style="1" customWidth="1"/>
    <col min="2822" max="2825" width="9" style="1"/>
    <col min="2826" max="2827" width="4.625" style="1" customWidth="1"/>
    <col min="2828" max="3072" width="9" style="1"/>
    <col min="3073" max="3073" width="3.625" style="1" customWidth="1"/>
    <col min="3074" max="3074" width="30.5" style="1" customWidth="1"/>
    <col min="3075" max="3077" width="7.625" style="1" customWidth="1"/>
    <col min="3078" max="3081" width="9" style="1"/>
    <col min="3082" max="3083" width="4.625" style="1" customWidth="1"/>
    <col min="3084" max="3328" width="9" style="1"/>
    <col min="3329" max="3329" width="3.625" style="1" customWidth="1"/>
    <col min="3330" max="3330" width="30.5" style="1" customWidth="1"/>
    <col min="3331" max="3333" width="7.625" style="1" customWidth="1"/>
    <col min="3334" max="3337" width="9" style="1"/>
    <col min="3338" max="3339" width="4.625" style="1" customWidth="1"/>
    <col min="3340" max="3584" width="9" style="1"/>
    <col min="3585" max="3585" width="3.625" style="1" customWidth="1"/>
    <col min="3586" max="3586" width="30.5" style="1" customWidth="1"/>
    <col min="3587" max="3589" width="7.625" style="1" customWidth="1"/>
    <col min="3590" max="3593" width="9" style="1"/>
    <col min="3594" max="3595" width="4.625" style="1" customWidth="1"/>
    <col min="3596" max="3840" width="9" style="1"/>
    <col min="3841" max="3841" width="3.625" style="1" customWidth="1"/>
    <col min="3842" max="3842" width="30.5" style="1" customWidth="1"/>
    <col min="3843" max="3845" width="7.625" style="1" customWidth="1"/>
    <col min="3846" max="3849" width="9" style="1"/>
    <col min="3850" max="3851" width="4.625" style="1" customWidth="1"/>
    <col min="3852" max="4096" width="9" style="1"/>
    <col min="4097" max="4097" width="3.625" style="1" customWidth="1"/>
    <col min="4098" max="4098" width="30.5" style="1" customWidth="1"/>
    <col min="4099" max="4101" width="7.625" style="1" customWidth="1"/>
    <col min="4102" max="4105" width="9" style="1"/>
    <col min="4106" max="4107" width="4.625" style="1" customWidth="1"/>
    <col min="4108" max="4352" width="9" style="1"/>
    <col min="4353" max="4353" width="3.625" style="1" customWidth="1"/>
    <col min="4354" max="4354" width="30.5" style="1" customWidth="1"/>
    <col min="4355" max="4357" width="7.625" style="1" customWidth="1"/>
    <col min="4358" max="4361" width="9" style="1"/>
    <col min="4362" max="4363" width="4.625" style="1" customWidth="1"/>
    <col min="4364" max="4608" width="9" style="1"/>
    <col min="4609" max="4609" width="3.625" style="1" customWidth="1"/>
    <col min="4610" max="4610" width="30.5" style="1" customWidth="1"/>
    <col min="4611" max="4613" width="7.625" style="1" customWidth="1"/>
    <col min="4614" max="4617" width="9" style="1"/>
    <col min="4618" max="4619" width="4.625" style="1" customWidth="1"/>
    <col min="4620" max="4864" width="9" style="1"/>
    <col min="4865" max="4865" width="3.625" style="1" customWidth="1"/>
    <col min="4866" max="4866" width="30.5" style="1" customWidth="1"/>
    <col min="4867" max="4869" width="7.625" style="1" customWidth="1"/>
    <col min="4870" max="4873" width="9" style="1"/>
    <col min="4874" max="4875" width="4.625" style="1" customWidth="1"/>
    <col min="4876" max="5120" width="9" style="1"/>
    <col min="5121" max="5121" width="3.625" style="1" customWidth="1"/>
    <col min="5122" max="5122" width="30.5" style="1" customWidth="1"/>
    <col min="5123" max="5125" width="7.625" style="1" customWidth="1"/>
    <col min="5126" max="5129" width="9" style="1"/>
    <col min="5130" max="5131" width="4.625" style="1" customWidth="1"/>
    <col min="5132" max="5376" width="9" style="1"/>
    <col min="5377" max="5377" width="3.625" style="1" customWidth="1"/>
    <col min="5378" max="5378" width="30.5" style="1" customWidth="1"/>
    <col min="5379" max="5381" width="7.625" style="1" customWidth="1"/>
    <col min="5382" max="5385" width="9" style="1"/>
    <col min="5386" max="5387" width="4.625" style="1" customWidth="1"/>
    <col min="5388" max="5632" width="9" style="1"/>
    <col min="5633" max="5633" width="3.625" style="1" customWidth="1"/>
    <col min="5634" max="5634" width="30.5" style="1" customWidth="1"/>
    <col min="5635" max="5637" width="7.625" style="1" customWidth="1"/>
    <col min="5638" max="5641" width="9" style="1"/>
    <col min="5642" max="5643" width="4.625" style="1" customWidth="1"/>
    <col min="5644" max="5888" width="9" style="1"/>
    <col min="5889" max="5889" width="3.625" style="1" customWidth="1"/>
    <col min="5890" max="5890" width="30.5" style="1" customWidth="1"/>
    <col min="5891" max="5893" width="7.625" style="1" customWidth="1"/>
    <col min="5894" max="5897" width="9" style="1"/>
    <col min="5898" max="5899" width="4.625" style="1" customWidth="1"/>
    <col min="5900" max="6144" width="9" style="1"/>
    <col min="6145" max="6145" width="3.625" style="1" customWidth="1"/>
    <col min="6146" max="6146" width="30.5" style="1" customWidth="1"/>
    <col min="6147" max="6149" width="7.625" style="1" customWidth="1"/>
    <col min="6150" max="6153" width="9" style="1"/>
    <col min="6154" max="6155" width="4.625" style="1" customWidth="1"/>
    <col min="6156" max="6400" width="9" style="1"/>
    <col min="6401" max="6401" width="3.625" style="1" customWidth="1"/>
    <col min="6402" max="6402" width="30.5" style="1" customWidth="1"/>
    <col min="6403" max="6405" width="7.625" style="1" customWidth="1"/>
    <col min="6406" max="6409" width="9" style="1"/>
    <col min="6410" max="6411" width="4.625" style="1" customWidth="1"/>
    <col min="6412" max="6656" width="9" style="1"/>
    <col min="6657" max="6657" width="3.625" style="1" customWidth="1"/>
    <col min="6658" max="6658" width="30.5" style="1" customWidth="1"/>
    <col min="6659" max="6661" width="7.625" style="1" customWidth="1"/>
    <col min="6662" max="6665" width="9" style="1"/>
    <col min="6666" max="6667" width="4.625" style="1" customWidth="1"/>
    <col min="6668" max="6912" width="9" style="1"/>
    <col min="6913" max="6913" width="3.625" style="1" customWidth="1"/>
    <col min="6914" max="6914" width="30.5" style="1" customWidth="1"/>
    <col min="6915" max="6917" width="7.625" style="1" customWidth="1"/>
    <col min="6918" max="6921" width="9" style="1"/>
    <col min="6922" max="6923" width="4.625" style="1" customWidth="1"/>
    <col min="6924" max="7168" width="9" style="1"/>
    <col min="7169" max="7169" width="3.625" style="1" customWidth="1"/>
    <col min="7170" max="7170" width="30.5" style="1" customWidth="1"/>
    <col min="7171" max="7173" width="7.625" style="1" customWidth="1"/>
    <col min="7174" max="7177" width="9" style="1"/>
    <col min="7178" max="7179" width="4.625" style="1" customWidth="1"/>
    <col min="7180" max="7424" width="9" style="1"/>
    <col min="7425" max="7425" width="3.625" style="1" customWidth="1"/>
    <col min="7426" max="7426" width="30.5" style="1" customWidth="1"/>
    <col min="7427" max="7429" width="7.625" style="1" customWidth="1"/>
    <col min="7430" max="7433" width="9" style="1"/>
    <col min="7434" max="7435" width="4.625" style="1" customWidth="1"/>
    <col min="7436" max="7680" width="9" style="1"/>
    <col min="7681" max="7681" width="3.625" style="1" customWidth="1"/>
    <col min="7682" max="7682" width="30.5" style="1" customWidth="1"/>
    <col min="7683" max="7685" width="7.625" style="1" customWidth="1"/>
    <col min="7686" max="7689" width="9" style="1"/>
    <col min="7690" max="7691" width="4.625" style="1" customWidth="1"/>
    <col min="7692" max="7936" width="9" style="1"/>
    <col min="7937" max="7937" width="3.625" style="1" customWidth="1"/>
    <col min="7938" max="7938" width="30.5" style="1" customWidth="1"/>
    <col min="7939" max="7941" width="7.625" style="1" customWidth="1"/>
    <col min="7942" max="7945" width="9" style="1"/>
    <col min="7946" max="7947" width="4.625" style="1" customWidth="1"/>
    <col min="7948" max="8192" width="9" style="1"/>
    <col min="8193" max="8193" width="3.625" style="1" customWidth="1"/>
    <col min="8194" max="8194" width="30.5" style="1" customWidth="1"/>
    <col min="8195" max="8197" width="7.625" style="1" customWidth="1"/>
    <col min="8198" max="8201" width="9" style="1"/>
    <col min="8202" max="8203" width="4.625" style="1" customWidth="1"/>
    <col min="8204" max="8448" width="9" style="1"/>
    <col min="8449" max="8449" width="3.625" style="1" customWidth="1"/>
    <col min="8450" max="8450" width="30.5" style="1" customWidth="1"/>
    <col min="8451" max="8453" width="7.625" style="1" customWidth="1"/>
    <col min="8454" max="8457" width="9" style="1"/>
    <col min="8458" max="8459" width="4.625" style="1" customWidth="1"/>
    <col min="8460" max="8704" width="9" style="1"/>
    <col min="8705" max="8705" width="3.625" style="1" customWidth="1"/>
    <col min="8706" max="8706" width="30.5" style="1" customWidth="1"/>
    <col min="8707" max="8709" width="7.625" style="1" customWidth="1"/>
    <col min="8710" max="8713" width="9" style="1"/>
    <col min="8714" max="8715" width="4.625" style="1" customWidth="1"/>
    <col min="8716" max="8960" width="9" style="1"/>
    <col min="8961" max="8961" width="3.625" style="1" customWidth="1"/>
    <col min="8962" max="8962" width="30.5" style="1" customWidth="1"/>
    <col min="8963" max="8965" width="7.625" style="1" customWidth="1"/>
    <col min="8966" max="8969" width="9" style="1"/>
    <col min="8970" max="8971" width="4.625" style="1" customWidth="1"/>
    <col min="8972" max="9216" width="9" style="1"/>
    <col min="9217" max="9217" width="3.625" style="1" customWidth="1"/>
    <col min="9218" max="9218" width="30.5" style="1" customWidth="1"/>
    <col min="9219" max="9221" width="7.625" style="1" customWidth="1"/>
    <col min="9222" max="9225" width="9" style="1"/>
    <col min="9226" max="9227" width="4.625" style="1" customWidth="1"/>
    <col min="9228" max="9472" width="9" style="1"/>
    <col min="9473" max="9473" width="3.625" style="1" customWidth="1"/>
    <col min="9474" max="9474" width="30.5" style="1" customWidth="1"/>
    <col min="9475" max="9477" width="7.625" style="1" customWidth="1"/>
    <col min="9478" max="9481" width="9" style="1"/>
    <col min="9482" max="9483" width="4.625" style="1" customWidth="1"/>
    <col min="9484" max="9728" width="9" style="1"/>
    <col min="9729" max="9729" width="3.625" style="1" customWidth="1"/>
    <col min="9730" max="9730" width="30.5" style="1" customWidth="1"/>
    <col min="9731" max="9733" width="7.625" style="1" customWidth="1"/>
    <col min="9734" max="9737" width="9" style="1"/>
    <col min="9738" max="9739" width="4.625" style="1" customWidth="1"/>
    <col min="9740" max="9984" width="9" style="1"/>
    <col min="9985" max="9985" width="3.625" style="1" customWidth="1"/>
    <col min="9986" max="9986" width="30.5" style="1" customWidth="1"/>
    <col min="9987" max="9989" width="7.625" style="1" customWidth="1"/>
    <col min="9990" max="9993" width="9" style="1"/>
    <col min="9994" max="9995" width="4.625" style="1" customWidth="1"/>
    <col min="9996" max="10240" width="9" style="1"/>
    <col min="10241" max="10241" width="3.625" style="1" customWidth="1"/>
    <col min="10242" max="10242" width="30.5" style="1" customWidth="1"/>
    <col min="10243" max="10245" width="7.625" style="1" customWidth="1"/>
    <col min="10246" max="10249" width="9" style="1"/>
    <col min="10250" max="10251" width="4.625" style="1" customWidth="1"/>
    <col min="10252" max="10496" width="9" style="1"/>
    <col min="10497" max="10497" width="3.625" style="1" customWidth="1"/>
    <col min="10498" max="10498" width="30.5" style="1" customWidth="1"/>
    <col min="10499" max="10501" width="7.625" style="1" customWidth="1"/>
    <col min="10502" max="10505" width="9" style="1"/>
    <col min="10506" max="10507" width="4.625" style="1" customWidth="1"/>
    <col min="10508" max="10752" width="9" style="1"/>
    <col min="10753" max="10753" width="3.625" style="1" customWidth="1"/>
    <col min="10754" max="10754" width="30.5" style="1" customWidth="1"/>
    <col min="10755" max="10757" width="7.625" style="1" customWidth="1"/>
    <col min="10758" max="10761" width="9" style="1"/>
    <col min="10762" max="10763" width="4.625" style="1" customWidth="1"/>
    <col min="10764" max="11008" width="9" style="1"/>
    <col min="11009" max="11009" width="3.625" style="1" customWidth="1"/>
    <col min="11010" max="11010" width="30.5" style="1" customWidth="1"/>
    <col min="11011" max="11013" width="7.625" style="1" customWidth="1"/>
    <col min="11014" max="11017" width="9" style="1"/>
    <col min="11018" max="11019" width="4.625" style="1" customWidth="1"/>
    <col min="11020" max="11264" width="9" style="1"/>
    <col min="11265" max="11265" width="3.625" style="1" customWidth="1"/>
    <col min="11266" max="11266" width="30.5" style="1" customWidth="1"/>
    <col min="11267" max="11269" width="7.625" style="1" customWidth="1"/>
    <col min="11270" max="11273" width="9" style="1"/>
    <col min="11274" max="11275" width="4.625" style="1" customWidth="1"/>
    <col min="11276" max="11520" width="9" style="1"/>
    <col min="11521" max="11521" width="3.625" style="1" customWidth="1"/>
    <col min="11522" max="11522" width="30.5" style="1" customWidth="1"/>
    <col min="11523" max="11525" width="7.625" style="1" customWidth="1"/>
    <col min="11526" max="11529" width="9" style="1"/>
    <col min="11530" max="11531" width="4.625" style="1" customWidth="1"/>
    <col min="11532" max="11776" width="9" style="1"/>
    <col min="11777" max="11777" width="3.625" style="1" customWidth="1"/>
    <col min="11778" max="11778" width="30.5" style="1" customWidth="1"/>
    <col min="11779" max="11781" width="7.625" style="1" customWidth="1"/>
    <col min="11782" max="11785" width="9" style="1"/>
    <col min="11786" max="11787" width="4.625" style="1" customWidth="1"/>
    <col min="11788" max="12032" width="9" style="1"/>
    <col min="12033" max="12033" width="3.625" style="1" customWidth="1"/>
    <col min="12034" max="12034" width="30.5" style="1" customWidth="1"/>
    <col min="12035" max="12037" width="7.625" style="1" customWidth="1"/>
    <col min="12038" max="12041" width="9" style="1"/>
    <col min="12042" max="12043" width="4.625" style="1" customWidth="1"/>
    <col min="12044" max="12288" width="9" style="1"/>
    <col min="12289" max="12289" width="3.625" style="1" customWidth="1"/>
    <col min="12290" max="12290" width="30.5" style="1" customWidth="1"/>
    <col min="12291" max="12293" width="7.625" style="1" customWidth="1"/>
    <col min="12294" max="12297" width="9" style="1"/>
    <col min="12298" max="12299" width="4.625" style="1" customWidth="1"/>
    <col min="12300" max="12544" width="9" style="1"/>
    <col min="12545" max="12545" width="3.625" style="1" customWidth="1"/>
    <col min="12546" max="12546" width="30.5" style="1" customWidth="1"/>
    <col min="12547" max="12549" width="7.625" style="1" customWidth="1"/>
    <col min="12550" max="12553" width="9" style="1"/>
    <col min="12554" max="12555" width="4.625" style="1" customWidth="1"/>
    <col min="12556" max="12800" width="9" style="1"/>
    <col min="12801" max="12801" width="3.625" style="1" customWidth="1"/>
    <col min="12802" max="12802" width="30.5" style="1" customWidth="1"/>
    <col min="12803" max="12805" width="7.625" style="1" customWidth="1"/>
    <col min="12806" max="12809" width="9" style="1"/>
    <col min="12810" max="12811" width="4.625" style="1" customWidth="1"/>
    <col min="12812" max="13056" width="9" style="1"/>
    <col min="13057" max="13057" width="3.625" style="1" customWidth="1"/>
    <col min="13058" max="13058" width="30.5" style="1" customWidth="1"/>
    <col min="13059" max="13061" width="7.625" style="1" customWidth="1"/>
    <col min="13062" max="13065" width="9" style="1"/>
    <col min="13066" max="13067" width="4.625" style="1" customWidth="1"/>
    <col min="13068" max="13312" width="9" style="1"/>
    <col min="13313" max="13313" width="3.625" style="1" customWidth="1"/>
    <col min="13314" max="13314" width="30.5" style="1" customWidth="1"/>
    <col min="13315" max="13317" width="7.625" style="1" customWidth="1"/>
    <col min="13318" max="13321" width="9" style="1"/>
    <col min="13322" max="13323" width="4.625" style="1" customWidth="1"/>
    <col min="13324" max="13568" width="9" style="1"/>
    <col min="13569" max="13569" width="3.625" style="1" customWidth="1"/>
    <col min="13570" max="13570" width="30.5" style="1" customWidth="1"/>
    <col min="13571" max="13573" width="7.625" style="1" customWidth="1"/>
    <col min="13574" max="13577" width="9" style="1"/>
    <col min="13578" max="13579" width="4.625" style="1" customWidth="1"/>
    <col min="13580" max="13824" width="9" style="1"/>
    <col min="13825" max="13825" width="3.625" style="1" customWidth="1"/>
    <col min="13826" max="13826" width="30.5" style="1" customWidth="1"/>
    <col min="13827" max="13829" width="7.625" style="1" customWidth="1"/>
    <col min="13830" max="13833" width="9" style="1"/>
    <col min="13834" max="13835" width="4.625" style="1" customWidth="1"/>
    <col min="13836" max="14080" width="9" style="1"/>
    <col min="14081" max="14081" width="3.625" style="1" customWidth="1"/>
    <col min="14082" max="14082" width="30.5" style="1" customWidth="1"/>
    <col min="14083" max="14085" width="7.625" style="1" customWidth="1"/>
    <col min="14086" max="14089" width="9" style="1"/>
    <col min="14090" max="14091" width="4.625" style="1" customWidth="1"/>
    <col min="14092" max="14336" width="9" style="1"/>
    <col min="14337" max="14337" width="3.625" style="1" customWidth="1"/>
    <col min="14338" max="14338" width="30.5" style="1" customWidth="1"/>
    <col min="14339" max="14341" width="7.625" style="1" customWidth="1"/>
    <col min="14342" max="14345" width="9" style="1"/>
    <col min="14346" max="14347" width="4.625" style="1" customWidth="1"/>
    <col min="14348" max="14592" width="9" style="1"/>
    <col min="14593" max="14593" width="3.625" style="1" customWidth="1"/>
    <col min="14594" max="14594" width="30.5" style="1" customWidth="1"/>
    <col min="14595" max="14597" width="7.625" style="1" customWidth="1"/>
    <col min="14598" max="14601" width="9" style="1"/>
    <col min="14602" max="14603" width="4.625" style="1" customWidth="1"/>
    <col min="14604" max="14848" width="9" style="1"/>
    <col min="14849" max="14849" width="3.625" style="1" customWidth="1"/>
    <col min="14850" max="14850" width="30.5" style="1" customWidth="1"/>
    <col min="14851" max="14853" width="7.625" style="1" customWidth="1"/>
    <col min="14854" max="14857" width="9" style="1"/>
    <col min="14858" max="14859" width="4.625" style="1" customWidth="1"/>
    <col min="14860" max="15104" width="9" style="1"/>
    <col min="15105" max="15105" width="3.625" style="1" customWidth="1"/>
    <col min="15106" max="15106" width="30.5" style="1" customWidth="1"/>
    <col min="15107" max="15109" width="7.625" style="1" customWidth="1"/>
    <col min="15110" max="15113" width="9" style="1"/>
    <col min="15114" max="15115" width="4.625" style="1" customWidth="1"/>
    <col min="15116" max="15360" width="9" style="1"/>
    <col min="15361" max="15361" width="3.625" style="1" customWidth="1"/>
    <col min="15362" max="15362" width="30.5" style="1" customWidth="1"/>
    <col min="15363" max="15365" width="7.625" style="1" customWidth="1"/>
    <col min="15366" max="15369" width="9" style="1"/>
    <col min="15370" max="15371" width="4.625" style="1" customWidth="1"/>
    <col min="15372" max="15616" width="9" style="1"/>
    <col min="15617" max="15617" width="3.625" style="1" customWidth="1"/>
    <col min="15618" max="15618" width="30.5" style="1" customWidth="1"/>
    <col min="15619" max="15621" width="7.625" style="1" customWidth="1"/>
    <col min="15622" max="15625" width="9" style="1"/>
    <col min="15626" max="15627" width="4.625" style="1" customWidth="1"/>
    <col min="15628" max="15872" width="9" style="1"/>
    <col min="15873" max="15873" width="3.625" style="1" customWidth="1"/>
    <col min="15874" max="15874" width="30.5" style="1" customWidth="1"/>
    <col min="15875" max="15877" width="7.625" style="1" customWidth="1"/>
    <col min="15878" max="15881" width="9" style="1"/>
    <col min="15882" max="15883" width="4.625" style="1" customWidth="1"/>
    <col min="15884" max="16128" width="9" style="1"/>
    <col min="16129" max="16129" width="3.625" style="1" customWidth="1"/>
    <col min="16130" max="16130" width="30.5" style="1" customWidth="1"/>
    <col min="16131" max="16133" width="7.625" style="1" customWidth="1"/>
    <col min="16134" max="16137" width="9" style="1"/>
    <col min="16138" max="16139" width="4.625" style="1" customWidth="1"/>
    <col min="16140" max="16384" width="9" style="1"/>
  </cols>
  <sheetData>
    <row r="1" spans="1:11" ht="15" customHeight="1" x14ac:dyDescent="0.15">
      <c r="B1" s="2" t="s">
        <v>0</v>
      </c>
    </row>
    <row r="2" spans="1:11" ht="15" customHeight="1" x14ac:dyDescent="0.15"/>
    <row r="3" spans="1:11" ht="15" customHeight="1" x14ac:dyDescent="0.15">
      <c r="A3" s="40" t="s">
        <v>1</v>
      </c>
      <c r="B3" s="41"/>
      <c r="C3" s="4" t="s">
        <v>2</v>
      </c>
      <c r="D3" s="4" t="s">
        <v>3</v>
      </c>
      <c r="E3" s="5" t="s">
        <v>4</v>
      </c>
    </row>
    <row r="4" spans="1:11" ht="15" customHeight="1" x14ac:dyDescent="0.15">
      <c r="A4" s="42" t="s">
        <v>5</v>
      </c>
      <c r="B4" s="43"/>
      <c r="C4" s="6" t="s">
        <v>6</v>
      </c>
      <c r="D4" s="6" t="s">
        <v>6</v>
      </c>
      <c r="E4" s="7" t="s">
        <v>7</v>
      </c>
      <c r="J4" s="39"/>
      <c r="K4" s="39"/>
    </row>
    <row r="5" spans="1:11" ht="15" customHeight="1" x14ac:dyDescent="0.15">
      <c r="A5" s="8">
        <v>31</v>
      </c>
      <c r="B5" s="9" t="s">
        <v>8</v>
      </c>
      <c r="C5" s="10">
        <f>SUM(C6:C7)</f>
        <v>132</v>
      </c>
      <c r="D5" s="10">
        <f>SUM(D6:D7)</f>
        <v>50</v>
      </c>
      <c r="E5" s="11">
        <f t="shared" ref="E5:E33" si="0">(D5/C5)*100</f>
        <v>37.878787878787875</v>
      </c>
      <c r="J5" s="39"/>
      <c r="K5" s="39"/>
    </row>
    <row r="6" spans="1:11" ht="15" customHeight="1" x14ac:dyDescent="0.15">
      <c r="A6" s="12"/>
      <c r="B6" s="13" t="s">
        <v>9</v>
      </c>
      <c r="C6" s="14">
        <v>132</v>
      </c>
      <c r="D6" s="14">
        <v>50</v>
      </c>
      <c r="E6" s="15">
        <f t="shared" si="0"/>
        <v>37.878787878787875</v>
      </c>
      <c r="J6" s="39"/>
      <c r="K6" s="39"/>
    </row>
    <row r="7" spans="1:11" ht="15" customHeight="1" x14ac:dyDescent="0.15">
      <c r="A7" s="16"/>
      <c r="B7" s="17" t="s">
        <v>10</v>
      </c>
      <c r="C7" s="18"/>
      <c r="D7" s="18"/>
      <c r="E7" s="19"/>
      <c r="J7" s="39"/>
      <c r="K7" s="39"/>
    </row>
    <row r="8" spans="1:11" ht="15" customHeight="1" x14ac:dyDescent="0.15">
      <c r="A8" s="8">
        <v>39</v>
      </c>
      <c r="B8" s="20" t="s">
        <v>11</v>
      </c>
      <c r="C8" s="10">
        <f>C9</f>
        <v>157</v>
      </c>
      <c r="D8" s="21">
        <f>D9</f>
        <v>63</v>
      </c>
      <c r="E8" s="11">
        <f t="shared" si="0"/>
        <v>40.127388535031848</v>
      </c>
      <c r="J8" s="39"/>
      <c r="K8" s="39"/>
    </row>
    <row r="9" spans="1:11" ht="15" customHeight="1" x14ac:dyDescent="0.15">
      <c r="A9" s="22"/>
      <c r="B9" s="23" t="s">
        <v>12</v>
      </c>
      <c r="C9" s="24">
        <v>157</v>
      </c>
      <c r="D9" s="24">
        <v>63</v>
      </c>
      <c r="E9" s="25">
        <f t="shared" si="0"/>
        <v>40.127388535031848</v>
      </c>
      <c r="J9" s="39"/>
      <c r="K9" s="39"/>
    </row>
    <row r="10" spans="1:11" ht="15" customHeight="1" x14ac:dyDescent="0.15">
      <c r="A10" s="8">
        <v>77</v>
      </c>
      <c r="B10" s="20" t="s">
        <v>13</v>
      </c>
      <c r="C10" s="10">
        <f>SUM(C11:C13)</f>
        <v>243</v>
      </c>
      <c r="D10" s="10">
        <f>SUM(D11:D13)</f>
        <v>139</v>
      </c>
      <c r="E10" s="11">
        <f t="shared" si="0"/>
        <v>57.201646090534972</v>
      </c>
      <c r="J10" s="39"/>
      <c r="K10" s="39"/>
    </row>
    <row r="11" spans="1:11" ht="15" customHeight="1" x14ac:dyDescent="0.15">
      <c r="A11" s="12"/>
      <c r="B11" s="13" t="s">
        <v>14</v>
      </c>
      <c r="C11" s="14">
        <v>147</v>
      </c>
      <c r="D11" s="14">
        <v>99</v>
      </c>
      <c r="E11" s="15">
        <f t="shared" si="0"/>
        <v>67.346938775510196</v>
      </c>
      <c r="J11" s="39"/>
      <c r="K11" s="39"/>
    </row>
    <row r="12" spans="1:11" ht="15" customHeight="1" x14ac:dyDescent="0.15">
      <c r="A12" s="12"/>
      <c r="B12" s="13" t="s">
        <v>15</v>
      </c>
      <c r="C12" s="26"/>
      <c r="D12" s="26"/>
      <c r="E12" s="27"/>
      <c r="J12" s="39"/>
      <c r="K12" s="39"/>
    </row>
    <row r="13" spans="1:11" ht="15" customHeight="1" x14ac:dyDescent="0.15">
      <c r="A13" s="16"/>
      <c r="B13" s="17" t="s">
        <v>16</v>
      </c>
      <c r="C13" s="24">
        <v>96</v>
      </c>
      <c r="D13" s="24">
        <v>40</v>
      </c>
      <c r="E13" s="25">
        <f t="shared" si="0"/>
        <v>41.666666666666671</v>
      </c>
      <c r="J13" s="39"/>
      <c r="K13" s="39"/>
    </row>
    <row r="14" spans="1:11" ht="15" customHeight="1" x14ac:dyDescent="0.15">
      <c r="A14" s="8">
        <v>84</v>
      </c>
      <c r="B14" s="20" t="s">
        <v>17</v>
      </c>
      <c r="C14" s="10">
        <f>SUM(C15)</f>
        <v>68</v>
      </c>
      <c r="D14" s="21">
        <f>SUM(D15)</f>
        <v>25</v>
      </c>
      <c r="E14" s="11">
        <f t="shared" si="0"/>
        <v>36.764705882352942</v>
      </c>
      <c r="J14" s="39"/>
      <c r="K14" s="39"/>
    </row>
    <row r="15" spans="1:11" ht="15" customHeight="1" x14ac:dyDescent="0.15">
      <c r="A15" s="22"/>
      <c r="B15" s="23" t="s">
        <v>18</v>
      </c>
      <c r="C15" s="24">
        <v>68</v>
      </c>
      <c r="D15" s="24">
        <v>25</v>
      </c>
      <c r="E15" s="25">
        <f t="shared" si="0"/>
        <v>36.764705882352942</v>
      </c>
      <c r="J15" s="39"/>
      <c r="K15" s="39"/>
    </row>
    <row r="16" spans="1:11" ht="15" customHeight="1" x14ac:dyDescent="0.15">
      <c r="A16" s="8">
        <v>90</v>
      </c>
      <c r="B16" s="20" t="s">
        <v>19</v>
      </c>
      <c r="C16" s="10"/>
      <c r="D16" s="10"/>
      <c r="E16" s="11"/>
      <c r="J16" s="39"/>
      <c r="K16" s="39"/>
    </row>
    <row r="17" spans="1:11" ht="15" customHeight="1" x14ac:dyDescent="0.15">
      <c r="A17" s="22"/>
      <c r="B17" s="23" t="s">
        <v>20</v>
      </c>
      <c r="C17" s="18"/>
      <c r="D17" s="18"/>
      <c r="E17" s="28"/>
      <c r="J17" s="39"/>
      <c r="K17" s="39"/>
    </row>
    <row r="18" spans="1:11" ht="15" customHeight="1" x14ac:dyDescent="0.15">
      <c r="A18" s="8">
        <v>105</v>
      </c>
      <c r="B18" s="20" t="s">
        <v>21</v>
      </c>
      <c r="C18" s="10">
        <f>C19</f>
        <v>91</v>
      </c>
      <c r="D18" s="21">
        <f>D19</f>
        <v>71</v>
      </c>
      <c r="E18" s="11">
        <f t="shared" si="0"/>
        <v>78.021978021978029</v>
      </c>
      <c r="J18" s="39"/>
      <c r="K18" s="39"/>
    </row>
    <row r="19" spans="1:11" ht="15" customHeight="1" x14ac:dyDescent="0.15">
      <c r="A19" s="22"/>
      <c r="B19" s="23" t="s">
        <v>22</v>
      </c>
      <c r="C19" s="24">
        <v>91</v>
      </c>
      <c r="D19" s="24">
        <v>71</v>
      </c>
      <c r="E19" s="25">
        <f t="shared" si="0"/>
        <v>78.021978021978029</v>
      </c>
      <c r="J19" s="39"/>
      <c r="K19" s="39"/>
    </row>
    <row r="20" spans="1:11" ht="15" customHeight="1" x14ac:dyDescent="0.15">
      <c r="A20" s="29">
        <v>118</v>
      </c>
      <c r="B20" s="30" t="s">
        <v>23</v>
      </c>
      <c r="C20" s="10">
        <f>SUM(C21:C22)</f>
        <v>785</v>
      </c>
      <c r="D20" s="10">
        <f>SUM(D21:D22)</f>
        <v>426</v>
      </c>
      <c r="E20" s="11">
        <f t="shared" si="0"/>
        <v>54.267515923566876</v>
      </c>
      <c r="J20" s="39"/>
      <c r="K20" s="39"/>
    </row>
    <row r="21" spans="1:11" ht="15" customHeight="1" x14ac:dyDescent="0.15">
      <c r="A21" s="12"/>
      <c r="B21" s="13" t="s">
        <v>24</v>
      </c>
      <c r="C21" s="14">
        <v>705</v>
      </c>
      <c r="D21" s="14">
        <v>392</v>
      </c>
      <c r="E21" s="15">
        <f t="shared" si="0"/>
        <v>55.60283687943263</v>
      </c>
      <c r="J21" s="39"/>
      <c r="K21" s="39"/>
    </row>
    <row r="22" spans="1:11" ht="15" customHeight="1" x14ac:dyDescent="0.15">
      <c r="A22" s="31"/>
      <c r="B22" s="9" t="s">
        <v>25</v>
      </c>
      <c r="C22" s="24">
        <v>80</v>
      </c>
      <c r="D22" s="24">
        <v>34</v>
      </c>
      <c r="E22" s="25">
        <f t="shared" si="0"/>
        <v>42.5</v>
      </c>
      <c r="J22" s="39"/>
      <c r="K22" s="39"/>
    </row>
    <row r="23" spans="1:11" ht="15" customHeight="1" x14ac:dyDescent="0.15">
      <c r="A23" s="8">
        <v>119</v>
      </c>
      <c r="B23" s="20" t="s">
        <v>26</v>
      </c>
      <c r="C23" s="10">
        <f>SUM(C24)</f>
        <v>78</v>
      </c>
      <c r="D23" s="21">
        <f>SUM(D24)</f>
        <v>33</v>
      </c>
      <c r="E23" s="11">
        <f t="shared" si="0"/>
        <v>42.307692307692307</v>
      </c>
      <c r="J23" s="39"/>
      <c r="K23" s="39"/>
    </row>
    <row r="24" spans="1:11" ht="15" customHeight="1" x14ac:dyDescent="0.15">
      <c r="A24" s="22"/>
      <c r="B24" s="23" t="s">
        <v>27</v>
      </c>
      <c r="C24" s="24">
        <v>78</v>
      </c>
      <c r="D24" s="24">
        <v>33</v>
      </c>
      <c r="E24" s="25">
        <f t="shared" si="0"/>
        <v>42.307692307692307</v>
      </c>
      <c r="J24" s="39"/>
      <c r="K24" s="39"/>
    </row>
    <row r="25" spans="1:11" ht="15" customHeight="1" x14ac:dyDescent="0.15">
      <c r="A25" s="8">
        <v>125</v>
      </c>
      <c r="B25" s="20" t="s">
        <v>28</v>
      </c>
      <c r="C25" s="10">
        <f>SUM(C26:C31)</f>
        <v>740</v>
      </c>
      <c r="D25" s="10">
        <f>SUM(D26:D31)</f>
        <v>357</v>
      </c>
      <c r="E25" s="11">
        <f t="shared" si="0"/>
        <v>48.243243243243242</v>
      </c>
      <c r="J25" s="39"/>
      <c r="K25" s="39"/>
    </row>
    <row r="26" spans="1:11" ht="15" customHeight="1" x14ac:dyDescent="0.15">
      <c r="A26" s="12"/>
      <c r="B26" s="13" t="s">
        <v>29</v>
      </c>
      <c r="C26" s="14">
        <f>[1]調理!$O$19</f>
        <v>172</v>
      </c>
      <c r="D26" s="14">
        <f>[1]調理!$T$19</f>
        <v>115</v>
      </c>
      <c r="E26" s="15">
        <f t="shared" si="0"/>
        <v>66.860465116279073</v>
      </c>
      <c r="J26" s="39"/>
      <c r="K26" s="39"/>
    </row>
    <row r="27" spans="1:11" ht="15" customHeight="1" x14ac:dyDescent="0.15">
      <c r="A27" s="12"/>
      <c r="B27" s="13" t="s">
        <v>30</v>
      </c>
      <c r="C27" s="14">
        <f>[1]調理!$O$16</f>
        <v>19</v>
      </c>
      <c r="D27" s="14">
        <f>[1]調理!$T$16</f>
        <v>10</v>
      </c>
      <c r="E27" s="15">
        <f t="shared" si="0"/>
        <v>52.631578947368418</v>
      </c>
      <c r="J27" s="39"/>
      <c r="K27" s="39"/>
    </row>
    <row r="28" spans="1:11" ht="15" customHeight="1" x14ac:dyDescent="0.15">
      <c r="A28" s="12"/>
      <c r="B28" s="13" t="s">
        <v>31</v>
      </c>
      <c r="C28" s="14">
        <f>[1]調理!$O$20</f>
        <v>121</v>
      </c>
      <c r="D28" s="14">
        <f>[1]調理!$T$20</f>
        <v>59</v>
      </c>
      <c r="E28" s="15">
        <f t="shared" si="0"/>
        <v>48.760330578512395</v>
      </c>
      <c r="J28" s="39"/>
      <c r="K28" s="39"/>
    </row>
    <row r="29" spans="1:11" ht="15" customHeight="1" x14ac:dyDescent="0.15">
      <c r="A29" s="12"/>
      <c r="B29" s="13" t="s">
        <v>32</v>
      </c>
      <c r="C29" s="14">
        <f>[1]調理!$O$17</f>
        <v>49</v>
      </c>
      <c r="D29" s="14">
        <f>[1]調理!$T$17</f>
        <v>26</v>
      </c>
      <c r="E29" s="15">
        <f t="shared" si="0"/>
        <v>53.061224489795919</v>
      </c>
      <c r="J29" s="39"/>
      <c r="K29" s="39"/>
    </row>
    <row r="30" spans="1:11" ht="15" customHeight="1" x14ac:dyDescent="0.15">
      <c r="A30" s="12"/>
      <c r="B30" s="13" t="s">
        <v>33</v>
      </c>
      <c r="C30" s="14">
        <f>[1]調理!$O$21</f>
        <v>12</v>
      </c>
      <c r="D30" s="14">
        <f>[1]調理!$T$21</f>
        <v>6</v>
      </c>
      <c r="E30" s="15">
        <f t="shared" si="0"/>
        <v>50</v>
      </c>
      <c r="J30" s="39"/>
      <c r="K30" s="39"/>
    </row>
    <row r="31" spans="1:11" ht="15" customHeight="1" x14ac:dyDescent="0.15">
      <c r="A31" s="16"/>
      <c r="B31" s="17" t="s">
        <v>34</v>
      </c>
      <c r="C31" s="24">
        <f>[1]調理!$O$18</f>
        <v>367</v>
      </c>
      <c r="D31" s="24">
        <f>[1]調理!$T$18</f>
        <v>141</v>
      </c>
      <c r="E31" s="25">
        <f t="shared" si="0"/>
        <v>38.419618528610357</v>
      </c>
      <c r="J31" s="39"/>
      <c r="K31" s="39"/>
    </row>
    <row r="32" spans="1:11" ht="15" customHeight="1" x14ac:dyDescent="0.15">
      <c r="A32" s="31">
        <v>127</v>
      </c>
      <c r="B32" s="1" t="s">
        <v>35</v>
      </c>
      <c r="C32" s="10">
        <f>C33</f>
        <v>146</v>
      </c>
      <c r="D32" s="21">
        <f>D33</f>
        <v>50</v>
      </c>
      <c r="E32" s="11">
        <f t="shared" si="0"/>
        <v>34.246575342465754</v>
      </c>
      <c r="J32" s="39"/>
      <c r="K32" s="39"/>
    </row>
    <row r="33" spans="1:11" ht="15" customHeight="1" x14ac:dyDescent="0.15">
      <c r="A33" s="22"/>
      <c r="B33" s="23" t="s">
        <v>36</v>
      </c>
      <c r="C33" s="24">
        <f>[1]ハウスクリーニング!$O$16</f>
        <v>146</v>
      </c>
      <c r="D33" s="24">
        <f>[1]ハウスクリーニング!$T$24</f>
        <v>50</v>
      </c>
      <c r="E33" s="25">
        <f t="shared" si="0"/>
        <v>34.246575342465754</v>
      </c>
      <c r="J33" s="39"/>
      <c r="K33" s="39"/>
    </row>
    <row r="34" spans="1:11" ht="15" customHeight="1" x14ac:dyDescent="0.15">
      <c r="A34" s="8">
        <v>128</v>
      </c>
      <c r="B34" s="20" t="s">
        <v>37</v>
      </c>
      <c r="C34" s="10">
        <f>SUM(C35:C36)</f>
        <v>553</v>
      </c>
      <c r="D34" s="10">
        <f>SUM(D35:D36)</f>
        <v>370</v>
      </c>
      <c r="E34" s="11">
        <f>(D34/C34)*100</f>
        <v>66.907775768535259</v>
      </c>
      <c r="J34" s="39"/>
      <c r="K34" s="39"/>
    </row>
    <row r="35" spans="1:11" ht="15" customHeight="1" x14ac:dyDescent="0.15">
      <c r="A35" s="12"/>
      <c r="B35" s="13" t="s">
        <v>38</v>
      </c>
      <c r="C35" s="14">
        <v>553</v>
      </c>
      <c r="D35" s="14">
        <v>370</v>
      </c>
      <c r="E35" s="15">
        <f>(D35/C35)*100</f>
        <v>66.907775768535259</v>
      </c>
      <c r="J35" s="39"/>
      <c r="K35" s="39"/>
    </row>
    <row r="36" spans="1:11" ht="15" customHeight="1" x14ac:dyDescent="0.15">
      <c r="A36" s="31"/>
      <c r="B36" s="9" t="s">
        <v>39</v>
      </c>
      <c r="C36" s="18"/>
      <c r="D36" s="18"/>
      <c r="E36" s="27"/>
      <c r="J36" s="39"/>
      <c r="K36" s="39"/>
    </row>
    <row r="37" spans="1:11" ht="15" customHeight="1" x14ac:dyDescent="0.15">
      <c r="A37" s="40"/>
      <c r="B37" s="41"/>
      <c r="C37" s="32"/>
      <c r="D37" s="32"/>
      <c r="E37" s="33"/>
      <c r="J37" s="39"/>
      <c r="K37" s="39"/>
    </row>
    <row r="38" spans="1:11" ht="15" customHeight="1" x14ac:dyDescent="0.15">
      <c r="A38" s="42" t="s">
        <v>40</v>
      </c>
      <c r="B38" s="43"/>
      <c r="C38" s="34">
        <f>SUM(C5:C36)/2</f>
        <v>2993</v>
      </c>
      <c r="D38" s="34">
        <f>SUM(D5:D36)/2</f>
        <v>1584</v>
      </c>
      <c r="E38" s="35">
        <f>(D38/C38)*100</f>
        <v>52.923488138990983</v>
      </c>
      <c r="J38" s="39"/>
      <c r="K38" s="39"/>
    </row>
    <row r="39" spans="1:11" ht="15" customHeight="1" x14ac:dyDescent="0.15">
      <c r="B39" s="1" t="s">
        <v>41</v>
      </c>
      <c r="C39"/>
      <c r="D39"/>
      <c r="J39" s="39"/>
      <c r="K39" s="39"/>
    </row>
    <row r="40" spans="1:11" ht="15" customHeight="1" x14ac:dyDescent="0.15">
      <c r="B40" s="1" t="s">
        <v>42</v>
      </c>
      <c r="C40"/>
      <c r="D40"/>
      <c r="J40" s="39"/>
      <c r="K40" s="39"/>
    </row>
    <row r="41" spans="1:11" ht="15" customHeight="1" x14ac:dyDescent="0.15">
      <c r="B41" s="1" t="s">
        <v>43</v>
      </c>
      <c r="C41"/>
      <c r="D41"/>
      <c r="J41" s="39"/>
      <c r="K41" s="39"/>
    </row>
    <row r="42" spans="1:11" ht="15" customHeight="1" x14ac:dyDescent="0.15">
      <c r="B42" s="1" t="s">
        <v>44</v>
      </c>
      <c r="C42"/>
      <c r="D42"/>
      <c r="J42" s="39"/>
      <c r="K42" s="39"/>
    </row>
    <row r="43" spans="1:11" ht="12.75" customHeight="1" x14ac:dyDescent="0.15">
      <c r="B43" s="1" t="s">
        <v>45</v>
      </c>
      <c r="C43" s="36"/>
      <c r="D43" s="1" t="s">
        <v>46</v>
      </c>
      <c r="J43" s="39"/>
      <c r="K43" s="39"/>
    </row>
    <row r="44" spans="1:11" ht="12.75" customHeight="1" x14ac:dyDescent="0.15">
      <c r="B44" s="1" t="s">
        <v>45</v>
      </c>
      <c r="C44" s="37" t="s">
        <v>47</v>
      </c>
      <c r="D44" s="1" t="s">
        <v>48</v>
      </c>
      <c r="J44" s="39"/>
      <c r="K44" s="39"/>
    </row>
    <row r="45" spans="1:11" ht="12.75" customHeight="1" x14ac:dyDescent="0.15">
      <c r="B45" s="1" t="s">
        <v>45</v>
      </c>
      <c r="C45" s="38" t="s">
        <v>49</v>
      </c>
      <c r="D45"/>
      <c r="J45" s="39"/>
      <c r="K45" s="39"/>
    </row>
  </sheetData>
  <mergeCells count="4">
    <mergeCell ref="A3:B3"/>
    <mergeCell ref="A4:B4"/>
    <mergeCell ref="A37:B37"/>
    <mergeCell ref="A38:B38"/>
  </mergeCells>
  <phoneticPr fontId="3"/>
  <printOptions horizontalCentered="1"/>
  <pageMargins left="0.59055118110236227" right="0.59055118110236227" top="0.78740157480314965" bottom="0.59055118110236227" header="0.51181102362204722" footer="0.11811023622047245"/>
  <pageSetup paperSize="9" fitToHeight="0" orientation="portrait" r:id="rId1"/>
  <headerFooter scaleWithDoc="0" alignWithMargins="0">
    <oddHeader>&amp;R&amp;8第７表　職種別　受検申請者数、合格者数及び合格率（単一等級、令和３年度）</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○単一等級（第７表）</vt:lpstr>
      <vt:lpstr>'○単一等級（第７表）'!Print_Area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増村 せい子(masumura-seiko.h21)</dc:creator>
  <cp:lastModifiedBy>宇野 浩一(uno-kouichi.jr0)</cp:lastModifiedBy>
  <cp:lastPrinted>2023-04-26T05:44:47Z</cp:lastPrinted>
  <dcterms:created xsi:type="dcterms:W3CDTF">2023-04-06T23:53:48Z</dcterms:created>
  <dcterms:modified xsi:type="dcterms:W3CDTF">2023-04-26T05:44:54Z</dcterms:modified>
</cp:coreProperties>
</file>