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1-総務班\09-統計\16-R5旅券統計\●確定値\"/>
    </mc:Choice>
  </mc:AlternateContent>
  <xr:revisionPtr revIDLastSave="0" documentId="13_ncr:1_{40275050-2EA4-4157-A4CC-D80631FE1247}" xr6:coauthVersionLast="47" xr6:coauthVersionMax="47" xr10:uidLastSave="{00000000-0000-0000-0000-000000000000}"/>
  <bookViews>
    <workbookView xWindow="-120" yWindow="-120" windowWidth="29040" windowHeight="15840" tabRatio="905" xr2:uid="{00000000-000D-0000-FFFF-FFFF00000000}"/>
  </bookViews>
  <sheets>
    <sheet name="1　在外・旅券種別・地域別発行数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在外・旅券種別・地域別発行数'!$A$1:$I$13</definedName>
    <definedName name="_xlnm.Print_Area" localSheetId="1">'２　一般旅券在外公館別発行数（アジア）'!$A$1:$F$51</definedName>
    <definedName name="_xlnm.Print_Area" localSheetId="2">'３　一般旅券在外公館別発行数（大洋州）'!$A$1:$F$24</definedName>
    <definedName name="_xlnm.Print_Area" localSheetId="3">'４　一般旅券在外公館別発行数（北米）'!$A$1:$F$28</definedName>
    <definedName name="_xlnm.Print_Area" localSheetId="4">'５　一般旅券在外公館別発行数（中南米）'!$A$1:$F$39</definedName>
    <definedName name="_xlnm.Print_Area" localSheetId="5">'６　一般旅券在外公館別発行数（欧州）'!$A$1:$F$70</definedName>
    <definedName name="_xlnm.Print_Area" localSheetId="6">'７　一般旅券在外公館別発行数（中東）'!$A$1:$F$24</definedName>
    <definedName name="_xlnm.Print_Area" localSheetId="7">'８  一般旅券在外公館別発行数（アフリカ）'!$A$1:$F$43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2" i="6" l="1"/>
  <c r="H10" i="1"/>
  <c r="H9" i="1"/>
  <c r="H8" i="1"/>
  <c r="H7" i="1"/>
  <c r="H6" i="1"/>
  <c r="H5" i="1"/>
  <c r="H4" i="1"/>
  <c r="E23" i="2"/>
  <c r="D23" i="2"/>
  <c r="C23" i="2"/>
  <c r="F4" i="5" l="1"/>
  <c r="F41" i="8"/>
  <c r="E42" i="8"/>
  <c r="D42" i="8"/>
  <c r="C42" i="8"/>
  <c r="E23" i="7"/>
  <c r="D23" i="7"/>
  <c r="C23" i="7"/>
  <c r="E69" i="6"/>
  <c r="D69" i="6"/>
  <c r="C69" i="6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C38" i="5"/>
  <c r="D38" i="5"/>
  <c r="E38" i="5"/>
  <c r="E27" i="4"/>
  <c r="D27" i="4"/>
  <c r="C27" i="4"/>
  <c r="E50" i="3"/>
  <c r="D50" i="3"/>
  <c r="C50" i="3"/>
  <c r="F24" i="6"/>
  <c r="F23" i="2" l="1"/>
  <c r="F50" i="3"/>
  <c r="F27" i="4"/>
  <c r="F9" i="8"/>
  <c r="F16" i="7"/>
  <c r="F27" i="5" l="1"/>
  <c r="F31" i="5" l="1"/>
  <c r="F20" i="8"/>
  <c r="F21" i="8"/>
  <c r="F19" i="6" l="1"/>
  <c r="F17" i="7" l="1"/>
  <c r="F58" i="6" l="1"/>
  <c r="F35" i="8" l="1"/>
  <c r="F10" i="7" l="1"/>
  <c r="F7" i="6" l="1"/>
  <c r="C11" i="1" l="1"/>
  <c r="D11" i="1"/>
  <c r="B11" i="1"/>
  <c r="F33" i="8"/>
  <c r="F34" i="8"/>
  <c r="F36" i="8"/>
  <c r="F37" i="8"/>
  <c r="F38" i="8"/>
  <c r="F39" i="8"/>
  <c r="F40" i="8"/>
  <c r="F59" i="6"/>
  <c r="F44" i="6"/>
  <c r="F37" i="5"/>
  <c r="F21" i="5"/>
  <c r="E11" i="1" l="1"/>
  <c r="C12" i="1" s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F23" i="5"/>
  <c r="F29" i="5"/>
  <c r="F24" i="5"/>
  <c r="F28" i="5"/>
  <c r="F25" i="5"/>
  <c r="F26" i="5"/>
  <c r="F30" i="5"/>
  <c r="F32" i="5"/>
  <c r="F33" i="5"/>
  <c r="F34" i="5"/>
  <c r="F35" i="5"/>
  <c r="F36" i="5"/>
  <c r="F38" i="5" l="1"/>
  <c r="E5" i="1"/>
  <c r="E6" i="1"/>
  <c r="E7" i="1"/>
  <c r="E8" i="1"/>
  <c r="E9" i="1"/>
  <c r="E10" i="1"/>
  <c r="F21" i="6" l="1"/>
  <c r="F22" i="6"/>
  <c r="F25" i="6"/>
  <c r="F26" i="6"/>
  <c r="F27" i="6"/>
  <c r="F28" i="6"/>
  <c r="F30" i="6"/>
  <c r="F29" i="6"/>
  <c r="F31" i="6"/>
  <c r="F23" i="6"/>
  <c r="F32" i="6"/>
  <c r="F33" i="6"/>
  <c r="F34" i="6"/>
  <c r="F35" i="6"/>
  <c r="F36" i="6"/>
  <c r="F37" i="6"/>
  <c r="F38" i="6"/>
  <c r="F39" i="6"/>
  <c r="F40" i="6"/>
  <c r="F41" i="6"/>
  <c r="F42" i="6"/>
  <c r="F43" i="6"/>
  <c r="F45" i="6"/>
  <c r="F46" i="6"/>
  <c r="F47" i="6"/>
  <c r="F48" i="6"/>
  <c r="F49" i="6"/>
  <c r="F50" i="6"/>
  <c r="F51" i="6"/>
  <c r="F53" i="6"/>
  <c r="F54" i="6"/>
  <c r="F55" i="6"/>
  <c r="F56" i="6"/>
  <c r="F57" i="6"/>
  <c r="F60" i="6"/>
  <c r="F61" i="6"/>
  <c r="F62" i="6"/>
  <c r="F63" i="6"/>
  <c r="F13" i="6"/>
  <c r="F14" i="6"/>
  <c r="F64" i="6"/>
  <c r="F65" i="6"/>
  <c r="F66" i="6"/>
  <c r="F67" i="6"/>
  <c r="F68" i="6"/>
  <c r="F5" i="6"/>
  <c r="F6" i="6"/>
  <c r="F8" i="6"/>
  <c r="F9" i="6"/>
  <c r="F10" i="6"/>
  <c r="F11" i="6"/>
  <c r="F12" i="6"/>
  <c r="F15" i="6"/>
  <c r="F16" i="6"/>
  <c r="F17" i="6"/>
  <c r="F18" i="6"/>
  <c r="F20" i="6"/>
  <c r="F4" i="8" l="1"/>
  <c r="F5" i="8"/>
  <c r="F6" i="8"/>
  <c r="F7" i="8"/>
  <c r="F8" i="8"/>
  <c r="F10" i="8"/>
  <c r="F11" i="8"/>
  <c r="F12" i="8"/>
  <c r="F13" i="8"/>
  <c r="F14" i="8"/>
  <c r="F15" i="8"/>
  <c r="F16" i="8"/>
  <c r="F17" i="8"/>
  <c r="F18" i="8"/>
  <c r="F19" i="8"/>
  <c r="F22" i="8"/>
  <c r="F23" i="8"/>
  <c r="F24" i="8"/>
  <c r="F25" i="8"/>
  <c r="F27" i="8"/>
  <c r="F28" i="8"/>
  <c r="F29" i="8"/>
  <c r="F30" i="8"/>
  <c r="F26" i="8"/>
  <c r="F31" i="8"/>
  <c r="F32" i="8"/>
  <c r="F4" i="7"/>
  <c r="F5" i="7"/>
  <c r="F6" i="7"/>
  <c r="F7" i="7"/>
  <c r="F8" i="7"/>
  <c r="F11" i="7"/>
  <c r="F9" i="7"/>
  <c r="F12" i="7"/>
  <c r="F13" i="7"/>
  <c r="F14" i="7"/>
  <c r="F15" i="7"/>
  <c r="F18" i="7"/>
  <c r="F19" i="7"/>
  <c r="F20" i="7"/>
  <c r="F21" i="7"/>
  <c r="F22" i="7"/>
  <c r="F42" i="8" l="1"/>
  <c r="F23" i="7"/>
  <c r="E4" i="1"/>
  <c r="F4" i="6" l="1"/>
  <c r="F69" i="6" s="1"/>
  <c r="G11" i="1" l="1"/>
  <c r="F11" i="1"/>
  <c r="D12" i="1" l="1"/>
  <c r="I5" i="1" l="1"/>
  <c r="I6" i="1"/>
  <c r="I7" i="1"/>
  <c r="I8" i="1"/>
  <c r="I9" i="1"/>
  <c r="I10" i="1"/>
  <c r="H11" i="1" l="1"/>
  <c r="I4" i="1"/>
  <c r="I11" i="1" s="1"/>
  <c r="B12" i="1" l="1"/>
  <c r="E12" i="1" s="1"/>
</calcChain>
</file>

<file path=xl/sharedStrings.xml><?xml version="1.0" encoding="utf-8"?>
<sst xmlns="http://schemas.openxmlformats.org/spreadsheetml/2006/main" count="342" uniqueCount="287">
  <si>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</si>
  <si>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</si>
  <si>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</si>
  <si>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</si>
  <si>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</si>
  <si>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</si>
  <si>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</si>
  <si>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</si>
  <si>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</si>
  <si>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</si>
  <si>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</si>
  <si>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</si>
  <si>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</si>
  <si>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</si>
  <si>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</si>
  <si>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</si>
  <si>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</si>
  <si>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</si>
  <si>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</si>
  <si>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</si>
  <si>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</si>
  <si>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</si>
  <si>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</si>
  <si>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</si>
  <si>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</si>
  <si>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</si>
  <si>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</si>
  <si>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</si>
  <si>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</si>
  <si>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</si>
  <si>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</si>
  <si>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</si>
  <si>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</si>
  <si>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</si>
  <si>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</si>
  <si>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</si>
  <si>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</si>
  <si>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</si>
  <si>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</si>
  <si>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</si>
  <si>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</si>
  <si>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</si>
  <si>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</si>
  <si>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</si>
  <si>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</si>
  <si>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</si>
  <si>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</si>
  <si>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</si>
  <si>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</si>
  <si>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</si>
  <si>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</si>
  <si>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</si>
  <si>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</si>
  <si>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</si>
  <si>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</si>
  <si>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</si>
  <si>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</si>
  <si>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</si>
  <si>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</si>
  <si>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</si>
  <si>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</si>
  <si>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</si>
  <si>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</si>
  <si>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</si>
  <si>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</si>
  <si>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</si>
  <si>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</si>
  <si>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</si>
  <si>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</si>
  <si>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</si>
  <si>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</si>
  <si>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</si>
  <si>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</si>
  <si>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</si>
  <si>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</si>
  <si>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</si>
  <si>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</si>
  <si>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</si>
  <si>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</si>
  <si>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</si>
  <si>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</si>
  <si>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</si>
  <si>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</si>
  <si>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</si>
  <si>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</si>
  <si>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</si>
  <si>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</si>
  <si>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</si>
  <si>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</si>
  <si>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</si>
  <si>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</si>
  <si>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</si>
  <si>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</si>
  <si>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</si>
  <si>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</si>
  <si>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</si>
  <si>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</si>
  <si>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</si>
  <si>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</si>
  <si>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</si>
  <si>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</si>
  <si>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</si>
  <si>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</si>
  <si>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</si>
  <si>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</si>
  <si>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</si>
  <si>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</si>
  <si>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</si>
  <si>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</si>
  <si>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</si>
  <si>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</si>
  <si>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</si>
  <si>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</si>
  <si>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</si>
  <si>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</si>
  <si>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</si>
  <si>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</si>
  <si>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</si>
  <si>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</si>
  <si>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</si>
  <si>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</si>
  <si>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</si>
  <si>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</si>
  <si>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</si>
  <si>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</si>
  <si>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</si>
  <si>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</si>
  <si>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</si>
  <si>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</si>
  <si>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</si>
  <si>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</si>
  <si>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</si>
  <si>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</si>
  <si>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</si>
  <si>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</si>
  <si>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</si>
  <si>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</si>
  <si>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</si>
  <si>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</si>
  <si>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</si>
  <si>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</si>
  <si>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</si>
  <si>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</si>
  <si>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</si>
  <si>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</si>
  <si>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</si>
  <si>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</si>
  <si>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</si>
  <si>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エジプト大使館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</si>
  <si>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</si>
  <si>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</si>
  <si>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</si>
  <si>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</si>
  <si>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</si>
  <si>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</si>
  <si>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</si>
  <si>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</si>
  <si>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</si>
  <si>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</si>
  <si>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</si>
  <si>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</si>
  <si>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</si>
  <si>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</si>
  <si>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</si>
  <si>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</si>
  <si>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</si>
  <si>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</si>
  <si>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</si>
  <si>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</si>
  <si>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</si>
  <si>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</si>
  <si>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</si>
  <si>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</si>
  <si>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</si>
  <si>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</si>
  <si>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</si>
  <si>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</si>
  <si>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</si>
  <si>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</si>
  <si>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</si>
  <si>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</si>
  <si>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クウェート大使館★</t>
    <phoneticPr fontId="4"/>
  </si>
  <si>
    <t>レバノン大使館★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</si>
  <si>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</si>
  <si>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</si>
  <si>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</si>
  <si>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</si>
  <si>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</si>
  <si>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</si>
  <si>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</si>
  <si>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</si>
  <si>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</si>
  <si>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</si>
  <si>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</si>
  <si>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</si>
  <si>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</si>
  <si>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</si>
  <si>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</si>
  <si>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</si>
  <si>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</si>
  <si>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</si>
  <si>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</si>
  <si>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</si>
  <si>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</si>
  <si>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</si>
  <si>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</si>
  <si>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</si>
  <si>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</si>
  <si>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</si>
  <si>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</si>
  <si>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</si>
  <si>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</si>
  <si>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</si>
  <si>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</si>
  <si>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</si>
  <si>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</si>
  <si>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</si>
  <si>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</si>
  <si>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</si>
  <si>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</si>
  <si>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</si>
  <si>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</si>
  <si>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サモア大使館★</t>
    <rPh sb="3" eb="6">
      <t>タイシカン</t>
    </rPh>
    <phoneticPr fontId="4"/>
  </si>
  <si>
    <t>タイ大使館</t>
    <rPh sb="2" eb="5">
      <t>タイシカン</t>
    </rPh>
    <phoneticPr fontId="4"/>
  </si>
  <si>
    <t>ベナン大使館★</t>
  </si>
  <si>
    <t>マカッサル領事事務所★</t>
    <rPh sb="5" eb="7">
      <t>リョウジ</t>
    </rPh>
    <rPh sb="7" eb="10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</si>
  <si>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</si>
  <si>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</si>
  <si>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</si>
  <si>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</si>
  <si>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</si>
  <si>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</si>
  <si>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</si>
  <si>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</si>
  <si>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</si>
  <si>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</si>
  <si>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</si>
  <si>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</si>
  <si>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</si>
  <si>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</si>
  <si>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</si>
  <si>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</si>
  <si>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</si>
  <si>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</si>
  <si>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</si>
  <si>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</si>
  <si>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</si>
  <si>
    <t>パラオ大使館★</t>
    <phoneticPr fontId="4"/>
  </si>
  <si>
    <t>オマーン大使館★</t>
    <rPh sb="4" eb="7">
      <t>タイシカン</t>
    </rPh>
    <phoneticPr fontId="4"/>
  </si>
  <si>
    <t>ギニア大使館★</t>
    <phoneticPr fontId="4"/>
  </si>
  <si>
    <t>ハンブルク総領事館</t>
    <rPh sb="5" eb="9">
      <t>ソウリョウジカン</t>
    </rPh>
    <phoneticPr fontId="4"/>
  </si>
  <si>
    <t>ベンガルール総領事館</t>
    <rPh sb="6" eb="10">
      <t>ソウリョウジカン</t>
    </rPh>
    <phoneticPr fontId="4"/>
  </si>
  <si>
    <t>アルバニア大使館★</t>
    <rPh sb="5" eb="8">
      <t>タイシカン</t>
    </rPh>
    <phoneticPr fontId="4"/>
  </si>
  <si>
    <t>モーリシャス大使館★</t>
    <rPh sb="6" eb="9">
      <t>タイシカン</t>
    </rPh>
    <phoneticPr fontId="4"/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</si>
  <si>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</si>
  <si>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</si>
  <si>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</si>
  <si>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</si>
  <si>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シリア大使館★</t>
    <rPh sb="3" eb="6">
      <t>タイシカン</t>
    </rPh>
    <phoneticPr fontId="4"/>
  </si>
  <si>
    <t>キプロス大使館★</t>
    <rPh sb="4" eb="7">
      <t>タイシカン</t>
    </rPh>
    <phoneticPr fontId="4"/>
  </si>
  <si>
    <t>バヌアツ大使館★</t>
    <rPh sb="4" eb="7">
      <t>タイシカン</t>
    </rPh>
    <phoneticPr fontId="4"/>
  </si>
  <si>
    <t>ダバオ総領事館</t>
    <rPh sb="3" eb="7">
      <t>ソウリョウジカン</t>
    </rPh>
    <phoneticPr fontId="4"/>
  </si>
  <si>
    <t>リオデジャネイロ総領事館</t>
    <phoneticPr fontId="4"/>
  </si>
  <si>
    <t>レシフェ総領事館</t>
    <rPh sb="4" eb="8">
      <t>ソウリョウジカン</t>
    </rPh>
    <phoneticPr fontId="4"/>
  </si>
  <si>
    <t>セブ総領事館</t>
    <rPh sb="2" eb="5">
      <t>ソウリョウジ</t>
    </rPh>
    <rPh sb="5" eb="6">
      <t>カン</t>
    </rPh>
    <phoneticPr fontId="4"/>
  </si>
  <si>
    <t>ケープタウン領事事務所★</t>
    <rPh sb="6" eb="8">
      <t>リョウジ</t>
    </rPh>
    <rPh sb="8" eb="11">
      <t>ジムショ</t>
    </rPh>
    <phoneticPr fontId="4"/>
  </si>
  <si>
    <t>北マケドニア大使館★</t>
    <rPh sb="0" eb="1">
      <t>キタ</t>
    </rPh>
    <rPh sb="6" eb="9">
      <t>タイシカン</t>
    </rPh>
    <phoneticPr fontId="4"/>
  </si>
  <si>
    <t>モルディブ大使館</t>
    <rPh sb="5" eb="8">
      <t>タイシカン</t>
    </rPh>
    <phoneticPr fontId="4"/>
  </si>
  <si>
    <t>バルバドス大使館</t>
    <rPh sb="5" eb="8">
      <t>タイシカン</t>
    </rPh>
    <phoneticPr fontId="4"/>
  </si>
  <si>
    <t>ラスパルマス領事事務所</t>
    <rPh sb="6" eb="8">
      <t>リョウジ</t>
    </rPh>
    <rPh sb="8" eb="11">
      <t>ジムショ</t>
    </rPh>
    <phoneticPr fontId="4"/>
  </si>
  <si>
    <t>アフガニスタン大使館★</t>
    <phoneticPr fontId="4"/>
  </si>
  <si>
    <t>イラク大使館</t>
    <rPh sb="3" eb="6">
      <t>タイシカン</t>
    </rPh>
    <phoneticPr fontId="4"/>
  </si>
  <si>
    <t>エルビル領事事務所</t>
    <rPh sb="4" eb="6">
      <t>リョウジ</t>
    </rPh>
    <rPh sb="6" eb="9">
      <t>ジムショ</t>
    </rPh>
    <phoneticPr fontId="4"/>
  </si>
  <si>
    <t>ジッダ総領事館</t>
    <phoneticPr fontId="4"/>
  </si>
  <si>
    <t>トルコ大使館</t>
    <phoneticPr fontId="4"/>
  </si>
  <si>
    <t>アルジェリア大使館★</t>
    <phoneticPr fontId="4"/>
  </si>
  <si>
    <t>シェムリアップ領事事務所</t>
    <rPh sb="7" eb="9">
      <t>リョウジ</t>
    </rPh>
    <rPh sb="9" eb="11">
      <t>ジム</t>
    </rPh>
    <rPh sb="11" eb="12">
      <t>ショ</t>
    </rPh>
    <phoneticPr fontId="4"/>
  </si>
  <si>
    <t>ベリーズ兼勤駐在官事務所</t>
    <rPh sb="4" eb="5">
      <t>ケン</t>
    </rPh>
    <rPh sb="5" eb="6">
      <t>ツトム</t>
    </rPh>
    <rPh sb="6" eb="8">
      <t>チュウザイ</t>
    </rPh>
    <rPh sb="8" eb="9">
      <t>カン</t>
    </rPh>
    <rPh sb="9" eb="11">
      <t>ジム</t>
    </rPh>
    <rPh sb="11" eb="12">
      <t>ショ</t>
    </rPh>
    <phoneticPr fontId="4"/>
  </si>
  <si>
    <t>コソボ兼勤駐在官事務所★</t>
    <phoneticPr fontId="4"/>
  </si>
  <si>
    <t>ダナン領事事務所</t>
    <phoneticPr fontId="4"/>
  </si>
  <si>
    <t>キリバス大使館★</t>
    <rPh sb="4" eb="7">
      <t>タイシカン</t>
    </rPh>
    <phoneticPr fontId="4"/>
  </si>
  <si>
    <t>ヌメア領事事務所★</t>
    <rPh sb="3" eb="5">
      <t>リョウジ</t>
    </rPh>
    <rPh sb="5" eb="8">
      <t>ジムショ</t>
    </rPh>
    <phoneticPr fontId="4"/>
  </si>
  <si>
    <t>エリトリア大使館★</t>
    <rPh sb="5" eb="8">
      <t>タイシカン</t>
    </rPh>
    <phoneticPr fontId="4"/>
  </si>
  <si>
    <t>セーシェル大使館</t>
    <rPh sb="5" eb="8">
      <t>タイシカン</t>
    </rPh>
    <phoneticPr fontId="4"/>
  </si>
  <si>
    <t>欧州</t>
    <phoneticPr fontId="4"/>
  </si>
  <si>
    <t>１ 旅券種類別・地域別発行数</t>
    <rPh sb="4" eb="6">
      <t>シュルイ</t>
    </rPh>
    <rPh sb="8" eb="10">
      <t>チイキ</t>
    </rPh>
    <phoneticPr fontId="4"/>
  </si>
  <si>
    <t xml:space="preserve">★はIC旅券作成機が設置されていない在外公館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</si>
</sst>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0.0%"/>
    <numFmt numFmtId="179" formatCode="#,##0;&quot;-&quot;#,##0"/>
    <numFmt numFmtId="180" formatCode="#,##0.0;&quot;-&quot;#,##0.0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6" fillId="0" borderId="1" xfId="0" applyNumberFormat="1" applyFont="1" applyBorder="1" applyAlignment="1"/>
    <xf numFmtId="0" fontId="0" fillId="0" borderId="0" xfId="0" applyFont="1">
      <alignment vertical="center"/>
    </xf>
    <xf numFmtId="49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8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7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10" fontId="0" fillId="0" borderId="0" xfId="1" applyNumberFormat="1" applyFont="1">
      <alignment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0" xfId="0" applyNumberFormat="1" applyFont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>
      <alignment vertical="center"/>
    </xf>
    <xf numFmtId="177" fontId="1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176" fontId="3" fillId="0" borderId="1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horizontal="right" vertical="center"/>
    </xf>
    <xf numFmtId="176" fontId="10" fillId="0" borderId="1" xfId="0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vertical="center"/>
    </xf>
    <xf numFmtId="176" fontId="3" fillId="0" borderId="1" xfId="2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2" applyNumberFormat="1" applyFont="1" applyBorder="1">
      <alignment vertical="center"/>
    </xf>
    <xf numFmtId="176" fontId="0" fillId="0" borderId="1" xfId="2" applyNumberFormat="1" applyFont="1" applyFill="1" applyBorder="1">
      <alignment vertical="center"/>
    </xf>
    <xf numFmtId="176" fontId="3" fillId="0" borderId="9" xfId="2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6" fillId="0" borderId="0" xfId="0" applyFont="1" applyFill="1">
      <alignment vertical="center"/>
    </xf>
    <xf numFmtId="0" fontId="12" fillId="0" borderId="0" xfId="0" quotePrefix="1" applyFont="1" applyFill="1" applyAlignment="1">
      <alignment vertical="center"/>
    </xf>
    <xf numFmtId="0" fontId="12" fillId="0" borderId="12" xfId="0" quotePrefix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vertical="center"/>
    </xf>
    <xf numFmtId="0" fontId="12" fillId="0" borderId="14" xfId="0" quotePrefix="1" applyFont="1" applyFill="1" applyBorder="1" applyAlignment="1">
      <alignment vertical="center"/>
    </xf>
    <xf numFmtId="180" fontId="11" fillId="0" borderId="15" xfId="0" quotePrefix="1" applyNumberFormat="1" applyFont="1" applyFill="1" applyBorder="1" applyAlignment="1">
      <alignment horizontal="right" vertical="top"/>
    </xf>
    <xf numFmtId="177" fontId="6" fillId="0" borderId="1" xfId="0" applyNumberFormat="1" applyFont="1" applyFill="1" applyBorder="1">
      <alignment vertical="center"/>
    </xf>
    <xf numFmtId="0" fontId="6" fillId="0" borderId="3" xfId="0" applyFont="1" applyFill="1" applyBorder="1" applyAlignment="1">
      <alignment horizontal="left" vertical="center"/>
    </xf>
    <xf numFmtId="179" fontId="11" fillId="0" borderId="0" xfId="0" quotePrefix="1" applyNumberFormat="1" applyFont="1" applyFill="1" applyBorder="1" applyAlignment="1">
      <alignment horizontal="right" vertical="top"/>
    </xf>
    <xf numFmtId="179" fontId="6" fillId="0" borderId="0" xfId="0" quotePrefix="1" applyNumberFormat="1" applyFont="1" applyFill="1" applyAlignment="1">
      <alignment vertical="center"/>
    </xf>
    <xf numFmtId="0" fontId="6" fillId="0" borderId="0" xfId="0" applyFont="1" applyFill="1" applyBorder="1">
      <alignment vertical="center"/>
    </xf>
    <xf numFmtId="49" fontId="6" fillId="0" borderId="9" xfId="0" applyNumberFormat="1" applyFont="1" applyFill="1" applyBorder="1" applyAlignment="1"/>
    <xf numFmtId="0" fontId="3" fillId="0" borderId="1" xfId="0" applyFont="1" applyBorder="1" applyAlignment="1">
      <alignment horizontal="center" vertical="center"/>
    </xf>
    <xf numFmtId="176" fontId="0" fillId="0" borderId="1" xfId="0" quotePrefix="1" applyNumberFormat="1" applyBorder="1">
      <alignment vertical="center"/>
    </xf>
    <xf numFmtId="176" fontId="0" fillId="0" borderId="6" xfId="0" quotePrefix="1" applyNumberForma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80" fontId="11" fillId="0" borderId="15" xfId="0" quotePrefix="1" applyNumberFormat="1" applyFont="1" applyFill="1" applyBorder="1" applyAlignment="1">
      <alignment horizontal="right" vertical="top"/>
    </xf>
    <xf numFmtId="49" fontId="11" fillId="0" borderId="10" xfId="0" applyNumberFormat="1" applyFont="1" applyFill="1" applyBorder="1" applyAlignment="1">
      <alignment horizontal="center" vertical="top"/>
    </xf>
    <xf numFmtId="49" fontId="11" fillId="0" borderId="11" xfId="0" applyNumberFormat="1" applyFont="1" applyFill="1" applyBorder="1" applyAlignment="1">
      <alignment horizontal="center" vertical="top"/>
    </xf>
    <xf numFmtId="180" fontId="11" fillId="0" borderId="16" xfId="0" quotePrefix="1" applyNumberFormat="1" applyFont="1" applyFill="1" applyBorder="1" applyAlignment="1">
      <alignment horizontal="right" vertical="top"/>
    </xf>
    <xf numFmtId="180" fontId="11" fillId="0" borderId="17" xfId="0" quotePrefix="1" applyNumberFormat="1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 wrapText="1"/>
    </xf>
    <xf numFmtId="177" fontId="1" fillId="0" borderId="6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showGridLines="0" tabSelected="1" view="pageBreakPreview" zoomScaleNormal="100" zoomScaleSheetLayoutView="100" workbookViewId="0">
      <selection activeCell="E23" sqref="E23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72" t="s">
        <v>285</v>
      </c>
      <c r="B1" s="72"/>
      <c r="C1" s="72"/>
      <c r="D1" s="72"/>
      <c r="E1" s="72"/>
      <c r="F1" s="72"/>
      <c r="G1" s="72"/>
      <c r="H1" s="72"/>
      <c r="I1" s="72"/>
    </row>
    <row r="2" spans="1:9" ht="20.100000000000001" customHeight="1">
      <c r="A2" s="73" t="s">
        <v>246</v>
      </c>
      <c r="B2" s="74" t="s">
        <v>0</v>
      </c>
      <c r="C2" s="74"/>
      <c r="D2" s="74"/>
      <c r="E2" s="74"/>
      <c r="F2" s="74" t="s">
        <v>1</v>
      </c>
      <c r="G2" s="74"/>
      <c r="H2" s="74"/>
      <c r="I2" s="75" t="s">
        <v>2</v>
      </c>
    </row>
    <row r="3" spans="1:9" ht="20.100000000000001" customHeight="1">
      <c r="A3" s="73"/>
      <c r="B3" s="2" t="s">
        <v>3</v>
      </c>
      <c r="C3" s="2" t="s">
        <v>4</v>
      </c>
      <c r="D3" s="12" t="s">
        <v>210</v>
      </c>
      <c r="E3" s="2" t="s">
        <v>5</v>
      </c>
      <c r="F3" s="2" t="s">
        <v>6</v>
      </c>
      <c r="G3" s="3" t="s">
        <v>1</v>
      </c>
      <c r="H3" s="2" t="s">
        <v>5</v>
      </c>
      <c r="I3" s="76"/>
    </row>
    <row r="4" spans="1:9" ht="20.100000000000001" customHeight="1">
      <c r="A4" s="2" t="s">
        <v>14</v>
      </c>
      <c r="B4" s="44">
        <v>15584</v>
      </c>
      <c r="C4" s="44">
        <v>17185</v>
      </c>
      <c r="D4" s="44">
        <v>424</v>
      </c>
      <c r="E4" s="44">
        <f>SUM(B4:D4)</f>
        <v>33193</v>
      </c>
      <c r="F4" s="45">
        <v>168</v>
      </c>
      <c r="G4" s="44">
        <v>84</v>
      </c>
      <c r="H4" s="45">
        <f>SUM(F4,G4)</f>
        <v>252</v>
      </c>
      <c r="I4" s="45">
        <f t="shared" ref="I4:I10" si="0">SUM(E4+H4)</f>
        <v>33445</v>
      </c>
    </row>
    <row r="5" spans="1:9" ht="20.100000000000001" customHeight="1">
      <c r="A5" s="3" t="s">
        <v>8</v>
      </c>
      <c r="B5" s="44">
        <v>4658</v>
      </c>
      <c r="C5" s="44">
        <v>5089</v>
      </c>
      <c r="D5" s="44">
        <v>231</v>
      </c>
      <c r="E5" s="44">
        <f t="shared" ref="E5:E10" si="1">SUM(B5:D5)</f>
        <v>9978</v>
      </c>
      <c r="F5" s="45">
        <v>18</v>
      </c>
      <c r="G5" s="44">
        <v>4</v>
      </c>
      <c r="H5" s="45">
        <f t="shared" ref="H5:H10" si="2">SUM(F5,G5)</f>
        <v>22</v>
      </c>
      <c r="I5" s="45">
        <f t="shared" si="0"/>
        <v>10000</v>
      </c>
    </row>
    <row r="6" spans="1:9" ht="20.100000000000001" customHeight="1">
      <c r="A6" s="2" t="s">
        <v>9</v>
      </c>
      <c r="B6" s="45">
        <v>15975</v>
      </c>
      <c r="C6" s="45">
        <v>17808</v>
      </c>
      <c r="D6" s="45">
        <v>480</v>
      </c>
      <c r="E6" s="45">
        <f t="shared" si="1"/>
        <v>34263</v>
      </c>
      <c r="F6" s="45">
        <v>74</v>
      </c>
      <c r="G6" s="44">
        <v>9</v>
      </c>
      <c r="H6" s="45">
        <f t="shared" si="2"/>
        <v>83</v>
      </c>
      <c r="I6" s="45">
        <f t="shared" si="0"/>
        <v>34346</v>
      </c>
    </row>
    <row r="7" spans="1:9" ht="20.100000000000001" customHeight="1">
      <c r="A7" s="2" t="s">
        <v>10</v>
      </c>
      <c r="B7" s="45">
        <v>1805</v>
      </c>
      <c r="C7" s="45">
        <v>3235</v>
      </c>
      <c r="D7" s="45">
        <v>44</v>
      </c>
      <c r="E7" s="45">
        <f t="shared" si="1"/>
        <v>5084</v>
      </c>
      <c r="F7" s="45">
        <v>202</v>
      </c>
      <c r="G7" s="44">
        <v>42</v>
      </c>
      <c r="H7" s="45">
        <f t="shared" si="2"/>
        <v>244</v>
      </c>
      <c r="I7" s="45">
        <f t="shared" si="0"/>
        <v>5328</v>
      </c>
    </row>
    <row r="8" spans="1:9" ht="20.100000000000001" customHeight="1">
      <c r="A8" s="2" t="s">
        <v>11</v>
      </c>
      <c r="B8" s="46">
        <v>8771</v>
      </c>
      <c r="C8" s="47">
        <v>9991</v>
      </c>
      <c r="D8" s="47">
        <v>381</v>
      </c>
      <c r="E8" s="48">
        <f t="shared" si="1"/>
        <v>19143</v>
      </c>
      <c r="F8" s="45">
        <v>42</v>
      </c>
      <c r="G8" s="44">
        <v>7</v>
      </c>
      <c r="H8" s="45">
        <f t="shared" si="2"/>
        <v>49</v>
      </c>
      <c r="I8" s="45">
        <f t="shared" si="0"/>
        <v>19192</v>
      </c>
    </row>
    <row r="9" spans="1:9" ht="20.100000000000001" customHeight="1">
      <c r="A9" s="2" t="s">
        <v>12</v>
      </c>
      <c r="B9" s="44">
        <v>548</v>
      </c>
      <c r="C9" s="44">
        <v>535</v>
      </c>
      <c r="D9" s="44">
        <v>19</v>
      </c>
      <c r="E9" s="44">
        <f t="shared" si="1"/>
        <v>1102</v>
      </c>
      <c r="F9" s="45">
        <v>41</v>
      </c>
      <c r="G9" s="44">
        <v>26</v>
      </c>
      <c r="H9" s="45">
        <f t="shared" si="2"/>
        <v>67</v>
      </c>
      <c r="I9" s="45">
        <f t="shared" si="0"/>
        <v>1169</v>
      </c>
    </row>
    <row r="10" spans="1:9" ht="20.100000000000001" customHeight="1">
      <c r="A10" s="2" t="s">
        <v>15</v>
      </c>
      <c r="B10" s="44">
        <v>211</v>
      </c>
      <c r="C10" s="44">
        <v>214</v>
      </c>
      <c r="D10" s="44">
        <v>14</v>
      </c>
      <c r="E10" s="44">
        <f t="shared" si="1"/>
        <v>439</v>
      </c>
      <c r="F10" s="45">
        <v>49</v>
      </c>
      <c r="G10" s="44">
        <v>17</v>
      </c>
      <c r="H10" s="45">
        <f t="shared" si="2"/>
        <v>66</v>
      </c>
      <c r="I10" s="45">
        <f t="shared" si="0"/>
        <v>505</v>
      </c>
    </row>
    <row r="11" spans="1:9" ht="20.100000000000001" customHeight="1">
      <c r="A11" s="2" t="s">
        <v>7</v>
      </c>
      <c r="B11" s="45">
        <f>SUM(B4:B10)</f>
        <v>47552</v>
      </c>
      <c r="C11" s="45">
        <f t="shared" ref="C11:D11" si="3">SUM(C4:C10)</f>
        <v>54057</v>
      </c>
      <c r="D11" s="45">
        <f t="shared" si="3"/>
        <v>1593</v>
      </c>
      <c r="E11" s="45">
        <f>SUM(B11:D11)</f>
        <v>103202</v>
      </c>
      <c r="F11" s="45">
        <f>SUM(F4:F10)</f>
        <v>594</v>
      </c>
      <c r="G11" s="45">
        <f t="shared" ref="G11:H11" si="4">SUM(G4:G10)</f>
        <v>189</v>
      </c>
      <c r="H11" s="45">
        <f t="shared" si="4"/>
        <v>783</v>
      </c>
      <c r="I11" s="45">
        <f>SUM(I4:I10)</f>
        <v>103985</v>
      </c>
    </row>
    <row r="12" spans="1:9" ht="20.100000000000001" customHeight="1">
      <c r="A12" s="3" t="s">
        <v>13</v>
      </c>
      <c r="B12" s="4">
        <f>B11/E11</f>
        <v>0.46076626421968564</v>
      </c>
      <c r="C12" s="4">
        <f>C11/E11</f>
        <v>0.52379798841107728</v>
      </c>
      <c r="D12" s="4">
        <f>D11/E11</f>
        <v>1.543574736923703E-2</v>
      </c>
      <c r="E12" s="4">
        <f>SUM(B12:D12)</f>
        <v>1</v>
      </c>
      <c r="F12" s="1"/>
      <c r="G12" s="1"/>
      <c r="H12" s="1"/>
      <c r="I12" s="29"/>
    </row>
    <row r="13" spans="1:9">
      <c r="E13" s="26"/>
      <c r="F13" s="24"/>
      <c r="G13" s="24"/>
    </row>
    <row r="14" spans="1:9">
      <c r="E14" s="26"/>
      <c r="F14" s="24"/>
      <c r="G14" s="24"/>
    </row>
    <row r="15" spans="1:9">
      <c r="E15" s="14"/>
      <c r="F15" s="25"/>
      <c r="G15" s="25"/>
      <c r="H15" s="25"/>
    </row>
    <row r="16" spans="1:9">
      <c r="E16" s="14"/>
    </row>
    <row r="17" spans="4:6">
      <c r="E17" s="14"/>
    </row>
    <row r="18" spans="4:6">
      <c r="E18" s="13"/>
    </row>
    <row r="20" spans="4:6">
      <c r="F20" s="19"/>
    </row>
    <row r="21" spans="4:6">
      <c r="D21" s="14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E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14999847407452621"/>
    <pageSetUpPr fitToPage="1"/>
  </sheetPr>
  <dimension ref="A1:U69"/>
  <sheetViews>
    <sheetView showGridLines="0" view="pageBreakPreview" zoomScaleNormal="100" zoomScaleSheetLayoutView="100" workbookViewId="0">
      <pane xSplit="1" ySplit="3" topLeftCell="B22" activePane="bottomRight" state="frozen"/>
      <selection activeCell="O41" sqref="O41"/>
      <selection pane="topRight" activeCell="O41" sqref="O41"/>
      <selection pane="bottomLeft" activeCell="O41" sqref="O41"/>
      <selection pane="bottomRight" activeCell="J39" sqref="J39"/>
    </sheetView>
  </sheetViews>
  <sheetFormatPr defaultColWidth="9" defaultRowHeight="13.5"/>
  <cols>
    <col min="1" max="1" width="9" style="56"/>
    <col min="2" max="2" width="30.625" style="56" customWidth="1"/>
    <col min="3" max="6" width="10.625" style="56" customWidth="1"/>
    <col min="7" max="7" width="6.5" style="56" customWidth="1"/>
    <col min="8" max="10" width="7.5" style="56" customWidth="1"/>
    <col min="11" max="11" width="6" style="56" bestFit="1" customWidth="1"/>
    <col min="12" max="13" width="4.5" style="56" bestFit="1" customWidth="1"/>
    <col min="14" max="14" width="6.875" style="56" customWidth="1"/>
    <col min="15" max="15" width="9.25" style="56" customWidth="1"/>
    <col min="16" max="16" width="6.875" style="56" bestFit="1" customWidth="1"/>
    <col min="17" max="17" width="6" style="56" bestFit="1" customWidth="1"/>
    <col min="18" max="18" width="5.875" style="56" customWidth="1"/>
    <col min="19" max="21" width="9" style="56" hidden="1" customWidth="1"/>
    <col min="22" max="16384" width="9" style="56"/>
  </cols>
  <sheetData>
    <row r="1" spans="1:21" ht="19.5" customHeight="1">
      <c r="A1" s="82" t="s">
        <v>236</v>
      </c>
      <c r="B1" s="82"/>
      <c r="C1" s="82"/>
      <c r="D1" s="82"/>
      <c r="E1" s="82"/>
      <c r="F1" s="82"/>
      <c r="S1" s="78"/>
      <c r="T1" s="78"/>
      <c r="U1" s="79"/>
    </row>
    <row r="2" spans="1:21">
      <c r="A2" s="83" t="s">
        <v>16</v>
      </c>
      <c r="B2" s="87" t="s">
        <v>254</v>
      </c>
      <c r="C2" s="83" t="s">
        <v>0</v>
      </c>
      <c r="D2" s="83"/>
      <c r="E2" s="83"/>
      <c r="F2" s="83"/>
      <c r="S2" s="57"/>
      <c r="T2" s="57"/>
      <c r="U2" s="58"/>
    </row>
    <row r="3" spans="1:21" ht="27" customHeight="1" thickBot="1">
      <c r="A3" s="83"/>
      <c r="B3" s="88"/>
      <c r="C3" s="59" t="s">
        <v>3</v>
      </c>
      <c r="D3" s="59" t="s">
        <v>4</v>
      </c>
      <c r="E3" s="69" t="s">
        <v>210</v>
      </c>
      <c r="F3" s="59" t="s">
        <v>5</v>
      </c>
      <c r="S3" s="60"/>
      <c r="T3" s="60"/>
      <c r="U3" s="61"/>
    </row>
    <row r="4" spans="1:21">
      <c r="A4" s="84" t="s">
        <v>17</v>
      </c>
      <c r="B4" s="68" t="s">
        <v>18</v>
      </c>
      <c r="C4" s="70">
        <v>130</v>
      </c>
      <c r="D4" s="70">
        <v>180</v>
      </c>
      <c r="E4" s="70">
        <v>0</v>
      </c>
      <c r="F4" s="70">
        <f>SUM(C4:E4)</f>
        <v>310</v>
      </c>
      <c r="S4" s="77"/>
      <c r="T4" s="77"/>
      <c r="U4" s="77"/>
    </row>
    <row r="5" spans="1:21">
      <c r="A5" s="85"/>
      <c r="B5" s="68" t="s">
        <v>153</v>
      </c>
      <c r="C5" s="70">
        <v>3</v>
      </c>
      <c r="D5" s="70">
        <v>3</v>
      </c>
      <c r="E5" s="70">
        <v>0</v>
      </c>
      <c r="F5" s="70">
        <f t="shared" ref="F5:F49" si="0">SUM(C5:E5)</f>
        <v>6</v>
      </c>
      <c r="S5" s="77"/>
      <c r="T5" s="77"/>
      <c r="U5" s="77"/>
    </row>
    <row r="6" spans="1:21">
      <c r="A6" s="85"/>
      <c r="B6" s="68" t="s">
        <v>19</v>
      </c>
      <c r="C6" s="70">
        <v>24</v>
      </c>
      <c r="D6" s="70">
        <v>41</v>
      </c>
      <c r="E6" s="70">
        <v>1</v>
      </c>
      <c r="F6" s="70">
        <f t="shared" si="0"/>
        <v>66</v>
      </c>
      <c r="S6" s="77"/>
      <c r="T6" s="77"/>
      <c r="U6" s="77"/>
    </row>
    <row r="7" spans="1:21">
      <c r="A7" s="85"/>
      <c r="B7" s="68" t="s">
        <v>251</v>
      </c>
      <c r="C7" s="70">
        <v>24</v>
      </c>
      <c r="D7" s="70">
        <v>48</v>
      </c>
      <c r="E7" s="70">
        <v>3</v>
      </c>
      <c r="F7" s="70">
        <f t="shared" si="0"/>
        <v>75</v>
      </c>
      <c r="S7" s="77"/>
      <c r="T7" s="77"/>
      <c r="U7" s="77"/>
    </row>
    <row r="8" spans="1:21">
      <c r="A8" s="85"/>
      <c r="B8" s="68" t="s">
        <v>20</v>
      </c>
      <c r="C8" s="70">
        <v>30</v>
      </c>
      <c r="D8" s="70">
        <v>67</v>
      </c>
      <c r="E8" s="70">
        <v>3</v>
      </c>
      <c r="F8" s="70">
        <f t="shared" si="0"/>
        <v>100</v>
      </c>
      <c r="S8" s="77"/>
      <c r="T8" s="77"/>
      <c r="U8" s="77"/>
    </row>
    <row r="9" spans="1:21">
      <c r="A9" s="85"/>
      <c r="B9" s="68" t="s">
        <v>21</v>
      </c>
      <c r="C9" s="70">
        <v>512</v>
      </c>
      <c r="D9" s="70">
        <v>698</v>
      </c>
      <c r="E9" s="70">
        <v>22</v>
      </c>
      <c r="F9" s="70">
        <f t="shared" si="0"/>
        <v>1232</v>
      </c>
      <c r="S9" s="77"/>
      <c r="T9" s="77"/>
      <c r="U9" s="77"/>
    </row>
    <row r="10" spans="1:21">
      <c r="A10" s="85"/>
      <c r="B10" s="68" t="s">
        <v>22</v>
      </c>
      <c r="C10" s="70">
        <v>30</v>
      </c>
      <c r="D10" s="70">
        <v>45</v>
      </c>
      <c r="E10" s="70">
        <v>2</v>
      </c>
      <c r="F10" s="70">
        <f t="shared" si="0"/>
        <v>77</v>
      </c>
      <c r="S10" s="77"/>
      <c r="T10" s="77"/>
      <c r="U10" s="77"/>
    </row>
    <row r="11" spans="1:21">
      <c r="A11" s="85"/>
      <c r="B11" s="68" t="s">
        <v>23</v>
      </c>
      <c r="C11" s="70">
        <v>144</v>
      </c>
      <c r="D11" s="70">
        <v>119</v>
      </c>
      <c r="E11" s="70">
        <v>4</v>
      </c>
      <c r="F11" s="70">
        <f t="shared" si="0"/>
        <v>267</v>
      </c>
      <c r="S11" s="77"/>
      <c r="T11" s="77"/>
      <c r="U11" s="77"/>
    </row>
    <row r="12" spans="1:21">
      <c r="A12" s="85"/>
      <c r="B12" s="68" t="s">
        <v>154</v>
      </c>
      <c r="C12" s="70">
        <v>1</v>
      </c>
      <c r="D12" s="70">
        <v>2</v>
      </c>
      <c r="E12" s="70">
        <v>1</v>
      </c>
      <c r="F12" s="70">
        <f t="shared" si="0"/>
        <v>4</v>
      </c>
      <c r="S12" s="77"/>
      <c r="T12" s="77"/>
      <c r="U12" s="77"/>
    </row>
    <row r="13" spans="1:21">
      <c r="A13" s="85"/>
      <c r="B13" s="68" t="s">
        <v>225</v>
      </c>
      <c r="C13" s="70">
        <v>3</v>
      </c>
      <c r="D13" s="70">
        <v>5</v>
      </c>
      <c r="E13" s="70">
        <v>0</v>
      </c>
      <c r="F13" s="70">
        <f t="shared" si="0"/>
        <v>8</v>
      </c>
      <c r="S13" s="77"/>
      <c r="T13" s="77"/>
      <c r="U13" s="77"/>
    </row>
    <row r="14" spans="1:21">
      <c r="A14" s="85"/>
      <c r="B14" s="68" t="s">
        <v>24</v>
      </c>
      <c r="C14" s="70">
        <v>123</v>
      </c>
      <c r="D14" s="70">
        <v>200</v>
      </c>
      <c r="E14" s="70">
        <v>13</v>
      </c>
      <c r="F14" s="70">
        <f t="shared" si="0"/>
        <v>336</v>
      </c>
      <c r="S14" s="77"/>
      <c r="T14" s="77"/>
      <c r="U14" s="77"/>
    </row>
    <row r="15" spans="1:21">
      <c r="A15" s="85"/>
      <c r="B15" s="68" t="s">
        <v>276</v>
      </c>
      <c r="C15" s="70">
        <v>20</v>
      </c>
      <c r="D15" s="70">
        <v>29</v>
      </c>
      <c r="E15" s="70">
        <v>1</v>
      </c>
      <c r="F15" s="70">
        <f t="shared" si="0"/>
        <v>50</v>
      </c>
      <c r="S15" s="62"/>
      <c r="T15" s="62"/>
      <c r="U15" s="62"/>
    </row>
    <row r="16" spans="1:21">
      <c r="A16" s="85"/>
      <c r="B16" s="68" t="s">
        <v>25</v>
      </c>
      <c r="C16" s="70">
        <v>1820</v>
      </c>
      <c r="D16" s="70">
        <v>1619</v>
      </c>
      <c r="E16" s="70">
        <v>85</v>
      </c>
      <c r="F16" s="70">
        <f t="shared" si="0"/>
        <v>3524</v>
      </c>
      <c r="S16" s="77"/>
      <c r="T16" s="77"/>
      <c r="U16" s="77"/>
    </row>
    <row r="17" spans="1:21">
      <c r="A17" s="85"/>
      <c r="B17" s="68" t="s">
        <v>26</v>
      </c>
      <c r="C17" s="70">
        <v>15</v>
      </c>
      <c r="D17" s="70">
        <v>30</v>
      </c>
      <c r="E17" s="70">
        <v>0</v>
      </c>
      <c r="F17" s="70">
        <f t="shared" si="0"/>
        <v>45</v>
      </c>
      <c r="S17" s="77"/>
      <c r="T17" s="77"/>
      <c r="U17" s="77"/>
    </row>
    <row r="18" spans="1:21">
      <c r="A18" s="85"/>
      <c r="B18" s="68" t="s">
        <v>223</v>
      </c>
      <c r="C18" s="70">
        <v>3674</v>
      </c>
      <c r="D18" s="70">
        <v>4203</v>
      </c>
      <c r="E18" s="70">
        <v>130</v>
      </c>
      <c r="F18" s="70">
        <f t="shared" si="0"/>
        <v>8007</v>
      </c>
      <c r="S18" s="77"/>
      <c r="T18" s="77"/>
      <c r="U18" s="77"/>
    </row>
    <row r="19" spans="1:21">
      <c r="A19" s="85"/>
      <c r="B19" s="68" t="s">
        <v>27</v>
      </c>
      <c r="C19" s="70">
        <v>130</v>
      </c>
      <c r="D19" s="70">
        <v>190</v>
      </c>
      <c r="E19" s="70">
        <v>1</v>
      </c>
      <c r="F19" s="70">
        <f t="shared" si="0"/>
        <v>321</v>
      </c>
      <c r="S19" s="77"/>
      <c r="T19" s="77"/>
      <c r="U19" s="77"/>
    </row>
    <row r="20" spans="1:21">
      <c r="A20" s="85"/>
      <c r="B20" s="68" t="s">
        <v>28</v>
      </c>
      <c r="C20" s="70">
        <v>1699</v>
      </c>
      <c r="D20" s="70">
        <v>1528</v>
      </c>
      <c r="E20" s="70">
        <v>29</v>
      </c>
      <c r="F20" s="70">
        <f t="shared" si="0"/>
        <v>3256</v>
      </c>
      <c r="S20" s="77"/>
      <c r="T20" s="77"/>
      <c r="U20" s="77"/>
    </row>
    <row r="21" spans="1:21">
      <c r="A21" s="85"/>
      <c r="B21" s="68" t="s">
        <v>155</v>
      </c>
      <c r="C21" s="70">
        <v>26</v>
      </c>
      <c r="D21" s="70">
        <v>30</v>
      </c>
      <c r="E21" s="70">
        <v>0</v>
      </c>
      <c r="F21" s="70">
        <f t="shared" si="0"/>
        <v>56</v>
      </c>
      <c r="S21" s="77"/>
      <c r="T21" s="77"/>
      <c r="U21" s="77"/>
    </row>
    <row r="22" spans="1:21">
      <c r="A22" s="85"/>
      <c r="B22" s="68" t="s">
        <v>29</v>
      </c>
      <c r="C22" s="70">
        <v>358</v>
      </c>
      <c r="D22" s="70">
        <v>294</v>
      </c>
      <c r="E22" s="70">
        <v>5</v>
      </c>
      <c r="F22" s="70">
        <f t="shared" si="0"/>
        <v>657</v>
      </c>
      <c r="S22" s="77"/>
      <c r="T22" s="77"/>
      <c r="U22" s="77"/>
    </row>
    <row r="23" spans="1:21">
      <c r="A23" s="85"/>
      <c r="B23" s="68" t="s">
        <v>30</v>
      </c>
      <c r="C23" s="70">
        <v>251</v>
      </c>
      <c r="D23" s="70">
        <v>470</v>
      </c>
      <c r="E23" s="70">
        <v>2</v>
      </c>
      <c r="F23" s="70">
        <f t="shared" si="0"/>
        <v>723</v>
      </c>
      <c r="S23" s="77"/>
      <c r="T23" s="77"/>
      <c r="U23" s="77"/>
    </row>
    <row r="24" spans="1:21">
      <c r="A24" s="85"/>
      <c r="B24" s="68" t="s">
        <v>31</v>
      </c>
      <c r="C24" s="70">
        <v>686</v>
      </c>
      <c r="D24" s="70">
        <v>805</v>
      </c>
      <c r="E24" s="70">
        <v>11</v>
      </c>
      <c r="F24" s="70">
        <f t="shared" si="0"/>
        <v>1502</v>
      </c>
      <c r="S24" s="77"/>
      <c r="T24" s="77"/>
      <c r="U24" s="77"/>
    </row>
    <row r="25" spans="1:21">
      <c r="A25" s="85"/>
      <c r="B25" s="68" t="s">
        <v>32</v>
      </c>
      <c r="C25" s="70">
        <v>1243</v>
      </c>
      <c r="D25" s="70">
        <v>1844</v>
      </c>
      <c r="E25" s="70">
        <v>17</v>
      </c>
      <c r="F25" s="70">
        <f t="shared" si="0"/>
        <v>3104</v>
      </c>
      <c r="S25" s="77"/>
      <c r="T25" s="77"/>
      <c r="U25" s="77"/>
    </row>
    <row r="26" spans="1:21">
      <c r="A26" s="85"/>
      <c r="B26" s="68" t="s">
        <v>33</v>
      </c>
      <c r="C26" s="70">
        <v>30</v>
      </c>
      <c r="D26" s="70">
        <v>57</v>
      </c>
      <c r="E26" s="70">
        <v>0</v>
      </c>
      <c r="F26" s="70">
        <f t="shared" si="0"/>
        <v>87</v>
      </c>
      <c r="S26" s="77"/>
      <c r="T26" s="77"/>
      <c r="U26" s="77"/>
    </row>
    <row r="27" spans="1:21">
      <c r="A27" s="85"/>
      <c r="B27" s="68" t="s">
        <v>34</v>
      </c>
      <c r="C27" s="70">
        <v>122</v>
      </c>
      <c r="D27" s="70">
        <v>72</v>
      </c>
      <c r="E27" s="70">
        <v>1</v>
      </c>
      <c r="F27" s="70">
        <f t="shared" si="0"/>
        <v>195</v>
      </c>
      <c r="S27" s="77"/>
      <c r="T27" s="77"/>
      <c r="U27" s="77"/>
    </row>
    <row r="28" spans="1:21">
      <c r="A28" s="85"/>
      <c r="B28" s="68" t="s">
        <v>36</v>
      </c>
      <c r="C28" s="70">
        <v>57</v>
      </c>
      <c r="D28" s="70">
        <v>93</v>
      </c>
      <c r="E28" s="70">
        <v>0</v>
      </c>
      <c r="F28" s="70">
        <f t="shared" si="0"/>
        <v>150</v>
      </c>
      <c r="S28" s="77"/>
      <c r="T28" s="77"/>
      <c r="U28" s="77"/>
    </row>
    <row r="29" spans="1:21">
      <c r="A29" s="85"/>
      <c r="B29" s="68" t="s">
        <v>35</v>
      </c>
      <c r="C29" s="70">
        <v>837</v>
      </c>
      <c r="D29" s="70">
        <v>913</v>
      </c>
      <c r="E29" s="70">
        <v>15</v>
      </c>
      <c r="F29" s="70">
        <f t="shared" si="0"/>
        <v>1765</v>
      </c>
      <c r="S29" s="77"/>
      <c r="T29" s="77"/>
      <c r="U29" s="77"/>
    </row>
    <row r="30" spans="1:21">
      <c r="A30" s="85"/>
      <c r="B30" s="68" t="s">
        <v>211</v>
      </c>
      <c r="C30" s="70">
        <v>107</v>
      </c>
      <c r="D30" s="70">
        <v>144</v>
      </c>
      <c r="E30" s="70">
        <v>1</v>
      </c>
      <c r="F30" s="70">
        <f t="shared" si="0"/>
        <v>252</v>
      </c>
      <c r="S30" s="77"/>
      <c r="T30" s="77"/>
      <c r="U30" s="77"/>
    </row>
    <row r="31" spans="1:21">
      <c r="A31" s="85"/>
      <c r="B31" s="68" t="s">
        <v>37</v>
      </c>
      <c r="C31" s="70">
        <v>32</v>
      </c>
      <c r="D31" s="70">
        <v>28</v>
      </c>
      <c r="E31" s="70">
        <v>0</v>
      </c>
      <c r="F31" s="70">
        <f t="shared" si="0"/>
        <v>60</v>
      </c>
      <c r="S31" s="77"/>
      <c r="T31" s="77"/>
      <c r="U31" s="77"/>
    </row>
    <row r="32" spans="1:21">
      <c r="A32" s="85"/>
      <c r="B32" s="68" t="s">
        <v>38</v>
      </c>
      <c r="C32" s="70">
        <v>51</v>
      </c>
      <c r="D32" s="70">
        <v>22</v>
      </c>
      <c r="E32" s="70">
        <v>1</v>
      </c>
      <c r="F32" s="70">
        <f t="shared" si="0"/>
        <v>74</v>
      </c>
      <c r="S32" s="77"/>
      <c r="T32" s="77"/>
      <c r="U32" s="77"/>
    </row>
    <row r="33" spans="1:21">
      <c r="A33" s="85"/>
      <c r="B33" s="68" t="s">
        <v>39</v>
      </c>
      <c r="C33" s="70">
        <v>13</v>
      </c>
      <c r="D33" s="70">
        <v>10</v>
      </c>
      <c r="E33" s="70">
        <v>0</v>
      </c>
      <c r="F33" s="70">
        <f t="shared" si="0"/>
        <v>23</v>
      </c>
      <c r="S33" s="77"/>
      <c r="T33" s="77"/>
      <c r="U33" s="77"/>
    </row>
    <row r="34" spans="1:21">
      <c r="A34" s="85"/>
      <c r="B34" s="68" t="s">
        <v>40</v>
      </c>
      <c r="C34" s="70">
        <v>32</v>
      </c>
      <c r="D34" s="70">
        <v>64</v>
      </c>
      <c r="E34" s="70">
        <v>0</v>
      </c>
      <c r="F34" s="70">
        <f t="shared" si="0"/>
        <v>96</v>
      </c>
      <c r="S34" s="77"/>
      <c r="T34" s="77"/>
      <c r="U34" s="77"/>
    </row>
    <row r="35" spans="1:21">
      <c r="A35" s="85"/>
      <c r="B35" s="68" t="s">
        <v>157</v>
      </c>
      <c r="C35" s="70">
        <v>2</v>
      </c>
      <c r="D35" s="70">
        <v>2</v>
      </c>
      <c r="E35" s="70">
        <v>0</v>
      </c>
      <c r="F35" s="70">
        <f t="shared" si="0"/>
        <v>4</v>
      </c>
      <c r="S35" s="77"/>
      <c r="T35" s="77"/>
      <c r="U35" s="77"/>
    </row>
    <row r="36" spans="1:21">
      <c r="A36" s="85"/>
      <c r="B36" s="68" t="s">
        <v>41</v>
      </c>
      <c r="C36" s="70">
        <v>1099</v>
      </c>
      <c r="D36" s="70">
        <v>1035</v>
      </c>
      <c r="E36" s="70">
        <v>16</v>
      </c>
      <c r="F36" s="70">
        <f t="shared" si="0"/>
        <v>2150</v>
      </c>
      <c r="S36" s="77"/>
      <c r="T36" s="77"/>
      <c r="U36" s="77"/>
    </row>
    <row r="37" spans="1:21">
      <c r="A37" s="85"/>
      <c r="B37" s="68" t="s">
        <v>261</v>
      </c>
      <c r="C37" s="70">
        <v>179</v>
      </c>
      <c r="D37" s="70">
        <v>87</v>
      </c>
      <c r="E37" s="70">
        <v>1</v>
      </c>
      <c r="F37" s="70">
        <f t="shared" si="0"/>
        <v>267</v>
      </c>
      <c r="S37" s="77"/>
      <c r="T37" s="77"/>
      <c r="U37" s="77"/>
    </row>
    <row r="38" spans="1:21">
      <c r="A38" s="85"/>
      <c r="B38" s="68" t="s">
        <v>264</v>
      </c>
      <c r="C38" s="70">
        <v>196</v>
      </c>
      <c r="D38" s="70">
        <v>186</v>
      </c>
      <c r="E38" s="70">
        <v>3</v>
      </c>
      <c r="F38" s="70">
        <f t="shared" si="0"/>
        <v>385</v>
      </c>
      <c r="S38" s="77"/>
      <c r="T38" s="77"/>
      <c r="U38" s="77"/>
    </row>
    <row r="39" spans="1:21">
      <c r="A39" s="85"/>
      <c r="B39" s="68" t="s">
        <v>156</v>
      </c>
      <c r="C39" s="70">
        <v>3</v>
      </c>
      <c r="D39" s="70">
        <v>10</v>
      </c>
      <c r="E39" s="70">
        <v>0</v>
      </c>
      <c r="F39" s="70">
        <f t="shared" si="0"/>
        <v>13</v>
      </c>
      <c r="S39" s="77"/>
      <c r="T39" s="77"/>
      <c r="U39" s="77"/>
    </row>
    <row r="40" spans="1:21">
      <c r="A40" s="85"/>
      <c r="B40" s="68" t="s">
        <v>42</v>
      </c>
      <c r="C40" s="70">
        <v>386</v>
      </c>
      <c r="D40" s="70">
        <v>467</v>
      </c>
      <c r="E40" s="70">
        <v>13</v>
      </c>
      <c r="F40" s="70">
        <f t="shared" si="0"/>
        <v>866</v>
      </c>
      <c r="S40" s="77"/>
      <c r="T40" s="77"/>
      <c r="U40" s="77"/>
    </row>
    <row r="41" spans="1:21">
      <c r="A41" s="85"/>
      <c r="B41" s="68" t="s">
        <v>43</v>
      </c>
      <c r="C41" s="70">
        <v>534</v>
      </c>
      <c r="D41" s="70">
        <v>529</v>
      </c>
      <c r="E41" s="70">
        <v>14</v>
      </c>
      <c r="F41" s="70">
        <f t="shared" si="0"/>
        <v>1077</v>
      </c>
      <c r="S41" s="77"/>
      <c r="T41" s="77"/>
      <c r="U41" s="77"/>
    </row>
    <row r="42" spans="1:21">
      <c r="A42" s="85"/>
      <c r="B42" s="68" t="s">
        <v>279</v>
      </c>
      <c r="C42" s="70">
        <v>36</v>
      </c>
      <c r="D42" s="70">
        <v>33</v>
      </c>
      <c r="E42" s="70">
        <v>1</v>
      </c>
      <c r="F42" s="70">
        <f t="shared" si="0"/>
        <v>70</v>
      </c>
      <c r="S42" s="62"/>
      <c r="T42" s="62"/>
      <c r="U42" s="62"/>
    </row>
    <row r="43" spans="1:21">
      <c r="A43" s="85"/>
      <c r="B43" s="68" t="s">
        <v>44</v>
      </c>
      <c r="C43" s="70">
        <v>689</v>
      </c>
      <c r="D43" s="70">
        <v>693</v>
      </c>
      <c r="E43" s="70">
        <v>22</v>
      </c>
      <c r="F43" s="70">
        <f t="shared" si="0"/>
        <v>1404</v>
      </c>
      <c r="S43" s="77"/>
      <c r="T43" s="77"/>
      <c r="U43" s="77"/>
    </row>
    <row r="44" spans="1:21">
      <c r="A44" s="85"/>
      <c r="B44" s="68" t="s">
        <v>45</v>
      </c>
      <c r="C44" s="70">
        <v>107</v>
      </c>
      <c r="D44" s="70">
        <v>125</v>
      </c>
      <c r="E44" s="70">
        <v>2</v>
      </c>
      <c r="F44" s="70">
        <f t="shared" si="0"/>
        <v>234</v>
      </c>
      <c r="S44" s="77"/>
      <c r="T44" s="77"/>
      <c r="U44" s="77"/>
    </row>
    <row r="45" spans="1:21">
      <c r="A45" s="85"/>
      <c r="B45" s="68" t="s">
        <v>212</v>
      </c>
      <c r="C45" s="70">
        <v>16</v>
      </c>
      <c r="D45" s="70">
        <v>23</v>
      </c>
      <c r="E45" s="70">
        <v>0</v>
      </c>
      <c r="F45" s="70">
        <f t="shared" si="0"/>
        <v>39</v>
      </c>
      <c r="S45" s="77"/>
      <c r="T45" s="77"/>
      <c r="U45" s="77"/>
    </row>
    <row r="46" spans="1:21">
      <c r="A46" s="85"/>
      <c r="B46" s="68" t="s">
        <v>46</v>
      </c>
      <c r="C46" s="70">
        <v>44</v>
      </c>
      <c r="D46" s="70">
        <v>79</v>
      </c>
      <c r="E46" s="70">
        <v>3</v>
      </c>
      <c r="F46" s="70">
        <f t="shared" si="0"/>
        <v>126</v>
      </c>
      <c r="S46" s="77"/>
      <c r="T46" s="77"/>
      <c r="U46" s="77"/>
    </row>
    <row r="47" spans="1:21">
      <c r="A47" s="85"/>
      <c r="B47" s="68" t="s">
        <v>267</v>
      </c>
      <c r="C47" s="70">
        <v>2</v>
      </c>
      <c r="D47" s="70">
        <v>4</v>
      </c>
      <c r="E47" s="70">
        <v>0</v>
      </c>
      <c r="F47" s="70">
        <f t="shared" si="0"/>
        <v>6</v>
      </c>
      <c r="S47" s="77"/>
      <c r="T47" s="77"/>
      <c r="U47" s="77"/>
    </row>
    <row r="48" spans="1:21">
      <c r="A48" s="85"/>
      <c r="B48" s="68" t="s">
        <v>47</v>
      </c>
      <c r="C48" s="70">
        <v>27</v>
      </c>
      <c r="D48" s="70">
        <v>31</v>
      </c>
      <c r="E48" s="70">
        <v>0</v>
      </c>
      <c r="F48" s="70">
        <f t="shared" si="0"/>
        <v>58</v>
      </c>
      <c r="S48" s="77"/>
      <c r="T48" s="77"/>
      <c r="U48" s="77"/>
    </row>
    <row r="49" spans="1:21">
      <c r="A49" s="85"/>
      <c r="B49" s="68" t="s">
        <v>48</v>
      </c>
      <c r="C49" s="70">
        <v>37</v>
      </c>
      <c r="D49" s="70">
        <v>28</v>
      </c>
      <c r="E49" s="70">
        <v>1</v>
      </c>
      <c r="F49" s="70">
        <f t="shared" si="0"/>
        <v>66</v>
      </c>
      <c r="S49" s="62"/>
      <c r="T49" s="62"/>
      <c r="U49" s="62"/>
    </row>
    <row r="50" spans="1:21">
      <c r="A50" s="86"/>
      <c r="B50" s="68" t="s">
        <v>49</v>
      </c>
      <c r="C50" s="63">
        <f>SUM(C4:C49)</f>
        <v>15584</v>
      </c>
      <c r="D50" s="63">
        <f>SUM(D4:D49)</f>
        <v>17185</v>
      </c>
      <c r="E50" s="63">
        <f>SUM(E4:E49)</f>
        <v>424</v>
      </c>
      <c r="F50" s="63">
        <f>SUM(F4:F49)</f>
        <v>33193</v>
      </c>
      <c r="S50" s="77"/>
      <c r="T50" s="77"/>
      <c r="U50" s="77"/>
    </row>
    <row r="51" spans="1:21">
      <c r="A51" s="64" t="s">
        <v>286</v>
      </c>
      <c r="S51" s="62"/>
      <c r="T51" s="62"/>
      <c r="U51" s="62"/>
    </row>
    <row r="52" spans="1:21">
      <c r="S52" s="62"/>
      <c r="T52" s="62"/>
      <c r="U52" s="62"/>
    </row>
    <row r="53" spans="1:21" ht="14.25" thickBot="1">
      <c r="S53" s="77"/>
      <c r="T53" s="77"/>
      <c r="U53" s="77"/>
    </row>
    <row r="54" spans="1:21" ht="14.25" thickBot="1">
      <c r="S54" s="80"/>
      <c r="T54" s="80"/>
      <c r="U54" s="81"/>
    </row>
    <row r="55" spans="1:21">
      <c r="H55" s="57"/>
      <c r="I55" s="65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</row>
    <row r="56" spans="1:21">
      <c r="H56" s="57"/>
      <c r="I56" s="65"/>
      <c r="J56" s="57"/>
      <c r="K56" s="57"/>
      <c r="L56" s="57"/>
      <c r="M56" s="57"/>
      <c r="N56" s="57"/>
      <c r="O56" s="57"/>
      <c r="P56" s="66"/>
      <c r="Q56" s="57"/>
      <c r="R56" s="57"/>
      <c r="S56" s="57"/>
      <c r="T56" s="57"/>
      <c r="U56" s="57"/>
    </row>
    <row r="57" spans="1:21">
      <c r="I57" s="65"/>
    </row>
    <row r="58" spans="1:21">
      <c r="I58" s="65"/>
    </row>
    <row r="59" spans="1:21">
      <c r="I59" s="65"/>
    </row>
    <row r="60" spans="1:21">
      <c r="I60" s="65"/>
    </row>
    <row r="61" spans="1:21">
      <c r="I61" s="65"/>
    </row>
    <row r="62" spans="1:21">
      <c r="I62" s="65"/>
    </row>
    <row r="63" spans="1:21">
      <c r="I63" s="65"/>
    </row>
    <row r="64" spans="1:21">
      <c r="I64" s="65"/>
    </row>
    <row r="65" spans="9:9">
      <c r="I65" s="65"/>
    </row>
    <row r="66" spans="9:9">
      <c r="I66" s="65"/>
    </row>
    <row r="67" spans="9:9">
      <c r="I67" s="65"/>
    </row>
    <row r="68" spans="9:9">
      <c r="I68" s="67"/>
    </row>
    <row r="69" spans="9:9">
      <c r="I69" s="67"/>
    </row>
  </sheetData>
  <mergeCells count="52">
    <mergeCell ref="A1:F1"/>
    <mergeCell ref="A2:A3"/>
    <mergeCell ref="C2:F2"/>
    <mergeCell ref="A4:A50"/>
    <mergeCell ref="B2:B3"/>
    <mergeCell ref="S5:U5"/>
    <mergeCell ref="S6:U6"/>
    <mergeCell ref="S7:U7"/>
    <mergeCell ref="S8:U8"/>
    <mergeCell ref="S9:U9"/>
    <mergeCell ref="S10:U10"/>
    <mergeCell ref="S11:U11"/>
    <mergeCell ref="S12:U12"/>
    <mergeCell ref="S13:U13"/>
    <mergeCell ref="S14:U14"/>
    <mergeCell ref="S16:U16"/>
    <mergeCell ref="S17:U17"/>
    <mergeCell ref="S18:U18"/>
    <mergeCell ref="S19:U19"/>
    <mergeCell ref="S20:U20"/>
    <mergeCell ref="S21:U21"/>
    <mergeCell ref="S22:U22"/>
    <mergeCell ref="S23:U23"/>
    <mergeCell ref="S24:U24"/>
    <mergeCell ref="S25:U25"/>
    <mergeCell ref="S26:U26"/>
    <mergeCell ref="S27:U27"/>
    <mergeCell ref="S28:U28"/>
    <mergeCell ref="S29:U29"/>
    <mergeCell ref="S30:U30"/>
    <mergeCell ref="S54:U54"/>
    <mergeCell ref="S41:U41"/>
    <mergeCell ref="S43:U43"/>
    <mergeCell ref="S44:U44"/>
    <mergeCell ref="S45:U45"/>
    <mergeCell ref="S46:U46"/>
    <mergeCell ref="S37:U37"/>
    <mergeCell ref="S1:U1"/>
    <mergeCell ref="S4:U4"/>
    <mergeCell ref="S53:U53"/>
    <mergeCell ref="S47:U47"/>
    <mergeCell ref="S48:U48"/>
    <mergeCell ref="S50:U50"/>
    <mergeCell ref="S36:U36"/>
    <mergeCell ref="S38:U38"/>
    <mergeCell ref="S39:U39"/>
    <mergeCell ref="S40:U40"/>
    <mergeCell ref="S31:U31"/>
    <mergeCell ref="S32:U32"/>
    <mergeCell ref="S33:U33"/>
    <mergeCell ref="S34:U34"/>
    <mergeCell ref="S35:U35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  <pageSetUpPr fitToPage="1"/>
  </sheetPr>
  <dimension ref="A1:G46"/>
  <sheetViews>
    <sheetView showGridLines="0" view="pageBreakPreview" zoomScaleNormal="100" zoomScaleSheetLayoutView="100" workbookViewId="0">
      <selection activeCell="H26" sqref="H26"/>
    </sheetView>
  </sheetViews>
  <sheetFormatPr defaultColWidth="9" defaultRowHeight="13.5"/>
  <cols>
    <col min="1" max="1" width="9" style="32"/>
    <col min="2" max="2" width="30.625" style="32" customWidth="1"/>
    <col min="3" max="6" width="9.625" style="32" customWidth="1"/>
    <col min="7" max="7" width="6.5" style="32" customWidth="1"/>
    <col min="8" max="16384" width="9" style="32"/>
  </cols>
  <sheetData>
    <row r="1" spans="1:7" ht="21.75" customHeight="1">
      <c r="A1" s="94" t="s">
        <v>237</v>
      </c>
      <c r="B1" s="94"/>
      <c r="C1" s="94"/>
      <c r="D1" s="94"/>
      <c r="E1" s="94"/>
      <c r="F1" s="94"/>
    </row>
    <row r="2" spans="1:7" ht="15" customHeight="1">
      <c r="A2" s="95" t="s">
        <v>16</v>
      </c>
      <c r="B2" s="92" t="s">
        <v>255</v>
      </c>
      <c r="C2" s="95" t="s">
        <v>0</v>
      </c>
      <c r="D2" s="95"/>
      <c r="E2" s="95"/>
      <c r="F2" s="95"/>
    </row>
    <row r="3" spans="1:7" ht="21" customHeight="1">
      <c r="A3" s="95"/>
      <c r="B3" s="93"/>
      <c r="C3" s="33" t="s">
        <v>3</v>
      </c>
      <c r="D3" s="33" t="s">
        <v>4</v>
      </c>
      <c r="E3" s="69" t="s">
        <v>210</v>
      </c>
      <c r="F3" s="33" t="s">
        <v>5</v>
      </c>
    </row>
    <row r="4" spans="1:7" ht="15" customHeight="1">
      <c r="A4" s="89" t="s">
        <v>50</v>
      </c>
      <c r="B4" s="34" t="s">
        <v>52</v>
      </c>
      <c r="C4" s="70">
        <v>110</v>
      </c>
      <c r="D4" s="70">
        <v>81</v>
      </c>
      <c r="E4" s="70">
        <v>12</v>
      </c>
      <c r="F4" s="70">
        <f>SUM(C4:E4)</f>
        <v>203</v>
      </c>
    </row>
    <row r="5" spans="1:7" ht="15" customHeight="1">
      <c r="A5" s="90"/>
      <c r="B5" s="34" t="s">
        <v>53</v>
      </c>
      <c r="C5" s="70">
        <v>1094</v>
      </c>
      <c r="D5" s="70">
        <v>1213</v>
      </c>
      <c r="E5" s="70">
        <v>61</v>
      </c>
      <c r="F5" s="70">
        <f t="shared" ref="F5:F22" si="0">SUM(C5:E5)</f>
        <v>2368</v>
      </c>
    </row>
    <row r="6" spans="1:7" ht="15" customHeight="1">
      <c r="A6" s="90"/>
      <c r="B6" s="34" t="s">
        <v>54</v>
      </c>
      <c r="C6" s="70">
        <v>521</v>
      </c>
      <c r="D6" s="70">
        <v>403</v>
      </c>
      <c r="E6" s="70">
        <v>28</v>
      </c>
      <c r="F6" s="70">
        <f t="shared" si="0"/>
        <v>952</v>
      </c>
    </row>
    <row r="7" spans="1:7" ht="15" customHeight="1">
      <c r="A7" s="90"/>
      <c r="B7" s="34" t="s">
        <v>55</v>
      </c>
      <c r="C7" s="70">
        <v>994</v>
      </c>
      <c r="D7" s="70">
        <v>1051</v>
      </c>
      <c r="E7" s="70">
        <v>43</v>
      </c>
      <c r="F7" s="70">
        <f t="shared" si="0"/>
        <v>2088</v>
      </c>
    </row>
    <row r="8" spans="1:7" ht="15" customHeight="1">
      <c r="A8" s="90"/>
      <c r="B8" s="34" t="s">
        <v>56</v>
      </c>
      <c r="C8" s="70">
        <v>886</v>
      </c>
      <c r="D8" s="70">
        <v>1038</v>
      </c>
      <c r="E8" s="70">
        <v>44</v>
      </c>
      <c r="F8" s="70">
        <f t="shared" si="0"/>
        <v>1968</v>
      </c>
    </row>
    <row r="9" spans="1:7" ht="15" customHeight="1">
      <c r="A9" s="90"/>
      <c r="B9" s="34" t="s">
        <v>213</v>
      </c>
      <c r="C9" s="70">
        <v>198</v>
      </c>
      <c r="D9" s="70">
        <v>221</v>
      </c>
      <c r="E9" s="70">
        <v>4</v>
      </c>
      <c r="F9" s="70">
        <f t="shared" si="0"/>
        <v>423</v>
      </c>
    </row>
    <row r="10" spans="1:7" ht="15" customHeight="1">
      <c r="A10" s="90"/>
      <c r="B10" s="34" t="s">
        <v>222</v>
      </c>
      <c r="C10" s="70">
        <v>3</v>
      </c>
      <c r="D10" s="70">
        <v>3</v>
      </c>
      <c r="E10" s="70">
        <v>0</v>
      </c>
      <c r="F10" s="70">
        <f t="shared" si="0"/>
        <v>6</v>
      </c>
    </row>
    <row r="11" spans="1:7" ht="15" customHeight="1">
      <c r="A11" s="90"/>
      <c r="B11" s="34" t="s">
        <v>159</v>
      </c>
      <c r="C11" s="70">
        <v>4</v>
      </c>
      <c r="D11" s="70">
        <v>0</v>
      </c>
      <c r="E11" s="70">
        <v>0</v>
      </c>
      <c r="F11" s="70">
        <f t="shared" si="0"/>
        <v>4</v>
      </c>
    </row>
    <row r="12" spans="1:7" ht="15" customHeight="1">
      <c r="A12" s="90"/>
      <c r="B12" s="34" t="s">
        <v>162</v>
      </c>
      <c r="C12" s="70">
        <v>7</v>
      </c>
      <c r="D12" s="70">
        <v>4</v>
      </c>
      <c r="E12" s="70">
        <v>0</v>
      </c>
      <c r="F12" s="70">
        <f t="shared" si="0"/>
        <v>11</v>
      </c>
      <c r="G12" s="35"/>
    </row>
    <row r="13" spans="1:7" ht="15" customHeight="1">
      <c r="A13" s="90"/>
      <c r="B13" s="34" t="s">
        <v>57</v>
      </c>
      <c r="C13" s="70">
        <v>145</v>
      </c>
      <c r="D13" s="70">
        <v>191</v>
      </c>
      <c r="E13" s="70">
        <v>4</v>
      </c>
      <c r="F13" s="70">
        <f t="shared" si="0"/>
        <v>340</v>
      </c>
    </row>
    <row r="14" spans="1:7" ht="15" customHeight="1">
      <c r="A14" s="90"/>
      <c r="B14" s="34" t="s">
        <v>58</v>
      </c>
      <c r="C14" s="70">
        <v>468</v>
      </c>
      <c r="D14" s="70">
        <v>586</v>
      </c>
      <c r="E14" s="70">
        <v>23</v>
      </c>
      <c r="F14" s="70">
        <f t="shared" si="0"/>
        <v>1077</v>
      </c>
    </row>
    <row r="15" spans="1:7" ht="15" customHeight="1">
      <c r="A15" s="90"/>
      <c r="B15" s="34" t="s">
        <v>214</v>
      </c>
      <c r="C15" s="70">
        <v>210</v>
      </c>
      <c r="D15" s="70">
        <v>260</v>
      </c>
      <c r="E15" s="70">
        <v>12</v>
      </c>
      <c r="F15" s="70">
        <f t="shared" si="0"/>
        <v>482</v>
      </c>
    </row>
    <row r="16" spans="1:7" ht="15" customHeight="1">
      <c r="A16" s="90"/>
      <c r="B16" s="34" t="s">
        <v>260</v>
      </c>
      <c r="C16" s="70">
        <v>2</v>
      </c>
      <c r="D16" s="70">
        <v>2</v>
      </c>
      <c r="E16" s="70">
        <v>0</v>
      </c>
      <c r="F16" s="70">
        <f t="shared" si="0"/>
        <v>4</v>
      </c>
    </row>
    <row r="17" spans="1:7" ht="15" customHeight="1">
      <c r="A17" s="90"/>
      <c r="B17" s="34" t="s">
        <v>158</v>
      </c>
      <c r="C17" s="70">
        <v>2</v>
      </c>
      <c r="D17" s="70">
        <v>3</v>
      </c>
      <c r="E17" s="70">
        <v>0</v>
      </c>
      <c r="F17" s="70">
        <f t="shared" si="0"/>
        <v>5</v>
      </c>
    </row>
    <row r="18" spans="1:7" ht="15" customHeight="1">
      <c r="A18" s="90"/>
      <c r="B18" s="34" t="s">
        <v>247</v>
      </c>
      <c r="C18" s="70">
        <v>4</v>
      </c>
      <c r="D18" s="70">
        <v>13</v>
      </c>
      <c r="E18" s="70">
        <v>0</v>
      </c>
      <c r="F18" s="70">
        <f t="shared" si="0"/>
        <v>17</v>
      </c>
    </row>
    <row r="19" spans="1:7" ht="15" customHeight="1">
      <c r="A19" s="90"/>
      <c r="B19" s="34" t="s">
        <v>59</v>
      </c>
      <c r="C19" s="70">
        <v>9</v>
      </c>
      <c r="D19" s="70">
        <v>14</v>
      </c>
      <c r="E19" s="70">
        <v>0</v>
      </c>
      <c r="F19" s="70">
        <f t="shared" si="0"/>
        <v>23</v>
      </c>
    </row>
    <row r="20" spans="1:7" ht="15" customHeight="1">
      <c r="A20" s="90"/>
      <c r="B20" s="34" t="s">
        <v>161</v>
      </c>
      <c r="C20" s="70">
        <v>1</v>
      </c>
      <c r="D20" s="70">
        <v>3</v>
      </c>
      <c r="E20" s="70">
        <v>0</v>
      </c>
      <c r="F20" s="70">
        <f t="shared" si="0"/>
        <v>4</v>
      </c>
    </row>
    <row r="21" spans="1:7" ht="15" customHeight="1">
      <c r="A21" s="90"/>
      <c r="B21" s="34" t="s">
        <v>160</v>
      </c>
      <c r="C21" s="70">
        <v>0</v>
      </c>
      <c r="D21" s="70">
        <v>3</v>
      </c>
      <c r="E21" s="70">
        <v>0</v>
      </c>
      <c r="F21" s="70">
        <f t="shared" si="0"/>
        <v>3</v>
      </c>
    </row>
    <row r="22" spans="1:7" ht="15" customHeight="1">
      <c r="A22" s="90"/>
      <c r="B22" s="34" t="s">
        <v>280</v>
      </c>
      <c r="C22" s="71">
        <v>0</v>
      </c>
      <c r="D22" s="71">
        <v>0</v>
      </c>
      <c r="E22" s="71">
        <v>0</v>
      </c>
      <c r="F22" s="71">
        <f t="shared" si="0"/>
        <v>0</v>
      </c>
    </row>
    <row r="23" spans="1:7">
      <c r="A23" s="91"/>
      <c r="B23" s="34" t="s">
        <v>49</v>
      </c>
      <c r="C23" s="70">
        <f>SUM(C4:C22)</f>
        <v>4658</v>
      </c>
      <c r="D23" s="70">
        <f>SUM(D4:D22)</f>
        <v>5089</v>
      </c>
      <c r="E23" s="70">
        <f>SUM(E4:E22)</f>
        <v>231</v>
      </c>
      <c r="F23" s="70">
        <f>SUM(F4:F22)</f>
        <v>9978</v>
      </c>
    </row>
    <row r="24" spans="1:7">
      <c r="A24" s="38" t="s">
        <v>51</v>
      </c>
      <c r="B24" s="39"/>
      <c r="C24" s="39"/>
      <c r="D24" s="39"/>
      <c r="E24" s="39"/>
      <c r="F24" s="39"/>
    </row>
    <row r="25" spans="1:7">
      <c r="B25" s="36"/>
      <c r="C25" s="37"/>
    </row>
    <row r="26" spans="1:7">
      <c r="G26" s="35"/>
    </row>
    <row r="27" spans="1:7">
      <c r="D27" s="35"/>
      <c r="E27" s="35"/>
      <c r="F27" s="35"/>
      <c r="G27" s="35"/>
    </row>
    <row r="28" spans="1:7">
      <c r="D28" s="35"/>
      <c r="E28" s="35"/>
      <c r="F28" s="35"/>
      <c r="G28" s="35"/>
    </row>
    <row r="29" spans="1:7">
      <c r="D29" s="35"/>
      <c r="E29" s="35"/>
      <c r="F29" s="35"/>
      <c r="G29" s="35"/>
    </row>
    <row r="30" spans="1:7">
      <c r="D30" s="35"/>
      <c r="E30" s="35"/>
      <c r="F30" s="35"/>
      <c r="G30" s="35"/>
    </row>
    <row r="31" spans="1:7">
      <c r="D31" s="35"/>
      <c r="E31" s="35"/>
      <c r="F31" s="35"/>
      <c r="G31" s="35"/>
    </row>
    <row r="32" spans="1:7">
      <c r="D32" s="35"/>
      <c r="E32" s="35"/>
      <c r="F32" s="35"/>
      <c r="G32" s="35"/>
    </row>
    <row r="33" spans="4:7">
      <c r="D33" s="35"/>
      <c r="E33" s="35"/>
      <c r="F33" s="35"/>
      <c r="G33" s="35"/>
    </row>
    <row r="34" spans="4:7">
      <c r="D34" s="35"/>
      <c r="E34" s="35"/>
      <c r="F34" s="35"/>
      <c r="G34" s="35"/>
    </row>
    <row r="35" spans="4:7">
      <c r="D35" s="35"/>
      <c r="E35" s="35"/>
      <c r="F35" s="35"/>
      <c r="G35" s="35"/>
    </row>
    <row r="36" spans="4:7">
      <c r="D36" s="35"/>
      <c r="E36" s="35"/>
      <c r="F36" s="35"/>
      <c r="G36" s="35"/>
    </row>
    <row r="37" spans="4:7">
      <c r="D37" s="35"/>
      <c r="E37" s="35"/>
      <c r="F37" s="35"/>
      <c r="G37" s="35"/>
    </row>
    <row r="38" spans="4:7">
      <c r="D38" s="35"/>
      <c r="E38" s="35"/>
      <c r="F38" s="35"/>
      <c r="G38" s="35"/>
    </row>
    <row r="39" spans="4:7">
      <c r="D39" s="35"/>
      <c r="E39" s="35"/>
      <c r="F39" s="35"/>
      <c r="G39" s="35"/>
    </row>
    <row r="40" spans="4:7">
      <c r="D40" s="35"/>
      <c r="E40" s="35"/>
      <c r="F40" s="35"/>
      <c r="G40" s="35"/>
    </row>
    <row r="41" spans="4:7">
      <c r="D41" s="35"/>
      <c r="E41" s="35"/>
      <c r="F41" s="35"/>
      <c r="G41" s="35"/>
    </row>
    <row r="42" spans="4:7">
      <c r="D42" s="35"/>
      <c r="E42" s="35"/>
      <c r="F42" s="35"/>
      <c r="G42" s="35"/>
    </row>
    <row r="43" spans="4:7">
      <c r="D43" s="35"/>
      <c r="E43" s="35"/>
      <c r="F43" s="35"/>
      <c r="G43" s="35"/>
    </row>
    <row r="44" spans="4:7">
      <c r="D44" s="35"/>
      <c r="E44" s="35"/>
      <c r="F44" s="35"/>
      <c r="G44" s="35"/>
    </row>
    <row r="45" spans="4:7">
      <c r="D45" s="35"/>
      <c r="E45" s="35"/>
      <c r="F45" s="35"/>
      <c r="G45" s="35"/>
    </row>
    <row r="46" spans="4:7">
      <c r="D46" s="35"/>
      <c r="E46" s="35"/>
      <c r="F46" s="35"/>
    </row>
  </sheetData>
  <mergeCells count="5">
    <mergeCell ref="A4:A23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fitToPage="1"/>
  </sheetPr>
  <dimension ref="A1:F28"/>
  <sheetViews>
    <sheetView showGridLines="0" view="pageBreakPreview" zoomScaleNormal="100" zoomScaleSheetLayoutView="100" workbookViewId="0">
      <selection activeCell="I29" sqref="I29"/>
    </sheetView>
  </sheetViews>
  <sheetFormatPr defaultColWidth="9"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 ht="21" customHeight="1">
      <c r="A1" s="72" t="s">
        <v>238</v>
      </c>
      <c r="B1" s="72"/>
      <c r="C1" s="72"/>
      <c r="D1" s="72"/>
      <c r="E1" s="72"/>
      <c r="F1" s="72"/>
    </row>
    <row r="2" spans="1:6" ht="15" customHeight="1">
      <c r="A2" s="98" t="s">
        <v>16</v>
      </c>
      <c r="B2" s="99" t="s">
        <v>233</v>
      </c>
      <c r="C2" s="98" t="s">
        <v>0</v>
      </c>
      <c r="D2" s="98"/>
      <c r="E2" s="98"/>
      <c r="F2" s="98"/>
    </row>
    <row r="3" spans="1:6" ht="21" customHeight="1">
      <c r="A3" s="98"/>
      <c r="B3" s="100"/>
      <c r="C3" s="5" t="s">
        <v>3</v>
      </c>
      <c r="D3" s="5" t="s">
        <v>4</v>
      </c>
      <c r="E3" s="69" t="s">
        <v>210</v>
      </c>
      <c r="F3" s="5" t="s">
        <v>5</v>
      </c>
    </row>
    <row r="4" spans="1:6" ht="15" customHeight="1">
      <c r="A4" s="75" t="s">
        <v>80</v>
      </c>
      <c r="B4" s="15" t="s">
        <v>60</v>
      </c>
      <c r="C4" s="70">
        <v>590</v>
      </c>
      <c r="D4" s="70">
        <v>570</v>
      </c>
      <c r="E4" s="70">
        <v>13</v>
      </c>
      <c r="F4" s="70">
        <f>SUM(C4:E4)</f>
        <v>1173</v>
      </c>
    </row>
    <row r="5" spans="1:6" ht="15" customHeight="1">
      <c r="A5" s="96"/>
      <c r="B5" s="15" t="s">
        <v>61</v>
      </c>
      <c r="C5" s="70">
        <v>616</v>
      </c>
      <c r="D5" s="70">
        <v>641</v>
      </c>
      <c r="E5" s="70">
        <v>18</v>
      </c>
      <c r="F5" s="70">
        <f t="shared" ref="F5:F26" si="0">SUM(C5:E5)</f>
        <v>1275</v>
      </c>
    </row>
    <row r="6" spans="1:6" ht="15" customHeight="1">
      <c r="A6" s="96"/>
      <c r="B6" s="15" t="s">
        <v>62</v>
      </c>
      <c r="C6" s="70">
        <v>1540</v>
      </c>
      <c r="D6" s="70">
        <v>1800</v>
      </c>
      <c r="E6" s="70">
        <v>63</v>
      </c>
      <c r="F6" s="70">
        <f t="shared" si="0"/>
        <v>3403</v>
      </c>
    </row>
    <row r="7" spans="1:6" ht="15" customHeight="1">
      <c r="A7" s="96"/>
      <c r="B7" s="15" t="s">
        <v>63</v>
      </c>
      <c r="C7" s="70">
        <v>764</v>
      </c>
      <c r="D7" s="70">
        <v>834</v>
      </c>
      <c r="E7" s="70">
        <v>22</v>
      </c>
      <c r="F7" s="70">
        <f t="shared" si="0"/>
        <v>1620</v>
      </c>
    </row>
    <row r="8" spans="1:6" ht="15" customHeight="1">
      <c r="A8" s="96"/>
      <c r="B8" s="15" t="s">
        <v>64</v>
      </c>
      <c r="C8" s="70">
        <v>1006</v>
      </c>
      <c r="D8" s="70">
        <v>996</v>
      </c>
      <c r="E8" s="70">
        <v>16</v>
      </c>
      <c r="F8" s="70">
        <f t="shared" si="0"/>
        <v>2018</v>
      </c>
    </row>
    <row r="9" spans="1:6" ht="15" customHeight="1">
      <c r="A9" s="96"/>
      <c r="B9" s="15" t="s">
        <v>65</v>
      </c>
      <c r="C9" s="70">
        <v>824</v>
      </c>
      <c r="D9" s="70">
        <v>689</v>
      </c>
      <c r="E9" s="70">
        <v>16</v>
      </c>
      <c r="F9" s="70">
        <f t="shared" si="0"/>
        <v>1529</v>
      </c>
    </row>
    <row r="10" spans="1:6" ht="15" customHeight="1">
      <c r="A10" s="96"/>
      <c r="B10" s="15" t="s">
        <v>66</v>
      </c>
      <c r="C10" s="70">
        <v>283</v>
      </c>
      <c r="D10" s="70">
        <v>324</v>
      </c>
      <c r="E10" s="70">
        <v>10</v>
      </c>
      <c r="F10" s="70">
        <f t="shared" si="0"/>
        <v>617</v>
      </c>
    </row>
    <row r="11" spans="1:6" ht="15" customHeight="1">
      <c r="A11" s="96"/>
      <c r="B11" s="15" t="s">
        <v>67</v>
      </c>
      <c r="C11" s="70">
        <v>334</v>
      </c>
      <c r="D11" s="70">
        <v>359</v>
      </c>
      <c r="E11" s="70">
        <v>14</v>
      </c>
      <c r="F11" s="70">
        <f t="shared" si="0"/>
        <v>707</v>
      </c>
    </row>
    <row r="12" spans="1:6" ht="15" customHeight="1">
      <c r="A12" s="96"/>
      <c r="B12" s="15" t="s">
        <v>68</v>
      </c>
      <c r="C12" s="70">
        <v>2248</v>
      </c>
      <c r="D12" s="70">
        <v>2376</v>
      </c>
      <c r="E12" s="70">
        <v>49</v>
      </c>
      <c r="F12" s="70">
        <f t="shared" si="0"/>
        <v>4673</v>
      </c>
    </row>
    <row r="13" spans="1:6" ht="15" customHeight="1">
      <c r="A13" s="96"/>
      <c r="B13" s="15" t="s">
        <v>69</v>
      </c>
      <c r="C13" s="70">
        <v>80</v>
      </c>
      <c r="D13" s="70">
        <v>84</v>
      </c>
      <c r="E13" s="70">
        <v>4</v>
      </c>
      <c r="F13" s="70">
        <f t="shared" si="0"/>
        <v>168</v>
      </c>
    </row>
    <row r="14" spans="1:6" ht="15" customHeight="1">
      <c r="A14" s="96"/>
      <c r="B14" s="15" t="s">
        <v>70</v>
      </c>
      <c r="C14" s="70">
        <v>808</v>
      </c>
      <c r="D14" s="70">
        <v>770</v>
      </c>
      <c r="E14" s="70">
        <v>16</v>
      </c>
      <c r="F14" s="70">
        <f t="shared" si="0"/>
        <v>1594</v>
      </c>
    </row>
    <row r="15" spans="1:6" ht="15" customHeight="1">
      <c r="A15" s="96"/>
      <c r="B15" s="15" t="s">
        <v>71</v>
      </c>
      <c r="C15" s="70">
        <v>499</v>
      </c>
      <c r="D15" s="70">
        <v>493</v>
      </c>
      <c r="E15" s="70">
        <v>12</v>
      </c>
      <c r="F15" s="70">
        <f t="shared" si="0"/>
        <v>1004</v>
      </c>
    </row>
    <row r="16" spans="1:6" ht="15" customHeight="1">
      <c r="A16" s="96"/>
      <c r="B16" s="15" t="s">
        <v>72</v>
      </c>
      <c r="C16" s="70">
        <v>968</v>
      </c>
      <c r="D16" s="70">
        <v>1081</v>
      </c>
      <c r="E16" s="70">
        <v>39</v>
      </c>
      <c r="F16" s="70">
        <f t="shared" si="0"/>
        <v>2088</v>
      </c>
    </row>
    <row r="17" spans="1:6" ht="15" customHeight="1">
      <c r="A17" s="96"/>
      <c r="B17" s="15" t="s">
        <v>73</v>
      </c>
      <c r="C17" s="70">
        <v>286</v>
      </c>
      <c r="D17" s="70">
        <v>380</v>
      </c>
      <c r="E17" s="70">
        <v>18</v>
      </c>
      <c r="F17" s="70">
        <f t="shared" si="0"/>
        <v>684</v>
      </c>
    </row>
    <row r="18" spans="1:6" ht="15" customHeight="1">
      <c r="A18" s="96"/>
      <c r="B18" s="15" t="s">
        <v>74</v>
      </c>
      <c r="C18" s="70">
        <v>2242</v>
      </c>
      <c r="D18" s="70">
        <v>2862</v>
      </c>
      <c r="E18" s="70">
        <v>75</v>
      </c>
      <c r="F18" s="70">
        <f t="shared" si="0"/>
        <v>5179</v>
      </c>
    </row>
    <row r="19" spans="1:6" ht="15" customHeight="1">
      <c r="A19" s="96"/>
      <c r="B19" s="15" t="s">
        <v>215</v>
      </c>
      <c r="C19" s="70">
        <v>27</v>
      </c>
      <c r="D19" s="70">
        <v>34</v>
      </c>
      <c r="E19" s="70">
        <v>0</v>
      </c>
      <c r="F19" s="70">
        <f t="shared" si="0"/>
        <v>61</v>
      </c>
    </row>
    <row r="20" spans="1:6" ht="15" customHeight="1">
      <c r="A20" s="96"/>
      <c r="B20" s="15" t="s">
        <v>216</v>
      </c>
      <c r="C20" s="70">
        <v>20</v>
      </c>
      <c r="D20" s="70">
        <v>21</v>
      </c>
      <c r="E20" s="70">
        <v>0</v>
      </c>
      <c r="F20" s="70">
        <f t="shared" si="0"/>
        <v>41</v>
      </c>
    </row>
    <row r="21" spans="1:6" ht="15" customHeight="1">
      <c r="A21" s="96"/>
      <c r="B21" s="16" t="s">
        <v>217</v>
      </c>
      <c r="C21" s="70">
        <v>381</v>
      </c>
      <c r="D21" s="70">
        <v>444</v>
      </c>
      <c r="E21" s="70">
        <v>7</v>
      </c>
      <c r="F21" s="70">
        <f t="shared" si="0"/>
        <v>832</v>
      </c>
    </row>
    <row r="22" spans="1:6" ht="15" customHeight="1">
      <c r="A22" s="96"/>
      <c r="B22" s="15" t="s">
        <v>75</v>
      </c>
      <c r="C22" s="70">
        <v>82</v>
      </c>
      <c r="D22" s="70">
        <v>89</v>
      </c>
      <c r="E22" s="70">
        <v>5</v>
      </c>
      <c r="F22" s="70">
        <f t="shared" si="0"/>
        <v>176</v>
      </c>
    </row>
    <row r="23" spans="1:6" ht="15" customHeight="1">
      <c r="A23" s="96"/>
      <c r="B23" s="15" t="s">
        <v>76</v>
      </c>
      <c r="C23" s="70">
        <v>312</v>
      </c>
      <c r="D23" s="70">
        <v>319</v>
      </c>
      <c r="E23" s="70">
        <v>5</v>
      </c>
      <c r="F23" s="70">
        <f t="shared" si="0"/>
        <v>636</v>
      </c>
    </row>
    <row r="24" spans="1:6" ht="15" customHeight="1">
      <c r="A24" s="96"/>
      <c r="B24" s="15" t="s">
        <v>77</v>
      </c>
      <c r="C24" s="71">
        <v>635</v>
      </c>
      <c r="D24" s="71">
        <v>858</v>
      </c>
      <c r="E24" s="71">
        <v>18</v>
      </c>
      <c r="F24" s="71">
        <f t="shared" si="0"/>
        <v>1511</v>
      </c>
    </row>
    <row r="25" spans="1:6" ht="15" customHeight="1">
      <c r="A25" s="96"/>
      <c r="B25" s="15" t="s">
        <v>78</v>
      </c>
      <c r="C25" s="70">
        <v>1206</v>
      </c>
      <c r="D25" s="70">
        <v>1528</v>
      </c>
      <c r="E25" s="70">
        <v>53</v>
      </c>
      <c r="F25" s="70">
        <f t="shared" si="0"/>
        <v>2787</v>
      </c>
    </row>
    <row r="26" spans="1:6" ht="15" customHeight="1">
      <c r="A26" s="96"/>
      <c r="B26" s="15" t="s">
        <v>79</v>
      </c>
      <c r="C26" s="71">
        <v>224</v>
      </c>
      <c r="D26" s="71">
        <v>256</v>
      </c>
      <c r="E26" s="71">
        <v>7</v>
      </c>
      <c r="F26" s="71">
        <f t="shared" si="0"/>
        <v>487</v>
      </c>
    </row>
    <row r="27" spans="1:6" ht="15" customHeight="1">
      <c r="A27" s="97"/>
      <c r="B27" s="7" t="s">
        <v>49</v>
      </c>
      <c r="C27" s="50">
        <f>SUM(C4:C26)</f>
        <v>15975</v>
      </c>
      <c r="D27" s="50">
        <f t="shared" ref="D27:F27" si="1">SUM(D4:D26)</f>
        <v>17808</v>
      </c>
      <c r="E27" s="50">
        <f t="shared" si="1"/>
        <v>480</v>
      </c>
      <c r="F27" s="50">
        <f t="shared" si="1"/>
        <v>34263</v>
      </c>
    </row>
    <row r="28" spans="1:6" ht="15" customHeight="1"/>
  </sheetData>
  <mergeCells count="5"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9"/>
  <sheetViews>
    <sheetView showGridLines="0" view="pageBreakPreview" topLeftCell="A19" zoomScaleNormal="100" zoomScaleSheetLayoutView="100" workbookViewId="0">
      <selection activeCell="I38" sqref="I38"/>
    </sheetView>
  </sheetViews>
  <sheetFormatPr defaultColWidth="9"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 ht="21.75" customHeight="1">
      <c r="A1" s="72" t="s">
        <v>239</v>
      </c>
      <c r="B1" s="72"/>
      <c r="C1" s="72"/>
      <c r="D1" s="72"/>
      <c r="E1" s="72"/>
      <c r="F1" s="72"/>
    </row>
    <row r="2" spans="1:6" ht="15" customHeight="1">
      <c r="A2" s="98" t="s">
        <v>16</v>
      </c>
      <c r="B2" s="99" t="s">
        <v>233</v>
      </c>
      <c r="C2" s="98" t="s">
        <v>0</v>
      </c>
      <c r="D2" s="98"/>
      <c r="E2" s="98"/>
      <c r="F2" s="98"/>
    </row>
    <row r="3" spans="1:6" ht="21.75" customHeight="1">
      <c r="A3" s="101"/>
      <c r="B3" s="102"/>
      <c r="C3" s="6" t="s">
        <v>3</v>
      </c>
      <c r="D3" s="6" t="s">
        <v>4</v>
      </c>
      <c r="E3" s="69" t="s">
        <v>210</v>
      </c>
      <c r="F3" s="6" t="s">
        <v>5</v>
      </c>
    </row>
    <row r="4" spans="1:6" ht="15" customHeight="1">
      <c r="A4" s="74" t="s">
        <v>105</v>
      </c>
      <c r="B4" s="17" t="s">
        <v>81</v>
      </c>
      <c r="C4" s="70">
        <v>146</v>
      </c>
      <c r="D4" s="70">
        <v>324</v>
      </c>
      <c r="E4" s="70">
        <v>2</v>
      </c>
      <c r="F4" s="51">
        <f>SUM(C4:E4)</f>
        <v>472</v>
      </c>
    </row>
    <row r="5" spans="1:6" ht="15" customHeight="1">
      <c r="A5" s="74"/>
      <c r="B5" s="17" t="s">
        <v>82</v>
      </c>
      <c r="C5" s="70">
        <v>15</v>
      </c>
      <c r="D5" s="70">
        <v>19</v>
      </c>
      <c r="E5" s="70">
        <v>0</v>
      </c>
      <c r="F5" s="51">
        <f t="shared" ref="F5:F37" si="0">SUM(C5:E5)</f>
        <v>34</v>
      </c>
    </row>
    <row r="6" spans="1:6" ht="15" customHeight="1">
      <c r="A6" s="74"/>
      <c r="B6" s="17" t="s">
        <v>83</v>
      </c>
      <c r="C6" s="70">
        <v>12</v>
      </c>
      <c r="D6" s="70">
        <v>16</v>
      </c>
      <c r="E6" s="70">
        <v>0</v>
      </c>
      <c r="F6" s="51">
        <f t="shared" si="0"/>
        <v>28</v>
      </c>
    </row>
    <row r="7" spans="1:6" ht="15" customHeight="1">
      <c r="A7" s="74"/>
      <c r="B7" s="17" t="s">
        <v>84</v>
      </c>
      <c r="C7" s="70">
        <v>3</v>
      </c>
      <c r="D7" s="70">
        <v>13</v>
      </c>
      <c r="E7" s="70">
        <v>0</v>
      </c>
      <c r="F7" s="51">
        <f t="shared" si="0"/>
        <v>16</v>
      </c>
    </row>
    <row r="8" spans="1:6" ht="15" customHeight="1">
      <c r="A8" s="74"/>
      <c r="B8" s="17" t="s">
        <v>85</v>
      </c>
      <c r="C8" s="70">
        <v>2</v>
      </c>
      <c r="D8" s="70">
        <v>3</v>
      </c>
      <c r="E8" s="70">
        <v>0</v>
      </c>
      <c r="F8" s="51">
        <f t="shared" si="0"/>
        <v>5</v>
      </c>
    </row>
    <row r="9" spans="1:6" ht="15" customHeight="1">
      <c r="A9" s="74"/>
      <c r="B9" s="17" t="s">
        <v>86</v>
      </c>
      <c r="C9" s="70">
        <v>8</v>
      </c>
      <c r="D9" s="70">
        <v>10</v>
      </c>
      <c r="E9" s="70">
        <v>2</v>
      </c>
      <c r="F9" s="51">
        <f t="shared" si="0"/>
        <v>20</v>
      </c>
    </row>
    <row r="10" spans="1:6" ht="15" customHeight="1">
      <c r="A10" s="74"/>
      <c r="B10" s="17" t="s">
        <v>87</v>
      </c>
      <c r="C10" s="70">
        <v>9</v>
      </c>
      <c r="D10" s="70">
        <v>19</v>
      </c>
      <c r="E10" s="70">
        <v>0</v>
      </c>
      <c r="F10" s="51">
        <f t="shared" si="0"/>
        <v>28</v>
      </c>
    </row>
    <row r="11" spans="1:6" ht="15" customHeight="1">
      <c r="A11" s="74"/>
      <c r="B11" s="17" t="s">
        <v>88</v>
      </c>
      <c r="C11" s="70">
        <v>52</v>
      </c>
      <c r="D11" s="70">
        <v>87</v>
      </c>
      <c r="E11" s="70">
        <v>0</v>
      </c>
      <c r="F11" s="51">
        <f t="shared" si="0"/>
        <v>139</v>
      </c>
    </row>
    <row r="12" spans="1:6" ht="15" customHeight="1">
      <c r="A12" s="74"/>
      <c r="B12" s="17" t="s">
        <v>89</v>
      </c>
      <c r="C12" s="70">
        <v>9</v>
      </c>
      <c r="D12" s="70">
        <v>9</v>
      </c>
      <c r="E12" s="70">
        <v>0</v>
      </c>
      <c r="F12" s="51">
        <f t="shared" si="0"/>
        <v>18</v>
      </c>
    </row>
    <row r="13" spans="1:6" ht="15" customHeight="1">
      <c r="A13" s="74"/>
      <c r="B13" s="17" t="s">
        <v>90</v>
      </c>
      <c r="C13" s="70">
        <v>51</v>
      </c>
      <c r="D13" s="70">
        <v>75</v>
      </c>
      <c r="E13" s="70">
        <v>0</v>
      </c>
      <c r="F13" s="51">
        <f t="shared" si="0"/>
        <v>126</v>
      </c>
    </row>
    <row r="14" spans="1:6" ht="15" customHeight="1">
      <c r="A14" s="74"/>
      <c r="B14" s="17" t="s">
        <v>91</v>
      </c>
      <c r="C14" s="70">
        <v>43</v>
      </c>
      <c r="D14" s="70">
        <v>36</v>
      </c>
      <c r="E14" s="70">
        <v>0</v>
      </c>
      <c r="F14" s="51">
        <f t="shared" si="0"/>
        <v>79</v>
      </c>
    </row>
    <row r="15" spans="1:6" ht="15" customHeight="1">
      <c r="A15" s="74"/>
      <c r="B15" s="17" t="s">
        <v>92</v>
      </c>
      <c r="C15" s="70">
        <v>3</v>
      </c>
      <c r="D15" s="70">
        <v>1</v>
      </c>
      <c r="E15" s="70">
        <v>0</v>
      </c>
      <c r="F15" s="51">
        <f t="shared" si="0"/>
        <v>4</v>
      </c>
    </row>
    <row r="16" spans="1:6" ht="15" customHeight="1">
      <c r="A16" s="74"/>
      <c r="B16" s="17" t="s">
        <v>93</v>
      </c>
      <c r="C16" s="70">
        <v>0</v>
      </c>
      <c r="D16" s="70">
        <v>2</v>
      </c>
      <c r="E16" s="70">
        <v>0</v>
      </c>
      <c r="F16" s="51">
        <f t="shared" si="0"/>
        <v>2</v>
      </c>
    </row>
    <row r="17" spans="1:6" ht="15" customHeight="1">
      <c r="A17" s="74"/>
      <c r="B17" s="17" t="s">
        <v>163</v>
      </c>
      <c r="C17" s="70">
        <v>0</v>
      </c>
      <c r="D17" s="70">
        <v>0</v>
      </c>
      <c r="E17" s="70">
        <v>0</v>
      </c>
      <c r="F17" s="51">
        <f t="shared" si="0"/>
        <v>0</v>
      </c>
    </row>
    <row r="18" spans="1:6" ht="15" customHeight="1">
      <c r="A18" s="74"/>
      <c r="B18" s="17" t="s">
        <v>94</v>
      </c>
      <c r="C18" s="70">
        <v>12</v>
      </c>
      <c r="D18" s="70">
        <v>15</v>
      </c>
      <c r="E18" s="70">
        <v>0</v>
      </c>
      <c r="F18" s="51">
        <f t="shared" si="0"/>
        <v>27</v>
      </c>
    </row>
    <row r="19" spans="1:6" ht="15" customHeight="1">
      <c r="A19" s="74"/>
      <c r="B19" s="17" t="s">
        <v>95</v>
      </c>
      <c r="C19" s="70">
        <v>85</v>
      </c>
      <c r="D19" s="70">
        <v>91</v>
      </c>
      <c r="E19" s="70">
        <v>0</v>
      </c>
      <c r="F19" s="51">
        <f t="shared" si="0"/>
        <v>176</v>
      </c>
    </row>
    <row r="20" spans="1:6" ht="15" customHeight="1">
      <c r="A20" s="74"/>
      <c r="B20" s="17" t="s">
        <v>218</v>
      </c>
      <c r="C20" s="70">
        <v>63</v>
      </c>
      <c r="D20" s="70">
        <v>132</v>
      </c>
      <c r="E20" s="70">
        <v>2</v>
      </c>
      <c r="F20" s="51">
        <f t="shared" si="0"/>
        <v>197</v>
      </c>
    </row>
    <row r="21" spans="1:6" ht="15" customHeight="1">
      <c r="A21" s="74"/>
      <c r="B21" s="17" t="s">
        <v>268</v>
      </c>
      <c r="C21" s="71">
        <v>0</v>
      </c>
      <c r="D21" s="71">
        <v>0</v>
      </c>
      <c r="E21" s="71">
        <v>0</v>
      </c>
      <c r="F21" s="51">
        <f>SUM(C21:E21)</f>
        <v>0</v>
      </c>
    </row>
    <row r="22" spans="1:6" ht="15" customHeight="1">
      <c r="A22" s="74"/>
      <c r="B22" s="17" t="s">
        <v>96</v>
      </c>
      <c r="C22" s="70">
        <v>19</v>
      </c>
      <c r="D22" s="70">
        <v>29</v>
      </c>
      <c r="E22" s="70">
        <v>1</v>
      </c>
      <c r="F22" s="51">
        <f t="shared" si="0"/>
        <v>49</v>
      </c>
    </row>
    <row r="23" spans="1:6" ht="15" customHeight="1">
      <c r="A23" s="74"/>
      <c r="B23" s="17" t="s">
        <v>97</v>
      </c>
      <c r="C23" s="70">
        <v>74</v>
      </c>
      <c r="D23" s="70">
        <v>118</v>
      </c>
      <c r="E23" s="70">
        <v>3</v>
      </c>
      <c r="F23" s="51">
        <f t="shared" si="0"/>
        <v>195</v>
      </c>
    </row>
    <row r="24" spans="1:6" ht="15" customHeight="1">
      <c r="A24" s="74"/>
      <c r="B24" s="17" t="s">
        <v>98</v>
      </c>
      <c r="C24" s="70">
        <v>529</v>
      </c>
      <c r="D24" s="70">
        <v>1130</v>
      </c>
      <c r="E24" s="70">
        <v>10</v>
      </c>
      <c r="F24" s="51">
        <f t="shared" si="0"/>
        <v>1669</v>
      </c>
    </row>
    <row r="25" spans="1:6" ht="15" customHeight="1">
      <c r="A25" s="74"/>
      <c r="B25" s="17" t="s">
        <v>99</v>
      </c>
      <c r="C25" s="70">
        <v>16</v>
      </c>
      <c r="D25" s="70">
        <v>45</v>
      </c>
      <c r="E25" s="70">
        <v>3</v>
      </c>
      <c r="F25" s="51">
        <f>SUM(C25:E25)</f>
        <v>64</v>
      </c>
    </row>
    <row r="26" spans="1:6" ht="15" customHeight="1">
      <c r="A26" s="74"/>
      <c r="B26" s="17" t="s">
        <v>262</v>
      </c>
      <c r="C26" s="70">
        <v>52</v>
      </c>
      <c r="D26" s="70">
        <v>85</v>
      </c>
      <c r="E26" s="70">
        <v>3</v>
      </c>
      <c r="F26" s="51">
        <f>SUM(C26:E26)</f>
        <v>140</v>
      </c>
    </row>
    <row r="27" spans="1:6" ht="15" customHeight="1">
      <c r="A27" s="74"/>
      <c r="B27" s="17" t="s">
        <v>263</v>
      </c>
      <c r="C27" s="70">
        <v>20</v>
      </c>
      <c r="D27" s="70">
        <v>25</v>
      </c>
      <c r="E27" s="70">
        <v>1</v>
      </c>
      <c r="F27" s="51">
        <f t="shared" ref="F27" si="1">SUM(C27:E27)</f>
        <v>46</v>
      </c>
    </row>
    <row r="28" spans="1:6" ht="15" customHeight="1">
      <c r="A28" s="74"/>
      <c r="B28" s="17" t="s">
        <v>203</v>
      </c>
      <c r="C28" s="70">
        <v>38</v>
      </c>
      <c r="D28" s="70">
        <v>88</v>
      </c>
      <c r="E28" s="70">
        <v>0</v>
      </c>
      <c r="F28" s="51">
        <f>SUM(C28:E28)</f>
        <v>126</v>
      </c>
    </row>
    <row r="29" spans="1:6" ht="15" customHeight="1">
      <c r="A29" s="74"/>
      <c r="B29" s="17" t="s">
        <v>204</v>
      </c>
      <c r="C29" s="70">
        <v>13</v>
      </c>
      <c r="D29" s="70">
        <v>22</v>
      </c>
      <c r="E29" s="70">
        <v>0</v>
      </c>
      <c r="F29" s="51">
        <f>SUM(C29:E29)</f>
        <v>35</v>
      </c>
    </row>
    <row r="30" spans="1:6" ht="15" customHeight="1">
      <c r="A30" s="74"/>
      <c r="B30" s="17" t="s">
        <v>100</v>
      </c>
      <c r="C30" s="70">
        <v>9</v>
      </c>
      <c r="D30" s="70">
        <v>12</v>
      </c>
      <c r="E30" s="70">
        <v>0</v>
      </c>
      <c r="F30" s="51">
        <f t="shared" si="0"/>
        <v>21</v>
      </c>
    </row>
    <row r="31" spans="1:6" ht="15" customHeight="1">
      <c r="A31" s="74"/>
      <c r="B31" s="17" t="s">
        <v>277</v>
      </c>
      <c r="C31" s="70">
        <v>3</v>
      </c>
      <c r="D31" s="70">
        <v>2</v>
      </c>
      <c r="E31" s="70">
        <v>0</v>
      </c>
      <c r="F31" s="55">
        <f t="shared" si="0"/>
        <v>5</v>
      </c>
    </row>
    <row r="32" spans="1:6" ht="15" customHeight="1">
      <c r="A32" s="74"/>
      <c r="B32" s="17" t="s">
        <v>101</v>
      </c>
      <c r="C32" s="70">
        <v>97</v>
      </c>
      <c r="D32" s="70">
        <v>136</v>
      </c>
      <c r="E32" s="70">
        <v>2</v>
      </c>
      <c r="F32" s="51">
        <f t="shared" si="0"/>
        <v>235</v>
      </c>
    </row>
    <row r="33" spans="1:6" ht="15" customHeight="1">
      <c r="A33" s="74"/>
      <c r="B33" s="17" t="s">
        <v>102</v>
      </c>
      <c r="C33" s="70">
        <v>11</v>
      </c>
      <c r="D33" s="70">
        <v>26</v>
      </c>
      <c r="E33" s="70">
        <v>1</v>
      </c>
      <c r="F33" s="51">
        <f t="shared" si="0"/>
        <v>38</v>
      </c>
    </row>
    <row r="34" spans="1:6" ht="15" customHeight="1">
      <c r="A34" s="74"/>
      <c r="B34" s="17" t="s">
        <v>219</v>
      </c>
      <c r="C34" s="70">
        <v>73</v>
      </c>
      <c r="D34" s="70">
        <v>127</v>
      </c>
      <c r="E34" s="70">
        <v>2</v>
      </c>
      <c r="F34" s="51">
        <f t="shared" si="0"/>
        <v>202</v>
      </c>
    </row>
    <row r="35" spans="1:6" ht="15" customHeight="1">
      <c r="A35" s="74"/>
      <c r="B35" s="17" t="s">
        <v>103</v>
      </c>
      <c r="C35" s="70">
        <v>5</v>
      </c>
      <c r="D35" s="70">
        <v>4</v>
      </c>
      <c r="E35" s="70">
        <v>0</v>
      </c>
      <c r="F35" s="51">
        <f t="shared" si="0"/>
        <v>9</v>
      </c>
    </row>
    <row r="36" spans="1:6" ht="15" customHeight="1">
      <c r="A36" s="74"/>
      <c r="B36" s="17" t="s">
        <v>104</v>
      </c>
      <c r="C36" s="70">
        <v>180</v>
      </c>
      <c r="D36" s="70">
        <v>291</v>
      </c>
      <c r="E36" s="70">
        <v>5</v>
      </c>
      <c r="F36" s="51">
        <f t="shared" si="0"/>
        <v>476</v>
      </c>
    </row>
    <row r="37" spans="1:6" ht="15" customHeight="1">
      <c r="A37" s="74"/>
      <c r="B37" s="17" t="s">
        <v>243</v>
      </c>
      <c r="C37" s="71">
        <v>153</v>
      </c>
      <c r="D37" s="71">
        <v>243</v>
      </c>
      <c r="E37" s="71">
        <v>7</v>
      </c>
      <c r="F37" s="51">
        <f t="shared" si="0"/>
        <v>403</v>
      </c>
    </row>
    <row r="38" spans="1:6" ht="15" customHeight="1">
      <c r="A38" s="74"/>
      <c r="B38" s="9" t="s">
        <v>5</v>
      </c>
      <c r="C38" s="43">
        <f>SUM(C4:C37)</f>
        <v>1805</v>
      </c>
      <c r="D38" s="43">
        <f>SUM(D4:D37)</f>
        <v>3235</v>
      </c>
      <c r="E38" s="43">
        <f>SUM(E4:E37)</f>
        <v>44</v>
      </c>
      <c r="F38" s="43">
        <f>SUM(F4:F37)</f>
        <v>5084</v>
      </c>
    </row>
    <row r="39" spans="1:6">
      <c r="A39" s="40" t="s">
        <v>51</v>
      </c>
      <c r="B39" s="40"/>
      <c r="C39" s="40"/>
      <c r="D39" s="40"/>
      <c r="E39" s="40"/>
      <c r="F39" s="40"/>
    </row>
  </sheetData>
  <mergeCells count="5">
    <mergeCell ref="A4:A38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70"/>
  <sheetViews>
    <sheetView showGridLines="0" view="pageBreakPreview" topLeftCell="A46" zoomScaleNormal="100" zoomScaleSheetLayoutView="100" workbookViewId="0">
      <selection activeCell="G64" sqref="G64"/>
    </sheetView>
  </sheetViews>
  <sheetFormatPr defaultColWidth="9" defaultRowHeight="13.5"/>
  <cols>
    <col min="1" max="1" width="9" style="8" customWidth="1"/>
    <col min="2" max="2" width="34" style="8" customWidth="1"/>
    <col min="3" max="6" width="10.625" style="8" customWidth="1"/>
    <col min="7" max="7" width="11.625" style="8" customWidth="1"/>
    <col min="8" max="16384" width="9" style="8"/>
  </cols>
  <sheetData>
    <row r="1" spans="1:7" ht="21" customHeight="1">
      <c r="A1" s="72" t="s">
        <v>240</v>
      </c>
      <c r="B1" s="72"/>
      <c r="C1" s="72"/>
      <c r="D1" s="72"/>
      <c r="E1" s="72"/>
      <c r="F1" s="72"/>
      <c r="G1" s="22"/>
    </row>
    <row r="2" spans="1:7">
      <c r="A2" s="98" t="s">
        <v>16</v>
      </c>
      <c r="B2" s="99" t="s">
        <v>256</v>
      </c>
      <c r="C2" s="98" t="s">
        <v>0</v>
      </c>
      <c r="D2" s="98"/>
      <c r="E2" s="98"/>
      <c r="F2" s="98"/>
      <c r="G2" s="22"/>
    </row>
    <row r="3" spans="1:7" ht="21" customHeight="1">
      <c r="A3" s="101"/>
      <c r="B3" s="102"/>
      <c r="C3" s="6" t="s">
        <v>3</v>
      </c>
      <c r="D3" s="6" t="s">
        <v>4</v>
      </c>
      <c r="E3" s="69" t="s">
        <v>210</v>
      </c>
      <c r="F3" s="6" t="s">
        <v>5</v>
      </c>
      <c r="G3" s="22"/>
    </row>
    <row r="4" spans="1:7">
      <c r="A4" s="75" t="s">
        <v>11</v>
      </c>
      <c r="B4" s="10" t="s">
        <v>167</v>
      </c>
      <c r="C4" s="70">
        <v>2</v>
      </c>
      <c r="D4" s="70">
        <v>6</v>
      </c>
      <c r="E4" s="70">
        <v>0</v>
      </c>
      <c r="F4" s="49">
        <f t="shared" ref="F4:F35" si="0">SUM(C4:E4)</f>
        <v>8</v>
      </c>
      <c r="G4" s="23"/>
    </row>
    <row r="5" spans="1:7">
      <c r="A5" s="96"/>
      <c r="B5" s="10" t="s">
        <v>106</v>
      </c>
      <c r="C5" s="70">
        <v>118</v>
      </c>
      <c r="D5" s="70">
        <v>136</v>
      </c>
      <c r="E5" s="70">
        <v>5</v>
      </c>
      <c r="F5" s="49">
        <f t="shared" si="0"/>
        <v>259</v>
      </c>
      <c r="G5" s="23"/>
    </row>
    <row r="6" spans="1:7">
      <c r="A6" s="96"/>
      <c r="B6" s="10" t="s">
        <v>208</v>
      </c>
      <c r="C6" s="70">
        <v>2</v>
      </c>
      <c r="D6" s="70">
        <v>1</v>
      </c>
      <c r="E6" s="70">
        <v>0</v>
      </c>
      <c r="F6" s="49">
        <f t="shared" si="0"/>
        <v>3</v>
      </c>
      <c r="G6" s="23"/>
    </row>
    <row r="7" spans="1:7">
      <c r="A7" s="96"/>
      <c r="B7" s="10" t="s">
        <v>252</v>
      </c>
      <c r="C7" s="70">
        <v>0</v>
      </c>
      <c r="D7" s="70">
        <v>1</v>
      </c>
      <c r="E7" s="70">
        <v>0</v>
      </c>
      <c r="F7" s="49">
        <f t="shared" si="0"/>
        <v>1</v>
      </c>
      <c r="G7" s="23"/>
    </row>
    <row r="8" spans="1:7">
      <c r="A8" s="96"/>
      <c r="B8" s="10" t="s">
        <v>226</v>
      </c>
      <c r="C8" s="70">
        <v>6</v>
      </c>
      <c r="D8" s="70">
        <v>1</v>
      </c>
      <c r="E8" s="70">
        <v>0</v>
      </c>
      <c r="F8" s="49">
        <f t="shared" si="0"/>
        <v>7</v>
      </c>
      <c r="G8" s="23"/>
    </row>
    <row r="9" spans="1:7">
      <c r="A9" s="96"/>
      <c r="B9" s="10" t="s">
        <v>107</v>
      </c>
      <c r="C9" s="70">
        <v>192</v>
      </c>
      <c r="D9" s="70">
        <v>297</v>
      </c>
      <c r="E9" s="70">
        <v>11</v>
      </c>
      <c r="F9" s="49">
        <f t="shared" si="0"/>
        <v>500</v>
      </c>
      <c r="G9" s="23"/>
    </row>
    <row r="10" spans="1:7">
      <c r="A10" s="96"/>
      <c r="B10" s="10" t="s">
        <v>108</v>
      </c>
      <c r="C10" s="70">
        <v>319</v>
      </c>
      <c r="D10" s="70">
        <v>345</v>
      </c>
      <c r="E10" s="70">
        <v>8</v>
      </c>
      <c r="F10" s="49">
        <f t="shared" si="0"/>
        <v>672</v>
      </c>
      <c r="G10" s="23"/>
    </row>
    <row r="11" spans="1:7">
      <c r="A11" s="96"/>
      <c r="B11" s="10" t="s">
        <v>109</v>
      </c>
      <c r="C11" s="70">
        <v>0</v>
      </c>
      <c r="D11" s="70">
        <v>0</v>
      </c>
      <c r="E11" s="70">
        <v>0</v>
      </c>
      <c r="F11" s="49">
        <f t="shared" si="0"/>
        <v>0</v>
      </c>
      <c r="G11" s="23"/>
    </row>
    <row r="12" spans="1:7">
      <c r="A12" s="96"/>
      <c r="B12" s="10" t="s">
        <v>173</v>
      </c>
      <c r="C12" s="70">
        <v>4</v>
      </c>
      <c r="D12" s="70">
        <v>2</v>
      </c>
      <c r="E12" s="70">
        <v>0</v>
      </c>
      <c r="F12" s="49">
        <f t="shared" si="0"/>
        <v>6</v>
      </c>
      <c r="G12" s="23"/>
    </row>
    <row r="13" spans="1:7">
      <c r="A13" s="96"/>
      <c r="B13" s="10" t="s">
        <v>134</v>
      </c>
      <c r="C13" s="70">
        <v>1799</v>
      </c>
      <c r="D13" s="70">
        <v>2359</v>
      </c>
      <c r="E13" s="70">
        <v>102</v>
      </c>
      <c r="F13" s="49">
        <f t="shared" si="0"/>
        <v>4260</v>
      </c>
      <c r="G13" s="23"/>
    </row>
    <row r="14" spans="1:7">
      <c r="A14" s="96"/>
      <c r="B14" s="10" t="s">
        <v>135</v>
      </c>
      <c r="C14" s="70">
        <v>112</v>
      </c>
      <c r="D14" s="70">
        <v>134</v>
      </c>
      <c r="E14" s="70">
        <v>8</v>
      </c>
      <c r="F14" s="49">
        <f t="shared" si="0"/>
        <v>254</v>
      </c>
      <c r="G14" s="23"/>
    </row>
    <row r="15" spans="1:7">
      <c r="A15" s="96"/>
      <c r="B15" s="10" t="s">
        <v>170</v>
      </c>
      <c r="C15" s="70">
        <v>10</v>
      </c>
      <c r="D15" s="70">
        <v>14</v>
      </c>
      <c r="E15" s="70">
        <v>0</v>
      </c>
      <c r="F15" s="49">
        <f t="shared" si="0"/>
        <v>24</v>
      </c>
      <c r="G15" s="23"/>
    </row>
    <row r="16" spans="1:7">
      <c r="A16" s="96"/>
      <c r="B16" s="10" t="s">
        <v>110</v>
      </c>
      <c r="C16" s="70">
        <v>143</v>
      </c>
      <c r="D16" s="70">
        <v>161</v>
      </c>
      <c r="E16" s="70">
        <v>6</v>
      </c>
      <c r="F16" s="49">
        <f t="shared" si="0"/>
        <v>310</v>
      </c>
      <c r="G16" s="23"/>
    </row>
    <row r="17" spans="1:7">
      <c r="A17" s="96"/>
      <c r="B17" s="10" t="s">
        <v>111</v>
      </c>
      <c r="C17" s="70">
        <v>396</v>
      </c>
      <c r="D17" s="70">
        <v>470</v>
      </c>
      <c r="E17" s="70">
        <v>19</v>
      </c>
      <c r="F17" s="49">
        <f t="shared" si="0"/>
        <v>885</v>
      </c>
      <c r="G17" s="23"/>
    </row>
    <row r="18" spans="1:7">
      <c r="A18" s="96"/>
      <c r="B18" s="10" t="s">
        <v>174</v>
      </c>
      <c r="C18" s="70">
        <v>1</v>
      </c>
      <c r="D18" s="70">
        <v>3</v>
      </c>
      <c r="E18" s="70">
        <v>0</v>
      </c>
      <c r="F18" s="49">
        <f t="shared" si="0"/>
        <v>4</v>
      </c>
      <c r="G18" s="23"/>
    </row>
    <row r="19" spans="1:7">
      <c r="A19" s="96"/>
      <c r="B19" s="10" t="s">
        <v>266</v>
      </c>
      <c r="C19" s="70">
        <v>0</v>
      </c>
      <c r="D19" s="70">
        <v>3</v>
      </c>
      <c r="E19" s="70">
        <v>0</v>
      </c>
      <c r="F19" s="49">
        <f t="shared" si="0"/>
        <v>3</v>
      </c>
      <c r="G19" s="41"/>
    </row>
    <row r="20" spans="1:7">
      <c r="A20" s="96"/>
      <c r="B20" s="10" t="s">
        <v>259</v>
      </c>
      <c r="C20" s="70">
        <v>8</v>
      </c>
      <c r="D20" s="70">
        <v>5</v>
      </c>
      <c r="E20" s="70">
        <v>0</v>
      </c>
      <c r="F20" s="49">
        <f t="shared" si="0"/>
        <v>13</v>
      </c>
      <c r="G20" s="23"/>
    </row>
    <row r="21" spans="1:7">
      <c r="A21" s="96"/>
      <c r="B21" s="10" t="s">
        <v>112</v>
      </c>
      <c r="C21" s="70">
        <v>26</v>
      </c>
      <c r="D21" s="70">
        <v>38</v>
      </c>
      <c r="E21" s="70">
        <v>1</v>
      </c>
      <c r="F21" s="49">
        <f t="shared" si="0"/>
        <v>65</v>
      </c>
      <c r="G21" s="23"/>
    </row>
    <row r="22" spans="1:7">
      <c r="A22" s="96"/>
      <c r="B22" s="10" t="s">
        <v>175</v>
      </c>
      <c r="C22" s="70">
        <v>10</v>
      </c>
      <c r="D22" s="70">
        <v>2</v>
      </c>
      <c r="E22" s="70">
        <v>0</v>
      </c>
      <c r="F22" s="49">
        <f t="shared" si="0"/>
        <v>12</v>
      </c>
      <c r="G22" s="23"/>
    </row>
    <row r="23" spans="1:7">
      <c r="A23" s="96"/>
      <c r="B23" s="10" t="s">
        <v>179</v>
      </c>
      <c r="C23" s="70">
        <v>10</v>
      </c>
      <c r="D23" s="70">
        <v>10</v>
      </c>
      <c r="E23" s="70">
        <v>0</v>
      </c>
      <c r="F23" s="49">
        <f t="shared" si="0"/>
        <v>20</v>
      </c>
      <c r="G23" s="23"/>
    </row>
    <row r="24" spans="1:7">
      <c r="A24" s="96"/>
      <c r="B24" s="10" t="s">
        <v>278</v>
      </c>
      <c r="C24" s="70">
        <v>0</v>
      </c>
      <c r="D24" s="70">
        <v>0</v>
      </c>
      <c r="E24" s="70">
        <v>0</v>
      </c>
      <c r="F24" s="49">
        <f t="shared" si="0"/>
        <v>0</v>
      </c>
      <c r="G24" s="41"/>
    </row>
    <row r="25" spans="1:7">
      <c r="A25" s="96"/>
      <c r="B25" s="10" t="s">
        <v>232</v>
      </c>
      <c r="C25" s="70">
        <v>11</v>
      </c>
      <c r="D25" s="70">
        <v>11</v>
      </c>
      <c r="E25" s="70">
        <v>0</v>
      </c>
      <c r="F25" s="49">
        <f t="shared" si="0"/>
        <v>22</v>
      </c>
      <c r="G25" s="23"/>
    </row>
    <row r="26" spans="1:7">
      <c r="A26" s="96"/>
      <c r="B26" s="10" t="s">
        <v>113</v>
      </c>
      <c r="C26" s="70">
        <v>370</v>
      </c>
      <c r="D26" s="70">
        <v>399</v>
      </c>
      <c r="E26" s="70">
        <v>11</v>
      </c>
      <c r="F26" s="49">
        <f t="shared" si="0"/>
        <v>780</v>
      </c>
      <c r="G26" s="23"/>
    </row>
    <row r="27" spans="1:7">
      <c r="A27" s="96"/>
      <c r="B27" s="10" t="s">
        <v>220</v>
      </c>
      <c r="C27" s="70">
        <v>204</v>
      </c>
      <c r="D27" s="70">
        <v>171</v>
      </c>
      <c r="E27" s="70">
        <v>7</v>
      </c>
      <c r="F27" s="49">
        <f t="shared" si="0"/>
        <v>382</v>
      </c>
      <c r="G27" s="23"/>
    </row>
    <row r="28" spans="1:7">
      <c r="A28" s="96"/>
      <c r="B28" s="10" t="s">
        <v>114</v>
      </c>
      <c r="C28" s="70">
        <v>168</v>
      </c>
      <c r="D28" s="70">
        <v>210</v>
      </c>
      <c r="E28" s="70">
        <v>12</v>
      </c>
      <c r="F28" s="49">
        <f t="shared" si="0"/>
        <v>390</v>
      </c>
      <c r="G28" s="23"/>
    </row>
    <row r="29" spans="1:7">
      <c r="A29" s="96"/>
      <c r="B29" s="10" t="s">
        <v>115</v>
      </c>
      <c r="C29" s="70">
        <v>197</v>
      </c>
      <c r="D29" s="70">
        <v>208</v>
      </c>
      <c r="E29" s="70">
        <v>8</v>
      </c>
      <c r="F29" s="49">
        <f t="shared" si="0"/>
        <v>413</v>
      </c>
      <c r="G29" s="23"/>
    </row>
    <row r="30" spans="1:7">
      <c r="A30" s="96"/>
      <c r="B30" s="10" t="s">
        <v>116</v>
      </c>
      <c r="C30" s="70">
        <v>248</v>
      </c>
      <c r="D30" s="70">
        <v>273</v>
      </c>
      <c r="E30" s="70">
        <v>11</v>
      </c>
      <c r="F30" s="49">
        <f t="shared" si="0"/>
        <v>532</v>
      </c>
      <c r="G30" s="23"/>
    </row>
    <row r="31" spans="1:7">
      <c r="A31" s="96"/>
      <c r="B31" s="10" t="s">
        <v>269</v>
      </c>
      <c r="C31" s="70">
        <v>17</v>
      </c>
      <c r="D31" s="70">
        <v>17</v>
      </c>
      <c r="E31" s="70">
        <v>0</v>
      </c>
      <c r="F31" s="49">
        <f t="shared" si="0"/>
        <v>34</v>
      </c>
      <c r="G31" s="23"/>
    </row>
    <row r="32" spans="1:7">
      <c r="A32" s="96"/>
      <c r="B32" s="10" t="s">
        <v>180</v>
      </c>
      <c r="C32" s="70">
        <v>10</v>
      </c>
      <c r="D32" s="70">
        <v>19</v>
      </c>
      <c r="E32" s="70">
        <v>1</v>
      </c>
      <c r="F32" s="49">
        <f t="shared" si="0"/>
        <v>30</v>
      </c>
      <c r="G32" s="23"/>
    </row>
    <row r="33" spans="1:7">
      <c r="A33" s="96"/>
      <c r="B33" s="10" t="s">
        <v>178</v>
      </c>
      <c r="C33" s="70">
        <v>7</v>
      </c>
      <c r="D33" s="70">
        <v>10</v>
      </c>
      <c r="E33" s="70">
        <v>0</v>
      </c>
      <c r="F33" s="49">
        <f t="shared" si="0"/>
        <v>17</v>
      </c>
      <c r="G33" s="23"/>
    </row>
    <row r="34" spans="1:7">
      <c r="A34" s="96"/>
      <c r="B34" s="10" t="s">
        <v>168</v>
      </c>
      <c r="C34" s="70">
        <v>5</v>
      </c>
      <c r="D34" s="70">
        <v>13</v>
      </c>
      <c r="E34" s="70">
        <v>0</v>
      </c>
      <c r="F34" s="49">
        <f t="shared" si="0"/>
        <v>18</v>
      </c>
      <c r="G34" s="23"/>
    </row>
    <row r="35" spans="1:7">
      <c r="A35" s="96"/>
      <c r="B35" s="10" t="s">
        <v>176</v>
      </c>
      <c r="C35" s="70">
        <v>1</v>
      </c>
      <c r="D35" s="70">
        <v>2</v>
      </c>
      <c r="E35" s="70">
        <v>0</v>
      </c>
      <c r="F35" s="49">
        <f t="shared" si="0"/>
        <v>3</v>
      </c>
      <c r="G35" s="23"/>
    </row>
    <row r="36" spans="1:7">
      <c r="A36" s="96"/>
      <c r="B36" s="10" t="s">
        <v>117</v>
      </c>
      <c r="C36" s="70">
        <v>98</v>
      </c>
      <c r="D36" s="70">
        <v>131</v>
      </c>
      <c r="E36" s="70">
        <v>6</v>
      </c>
      <c r="F36" s="49">
        <f t="shared" ref="F36:F68" si="1">SUM(C36:E36)</f>
        <v>235</v>
      </c>
      <c r="G36" s="23"/>
    </row>
    <row r="37" spans="1:7">
      <c r="A37" s="96"/>
      <c r="B37" s="10" t="s">
        <v>118</v>
      </c>
      <c r="C37" s="70">
        <v>100</v>
      </c>
      <c r="D37" s="70">
        <v>104</v>
      </c>
      <c r="E37" s="70">
        <v>4</v>
      </c>
      <c r="F37" s="49">
        <f t="shared" si="1"/>
        <v>208</v>
      </c>
      <c r="G37" s="23"/>
    </row>
    <row r="38" spans="1:7">
      <c r="A38" s="96"/>
      <c r="B38" s="10" t="s">
        <v>119</v>
      </c>
      <c r="C38" s="70">
        <v>299</v>
      </c>
      <c r="D38" s="70">
        <v>333</v>
      </c>
      <c r="E38" s="70">
        <v>17</v>
      </c>
      <c r="F38" s="49">
        <f t="shared" si="1"/>
        <v>649</v>
      </c>
      <c r="G38" s="23"/>
    </row>
    <row r="39" spans="1:7">
      <c r="A39" s="96"/>
      <c r="B39" s="10" t="s">
        <v>120</v>
      </c>
      <c r="C39" s="70">
        <v>493</v>
      </c>
      <c r="D39" s="70">
        <v>571</v>
      </c>
      <c r="E39" s="70">
        <v>22</v>
      </c>
      <c r="F39" s="49">
        <f t="shared" si="1"/>
        <v>1086</v>
      </c>
      <c r="G39" s="23"/>
    </row>
    <row r="40" spans="1:7">
      <c r="A40" s="96"/>
      <c r="B40" s="10" t="s">
        <v>250</v>
      </c>
      <c r="C40" s="70">
        <v>164</v>
      </c>
      <c r="D40" s="70">
        <v>175</v>
      </c>
      <c r="E40" s="70">
        <v>6</v>
      </c>
      <c r="F40" s="49">
        <f t="shared" si="1"/>
        <v>345</v>
      </c>
      <c r="G40" s="23"/>
    </row>
    <row r="41" spans="1:7">
      <c r="A41" s="96"/>
      <c r="B41" s="10" t="s">
        <v>121</v>
      </c>
      <c r="C41" s="70">
        <v>410</v>
      </c>
      <c r="D41" s="70">
        <v>413</v>
      </c>
      <c r="E41" s="70">
        <v>19</v>
      </c>
      <c r="F41" s="49">
        <f t="shared" si="1"/>
        <v>842</v>
      </c>
      <c r="G41" s="23"/>
    </row>
    <row r="42" spans="1:7">
      <c r="A42" s="96"/>
      <c r="B42" s="10" t="s">
        <v>122</v>
      </c>
      <c r="C42" s="70">
        <v>516</v>
      </c>
      <c r="D42" s="70">
        <v>520</v>
      </c>
      <c r="E42" s="70">
        <v>18</v>
      </c>
      <c r="F42" s="49">
        <f t="shared" si="1"/>
        <v>1054</v>
      </c>
      <c r="G42" s="23"/>
    </row>
    <row r="43" spans="1:7">
      <c r="A43" s="96"/>
      <c r="B43" s="10" t="s">
        <v>227</v>
      </c>
      <c r="C43" s="70">
        <v>0</v>
      </c>
      <c r="D43" s="70">
        <v>0</v>
      </c>
      <c r="E43" s="70">
        <v>0</v>
      </c>
      <c r="F43" s="49">
        <f t="shared" si="1"/>
        <v>0</v>
      </c>
      <c r="G43" s="23"/>
    </row>
    <row r="44" spans="1:7">
      <c r="A44" s="96"/>
      <c r="B44" s="10" t="s">
        <v>123</v>
      </c>
      <c r="C44" s="70">
        <v>81</v>
      </c>
      <c r="D44" s="70">
        <v>60</v>
      </c>
      <c r="E44" s="70">
        <v>2</v>
      </c>
      <c r="F44" s="49">
        <f t="shared" si="1"/>
        <v>143</v>
      </c>
      <c r="G44" s="23"/>
    </row>
    <row r="45" spans="1:7">
      <c r="A45" s="96"/>
      <c r="B45" s="10" t="s">
        <v>244</v>
      </c>
      <c r="C45" s="70">
        <v>0</v>
      </c>
      <c r="D45" s="70">
        <v>0</v>
      </c>
      <c r="E45" s="70">
        <v>0</v>
      </c>
      <c r="F45" s="49">
        <f t="shared" si="1"/>
        <v>0</v>
      </c>
      <c r="G45" s="23"/>
    </row>
    <row r="46" spans="1:7">
      <c r="A46" s="96"/>
      <c r="B46" s="10" t="s">
        <v>124</v>
      </c>
      <c r="C46" s="70">
        <v>59</v>
      </c>
      <c r="D46" s="70">
        <v>99</v>
      </c>
      <c r="E46" s="70">
        <v>5</v>
      </c>
      <c r="F46" s="49">
        <f t="shared" si="1"/>
        <v>163</v>
      </c>
      <c r="G46" s="23"/>
    </row>
    <row r="47" spans="1:7">
      <c r="A47" s="76"/>
      <c r="B47" s="10" t="s">
        <v>125</v>
      </c>
      <c r="C47" s="70">
        <v>109</v>
      </c>
      <c r="D47" s="70">
        <v>114</v>
      </c>
      <c r="E47" s="70">
        <v>8</v>
      </c>
      <c r="F47" s="49">
        <f t="shared" si="1"/>
        <v>231</v>
      </c>
      <c r="G47" s="23"/>
    </row>
    <row r="48" spans="1:7">
      <c r="A48" s="75" t="s">
        <v>284</v>
      </c>
      <c r="B48" s="10" t="s">
        <v>126</v>
      </c>
      <c r="C48" s="70">
        <v>1150</v>
      </c>
      <c r="D48" s="70">
        <v>1249</v>
      </c>
      <c r="E48" s="70">
        <v>27</v>
      </c>
      <c r="F48" s="49">
        <f t="shared" si="1"/>
        <v>2426</v>
      </c>
      <c r="G48" s="23"/>
    </row>
    <row r="49" spans="1:7">
      <c r="A49" s="96"/>
      <c r="B49" s="10" t="s">
        <v>127</v>
      </c>
      <c r="C49" s="70">
        <v>69</v>
      </c>
      <c r="D49" s="70">
        <v>45</v>
      </c>
      <c r="E49" s="70">
        <v>2</v>
      </c>
      <c r="F49" s="49">
        <f t="shared" si="1"/>
        <v>116</v>
      </c>
      <c r="G49" s="23"/>
    </row>
    <row r="50" spans="1:7">
      <c r="A50" s="96"/>
      <c r="B50" s="10" t="s">
        <v>128</v>
      </c>
      <c r="C50" s="70">
        <v>151</v>
      </c>
      <c r="D50" s="70">
        <v>145</v>
      </c>
      <c r="E50" s="70">
        <v>7</v>
      </c>
      <c r="F50" s="49">
        <f t="shared" si="1"/>
        <v>303</v>
      </c>
      <c r="G50" s="23"/>
    </row>
    <row r="51" spans="1:7">
      <c r="A51" s="96"/>
      <c r="B51" s="10" t="s">
        <v>221</v>
      </c>
      <c r="C51" s="70">
        <v>150</v>
      </c>
      <c r="D51" s="70">
        <v>126</v>
      </c>
      <c r="E51" s="70">
        <v>2</v>
      </c>
      <c r="F51" s="49">
        <f t="shared" si="1"/>
        <v>278</v>
      </c>
      <c r="G51" s="23"/>
    </row>
    <row r="52" spans="1:7">
      <c r="A52" s="96"/>
      <c r="B52" s="10" t="s">
        <v>281</v>
      </c>
      <c r="C52" s="70">
        <v>0</v>
      </c>
      <c r="D52" s="70">
        <v>0</v>
      </c>
      <c r="E52" s="70">
        <v>0</v>
      </c>
      <c r="F52" s="49">
        <f t="shared" si="1"/>
        <v>0</v>
      </c>
      <c r="G52" s="41"/>
    </row>
    <row r="53" spans="1:7">
      <c r="A53" s="96"/>
      <c r="B53" s="10" t="s">
        <v>169</v>
      </c>
      <c r="C53" s="70">
        <v>4</v>
      </c>
      <c r="D53" s="70">
        <v>4</v>
      </c>
      <c r="E53" s="70">
        <v>0</v>
      </c>
      <c r="F53" s="49">
        <f t="shared" si="1"/>
        <v>8</v>
      </c>
      <c r="G53" s="23"/>
    </row>
    <row r="54" spans="1:7">
      <c r="A54" s="96"/>
      <c r="B54" s="10" t="s">
        <v>177</v>
      </c>
      <c r="C54" s="70">
        <v>3</v>
      </c>
      <c r="D54" s="70">
        <v>2</v>
      </c>
      <c r="E54" s="70">
        <v>0</v>
      </c>
      <c r="F54" s="49">
        <f t="shared" si="1"/>
        <v>5</v>
      </c>
      <c r="G54" s="23"/>
    </row>
    <row r="55" spans="1:7">
      <c r="A55" s="96"/>
      <c r="B55" s="10" t="s">
        <v>129</v>
      </c>
      <c r="C55" s="70">
        <v>264</v>
      </c>
      <c r="D55" s="70">
        <v>284</v>
      </c>
      <c r="E55" s="70">
        <v>14</v>
      </c>
      <c r="F55" s="49">
        <f t="shared" si="1"/>
        <v>562</v>
      </c>
      <c r="G55" s="23"/>
    </row>
    <row r="56" spans="1:7">
      <c r="A56" s="96"/>
      <c r="B56" s="10" t="s">
        <v>130</v>
      </c>
      <c r="C56" s="70">
        <v>82</v>
      </c>
      <c r="D56" s="70">
        <v>86</v>
      </c>
      <c r="E56" s="70">
        <v>4</v>
      </c>
      <c r="F56" s="49">
        <f t="shared" si="1"/>
        <v>172</v>
      </c>
      <c r="G56" s="23"/>
    </row>
    <row r="57" spans="1:7">
      <c r="A57" s="96"/>
      <c r="B57" s="10" t="s">
        <v>235</v>
      </c>
      <c r="C57" s="70">
        <v>0</v>
      </c>
      <c r="D57" s="70">
        <v>1</v>
      </c>
      <c r="E57" s="70">
        <v>0</v>
      </c>
      <c r="F57" s="49">
        <f t="shared" si="1"/>
        <v>1</v>
      </c>
      <c r="G57" s="23"/>
    </row>
    <row r="58" spans="1:7">
      <c r="A58" s="96"/>
      <c r="B58" s="10" t="s">
        <v>131</v>
      </c>
      <c r="C58" s="70">
        <v>38</v>
      </c>
      <c r="D58" s="70">
        <v>56</v>
      </c>
      <c r="E58" s="70">
        <v>4</v>
      </c>
      <c r="F58" s="49">
        <f t="shared" si="1"/>
        <v>98</v>
      </c>
      <c r="G58" s="41"/>
    </row>
    <row r="59" spans="1:7">
      <c r="A59" s="96"/>
      <c r="B59" s="10" t="s">
        <v>245</v>
      </c>
      <c r="C59" s="70">
        <v>3</v>
      </c>
      <c r="D59" s="70">
        <v>1</v>
      </c>
      <c r="E59" s="70">
        <v>0</v>
      </c>
      <c r="F59" s="49">
        <f t="shared" si="1"/>
        <v>4</v>
      </c>
      <c r="G59" s="23"/>
    </row>
    <row r="60" spans="1:7" s="18" customFormat="1">
      <c r="A60" s="96"/>
      <c r="B60" s="10" t="s">
        <v>171</v>
      </c>
      <c r="C60" s="70">
        <v>2</v>
      </c>
      <c r="D60" s="70">
        <v>3</v>
      </c>
      <c r="E60" s="70">
        <v>0</v>
      </c>
      <c r="F60" s="49">
        <f t="shared" si="1"/>
        <v>5</v>
      </c>
      <c r="G60" s="23"/>
    </row>
    <row r="61" spans="1:7">
      <c r="A61" s="96"/>
      <c r="B61" s="10" t="s">
        <v>172</v>
      </c>
      <c r="C61" s="70">
        <v>2</v>
      </c>
      <c r="D61" s="70">
        <v>9</v>
      </c>
      <c r="E61" s="70">
        <v>0</v>
      </c>
      <c r="F61" s="49">
        <f t="shared" si="1"/>
        <v>11</v>
      </c>
      <c r="G61" s="23"/>
    </row>
    <row r="62" spans="1:7">
      <c r="A62" s="96"/>
      <c r="B62" s="10" t="s">
        <v>132</v>
      </c>
      <c r="C62" s="70">
        <v>15</v>
      </c>
      <c r="D62" s="70">
        <v>24</v>
      </c>
      <c r="E62" s="70">
        <v>2</v>
      </c>
      <c r="F62" s="49">
        <f t="shared" si="1"/>
        <v>41</v>
      </c>
      <c r="G62" s="23"/>
    </row>
    <row r="63" spans="1:7">
      <c r="A63" s="96"/>
      <c r="B63" s="10" t="s">
        <v>133</v>
      </c>
      <c r="C63" s="70">
        <v>60</v>
      </c>
      <c r="D63" s="70">
        <v>60</v>
      </c>
      <c r="E63" s="70">
        <v>2</v>
      </c>
      <c r="F63" s="49">
        <f t="shared" si="1"/>
        <v>122</v>
      </c>
      <c r="G63" s="23"/>
    </row>
    <row r="64" spans="1:7">
      <c r="A64" s="96"/>
      <c r="B64" s="10" t="s">
        <v>136</v>
      </c>
      <c r="C64" s="70">
        <v>38</v>
      </c>
      <c r="D64" s="70">
        <v>49</v>
      </c>
      <c r="E64" s="70">
        <v>0</v>
      </c>
      <c r="F64" s="49">
        <f t="shared" si="1"/>
        <v>87</v>
      </c>
      <c r="G64" s="23"/>
    </row>
    <row r="65" spans="1:7">
      <c r="A65" s="96"/>
      <c r="B65" s="10" t="s">
        <v>137</v>
      </c>
      <c r="C65" s="70">
        <v>1</v>
      </c>
      <c r="D65" s="70">
        <v>3</v>
      </c>
      <c r="E65" s="70">
        <v>0</v>
      </c>
      <c r="F65" s="49">
        <f t="shared" si="1"/>
        <v>4</v>
      </c>
      <c r="G65" s="23"/>
    </row>
    <row r="66" spans="1:7">
      <c r="A66" s="96"/>
      <c r="B66" s="10" t="s">
        <v>165</v>
      </c>
      <c r="C66" s="70">
        <v>10</v>
      </c>
      <c r="D66" s="70">
        <v>2</v>
      </c>
      <c r="E66" s="70">
        <v>0</v>
      </c>
      <c r="F66" s="49">
        <f t="shared" si="1"/>
        <v>12</v>
      </c>
      <c r="G66" s="30"/>
    </row>
    <row r="67" spans="1:7">
      <c r="A67" s="96"/>
      <c r="B67" s="10" t="s">
        <v>164</v>
      </c>
      <c r="C67" s="70">
        <v>3</v>
      </c>
      <c r="D67" s="70">
        <v>0</v>
      </c>
      <c r="E67" s="70">
        <v>0</v>
      </c>
      <c r="F67" s="49">
        <f t="shared" si="1"/>
        <v>3</v>
      </c>
      <c r="G67" s="30"/>
    </row>
    <row r="68" spans="1:7">
      <c r="A68" s="96"/>
      <c r="B68" s="10" t="s">
        <v>166</v>
      </c>
      <c r="C68" s="71">
        <v>1</v>
      </c>
      <c r="D68" s="71">
        <v>1</v>
      </c>
      <c r="E68" s="71">
        <v>0</v>
      </c>
      <c r="F68" s="49">
        <f t="shared" si="1"/>
        <v>2</v>
      </c>
      <c r="G68" s="31"/>
    </row>
    <row r="69" spans="1:7">
      <c r="A69" s="76"/>
      <c r="B69" s="10" t="s">
        <v>138</v>
      </c>
      <c r="C69" s="70">
        <f>SUM(C4:C68)</f>
        <v>8771</v>
      </c>
      <c r="D69" s="70">
        <f>SUM(D4:D68)</f>
        <v>9991</v>
      </c>
      <c r="E69" s="70">
        <f>SUM(E4:E68)</f>
        <v>381</v>
      </c>
      <c r="F69" s="49">
        <f>SUM(F4:F68)</f>
        <v>19143</v>
      </c>
      <c r="G69" s="27"/>
    </row>
    <row r="70" spans="1:7">
      <c r="A70" s="21" t="s">
        <v>51</v>
      </c>
      <c r="F70" s="28"/>
    </row>
  </sheetData>
  <mergeCells count="6">
    <mergeCell ref="A48:A69"/>
    <mergeCell ref="A1:F1"/>
    <mergeCell ref="A2:A3"/>
    <mergeCell ref="B2:B3"/>
    <mergeCell ref="C2:F2"/>
    <mergeCell ref="A4:A47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2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7"/>
  <sheetViews>
    <sheetView showGridLines="0" view="pageBreakPreview" zoomScaleNormal="100" zoomScaleSheetLayoutView="100" workbookViewId="0">
      <selection activeCell="I9" sqref="I9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 ht="18.75" customHeight="1">
      <c r="A1" s="72" t="s">
        <v>241</v>
      </c>
      <c r="B1" s="72"/>
      <c r="C1" s="72"/>
      <c r="D1" s="72"/>
      <c r="E1" s="72"/>
      <c r="F1" s="72"/>
    </row>
    <row r="2" spans="1:6">
      <c r="A2" s="98" t="s">
        <v>16</v>
      </c>
      <c r="B2" s="99" t="s">
        <v>257</v>
      </c>
      <c r="C2" s="98" t="s">
        <v>0</v>
      </c>
      <c r="D2" s="98"/>
      <c r="E2" s="98"/>
      <c r="F2" s="98"/>
    </row>
    <row r="3" spans="1:6" ht="21" customHeight="1">
      <c r="A3" s="101"/>
      <c r="B3" s="102"/>
      <c r="C3" s="6" t="s">
        <v>3</v>
      </c>
      <c r="D3" s="6" t="s">
        <v>4</v>
      </c>
      <c r="E3" s="69" t="s">
        <v>210</v>
      </c>
      <c r="F3" s="6" t="s">
        <v>5</v>
      </c>
    </row>
    <row r="4" spans="1:6" ht="12.95" customHeight="1">
      <c r="A4" s="74" t="s">
        <v>139</v>
      </c>
      <c r="B4" s="17" t="s">
        <v>270</v>
      </c>
      <c r="C4" s="70">
        <v>0</v>
      </c>
      <c r="D4" s="70">
        <v>0</v>
      </c>
      <c r="E4" s="70">
        <v>0</v>
      </c>
      <c r="F4" s="54">
        <f t="shared" ref="F4:F22" si="0">SUM(C4:E4)</f>
        <v>0</v>
      </c>
    </row>
    <row r="5" spans="1:6" ht="12.95" customHeight="1">
      <c r="A5" s="74"/>
      <c r="B5" s="17" t="s">
        <v>140</v>
      </c>
      <c r="C5" s="70">
        <v>49</v>
      </c>
      <c r="D5" s="70">
        <v>32</v>
      </c>
      <c r="E5" s="70">
        <v>2</v>
      </c>
      <c r="F5" s="54">
        <f t="shared" si="0"/>
        <v>83</v>
      </c>
    </row>
    <row r="6" spans="1:6" ht="12.95" customHeight="1">
      <c r="A6" s="74"/>
      <c r="B6" s="17" t="s">
        <v>141</v>
      </c>
      <c r="C6" s="70">
        <v>183</v>
      </c>
      <c r="D6" s="70">
        <v>178</v>
      </c>
      <c r="E6" s="70">
        <v>10</v>
      </c>
      <c r="F6" s="54">
        <f t="shared" si="0"/>
        <v>371</v>
      </c>
    </row>
    <row r="7" spans="1:6" ht="12.95" customHeight="1">
      <c r="A7" s="74"/>
      <c r="B7" s="17" t="s">
        <v>205</v>
      </c>
      <c r="C7" s="70">
        <v>0</v>
      </c>
      <c r="D7" s="70">
        <v>0</v>
      </c>
      <c r="E7" s="70">
        <v>0</v>
      </c>
      <c r="F7" s="54">
        <f t="shared" si="0"/>
        <v>0</v>
      </c>
    </row>
    <row r="8" spans="1:6" ht="12.95" customHeight="1">
      <c r="A8" s="74"/>
      <c r="B8" s="17" t="s">
        <v>142</v>
      </c>
      <c r="C8" s="70">
        <v>95</v>
      </c>
      <c r="D8" s="70">
        <v>67</v>
      </c>
      <c r="E8" s="70">
        <v>2</v>
      </c>
      <c r="F8" s="54">
        <f t="shared" si="0"/>
        <v>164</v>
      </c>
    </row>
    <row r="9" spans="1:6" ht="12.95" customHeight="1">
      <c r="A9" s="74"/>
      <c r="B9" s="17" t="s">
        <v>271</v>
      </c>
      <c r="C9" s="70">
        <v>0</v>
      </c>
      <c r="D9" s="70">
        <v>2</v>
      </c>
      <c r="E9" s="70">
        <v>0</v>
      </c>
      <c r="F9" s="54">
        <f>SUM(C9:E9)</f>
        <v>2</v>
      </c>
    </row>
    <row r="10" spans="1:6" ht="12.95" customHeight="1">
      <c r="A10" s="74"/>
      <c r="B10" s="17" t="s">
        <v>272</v>
      </c>
      <c r="C10" s="70">
        <v>0</v>
      </c>
      <c r="D10" s="70">
        <v>1</v>
      </c>
      <c r="E10" s="70">
        <v>0</v>
      </c>
      <c r="F10" s="54">
        <f>SUM(C10:E10)</f>
        <v>1</v>
      </c>
    </row>
    <row r="11" spans="1:6" ht="12.95" customHeight="1">
      <c r="A11" s="74"/>
      <c r="B11" s="17" t="s">
        <v>143</v>
      </c>
      <c r="C11" s="70">
        <v>19</v>
      </c>
      <c r="D11" s="70">
        <v>13</v>
      </c>
      <c r="E11" s="70">
        <v>2</v>
      </c>
      <c r="F11" s="54">
        <f t="shared" si="0"/>
        <v>34</v>
      </c>
    </row>
    <row r="12" spans="1:6" ht="12.95" customHeight="1">
      <c r="A12" s="74"/>
      <c r="B12" s="17" t="s">
        <v>248</v>
      </c>
      <c r="C12" s="71">
        <v>0</v>
      </c>
      <c r="D12" s="71">
        <v>2</v>
      </c>
      <c r="E12" s="71">
        <v>0</v>
      </c>
      <c r="F12" s="54">
        <f t="shared" si="0"/>
        <v>2</v>
      </c>
    </row>
    <row r="13" spans="1:6" ht="12.95" customHeight="1">
      <c r="A13" s="74"/>
      <c r="B13" s="17" t="s">
        <v>144</v>
      </c>
      <c r="C13" s="70">
        <v>31</v>
      </c>
      <c r="D13" s="70">
        <v>40</v>
      </c>
      <c r="E13" s="70">
        <v>0</v>
      </c>
      <c r="F13" s="54">
        <f t="shared" si="0"/>
        <v>71</v>
      </c>
    </row>
    <row r="14" spans="1:6" ht="12.95" customHeight="1">
      <c r="A14" s="74"/>
      <c r="B14" s="17" t="s">
        <v>181</v>
      </c>
      <c r="C14" s="70">
        <v>7</v>
      </c>
      <c r="D14" s="70">
        <v>6</v>
      </c>
      <c r="E14" s="70">
        <v>0</v>
      </c>
      <c r="F14" s="54">
        <f t="shared" si="0"/>
        <v>13</v>
      </c>
    </row>
    <row r="15" spans="1:6" ht="12.95" customHeight="1">
      <c r="A15" s="74"/>
      <c r="B15" s="17" t="s">
        <v>145</v>
      </c>
      <c r="C15" s="70">
        <v>16</v>
      </c>
      <c r="D15" s="70">
        <v>22</v>
      </c>
      <c r="E15" s="70">
        <v>0</v>
      </c>
      <c r="F15" s="54">
        <f t="shared" si="0"/>
        <v>38</v>
      </c>
    </row>
    <row r="16" spans="1:6" ht="12.95" customHeight="1">
      <c r="A16" s="74"/>
      <c r="B16" s="17" t="s">
        <v>273</v>
      </c>
      <c r="C16" s="70">
        <v>6</v>
      </c>
      <c r="D16" s="70">
        <v>8</v>
      </c>
      <c r="E16" s="70">
        <v>0</v>
      </c>
      <c r="F16" s="54">
        <f t="shared" ref="F16" si="1">SUM(C16:E16)</f>
        <v>14</v>
      </c>
    </row>
    <row r="17" spans="1:7" ht="12.95" customHeight="1">
      <c r="A17" s="74"/>
      <c r="B17" s="17" t="s">
        <v>258</v>
      </c>
      <c r="C17" s="70">
        <v>0</v>
      </c>
      <c r="D17" s="70">
        <v>0</v>
      </c>
      <c r="E17" s="70">
        <v>0</v>
      </c>
      <c r="F17" s="54">
        <f t="shared" si="0"/>
        <v>0</v>
      </c>
    </row>
    <row r="18" spans="1:7" ht="12.95" customHeight="1">
      <c r="A18" s="74"/>
      <c r="B18" s="17" t="s">
        <v>274</v>
      </c>
      <c r="C18" s="70">
        <v>20</v>
      </c>
      <c r="D18" s="70">
        <v>20</v>
      </c>
      <c r="E18" s="70">
        <v>0</v>
      </c>
      <c r="F18" s="54">
        <f t="shared" si="0"/>
        <v>40</v>
      </c>
    </row>
    <row r="19" spans="1:7" ht="12.95" customHeight="1">
      <c r="A19" s="74"/>
      <c r="B19" s="17" t="s">
        <v>146</v>
      </c>
      <c r="C19" s="70">
        <v>92</v>
      </c>
      <c r="D19" s="70">
        <v>122</v>
      </c>
      <c r="E19" s="70">
        <v>1</v>
      </c>
      <c r="F19" s="54">
        <f t="shared" si="0"/>
        <v>215</v>
      </c>
    </row>
    <row r="20" spans="1:7" ht="12.95" customHeight="1">
      <c r="A20" s="74"/>
      <c r="B20" s="17" t="s">
        <v>183</v>
      </c>
      <c r="C20" s="70">
        <v>11</v>
      </c>
      <c r="D20" s="70">
        <v>13</v>
      </c>
      <c r="E20" s="70">
        <v>2</v>
      </c>
      <c r="F20" s="54">
        <f t="shared" si="0"/>
        <v>26</v>
      </c>
    </row>
    <row r="21" spans="1:7" ht="12.95" customHeight="1">
      <c r="A21" s="74"/>
      <c r="B21" s="17" t="s">
        <v>147</v>
      </c>
      <c r="C21" s="70">
        <v>15</v>
      </c>
      <c r="D21" s="70">
        <v>8</v>
      </c>
      <c r="E21" s="70">
        <v>0</v>
      </c>
      <c r="F21" s="54">
        <f t="shared" si="0"/>
        <v>23</v>
      </c>
    </row>
    <row r="22" spans="1:7" ht="12.95" customHeight="1">
      <c r="A22" s="74"/>
      <c r="B22" s="17" t="s">
        <v>182</v>
      </c>
      <c r="C22" s="70">
        <v>4</v>
      </c>
      <c r="D22" s="70">
        <v>1</v>
      </c>
      <c r="E22" s="70">
        <v>0</v>
      </c>
      <c r="F22" s="54">
        <f t="shared" si="0"/>
        <v>5</v>
      </c>
    </row>
    <row r="23" spans="1:7" ht="12.95" customHeight="1">
      <c r="A23" s="74"/>
      <c r="B23" s="17" t="s">
        <v>5</v>
      </c>
      <c r="C23" s="54">
        <f>SUM(C4:C22)</f>
        <v>548</v>
      </c>
      <c r="D23" s="54">
        <f>SUM(D4:D22)</f>
        <v>535</v>
      </c>
      <c r="E23" s="54">
        <f>SUM(E4:E22)</f>
        <v>19</v>
      </c>
      <c r="F23" s="54">
        <f>SUM(F4:F22)</f>
        <v>1102</v>
      </c>
    </row>
    <row r="24" spans="1:7" ht="15" customHeight="1">
      <c r="A24" s="21" t="s">
        <v>51</v>
      </c>
      <c r="B24" s="11"/>
      <c r="C24" s="11"/>
      <c r="D24" s="11"/>
      <c r="E24" s="11"/>
      <c r="F24" s="11"/>
    </row>
    <row r="25" spans="1:7">
      <c r="G25" s="11"/>
    </row>
    <row r="26" spans="1:7">
      <c r="G26" s="11"/>
    </row>
    <row r="27" spans="1:7">
      <c r="G27" s="11"/>
    </row>
  </sheetData>
  <mergeCells count="5">
    <mergeCell ref="A4:A23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43"/>
  <sheetViews>
    <sheetView view="pageBreakPreview" zoomScaleNormal="100" zoomScaleSheetLayoutView="100" workbookViewId="0">
      <selection activeCell="K14" sqref="K14"/>
    </sheetView>
  </sheetViews>
  <sheetFormatPr defaultColWidth="9" defaultRowHeight="13.5"/>
  <cols>
    <col min="1" max="1" width="9" style="8"/>
    <col min="2" max="2" width="30.625" style="8" customWidth="1"/>
    <col min="3" max="6" width="10.625" style="8" customWidth="1"/>
    <col min="7" max="7" width="2.375" style="8" customWidth="1"/>
    <col min="8" max="16384" width="9" style="8"/>
  </cols>
  <sheetData>
    <row r="1" spans="1:6" ht="20.25" customHeight="1">
      <c r="A1" s="72" t="s">
        <v>242</v>
      </c>
      <c r="B1" s="72"/>
      <c r="C1" s="72"/>
      <c r="D1" s="72"/>
      <c r="E1" s="72"/>
      <c r="F1" s="72"/>
    </row>
    <row r="2" spans="1:6">
      <c r="A2" s="98" t="s">
        <v>16</v>
      </c>
      <c r="B2" s="99" t="s">
        <v>233</v>
      </c>
      <c r="C2" s="98" t="s">
        <v>0</v>
      </c>
      <c r="D2" s="98"/>
      <c r="E2" s="98"/>
      <c r="F2" s="98"/>
    </row>
    <row r="3" spans="1:6" ht="21" customHeight="1">
      <c r="A3" s="101"/>
      <c r="B3" s="102"/>
      <c r="C3" s="6" t="s">
        <v>3</v>
      </c>
      <c r="D3" s="6" t="s">
        <v>4</v>
      </c>
      <c r="E3" s="69" t="s">
        <v>210</v>
      </c>
      <c r="F3" s="6" t="s">
        <v>5</v>
      </c>
    </row>
    <row r="4" spans="1:6">
      <c r="A4" s="74" t="s">
        <v>152</v>
      </c>
      <c r="B4" s="17" t="s">
        <v>275</v>
      </c>
      <c r="C4" s="70">
        <v>0</v>
      </c>
      <c r="D4" s="70">
        <v>0</v>
      </c>
      <c r="E4" s="70">
        <v>0</v>
      </c>
      <c r="F4" s="52">
        <f t="shared" ref="F4:F41" si="0">SUM(C4:E4)</f>
        <v>0</v>
      </c>
    </row>
    <row r="5" spans="1:6">
      <c r="A5" s="74"/>
      <c r="B5" s="17" t="s">
        <v>193</v>
      </c>
      <c r="C5" s="70">
        <v>0</v>
      </c>
      <c r="D5" s="70">
        <v>1</v>
      </c>
      <c r="E5" s="70">
        <v>0</v>
      </c>
      <c r="F5" s="52">
        <f t="shared" si="0"/>
        <v>1</v>
      </c>
    </row>
    <row r="6" spans="1:6">
      <c r="A6" s="74"/>
      <c r="B6" s="17" t="s">
        <v>201</v>
      </c>
      <c r="C6" s="70">
        <v>4</v>
      </c>
      <c r="D6" s="70">
        <v>10</v>
      </c>
      <c r="E6" s="70">
        <v>0</v>
      </c>
      <c r="F6" s="52">
        <f t="shared" si="0"/>
        <v>14</v>
      </c>
    </row>
    <row r="7" spans="1:6">
      <c r="A7" s="74"/>
      <c r="B7" s="17" t="s">
        <v>148</v>
      </c>
      <c r="C7" s="70">
        <v>29</v>
      </c>
      <c r="D7" s="70">
        <v>45</v>
      </c>
      <c r="E7" s="70">
        <v>5</v>
      </c>
      <c r="F7" s="52">
        <f t="shared" si="0"/>
        <v>79</v>
      </c>
    </row>
    <row r="8" spans="1:6">
      <c r="A8" s="74"/>
      <c r="B8" s="17" t="s">
        <v>184</v>
      </c>
      <c r="C8" s="70">
        <v>4</v>
      </c>
      <c r="D8" s="70">
        <v>11</v>
      </c>
      <c r="E8" s="70">
        <v>0</v>
      </c>
      <c r="F8" s="52">
        <f t="shared" si="0"/>
        <v>15</v>
      </c>
    </row>
    <row r="9" spans="1:6">
      <c r="A9" s="74"/>
      <c r="B9" s="17" t="s">
        <v>185</v>
      </c>
      <c r="C9" s="70">
        <v>7</v>
      </c>
      <c r="D9" s="70">
        <v>12</v>
      </c>
      <c r="E9" s="70">
        <v>1</v>
      </c>
      <c r="F9" s="52">
        <f t="shared" si="0"/>
        <v>20</v>
      </c>
    </row>
    <row r="10" spans="1:6">
      <c r="A10" s="74"/>
      <c r="B10" s="17" t="s">
        <v>197</v>
      </c>
      <c r="C10" s="70">
        <v>1</v>
      </c>
      <c r="D10" s="70">
        <v>1</v>
      </c>
      <c r="E10" s="70">
        <v>0</v>
      </c>
      <c r="F10" s="52">
        <f t="shared" si="0"/>
        <v>2</v>
      </c>
    </row>
    <row r="11" spans="1:6">
      <c r="A11" s="74"/>
      <c r="B11" s="17" t="s">
        <v>198</v>
      </c>
      <c r="C11" s="70">
        <v>0</v>
      </c>
      <c r="D11" s="70">
        <v>1</v>
      </c>
      <c r="E11" s="70">
        <v>0</v>
      </c>
      <c r="F11" s="52">
        <f t="shared" si="0"/>
        <v>1</v>
      </c>
    </row>
    <row r="12" spans="1:6">
      <c r="A12" s="74"/>
      <c r="B12" s="17" t="s">
        <v>249</v>
      </c>
      <c r="C12" s="70">
        <v>3</v>
      </c>
      <c r="D12" s="70">
        <v>1</v>
      </c>
      <c r="E12" s="70">
        <v>0</v>
      </c>
      <c r="F12" s="52">
        <f t="shared" si="0"/>
        <v>4</v>
      </c>
    </row>
    <row r="13" spans="1:6">
      <c r="A13" s="74"/>
      <c r="B13" s="17" t="s">
        <v>149</v>
      </c>
      <c r="C13" s="70">
        <v>32</v>
      </c>
      <c r="D13" s="70">
        <v>36</v>
      </c>
      <c r="E13" s="70">
        <v>2</v>
      </c>
      <c r="F13" s="52">
        <f t="shared" si="0"/>
        <v>70</v>
      </c>
    </row>
    <row r="14" spans="1:6">
      <c r="A14" s="74"/>
      <c r="B14" s="17" t="s">
        <v>209</v>
      </c>
      <c r="C14" s="70">
        <v>0</v>
      </c>
      <c r="D14" s="70">
        <v>2</v>
      </c>
      <c r="E14" s="70">
        <v>1</v>
      </c>
      <c r="F14" s="52">
        <f t="shared" si="0"/>
        <v>3</v>
      </c>
    </row>
    <row r="15" spans="1:6">
      <c r="A15" s="74"/>
      <c r="B15" s="17" t="s">
        <v>206</v>
      </c>
      <c r="C15" s="70">
        <v>4</v>
      </c>
      <c r="D15" s="70">
        <v>1</v>
      </c>
      <c r="E15" s="70">
        <v>0</v>
      </c>
      <c r="F15" s="52">
        <f t="shared" si="0"/>
        <v>5</v>
      </c>
    </row>
    <row r="16" spans="1:6">
      <c r="A16" s="74"/>
      <c r="B16" s="17" t="s">
        <v>191</v>
      </c>
      <c r="C16" s="70">
        <v>7</v>
      </c>
      <c r="D16" s="70">
        <v>0</v>
      </c>
      <c r="E16" s="70">
        <v>1</v>
      </c>
      <c r="F16" s="52">
        <f t="shared" si="0"/>
        <v>8</v>
      </c>
    </row>
    <row r="17" spans="1:6">
      <c r="A17" s="74"/>
      <c r="B17" s="17" t="s">
        <v>234</v>
      </c>
      <c r="C17" s="70">
        <v>0</v>
      </c>
      <c r="D17" s="70">
        <v>0</v>
      </c>
      <c r="E17" s="70">
        <v>0</v>
      </c>
      <c r="F17" s="52">
        <f t="shared" si="0"/>
        <v>0</v>
      </c>
    </row>
    <row r="18" spans="1:6">
      <c r="A18" s="74"/>
      <c r="B18" s="17" t="s">
        <v>199</v>
      </c>
      <c r="C18" s="70">
        <v>3</v>
      </c>
      <c r="D18" s="70">
        <v>1</v>
      </c>
      <c r="E18" s="70">
        <v>1</v>
      </c>
      <c r="F18" s="52">
        <f t="shared" si="0"/>
        <v>5</v>
      </c>
    </row>
    <row r="19" spans="1:6">
      <c r="A19" s="74"/>
      <c r="B19" s="17" t="s">
        <v>188</v>
      </c>
      <c r="C19" s="70">
        <v>1</v>
      </c>
      <c r="D19" s="70">
        <v>2</v>
      </c>
      <c r="E19" s="70">
        <v>0</v>
      </c>
      <c r="F19" s="52">
        <f t="shared" si="0"/>
        <v>3</v>
      </c>
    </row>
    <row r="20" spans="1:6">
      <c r="A20" s="74"/>
      <c r="B20" s="17" t="s">
        <v>283</v>
      </c>
      <c r="C20" s="71">
        <v>0</v>
      </c>
      <c r="D20" s="71">
        <v>0</v>
      </c>
      <c r="E20" s="71">
        <v>0</v>
      </c>
      <c r="F20" s="53">
        <f t="shared" si="0"/>
        <v>0</v>
      </c>
    </row>
    <row r="21" spans="1:6">
      <c r="A21" s="74"/>
      <c r="B21" s="17" t="s">
        <v>187</v>
      </c>
      <c r="C21" s="70">
        <v>12</v>
      </c>
      <c r="D21" s="70">
        <v>3</v>
      </c>
      <c r="E21" s="70">
        <v>0</v>
      </c>
      <c r="F21" s="52">
        <f t="shared" si="0"/>
        <v>15</v>
      </c>
    </row>
    <row r="22" spans="1:6">
      <c r="A22" s="74"/>
      <c r="B22" s="17" t="s">
        <v>189</v>
      </c>
      <c r="C22" s="70">
        <v>11</v>
      </c>
      <c r="D22" s="70">
        <v>12</v>
      </c>
      <c r="E22" s="70">
        <v>0</v>
      </c>
      <c r="F22" s="52">
        <f t="shared" si="0"/>
        <v>23</v>
      </c>
    </row>
    <row r="23" spans="1:6">
      <c r="A23" s="74"/>
      <c r="B23" s="17" t="s">
        <v>190</v>
      </c>
      <c r="C23" s="70">
        <v>8</v>
      </c>
      <c r="D23" s="70">
        <v>9</v>
      </c>
      <c r="E23" s="70">
        <v>1</v>
      </c>
      <c r="F23" s="52">
        <f t="shared" si="0"/>
        <v>18</v>
      </c>
    </row>
    <row r="24" spans="1:6">
      <c r="A24" s="74"/>
      <c r="B24" s="17" t="s">
        <v>186</v>
      </c>
      <c r="C24" s="70">
        <v>6</v>
      </c>
      <c r="D24" s="70">
        <v>3</v>
      </c>
      <c r="E24" s="70">
        <v>0</v>
      </c>
      <c r="F24" s="52">
        <f t="shared" si="0"/>
        <v>9</v>
      </c>
    </row>
    <row r="25" spans="1:6">
      <c r="A25" s="74"/>
      <c r="B25" s="17" t="s">
        <v>228</v>
      </c>
      <c r="C25" s="70">
        <v>3</v>
      </c>
      <c r="D25" s="70">
        <v>0</v>
      </c>
      <c r="E25" s="70">
        <v>0</v>
      </c>
      <c r="F25" s="52">
        <f t="shared" si="0"/>
        <v>3</v>
      </c>
    </row>
    <row r="26" spans="1:6">
      <c r="A26" s="74"/>
      <c r="B26" s="17" t="s">
        <v>196</v>
      </c>
      <c r="C26" s="70">
        <v>2</v>
      </c>
      <c r="D26" s="70">
        <v>1</v>
      </c>
      <c r="E26" s="70">
        <v>0</v>
      </c>
      <c r="F26" s="52">
        <f>SUM(C26:E26)</f>
        <v>3</v>
      </c>
    </row>
    <row r="27" spans="1:6">
      <c r="A27" s="103"/>
      <c r="B27" s="17" t="s">
        <v>224</v>
      </c>
      <c r="C27" s="70">
        <v>1</v>
      </c>
      <c r="D27" s="70">
        <v>0</v>
      </c>
      <c r="E27" s="70">
        <v>0</v>
      </c>
      <c r="F27" s="52">
        <f t="shared" si="0"/>
        <v>1</v>
      </c>
    </row>
    <row r="28" spans="1:6">
      <c r="A28" s="103"/>
      <c r="B28" s="17" t="s">
        <v>194</v>
      </c>
      <c r="C28" s="70">
        <v>0</v>
      </c>
      <c r="D28" s="70">
        <v>0</v>
      </c>
      <c r="E28" s="70">
        <v>0</v>
      </c>
      <c r="F28" s="52">
        <f t="shared" si="0"/>
        <v>0</v>
      </c>
    </row>
    <row r="29" spans="1:6">
      <c r="A29" s="103"/>
      <c r="B29" s="17" t="s">
        <v>192</v>
      </c>
      <c r="C29" s="70">
        <v>2</v>
      </c>
      <c r="D29" s="70">
        <v>3</v>
      </c>
      <c r="E29" s="70">
        <v>0</v>
      </c>
      <c r="F29" s="52">
        <f t="shared" si="0"/>
        <v>5</v>
      </c>
    </row>
    <row r="30" spans="1:6">
      <c r="A30" s="103"/>
      <c r="B30" s="17" t="s">
        <v>195</v>
      </c>
      <c r="C30" s="70">
        <v>0</v>
      </c>
      <c r="D30" s="70">
        <v>2</v>
      </c>
      <c r="E30" s="70">
        <v>0</v>
      </c>
      <c r="F30" s="52">
        <f t="shared" si="0"/>
        <v>2</v>
      </c>
    </row>
    <row r="31" spans="1:6">
      <c r="A31" s="103"/>
      <c r="B31" s="17" t="s">
        <v>229</v>
      </c>
      <c r="C31" s="70">
        <v>0</v>
      </c>
      <c r="D31" s="70">
        <v>0</v>
      </c>
      <c r="E31" s="70">
        <v>0</v>
      </c>
      <c r="F31" s="52">
        <f t="shared" si="0"/>
        <v>0</v>
      </c>
    </row>
    <row r="32" spans="1:6">
      <c r="A32" s="103"/>
      <c r="B32" s="17" t="s">
        <v>150</v>
      </c>
      <c r="C32" s="70">
        <v>37</v>
      </c>
      <c r="D32" s="70">
        <v>28</v>
      </c>
      <c r="E32" s="70">
        <v>2</v>
      </c>
      <c r="F32" s="52">
        <f t="shared" si="0"/>
        <v>67</v>
      </c>
    </row>
    <row r="33" spans="1:6">
      <c r="A33" s="103"/>
      <c r="B33" s="17" t="s">
        <v>265</v>
      </c>
      <c r="C33" s="70">
        <v>5</v>
      </c>
      <c r="D33" s="70">
        <v>6</v>
      </c>
      <c r="E33" s="70">
        <v>0</v>
      </c>
      <c r="F33" s="52">
        <f t="shared" si="0"/>
        <v>11</v>
      </c>
    </row>
    <row r="34" spans="1:6">
      <c r="A34" s="103"/>
      <c r="B34" s="17" t="s">
        <v>230</v>
      </c>
      <c r="C34" s="70">
        <v>0</v>
      </c>
      <c r="D34" s="70">
        <v>0</v>
      </c>
      <c r="E34" s="70">
        <v>0</v>
      </c>
      <c r="F34" s="52">
        <f t="shared" si="0"/>
        <v>0</v>
      </c>
    </row>
    <row r="35" spans="1:6">
      <c r="A35" s="103"/>
      <c r="B35" s="17" t="s">
        <v>253</v>
      </c>
      <c r="C35" s="70">
        <v>6</v>
      </c>
      <c r="D35" s="70">
        <v>2</v>
      </c>
      <c r="E35" s="70">
        <v>0</v>
      </c>
      <c r="F35" s="52">
        <f>SUM(C35:E35)</f>
        <v>8</v>
      </c>
    </row>
    <row r="36" spans="1:6">
      <c r="A36" s="103"/>
      <c r="B36" s="17" t="s">
        <v>231</v>
      </c>
      <c r="C36" s="70">
        <v>0</v>
      </c>
      <c r="D36" s="70">
        <v>1</v>
      </c>
      <c r="E36" s="70">
        <v>0</v>
      </c>
      <c r="F36" s="52">
        <f t="shared" si="0"/>
        <v>1</v>
      </c>
    </row>
    <row r="37" spans="1:6">
      <c r="A37" s="103"/>
      <c r="B37" s="17" t="s">
        <v>200</v>
      </c>
      <c r="C37" s="70">
        <v>2</v>
      </c>
      <c r="D37" s="70">
        <v>4</v>
      </c>
      <c r="E37" s="70">
        <v>0</v>
      </c>
      <c r="F37" s="52">
        <f t="shared" si="0"/>
        <v>6</v>
      </c>
    </row>
    <row r="38" spans="1:6">
      <c r="A38" s="103"/>
      <c r="B38" s="17" t="s">
        <v>151</v>
      </c>
      <c r="C38" s="70">
        <v>18</v>
      </c>
      <c r="D38" s="70">
        <v>13</v>
      </c>
      <c r="E38" s="70">
        <v>0</v>
      </c>
      <c r="F38" s="52">
        <f t="shared" si="0"/>
        <v>31</v>
      </c>
    </row>
    <row r="39" spans="1:6">
      <c r="A39" s="103"/>
      <c r="B39" s="17" t="s">
        <v>207</v>
      </c>
      <c r="C39" s="70">
        <v>0</v>
      </c>
      <c r="D39" s="70">
        <v>0</v>
      </c>
      <c r="E39" s="70">
        <v>0</v>
      </c>
      <c r="F39" s="52">
        <f t="shared" si="0"/>
        <v>0</v>
      </c>
    </row>
    <row r="40" spans="1:6">
      <c r="A40" s="103"/>
      <c r="B40" s="17" t="s">
        <v>202</v>
      </c>
      <c r="C40" s="70">
        <v>3</v>
      </c>
      <c r="D40" s="70">
        <v>3</v>
      </c>
      <c r="E40" s="70">
        <v>0</v>
      </c>
      <c r="F40" s="52">
        <f t="shared" si="0"/>
        <v>6</v>
      </c>
    </row>
    <row r="41" spans="1:6">
      <c r="A41" s="103"/>
      <c r="B41" s="17" t="s">
        <v>282</v>
      </c>
      <c r="C41" s="71">
        <v>0</v>
      </c>
      <c r="D41" s="71">
        <v>0</v>
      </c>
      <c r="E41" s="71">
        <v>0</v>
      </c>
      <c r="F41" s="52">
        <f t="shared" si="0"/>
        <v>0</v>
      </c>
    </row>
    <row r="42" spans="1:6">
      <c r="A42" s="103"/>
      <c r="B42" s="9" t="s">
        <v>5</v>
      </c>
      <c r="C42" s="52">
        <f>SUM(C4:C41)</f>
        <v>211</v>
      </c>
      <c r="D42" s="52">
        <f t="shared" ref="D42:F42" si="1">SUM(D4:D41)</f>
        <v>214</v>
      </c>
      <c r="E42" s="52">
        <f t="shared" si="1"/>
        <v>14</v>
      </c>
      <c r="F42" s="52">
        <f t="shared" si="1"/>
        <v>439</v>
      </c>
    </row>
    <row r="43" spans="1:6">
      <c r="A43" s="40" t="s">
        <v>51</v>
      </c>
      <c r="B43" s="42"/>
      <c r="C43" s="42"/>
      <c r="D43" s="42"/>
      <c r="E43" s="20"/>
    </row>
  </sheetData>
  <mergeCells count="5">
    <mergeCell ref="A4:A42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在外・旅券種別・地域別発行数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在外・旅券種別・地域別発行数'!Print_Area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情報通信課</cp:lastModifiedBy>
  <cp:lastPrinted>2022-02-15T11:13:01Z</cp:lastPrinted>
  <dcterms:created xsi:type="dcterms:W3CDTF">2014-01-22T06:51:49Z</dcterms:created>
  <dcterms:modified xsi:type="dcterms:W3CDTF">2024-02-08T01:55:43Z</dcterms:modified>
</cp:coreProperties>
</file>