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v-pcs1\共有フォルダ\WORK\781_令和５年度大気汚染防止法施行状況調査業務\09_表\07_確定分\01_excel\"/>
    </mc:Choice>
  </mc:AlternateContent>
  <xr:revisionPtr revIDLastSave="0" documentId="13_ncr:1_{561A5B7D-0243-405A-8807-E38734BF990D}" xr6:coauthVersionLast="47" xr6:coauthVersionMax="47" xr10:uidLastSave="{00000000-0000-0000-0000-000000000000}"/>
  <bookViews>
    <workbookView xWindow="240" yWindow="855" windowWidth="19665" windowHeight="13890" activeTab="3" xr2:uid="{00000000-000D-0000-FFFF-FFFF00000000}"/>
  </bookViews>
  <sheets>
    <sheet name="表6.6" sheetId="1" r:id="rId1"/>
    <sheet name="表6.7" sheetId="2" r:id="rId2"/>
    <sheet name="表6.8" sheetId="3" r:id="rId3"/>
    <sheet name="表6.9" sheetId="4" r:id="rId4"/>
  </sheets>
  <definedNames>
    <definedName name="_xlnm._FilterDatabase" localSheetId="0" hidden="1">'表6.6'!$B$5:$T$70</definedName>
    <definedName name="_xlnm.Print_Area" localSheetId="0">'表6.6'!$A$1:$BH$70</definedName>
    <definedName name="_xlnm.Print_Area" localSheetId="1">'表6.7'!$A$1:$BH$70</definedName>
    <definedName name="_xlnm.Print_Area" localSheetId="2">'表6.8'!$A$1:$BH$70</definedName>
    <definedName name="_xlnm.Print_Area" localSheetId="3">'表6.9'!$A$1:$BH$70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H62" i="4" l="1"/>
  <c r="BG62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AS62" i="4"/>
  <c r="AR62" i="4"/>
  <c r="AQ62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AS59" i="4"/>
  <c r="AR59" i="4"/>
  <c r="AQ59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AS56" i="4"/>
  <c r="AR56" i="4"/>
  <c r="AQ56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AS53" i="4"/>
  <c r="AR53" i="4"/>
  <c r="AQ53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AS50" i="4"/>
  <c r="AR50" i="4"/>
  <c r="AQ50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AS46" i="4"/>
  <c r="AR46" i="4"/>
  <c r="AQ46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AS44" i="4"/>
  <c r="AR44" i="4"/>
  <c r="AQ44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AS35" i="4"/>
  <c r="AR35" i="4"/>
  <c r="AQ35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AS32" i="4"/>
  <c r="AR32" i="4"/>
  <c r="AQ32" i="4"/>
  <c r="BH29" i="4"/>
  <c r="BG29" i="4"/>
  <c r="BF29" i="4"/>
  <c r="BE29" i="4"/>
  <c r="BD29" i="4"/>
  <c r="BC29" i="4"/>
  <c r="BB29" i="4"/>
  <c r="BA29" i="4"/>
  <c r="AZ29" i="4"/>
  <c r="AY29" i="4"/>
  <c r="AX29" i="4"/>
  <c r="AW29" i="4"/>
  <c r="AV29" i="4"/>
  <c r="AU29" i="4"/>
  <c r="AT29" i="4"/>
  <c r="AS29" i="4"/>
  <c r="AR29" i="4"/>
  <c r="AQ29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AS27" i="4"/>
  <c r="AR27" i="4"/>
  <c r="AQ27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AS24" i="4"/>
  <c r="AR24" i="4"/>
  <c r="AQ24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AS15" i="4"/>
  <c r="AR15" i="4"/>
  <c r="AQ15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AS12" i="4"/>
  <c r="AR12" i="4"/>
  <c r="AQ12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9" i="4"/>
  <c r="AR9" i="4"/>
  <c r="AQ9" i="4"/>
  <c r="AN67" i="4"/>
  <c r="AM67" i="4"/>
  <c r="AL67" i="4"/>
  <c r="AK67" i="4"/>
  <c r="AJ67" i="4"/>
  <c r="AI67" i="4"/>
  <c r="AH67" i="4"/>
  <c r="AG67" i="4"/>
  <c r="AF67" i="4"/>
  <c r="AE67" i="4"/>
  <c r="AD67" i="4"/>
  <c r="AC67" i="4"/>
  <c r="AB67" i="4"/>
  <c r="AA67" i="4"/>
  <c r="Z67" i="4"/>
  <c r="Y67" i="4"/>
  <c r="X67" i="4"/>
  <c r="W67" i="4"/>
  <c r="AN59" i="4"/>
  <c r="AM59" i="4"/>
  <c r="AL59" i="4"/>
  <c r="AK59" i="4"/>
  <c r="AJ59" i="4"/>
  <c r="AI59" i="4"/>
  <c r="AH59" i="4"/>
  <c r="AG59" i="4"/>
  <c r="AF59" i="4"/>
  <c r="AE59" i="4"/>
  <c r="AD59" i="4"/>
  <c r="AC59" i="4"/>
  <c r="AB59" i="4"/>
  <c r="AA59" i="4"/>
  <c r="Z59" i="4"/>
  <c r="Y59" i="4"/>
  <c r="X59" i="4"/>
  <c r="W59" i="4"/>
  <c r="AN48" i="4"/>
  <c r="AM48" i="4"/>
  <c r="AL48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AN45" i="4"/>
  <c r="AM45" i="4"/>
  <c r="AL45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AN42" i="4"/>
  <c r="AM42" i="4"/>
  <c r="AL42" i="4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AN32" i="4"/>
  <c r="AM32" i="4"/>
  <c r="AL32" i="4"/>
  <c r="AK32" i="4"/>
  <c r="AJ32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AN28" i="4"/>
  <c r="AM28" i="4"/>
  <c r="AL28" i="4"/>
  <c r="AK28" i="4"/>
  <c r="AJ28" i="4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AN25" i="4"/>
  <c r="AM25" i="4"/>
  <c r="AL25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AN18" i="4"/>
  <c r="AM18" i="4"/>
  <c r="AL18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AN15" i="4"/>
  <c r="AM15" i="4"/>
  <c r="AL15" i="4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AN12" i="4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D60" i="4"/>
  <c r="C60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C18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BH62" i="3"/>
  <c r="BG62" i="3"/>
  <c r="BF62" i="3"/>
  <c r="BE62" i="3"/>
  <c r="BD62" i="3"/>
  <c r="BC62" i="3"/>
  <c r="BB62" i="3"/>
  <c r="BA62" i="3"/>
  <c r="AZ62" i="3"/>
  <c r="AY62" i="3"/>
  <c r="AX62" i="3"/>
  <c r="AW62" i="3"/>
  <c r="AV62" i="3"/>
  <c r="AU62" i="3"/>
  <c r="AT62" i="3"/>
  <c r="AS62" i="3"/>
  <c r="AR62" i="3"/>
  <c r="AQ62" i="3"/>
  <c r="BH59" i="3"/>
  <c r="BG59" i="3"/>
  <c r="BF59" i="3"/>
  <c r="BE59" i="3"/>
  <c r="BD59" i="3"/>
  <c r="BC59" i="3"/>
  <c r="BB59" i="3"/>
  <c r="BA59" i="3"/>
  <c r="AZ59" i="3"/>
  <c r="AY59" i="3"/>
  <c r="AX59" i="3"/>
  <c r="AW59" i="3"/>
  <c r="AV59" i="3"/>
  <c r="AU59" i="3"/>
  <c r="AT59" i="3"/>
  <c r="AS59" i="3"/>
  <c r="AR59" i="3"/>
  <c r="AQ59" i="3"/>
  <c r="BH56" i="3"/>
  <c r="BG56" i="3"/>
  <c r="BF56" i="3"/>
  <c r="BE56" i="3"/>
  <c r="BD56" i="3"/>
  <c r="BC56" i="3"/>
  <c r="BB56" i="3"/>
  <c r="BA56" i="3"/>
  <c r="AZ56" i="3"/>
  <c r="AY56" i="3"/>
  <c r="AX56" i="3"/>
  <c r="AW56" i="3"/>
  <c r="AV56" i="3"/>
  <c r="AU56" i="3"/>
  <c r="AT56" i="3"/>
  <c r="AS56" i="3"/>
  <c r="AR56" i="3"/>
  <c r="AQ56" i="3"/>
  <c r="BH53" i="3"/>
  <c r="BG53" i="3"/>
  <c r="BF53" i="3"/>
  <c r="BE53" i="3"/>
  <c r="BD53" i="3"/>
  <c r="BC53" i="3"/>
  <c r="BB53" i="3"/>
  <c r="BA53" i="3"/>
  <c r="AZ53" i="3"/>
  <c r="AY53" i="3"/>
  <c r="AX53" i="3"/>
  <c r="AW53" i="3"/>
  <c r="AV53" i="3"/>
  <c r="AU53" i="3"/>
  <c r="AT53" i="3"/>
  <c r="AS53" i="3"/>
  <c r="AR53" i="3"/>
  <c r="AQ53" i="3"/>
  <c r="BH50" i="3"/>
  <c r="BG50" i="3"/>
  <c r="BF50" i="3"/>
  <c r="BE50" i="3"/>
  <c r="BD50" i="3"/>
  <c r="BC50" i="3"/>
  <c r="BB50" i="3"/>
  <c r="BA50" i="3"/>
  <c r="AZ50" i="3"/>
  <c r="AY50" i="3"/>
  <c r="AX50" i="3"/>
  <c r="AW50" i="3"/>
  <c r="AV50" i="3"/>
  <c r="AU50" i="3"/>
  <c r="AT50" i="3"/>
  <c r="AS50" i="3"/>
  <c r="AR50" i="3"/>
  <c r="AQ50" i="3"/>
  <c r="BH46" i="3"/>
  <c r="BG46" i="3"/>
  <c r="BF46" i="3"/>
  <c r="BE46" i="3"/>
  <c r="BD46" i="3"/>
  <c r="BC46" i="3"/>
  <c r="BB46" i="3"/>
  <c r="BA46" i="3"/>
  <c r="AZ46" i="3"/>
  <c r="AY46" i="3"/>
  <c r="AX46" i="3"/>
  <c r="AW46" i="3"/>
  <c r="AV46" i="3"/>
  <c r="AU46" i="3"/>
  <c r="AT46" i="3"/>
  <c r="AS46" i="3"/>
  <c r="AR46" i="3"/>
  <c r="AQ46" i="3"/>
  <c r="BH44" i="3"/>
  <c r="BG44" i="3"/>
  <c r="BF44" i="3"/>
  <c r="BE44" i="3"/>
  <c r="BD44" i="3"/>
  <c r="BC44" i="3"/>
  <c r="BB44" i="3"/>
  <c r="BA44" i="3"/>
  <c r="AZ44" i="3"/>
  <c r="AY44" i="3"/>
  <c r="AX44" i="3"/>
  <c r="AW44" i="3"/>
  <c r="AV44" i="3"/>
  <c r="AU44" i="3"/>
  <c r="AT44" i="3"/>
  <c r="AS44" i="3"/>
  <c r="AR44" i="3"/>
  <c r="AQ44" i="3"/>
  <c r="BH38" i="3"/>
  <c r="BG38" i="3"/>
  <c r="BF38" i="3"/>
  <c r="BE38" i="3"/>
  <c r="BD38" i="3"/>
  <c r="BC38" i="3"/>
  <c r="BB38" i="3"/>
  <c r="BA38" i="3"/>
  <c r="AZ38" i="3"/>
  <c r="AY38" i="3"/>
  <c r="AX38" i="3"/>
  <c r="AW38" i="3"/>
  <c r="AV38" i="3"/>
  <c r="AU38" i="3"/>
  <c r="AT38" i="3"/>
  <c r="AS38" i="3"/>
  <c r="AR38" i="3"/>
  <c r="AQ38" i="3"/>
  <c r="BH35" i="3"/>
  <c r="BG35" i="3"/>
  <c r="BF35" i="3"/>
  <c r="BE35" i="3"/>
  <c r="BD35" i="3"/>
  <c r="BC35" i="3"/>
  <c r="BB35" i="3"/>
  <c r="BA35" i="3"/>
  <c r="AZ35" i="3"/>
  <c r="AY35" i="3"/>
  <c r="AX35" i="3"/>
  <c r="AW35" i="3"/>
  <c r="AV35" i="3"/>
  <c r="AU35" i="3"/>
  <c r="AT35" i="3"/>
  <c r="AS35" i="3"/>
  <c r="AR35" i="3"/>
  <c r="AQ35" i="3"/>
  <c r="BH32" i="3"/>
  <c r="BG32" i="3"/>
  <c r="BF32" i="3"/>
  <c r="BE32" i="3"/>
  <c r="BD32" i="3"/>
  <c r="BC32" i="3"/>
  <c r="BB32" i="3"/>
  <c r="BA32" i="3"/>
  <c r="AZ32" i="3"/>
  <c r="AY32" i="3"/>
  <c r="AX32" i="3"/>
  <c r="AW32" i="3"/>
  <c r="AV32" i="3"/>
  <c r="AU32" i="3"/>
  <c r="AT32" i="3"/>
  <c r="AS32" i="3"/>
  <c r="AR32" i="3"/>
  <c r="AQ32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BH27" i="3"/>
  <c r="BG27" i="3"/>
  <c r="BF27" i="3"/>
  <c r="BE27" i="3"/>
  <c r="BD27" i="3"/>
  <c r="BC27" i="3"/>
  <c r="BB27" i="3"/>
  <c r="BA27" i="3"/>
  <c r="AZ27" i="3"/>
  <c r="AY27" i="3"/>
  <c r="AX27" i="3"/>
  <c r="AW27" i="3"/>
  <c r="AV27" i="3"/>
  <c r="AU27" i="3"/>
  <c r="AT27" i="3"/>
  <c r="AS27" i="3"/>
  <c r="AR27" i="3"/>
  <c r="AQ27" i="3"/>
  <c r="BH24" i="3"/>
  <c r="BG24" i="3"/>
  <c r="BF24" i="3"/>
  <c r="BE24" i="3"/>
  <c r="BD24" i="3"/>
  <c r="BC24" i="3"/>
  <c r="BB24" i="3"/>
  <c r="BA24" i="3"/>
  <c r="AZ24" i="3"/>
  <c r="AY24" i="3"/>
  <c r="AX24" i="3"/>
  <c r="AW24" i="3"/>
  <c r="AV24" i="3"/>
  <c r="AU24" i="3"/>
  <c r="AT24" i="3"/>
  <c r="AS24" i="3"/>
  <c r="AR24" i="3"/>
  <c r="AQ24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N67" i="3"/>
  <c r="AM67" i="3"/>
  <c r="AL67" i="3"/>
  <c r="AK67" i="3"/>
  <c r="AJ67" i="3"/>
  <c r="AI67" i="3"/>
  <c r="AH67" i="3"/>
  <c r="AG67" i="3"/>
  <c r="AF67" i="3"/>
  <c r="AE67" i="3"/>
  <c r="AD67" i="3"/>
  <c r="AC67" i="3"/>
  <c r="AB67" i="3"/>
  <c r="AA67" i="3"/>
  <c r="Z67" i="3"/>
  <c r="Y67" i="3"/>
  <c r="X67" i="3"/>
  <c r="W67" i="3"/>
  <c r="AN59" i="3"/>
  <c r="AM59" i="3"/>
  <c r="AL59" i="3"/>
  <c r="AK59" i="3"/>
  <c r="AJ59" i="3"/>
  <c r="AI59" i="3"/>
  <c r="AH59" i="3"/>
  <c r="AG59" i="3"/>
  <c r="AF59" i="3"/>
  <c r="AE59" i="3"/>
  <c r="AD59" i="3"/>
  <c r="AC59" i="3"/>
  <c r="AB59" i="3"/>
  <c r="AA59" i="3"/>
  <c r="Z59" i="3"/>
  <c r="Y59" i="3"/>
  <c r="X59" i="3"/>
  <c r="W59" i="3"/>
  <c r="AN48" i="3"/>
  <c r="AM48" i="3"/>
  <c r="AL48" i="3"/>
  <c r="AK48" i="3"/>
  <c r="AJ48" i="3"/>
  <c r="AI48" i="3"/>
  <c r="AH48" i="3"/>
  <c r="AG48" i="3"/>
  <c r="AF48" i="3"/>
  <c r="AE48" i="3"/>
  <c r="AD48" i="3"/>
  <c r="AC48" i="3"/>
  <c r="AB48" i="3"/>
  <c r="AA48" i="3"/>
  <c r="Z48" i="3"/>
  <c r="Y48" i="3"/>
  <c r="X48" i="3"/>
  <c r="W48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AN42" i="3"/>
  <c r="AM42" i="3"/>
  <c r="AL42" i="3"/>
  <c r="AK42" i="3"/>
  <c r="AJ42" i="3"/>
  <c r="AI42" i="3"/>
  <c r="AH42" i="3"/>
  <c r="AG42" i="3"/>
  <c r="AF42" i="3"/>
  <c r="AE42" i="3"/>
  <c r="AD42" i="3"/>
  <c r="AC42" i="3"/>
  <c r="AB42" i="3"/>
  <c r="AA42" i="3"/>
  <c r="Z42" i="3"/>
  <c r="Y42" i="3"/>
  <c r="X42" i="3"/>
  <c r="W42" i="3"/>
  <c r="AN39" i="3"/>
  <c r="AM39" i="3"/>
  <c r="AL39" i="3"/>
  <c r="AK39" i="3"/>
  <c r="AJ39" i="3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AN32" i="3"/>
  <c r="AM32" i="3"/>
  <c r="AL32" i="3"/>
  <c r="AK32" i="3"/>
  <c r="AJ32" i="3"/>
  <c r="AI32" i="3"/>
  <c r="AH32" i="3"/>
  <c r="AG32" i="3"/>
  <c r="AF32" i="3"/>
  <c r="AE32" i="3"/>
  <c r="AD32" i="3"/>
  <c r="AC32" i="3"/>
  <c r="AB32" i="3"/>
  <c r="AA32" i="3"/>
  <c r="Z32" i="3"/>
  <c r="Y32" i="3"/>
  <c r="X32" i="3"/>
  <c r="W32" i="3"/>
  <c r="AN28" i="3"/>
  <c r="AM28" i="3"/>
  <c r="AL28" i="3"/>
  <c r="AK28" i="3"/>
  <c r="AJ28" i="3"/>
  <c r="AI28" i="3"/>
  <c r="AH28" i="3"/>
  <c r="AG28" i="3"/>
  <c r="AF28" i="3"/>
  <c r="AE28" i="3"/>
  <c r="AD28" i="3"/>
  <c r="AC28" i="3"/>
  <c r="AB28" i="3"/>
  <c r="AA28" i="3"/>
  <c r="Z28" i="3"/>
  <c r="Y28" i="3"/>
  <c r="X28" i="3"/>
  <c r="W28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Y21" i="3"/>
  <c r="X21" i="3"/>
  <c r="W21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AA18" i="3"/>
  <c r="Z18" i="3"/>
  <c r="Y18" i="3"/>
  <c r="X18" i="3"/>
  <c r="W18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C63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D60" i="3"/>
  <c r="C60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C52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C38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C30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C27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H62" i="2"/>
  <c r="BG62" i="2"/>
  <c r="BF62" i="2"/>
  <c r="BE62" i="2"/>
  <c r="BD62" i="2"/>
  <c r="BC62" i="2"/>
  <c r="BB62" i="2"/>
  <c r="BA62" i="2"/>
  <c r="AZ62" i="2"/>
  <c r="AY62" i="2"/>
  <c r="AX62" i="2"/>
  <c r="AW62" i="2"/>
  <c r="AV62" i="2"/>
  <c r="AU62" i="2"/>
  <c r="AT62" i="2"/>
  <c r="AS62" i="2"/>
  <c r="AR62" i="2"/>
  <c r="AQ62" i="2"/>
  <c r="BH59" i="2"/>
  <c r="BG59" i="2"/>
  <c r="BF59" i="2"/>
  <c r="BE59" i="2"/>
  <c r="BD59" i="2"/>
  <c r="BC59" i="2"/>
  <c r="BB59" i="2"/>
  <c r="BA59" i="2"/>
  <c r="AZ59" i="2"/>
  <c r="AY59" i="2"/>
  <c r="AX59" i="2"/>
  <c r="AW59" i="2"/>
  <c r="AV59" i="2"/>
  <c r="AU59" i="2"/>
  <c r="AT59" i="2"/>
  <c r="AS59" i="2"/>
  <c r="AR59" i="2"/>
  <c r="AQ59" i="2"/>
  <c r="BH56" i="2"/>
  <c r="BG56" i="2"/>
  <c r="BF56" i="2"/>
  <c r="BE56" i="2"/>
  <c r="BD56" i="2"/>
  <c r="BC56" i="2"/>
  <c r="BB56" i="2"/>
  <c r="BA56" i="2"/>
  <c r="AZ56" i="2"/>
  <c r="AY56" i="2"/>
  <c r="AX56" i="2"/>
  <c r="AW56" i="2"/>
  <c r="AV56" i="2"/>
  <c r="AU56" i="2"/>
  <c r="AT56" i="2"/>
  <c r="AS56" i="2"/>
  <c r="AR56" i="2"/>
  <c r="AQ56" i="2"/>
  <c r="BH53" i="2"/>
  <c r="BG53" i="2"/>
  <c r="BF53" i="2"/>
  <c r="BE53" i="2"/>
  <c r="BD53" i="2"/>
  <c r="BC53" i="2"/>
  <c r="BB53" i="2"/>
  <c r="BA53" i="2"/>
  <c r="AZ53" i="2"/>
  <c r="AY53" i="2"/>
  <c r="AX53" i="2"/>
  <c r="AW53" i="2"/>
  <c r="AV53" i="2"/>
  <c r="AU53" i="2"/>
  <c r="AT53" i="2"/>
  <c r="AS53" i="2"/>
  <c r="AR53" i="2"/>
  <c r="AQ53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AV50" i="2"/>
  <c r="AU50" i="2"/>
  <c r="AT50" i="2"/>
  <c r="AS50" i="2"/>
  <c r="AR50" i="2"/>
  <c r="AQ50" i="2"/>
  <c r="BH46" i="2"/>
  <c r="BG46" i="2"/>
  <c r="BF46" i="2"/>
  <c r="BE46" i="2"/>
  <c r="BD46" i="2"/>
  <c r="BC46" i="2"/>
  <c r="BB46" i="2"/>
  <c r="BA46" i="2"/>
  <c r="AZ46" i="2"/>
  <c r="AY46" i="2"/>
  <c r="AX46" i="2"/>
  <c r="AW46" i="2"/>
  <c r="AV46" i="2"/>
  <c r="AU46" i="2"/>
  <c r="AT46" i="2"/>
  <c r="AS46" i="2"/>
  <c r="AR46" i="2"/>
  <c r="AQ46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4" i="2"/>
  <c r="AS44" i="2"/>
  <c r="AR44" i="2"/>
  <c r="AQ44" i="2"/>
  <c r="BH38" i="2"/>
  <c r="BG38" i="2"/>
  <c r="BF38" i="2"/>
  <c r="BE38" i="2"/>
  <c r="BD38" i="2"/>
  <c r="BC38" i="2"/>
  <c r="BB38" i="2"/>
  <c r="BA38" i="2"/>
  <c r="AZ38" i="2"/>
  <c r="AY38" i="2"/>
  <c r="AX38" i="2"/>
  <c r="AW38" i="2"/>
  <c r="AV38" i="2"/>
  <c r="AU38" i="2"/>
  <c r="AT38" i="2"/>
  <c r="AS38" i="2"/>
  <c r="AR38" i="2"/>
  <c r="AQ38" i="2"/>
  <c r="BH35" i="2"/>
  <c r="BG35" i="2"/>
  <c r="BF35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AS35" i="2"/>
  <c r="AR35" i="2"/>
  <c r="AQ35" i="2"/>
  <c r="BH32" i="2"/>
  <c r="BG32" i="2"/>
  <c r="BF32" i="2"/>
  <c r="BE32" i="2"/>
  <c r="BD32" i="2"/>
  <c r="BC32" i="2"/>
  <c r="BB32" i="2"/>
  <c r="BA32" i="2"/>
  <c r="AZ32" i="2"/>
  <c r="AY32" i="2"/>
  <c r="AX32" i="2"/>
  <c r="AW32" i="2"/>
  <c r="AV32" i="2"/>
  <c r="AU32" i="2"/>
  <c r="AT32" i="2"/>
  <c r="AS32" i="2"/>
  <c r="AR32" i="2"/>
  <c r="AQ32" i="2"/>
  <c r="BH29" i="2"/>
  <c r="BG29" i="2"/>
  <c r="BF29" i="2"/>
  <c r="BE29" i="2"/>
  <c r="BD29" i="2"/>
  <c r="BC29" i="2"/>
  <c r="BB29" i="2"/>
  <c r="BA29" i="2"/>
  <c r="AZ29" i="2"/>
  <c r="AY29" i="2"/>
  <c r="AX29" i="2"/>
  <c r="AW29" i="2"/>
  <c r="AV29" i="2"/>
  <c r="AU29" i="2"/>
  <c r="AT29" i="2"/>
  <c r="AS29" i="2"/>
  <c r="AR29" i="2"/>
  <c r="AQ29" i="2"/>
  <c r="BH27" i="2"/>
  <c r="BG27" i="2"/>
  <c r="BF27" i="2"/>
  <c r="BE27" i="2"/>
  <c r="BD27" i="2"/>
  <c r="BC27" i="2"/>
  <c r="BB27" i="2"/>
  <c r="BA27" i="2"/>
  <c r="AZ27" i="2"/>
  <c r="AY27" i="2"/>
  <c r="AX27" i="2"/>
  <c r="AW27" i="2"/>
  <c r="AV27" i="2"/>
  <c r="AU27" i="2"/>
  <c r="AT27" i="2"/>
  <c r="AS27" i="2"/>
  <c r="AR27" i="2"/>
  <c r="AQ27" i="2"/>
  <c r="BH24" i="2"/>
  <c r="BG24" i="2"/>
  <c r="BF24" i="2"/>
  <c r="BE24" i="2"/>
  <c r="BD24" i="2"/>
  <c r="BC24" i="2"/>
  <c r="BB24" i="2"/>
  <c r="BA24" i="2"/>
  <c r="AZ24" i="2"/>
  <c r="AY24" i="2"/>
  <c r="AX24" i="2"/>
  <c r="AW24" i="2"/>
  <c r="AV24" i="2"/>
  <c r="AU24" i="2"/>
  <c r="AT24" i="2"/>
  <c r="AS24" i="2"/>
  <c r="AR24" i="2"/>
  <c r="AQ24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BH15" i="2"/>
  <c r="BG15" i="2"/>
  <c r="BF15" i="2"/>
  <c r="BE15" i="2"/>
  <c r="BD15" i="2"/>
  <c r="BC15" i="2"/>
  <c r="BB15" i="2"/>
  <c r="BA15" i="2"/>
  <c r="AZ15" i="2"/>
  <c r="AY15" i="2"/>
  <c r="AX15" i="2"/>
  <c r="AW15" i="2"/>
  <c r="AV15" i="2"/>
  <c r="AU15" i="2"/>
  <c r="AT15" i="2"/>
  <c r="AS15" i="2"/>
  <c r="AR15" i="2"/>
  <c r="AQ15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N67" i="2"/>
  <c r="AM67" i="2"/>
  <c r="AL67" i="2"/>
  <c r="AK67" i="2"/>
  <c r="AJ67" i="2"/>
  <c r="AI67" i="2"/>
  <c r="AH67" i="2"/>
  <c r="AG67" i="2"/>
  <c r="AF67" i="2"/>
  <c r="AE67" i="2"/>
  <c r="AD67" i="2"/>
  <c r="AC67" i="2"/>
  <c r="AB67" i="2"/>
  <c r="AA67" i="2"/>
  <c r="Z67" i="2"/>
  <c r="Y67" i="2"/>
  <c r="X67" i="2"/>
  <c r="W67" i="2"/>
  <c r="AN59" i="2"/>
  <c r="AM59" i="2"/>
  <c r="AL59" i="2"/>
  <c r="AK59" i="2"/>
  <c r="AJ59" i="2"/>
  <c r="AI59" i="2"/>
  <c r="AH59" i="2"/>
  <c r="AG59" i="2"/>
  <c r="AF59" i="2"/>
  <c r="AE59" i="2"/>
  <c r="AD59" i="2"/>
  <c r="AC59" i="2"/>
  <c r="AB59" i="2"/>
  <c r="AA59" i="2"/>
  <c r="Z59" i="2"/>
  <c r="Y59" i="2"/>
  <c r="X59" i="2"/>
  <c r="W59" i="2"/>
  <c r="AN48" i="2"/>
  <c r="AM48" i="2"/>
  <c r="AL48" i="2"/>
  <c r="AK48" i="2"/>
  <c r="AJ48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AN45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AN42" i="2"/>
  <c r="AM42" i="2"/>
  <c r="AL42" i="2"/>
  <c r="AK42" i="2"/>
  <c r="AJ42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AN32" i="2"/>
  <c r="AM32" i="2"/>
  <c r="AL32" i="2"/>
  <c r="AK32" i="2"/>
  <c r="AJ32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AN28" i="2"/>
  <c r="AM28" i="2"/>
  <c r="AL28" i="2"/>
  <c r="AK28" i="2"/>
  <c r="AJ28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AN25" i="2"/>
  <c r="AM25" i="2"/>
  <c r="AL25" i="2"/>
  <c r="AK25" i="2"/>
  <c r="AJ25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AN18" i="2"/>
  <c r="AM18" i="2"/>
  <c r="AL18" i="2"/>
  <c r="AK18" i="2"/>
  <c r="AJ18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AN15" i="2"/>
  <c r="AM15" i="2"/>
  <c r="AL15" i="2"/>
  <c r="AK15" i="2"/>
  <c r="AJ15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T63" i="2"/>
  <c r="S63" i="2"/>
  <c r="R63" i="2"/>
  <c r="Q63" i="2"/>
  <c r="P63" i="2"/>
  <c r="O63" i="2"/>
  <c r="N63" i="2"/>
  <c r="M63" i="2"/>
  <c r="L63" i="2"/>
  <c r="K63" i="2"/>
  <c r="J63" i="2"/>
  <c r="I63" i="2"/>
  <c r="H63" i="2"/>
  <c r="G63" i="2"/>
  <c r="F63" i="2"/>
  <c r="E63" i="2"/>
  <c r="D63" i="2"/>
  <c r="C63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H62" i="1"/>
  <c r="BG62" i="1"/>
  <c r="BF62" i="1"/>
  <c r="BE62" i="1"/>
  <c r="BD62" i="1"/>
  <c r="BC62" i="1"/>
  <c r="BB62" i="1"/>
  <c r="BA62" i="1"/>
  <c r="AZ62" i="1"/>
  <c r="AY62" i="1"/>
  <c r="AX62" i="1"/>
  <c r="AW62" i="1"/>
  <c r="AV62" i="1"/>
  <c r="AU62" i="1"/>
  <c r="AT62" i="1"/>
  <c r="AS62" i="1"/>
  <c r="AR62" i="1"/>
  <c r="AQ62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BH50" i="1"/>
  <c r="BG50" i="1"/>
  <c r="BF50" i="1"/>
  <c r="BE50" i="1"/>
  <c r="BD50" i="1"/>
  <c r="BC50" i="1"/>
  <c r="BB50" i="1"/>
  <c r="BA50" i="1"/>
  <c r="AZ50" i="1"/>
  <c r="AY50" i="1"/>
  <c r="AX50" i="1"/>
  <c r="AW50" i="1"/>
  <c r="AV50" i="1"/>
  <c r="AU50" i="1"/>
  <c r="AT50" i="1"/>
  <c r="AS50" i="1"/>
  <c r="AR50" i="1"/>
  <c r="AQ50" i="1"/>
  <c r="BH46" i="1"/>
  <c r="BG46" i="1"/>
  <c r="BF46" i="1"/>
  <c r="BE46" i="1"/>
  <c r="BD46" i="1"/>
  <c r="BC46" i="1"/>
  <c r="BB46" i="1"/>
  <c r="BA46" i="1"/>
  <c r="AZ46" i="1"/>
  <c r="AY46" i="1"/>
  <c r="AX46" i="1"/>
  <c r="AW46" i="1"/>
  <c r="AV46" i="1"/>
  <c r="AU46" i="1"/>
  <c r="AT46" i="1"/>
  <c r="AS46" i="1"/>
  <c r="AR46" i="1"/>
  <c r="AQ46" i="1"/>
  <c r="BH44" i="1"/>
  <c r="BG44" i="1"/>
  <c r="BF44" i="1"/>
  <c r="BE44" i="1"/>
  <c r="BD44" i="1"/>
  <c r="BC44" i="1"/>
  <c r="BB44" i="1"/>
  <c r="BA44" i="1"/>
  <c r="AZ44" i="1"/>
  <c r="AY44" i="1"/>
  <c r="AX44" i="1"/>
  <c r="AW44" i="1"/>
  <c r="AV44" i="1"/>
  <c r="AU44" i="1"/>
  <c r="AT44" i="1"/>
  <c r="AS44" i="1"/>
  <c r="AR44" i="1"/>
  <c r="AQ44" i="1"/>
  <c r="BH38" i="1"/>
  <c r="BG38" i="1"/>
  <c r="BF38" i="1"/>
  <c r="BE38" i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M6" i="4" l="1"/>
  <c r="AL6" i="4"/>
  <c r="AE6" i="4"/>
  <c r="AD6" i="4"/>
  <c r="W6" i="4"/>
  <c r="Q6" i="4"/>
  <c r="O6" i="4"/>
  <c r="I6" i="4"/>
  <c r="G6" i="4"/>
  <c r="K6" i="4"/>
  <c r="AK6" i="4"/>
  <c r="AJ6" i="4"/>
  <c r="AC6" i="4"/>
  <c r="AB6" i="4"/>
  <c r="S6" i="4"/>
  <c r="R6" i="4"/>
  <c r="J6" i="4"/>
  <c r="C6" i="4"/>
  <c r="AN6" i="4"/>
  <c r="AF6" i="4"/>
  <c r="X6" i="4"/>
  <c r="T6" i="4"/>
  <c r="M6" i="4"/>
  <c r="L6" i="4"/>
  <c r="E6" i="4"/>
  <c r="D6" i="4"/>
  <c r="AI6" i="4"/>
  <c r="AH6" i="4"/>
  <c r="AG6" i="4"/>
  <c r="AA6" i="4"/>
  <c r="Z6" i="4"/>
  <c r="Y6" i="4"/>
  <c r="P6" i="4"/>
  <c r="H6" i="4"/>
  <c r="R6" i="3"/>
  <c r="Q6" i="3"/>
  <c r="J6" i="3"/>
  <c r="I6" i="3"/>
  <c r="AH6" i="3"/>
  <c r="AG6" i="3"/>
  <c r="Z6" i="3"/>
  <c r="Y6" i="3"/>
  <c r="M6" i="3"/>
  <c r="E6" i="3"/>
  <c r="AM6" i="3"/>
  <c r="AL6" i="3"/>
  <c r="AE6" i="3"/>
  <c r="AD6" i="3"/>
  <c r="W6" i="3"/>
  <c r="P6" i="3"/>
  <c r="O6" i="3"/>
  <c r="H6" i="3"/>
  <c r="G6" i="3"/>
  <c r="AK6" i="3"/>
  <c r="AJ6" i="3"/>
  <c r="AI6" i="3"/>
  <c r="AC6" i="3"/>
  <c r="AB6" i="3"/>
  <c r="AA6" i="3"/>
  <c r="AN6" i="3"/>
  <c r="AF6" i="3"/>
  <c r="X6" i="3"/>
  <c r="T6" i="3"/>
  <c r="S6" i="3"/>
  <c r="L6" i="3"/>
  <c r="K6" i="3"/>
  <c r="D6" i="3"/>
  <c r="C6" i="3"/>
  <c r="AJ6" i="2"/>
  <c r="AH6" i="2"/>
  <c r="AB6" i="2"/>
  <c r="Z6" i="2"/>
  <c r="Q6" i="2"/>
  <c r="O6" i="2"/>
  <c r="N6" i="2"/>
  <c r="I6" i="2"/>
  <c r="G6" i="2"/>
  <c r="F6" i="2"/>
  <c r="AN6" i="2"/>
  <c r="AM6" i="2"/>
  <c r="AK6" i="2"/>
  <c r="AF6" i="2"/>
  <c r="AE6" i="2"/>
  <c r="AC6" i="2"/>
  <c r="X6" i="2"/>
  <c r="W6" i="2"/>
  <c r="R6" i="2"/>
  <c r="M6" i="2"/>
  <c r="J6" i="2"/>
  <c r="E6" i="2"/>
  <c r="AL6" i="2"/>
  <c r="AI6" i="2"/>
  <c r="AG6" i="2"/>
  <c r="AD6" i="2"/>
  <c r="AA6" i="2"/>
  <c r="Y6" i="2"/>
  <c r="P6" i="2"/>
  <c r="H6" i="2"/>
  <c r="AH6" i="1"/>
  <c r="AN6" i="1"/>
  <c r="AM6" i="1"/>
  <c r="AL6" i="1"/>
  <c r="AK6" i="1"/>
  <c r="AJ6" i="1"/>
  <c r="AI6" i="1"/>
  <c r="AG6" i="1"/>
  <c r="AF6" i="1"/>
  <c r="AE6" i="1"/>
  <c r="AD6" i="1"/>
  <c r="AC6" i="1"/>
  <c r="AB6" i="1"/>
  <c r="AA6" i="1"/>
  <c r="Z6" i="1"/>
  <c r="Y6" i="1"/>
  <c r="X6" i="1"/>
  <c r="W6" i="1"/>
  <c r="E6" i="1"/>
  <c r="I6" i="1"/>
  <c r="K6" i="1"/>
  <c r="M6" i="1"/>
  <c r="Q6" i="1"/>
  <c r="S6" i="1"/>
  <c r="T6" i="1"/>
  <c r="R6" i="1"/>
  <c r="P6" i="1"/>
  <c r="O6" i="1"/>
  <c r="N6" i="1"/>
  <c r="L6" i="1"/>
  <c r="J6" i="1"/>
  <c r="H6" i="1"/>
  <c r="G6" i="1"/>
  <c r="F6" i="1"/>
  <c r="D6" i="1"/>
  <c r="C6" i="1"/>
  <c r="N6" i="4" l="1"/>
  <c r="F6" i="4"/>
  <c r="F6" i="3"/>
  <c r="N6" i="3"/>
  <c r="C6" i="2"/>
  <c r="S6" i="2"/>
  <c r="D6" i="2"/>
  <c r="T6" i="2"/>
  <c r="L6" i="2"/>
  <c r="K6" i="2"/>
  <c r="BC6" i="2" l="1"/>
  <c r="BC65" i="2" s="1"/>
  <c r="BF6" i="2"/>
  <c r="BF65" i="2" s="1"/>
  <c r="AT6" i="2"/>
  <c r="AT65" i="2" s="1"/>
  <c r="BH6" i="2"/>
  <c r="BH65" i="2" s="1"/>
  <c r="BA6" i="2"/>
  <c r="BA65" i="2" s="1"/>
  <c r="AY6" i="2"/>
  <c r="AY65" i="2" s="1"/>
  <c r="AR6" i="2"/>
  <c r="AR65" i="2" s="1"/>
  <c r="AW6" i="2"/>
  <c r="AW65" i="2" s="1"/>
  <c r="AX6" i="2"/>
  <c r="AX65" i="2" s="1"/>
  <c r="AU6" i="2"/>
  <c r="AU65" i="2" s="1"/>
  <c r="BD6" i="2"/>
  <c r="BD65" i="2" s="1"/>
  <c r="BE6" i="2"/>
  <c r="BE65" i="2" s="1"/>
  <c r="AV6" i="2"/>
  <c r="AV65" i="2" s="1"/>
  <c r="AS6" i="2"/>
  <c r="AS65" i="2" s="1"/>
  <c r="BG6" i="2"/>
  <c r="BG65" i="2" s="1"/>
  <c r="BB6" i="2"/>
  <c r="BB65" i="2" s="1"/>
  <c r="AZ6" i="2"/>
  <c r="AZ65" i="2" s="1"/>
  <c r="AQ6" i="2"/>
  <c r="AQ65" i="2" s="1"/>
  <c r="AV6" i="3" l="1"/>
  <c r="AV65" i="3" s="1"/>
  <c r="BF6" i="3"/>
  <c r="BF65" i="3" s="1"/>
  <c r="BG6" i="3"/>
  <c r="BG65" i="3" s="1"/>
  <c r="AY6" i="3"/>
  <c r="AY65" i="3" s="1"/>
  <c r="AT6" i="3"/>
  <c r="AT65" i="3" s="1"/>
  <c r="BB6" i="3"/>
  <c r="BB65" i="3" s="1"/>
  <c r="AS6" i="3"/>
  <c r="AS65" i="3" s="1"/>
  <c r="BD6" i="3"/>
  <c r="BD65" i="3" s="1"/>
  <c r="AX6" i="3"/>
  <c r="AX65" i="3" s="1"/>
  <c r="AW6" i="3"/>
  <c r="AW65" i="3" s="1"/>
  <c r="AQ6" i="3"/>
  <c r="AQ65" i="3" s="1"/>
  <c r="AR6" i="3"/>
  <c r="AR65" i="3" s="1"/>
  <c r="BH6" i="3"/>
  <c r="BH65" i="3" s="1"/>
  <c r="AZ6" i="3"/>
  <c r="AZ65" i="3" s="1"/>
  <c r="BA6" i="3"/>
  <c r="BA65" i="3" s="1"/>
  <c r="BE6" i="3"/>
  <c r="BE65" i="3" s="1"/>
  <c r="AU6" i="3"/>
  <c r="AU65" i="3" s="1"/>
  <c r="BC6" i="3"/>
  <c r="BC65" i="3" s="1"/>
  <c r="AR6" i="4"/>
  <c r="AR65" i="4" s="1"/>
  <c r="BG6" i="4"/>
  <c r="BG65" i="4" s="1"/>
  <c r="AU6" i="4"/>
  <c r="AU65" i="4" s="1"/>
  <c r="AV6" i="4"/>
  <c r="AV65" i="4" s="1"/>
  <c r="AW6" i="4"/>
  <c r="AW65" i="4" s="1"/>
  <c r="BE6" i="4"/>
  <c r="BE65" i="4" s="1"/>
  <c r="BF6" i="4"/>
  <c r="BF65" i="4" s="1"/>
  <c r="BB6" i="4"/>
  <c r="BB65" i="4" s="1"/>
  <c r="AZ6" i="4"/>
  <c r="AZ65" i="4" s="1"/>
  <c r="AX6" i="4"/>
  <c r="AX65" i="4" s="1"/>
  <c r="BD6" i="4"/>
  <c r="BD65" i="4" s="1"/>
  <c r="BH6" i="4"/>
  <c r="BH65" i="4" s="1"/>
  <c r="AS6" i="4"/>
  <c r="AS65" i="4" s="1"/>
  <c r="BA6" i="4"/>
  <c r="BA65" i="4" s="1"/>
  <c r="AQ6" i="4"/>
  <c r="AQ65" i="4" s="1"/>
  <c r="BC6" i="4"/>
  <c r="BC65" i="4" s="1"/>
  <c r="AY6" i="4"/>
  <c r="AY65" i="4" s="1"/>
  <c r="AT6" i="4"/>
  <c r="AT65" i="4" s="1"/>
  <c r="BD6" i="1" l="1"/>
  <c r="BD65" i="1" s="1"/>
  <c r="AR6" i="1"/>
  <c r="AR65" i="1" s="1"/>
  <c r="BG6" i="1"/>
  <c r="BG65" i="1" s="1"/>
  <c r="AY6" i="1"/>
  <c r="AY65" i="1" s="1"/>
  <c r="AT6" i="1"/>
  <c r="AT65" i="1" s="1"/>
  <c r="BB6" i="1"/>
  <c r="BB65" i="1" s="1"/>
  <c r="AV6" i="1"/>
  <c r="AV65" i="1" s="1"/>
  <c r="AS6" i="1"/>
  <c r="AS65" i="1" s="1"/>
  <c r="AX6" i="1"/>
  <c r="AX65" i="1" s="1"/>
  <c r="AZ6" i="1"/>
  <c r="AZ65" i="1" s="1"/>
  <c r="BE6" i="1"/>
  <c r="BE65" i="1" s="1"/>
  <c r="BA6" i="1"/>
  <c r="BA65" i="1" s="1"/>
  <c r="AQ6" i="1"/>
  <c r="AQ65" i="1" s="1"/>
  <c r="BF6" i="1"/>
  <c r="BF65" i="1" s="1"/>
  <c r="BC6" i="1"/>
  <c r="BC65" i="1" s="1"/>
  <c r="AU6" i="1"/>
  <c r="AU65" i="1" s="1"/>
  <c r="AW6" i="1"/>
  <c r="AW65" i="1" s="1"/>
  <c r="BH6" i="1"/>
  <c r="BH65" i="1" s="1"/>
</calcChain>
</file>

<file path=xl/sharedStrings.xml><?xml version="1.0" encoding="utf-8"?>
<sst xmlns="http://schemas.openxmlformats.org/spreadsheetml/2006/main" count="1094" uniqueCount="226">
  <si>
    <t>自治体名</t>
    <rPh sb="0" eb="3">
      <t>ジチタイ</t>
    </rPh>
    <rPh sb="3" eb="4">
      <t>メイ</t>
    </rPh>
    <phoneticPr fontId="3"/>
  </si>
  <si>
    <t>硫黄酸化物</t>
    <rPh sb="0" eb="2">
      <t>イオウ</t>
    </rPh>
    <rPh sb="2" eb="5">
      <t>サンカブツ</t>
    </rPh>
    <phoneticPr fontId="3"/>
  </si>
  <si>
    <t>ばいじん</t>
    <phoneticPr fontId="3"/>
  </si>
  <si>
    <t>カドミウム・
カドミウム
化合物</t>
    <rPh sb="13" eb="16">
      <t>カゴウブツ</t>
    </rPh>
    <phoneticPr fontId="4"/>
  </si>
  <si>
    <t>塩素</t>
    <phoneticPr fontId="3"/>
  </si>
  <si>
    <t>塩化水素</t>
    <rPh sb="0" eb="2">
      <t>エンカ</t>
    </rPh>
    <rPh sb="2" eb="4">
      <t>スイソ</t>
    </rPh>
    <phoneticPr fontId="3"/>
  </si>
  <si>
    <t>弗素・
弗化水素・
弗化珪素</t>
    <rPh sb="0" eb="2">
      <t>フッソ</t>
    </rPh>
    <rPh sb="4" eb="6">
      <t>フッカ</t>
    </rPh>
    <rPh sb="6" eb="8">
      <t>スイソ</t>
    </rPh>
    <rPh sb="10" eb="12">
      <t>フッカ</t>
    </rPh>
    <rPh sb="12" eb="14">
      <t>ケイソ</t>
    </rPh>
    <phoneticPr fontId="3"/>
  </si>
  <si>
    <t>鉛
・
鉛化合物</t>
    <rPh sb="0" eb="1">
      <t>ナマリ</t>
    </rPh>
    <rPh sb="4" eb="5">
      <t>ナマリ</t>
    </rPh>
    <rPh sb="5" eb="8">
      <t>カゴウブツ</t>
    </rPh>
    <phoneticPr fontId="3"/>
  </si>
  <si>
    <t>窒素酸化物</t>
    <rPh sb="0" eb="2">
      <t>チッソ</t>
    </rPh>
    <rPh sb="2" eb="4">
      <t>サンカ</t>
    </rPh>
    <rPh sb="4" eb="5">
      <t>カゴウブツ</t>
    </rPh>
    <phoneticPr fontId="3"/>
  </si>
  <si>
    <t>燃料の硫黄含有率
の測定件数</t>
    <rPh sb="0" eb="2">
      <t>ネンリョウ</t>
    </rPh>
    <rPh sb="3" eb="5">
      <t>イオウ</t>
    </rPh>
    <rPh sb="5" eb="8">
      <t>ガンユウリツ</t>
    </rPh>
    <rPh sb="10" eb="12">
      <t>ソクテイ</t>
    </rPh>
    <rPh sb="12" eb="14">
      <t>ケンスウ</t>
    </rPh>
    <phoneticPr fontId="3"/>
  </si>
  <si>
    <t>左記以外の方法に
よる硫黄酸化物の
量の測定件数</t>
    <rPh sb="0" eb="2">
      <t>サキ</t>
    </rPh>
    <rPh sb="2" eb="4">
      <t>イガイ</t>
    </rPh>
    <rPh sb="5" eb="7">
      <t>ホウホウ</t>
    </rPh>
    <rPh sb="11" eb="13">
      <t>イオウ</t>
    </rPh>
    <rPh sb="13" eb="16">
      <t>サンカブツ</t>
    </rPh>
    <rPh sb="18" eb="19">
      <t>リョウ</t>
    </rPh>
    <rPh sb="20" eb="22">
      <t>ソクテイ</t>
    </rPh>
    <rPh sb="22" eb="24">
      <t>ケンスウ</t>
    </rPh>
    <phoneticPr fontId="3"/>
  </si>
  <si>
    <t>排出基準超過件数</t>
    <rPh sb="0" eb="2">
      <t>ハイシュツ</t>
    </rPh>
    <rPh sb="2" eb="4">
      <t>キジュン</t>
    </rPh>
    <rPh sb="4" eb="6">
      <t>チョウカ</t>
    </rPh>
    <rPh sb="6" eb="8">
      <t>ケンスウ</t>
    </rPh>
    <phoneticPr fontId="3"/>
  </si>
  <si>
    <t>左記のうち燃料
使用基準超過件数</t>
    <rPh sb="12" eb="14">
      <t>チョウカ</t>
    </rPh>
    <rPh sb="14" eb="16">
      <t>ケンスウ</t>
    </rPh>
    <phoneticPr fontId="3"/>
  </si>
  <si>
    <t>測定件数</t>
    <rPh sb="0" eb="2">
      <t>ソクテイ</t>
    </rPh>
    <rPh sb="2" eb="4">
      <t>ケンスウ</t>
    </rPh>
    <phoneticPr fontId="3"/>
  </si>
  <si>
    <t>排出基準超過件数</t>
    <rPh sb="0" eb="4">
      <t>ハイシュツキジュン</t>
    </rPh>
    <rPh sb="4" eb="6">
      <t>チョウカ</t>
    </rPh>
    <rPh sb="6" eb="8">
      <t>ケンスウ</t>
    </rPh>
    <phoneticPr fontId="3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</si>
  <si>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</si>
  <si>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</si>
  <si>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</si>
  <si>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</si>
  <si>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</si>
  <si>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</si>
  <si>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</si>
  <si>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</si>
  <si>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</si>
  <si>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</si>
  <si>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</si>
  <si>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</si>
  <si>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</si>
  <si>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</si>
  <si>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</si>
  <si>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</si>
  <si>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</si>
  <si>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</si>
  <si>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</si>
  <si>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</si>
  <si>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</si>
  <si>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</si>
  <si>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</si>
  <si>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</si>
  <si>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</si>
  <si>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</si>
  <si>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</si>
  <si>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</si>
  <si>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八戸市</t>
    <rPh sb="0" eb="2">
      <t>ハチノヘ</t>
    </rPh>
    <phoneticPr fontId="4"/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</si>
  <si>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</si>
  <si>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</si>
  <si>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</si>
  <si>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</si>
  <si>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</si>
  <si>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</si>
  <si>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</si>
  <si>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</si>
  <si>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</si>
  <si>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</si>
  <si>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</si>
  <si>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</si>
  <si>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</si>
  <si>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</si>
  <si>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</si>
  <si>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</si>
  <si>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</si>
  <si>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</si>
  <si>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</si>
  <si>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</si>
  <si>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</si>
  <si>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</si>
  <si>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</si>
  <si>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</si>
  <si>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</si>
  <si>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</si>
  <si>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</si>
  <si>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</si>
  <si>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徳島県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</si>
  <si>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</si>
  <si>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</si>
  <si>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</si>
  <si>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</si>
  <si>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</si>
  <si>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</si>
  <si>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</si>
  <si>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</si>
  <si>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</si>
  <si>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</si>
  <si>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</si>
  <si>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</si>
  <si>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</si>
  <si>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</si>
  <si>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</si>
  <si>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</si>
  <si>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</si>
  <si>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</si>
  <si>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</si>
  <si>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</si>
  <si>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</si>
  <si>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</si>
  <si>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</si>
  <si>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</si>
  <si>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</si>
  <si>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</si>
  <si>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</si>
  <si>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</si>
  <si>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</si>
  <si>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</si>
  <si>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</si>
  <si>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</si>
  <si>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</si>
  <si>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</si>
  <si>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</si>
  <si>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</si>
  <si>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</si>
  <si>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</si>
  <si>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</si>
  <si>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</si>
  <si>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</si>
  <si>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</si>
  <si>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</si>
  <si>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</si>
  <si>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</si>
  <si>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</si>
  <si>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</si>
  <si>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</si>
  <si>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佐賀県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</si>
  <si>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</si>
  <si>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</si>
  <si>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</si>
  <si>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</si>
  <si>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</si>
  <si>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</si>
  <si>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</si>
  <si>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</si>
  <si>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</si>
  <si>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越谷市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</si>
  <si>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</si>
  <si>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</si>
  <si>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</si>
  <si>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</si>
  <si>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</si>
  <si>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</si>
  <si>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</si>
  <si>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</si>
  <si>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</si>
  <si>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</si>
  <si>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</si>
  <si>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</si>
  <si>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</si>
  <si>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</si>
  <si>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</si>
  <si>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</si>
  <si>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</si>
  <si>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</si>
  <si>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</si>
  <si>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</si>
  <si>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</si>
  <si>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</si>
  <si>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</si>
  <si>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</si>
  <si>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</si>
  <si>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</si>
  <si>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その他・千葉県</t>
    <rPh sb="4" eb="6">
      <t>チバ</t>
    </rPh>
    <phoneticPr fontId="3"/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</si>
  <si>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</si>
  <si>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</si>
  <si>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</si>
  <si>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</si>
  <si>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</si>
  <si>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</si>
  <si>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</si>
  <si>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</si>
  <si>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</si>
  <si>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</si>
  <si>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</si>
  <si>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</si>
  <si>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</si>
  <si>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</si>
  <si>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  <rPh sb="0" eb="3">
      <t>ヨコハマシ</t>
    </rPh>
    <phoneticPr fontId="5"/>
  </si>
  <si>
    <t>その他・兵庫県</t>
  </si>
  <si>
    <t>那覇市</t>
    <rPh sb="0" eb="2">
      <t>ナハ</t>
    </rPh>
    <phoneticPr fontId="3"/>
  </si>
  <si>
    <t>川崎市</t>
    <rPh sb="0" eb="3">
      <t>カワサキシ</t>
    </rPh>
    <phoneticPr fontId="5"/>
  </si>
  <si>
    <t>奈良県計</t>
  </si>
  <si>
    <t>その他・沖縄県</t>
    <rPh sb="4" eb="6">
      <t>オキナワ</t>
    </rPh>
    <phoneticPr fontId="3"/>
  </si>
  <si>
    <t>相模原市</t>
    <rPh sb="0" eb="4">
      <t>サガミハラシ</t>
    </rPh>
    <phoneticPr fontId="5"/>
  </si>
  <si>
    <t>奈良市</t>
  </si>
  <si>
    <t>合計</t>
    <phoneticPr fontId="3"/>
  </si>
  <si>
    <t>横須賀市</t>
    <rPh sb="0" eb="4">
      <t>ヨコスカシ</t>
    </rPh>
    <phoneticPr fontId="5"/>
  </si>
  <si>
    <t>その他・奈良県</t>
  </si>
  <si>
    <t>平塚市</t>
    <rPh sb="0" eb="3">
      <t>ヒラツカシ</t>
    </rPh>
    <phoneticPr fontId="5"/>
  </si>
  <si>
    <t>藤沢市</t>
    <rPh sb="0" eb="3">
      <t>フジサワシ</t>
    </rPh>
    <phoneticPr fontId="5"/>
  </si>
  <si>
    <t>その他・神奈川県</t>
    <rPh sb="2" eb="3">
      <t>タ</t>
    </rPh>
    <rPh sb="4" eb="8">
      <t>カナガワケン</t>
    </rPh>
    <phoneticPr fontId="5"/>
  </si>
  <si>
    <t>下関市</t>
    <rPh sb="0" eb="3">
      <t>シモノセキシ</t>
    </rPh>
    <phoneticPr fontId="2"/>
  </si>
  <si>
    <t>燃料の硫黄含有率の測定件数</t>
    <rPh sb="0" eb="2">
      <t>ネンリョウ</t>
    </rPh>
    <rPh sb="3" eb="5">
      <t>イオウ</t>
    </rPh>
    <rPh sb="5" eb="8">
      <t>ガンユウリツ</t>
    </rPh>
    <rPh sb="9" eb="11">
      <t>ソクテイ</t>
    </rPh>
    <rPh sb="11" eb="13">
      <t>ケンスウ</t>
    </rPh>
    <phoneticPr fontId="3"/>
  </si>
  <si>
    <t>左記以外の方法による硫黄酸化物の量の測定件数</t>
    <rPh sb="0" eb="2">
      <t>サキ</t>
    </rPh>
    <rPh sb="2" eb="4">
      <t>イガイ</t>
    </rPh>
    <rPh sb="5" eb="7">
      <t>ホウホウ</t>
    </rPh>
    <rPh sb="10" eb="12">
      <t>イオウ</t>
    </rPh>
    <rPh sb="12" eb="15">
      <t>サンカブツ</t>
    </rPh>
    <rPh sb="16" eb="17">
      <t>リョウ</t>
    </rPh>
    <rPh sb="18" eb="20">
      <t>ソクテイ</t>
    </rPh>
    <rPh sb="20" eb="22">
      <t>ケンスウ</t>
    </rPh>
    <phoneticPr fontId="3"/>
  </si>
  <si>
    <t>福島市</t>
    <rPh sb="0" eb="2">
      <t>フクシマ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</si>
  <si>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</si>
  <si>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</si>
  <si>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松江市</t>
    <rPh sb="0" eb="3">
      <t>マツエシ</t>
    </rPh>
    <phoneticPr fontId="2"/>
  </si>
  <si>
    <t>松江市</t>
    <rPh sb="0" eb="2">
      <t>マツエ</t>
    </rPh>
    <rPh sb="2" eb="3">
      <t>シ</t>
    </rPh>
    <phoneticPr fontId="3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</si>
  <si>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</si>
  <si>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</si>
  <si>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表6.6(1)　ばい煙量等測定件数　ばい煙の種類・都道府県市別（大気汚染防止法に係るばい煙発生施設）</t>
    <phoneticPr fontId="2"/>
  </si>
  <si>
    <t>表6.6(2)　ばい煙量等測定件数　ばい煙の種類・都道府県市別（大気汚染防止法に係るばい煙発生施設）</t>
    <phoneticPr fontId="2"/>
  </si>
  <si>
    <t>表6.6(3)　ばい煙量等測定件数　ばい煙の種類・都道府県市別（大気汚染防止法に係るばい煙発生施設）</t>
    <phoneticPr fontId="2"/>
  </si>
  <si>
    <t>表6.7(1)　ばい煙量等測定件数　ばい煙の種類・都道府県市別（電気事業法に係るばい煙発生施設）</t>
    <phoneticPr fontId="2"/>
  </si>
  <si>
    <t>表6.7(2)　ばい煙量等測定件数　ばい煙の種類・都道府県市別（電気事業法に係るばい煙発生施設）</t>
    <phoneticPr fontId="2"/>
  </si>
  <si>
    <t>表6.7(3)　ばい煙量等測定件数　ばい煙の種類・都道府県市別（電気事業法に係るばい煙発生施設）</t>
    <phoneticPr fontId="2"/>
  </si>
  <si>
    <t>表6.8(1)　ばい煙量等測定件数　ばい煙の種類・都道府県市別（ガス事業法に係るばい煙発生施設）</t>
    <phoneticPr fontId="2"/>
  </si>
  <si>
    <t>表6.8(2)　ばい煙量等測定件数　ばい煙の種類・都道府県市別（ガス事業法に係るばい煙発生施設）</t>
    <phoneticPr fontId="2"/>
  </si>
  <si>
    <t>表6.8(3)　ばい煙量等測定件数　ばい煙の種類・都道府県市別（ガス事業法に係るばい煙発生施設）</t>
    <phoneticPr fontId="2"/>
  </si>
  <si>
    <t>表6.9(1)　ばい煙量等測定件数　ばい煙の種類・都道府県市別（鉱山保安法に係るばい煙発生施設）</t>
    <phoneticPr fontId="2"/>
  </si>
  <si>
    <t>表6.9(2)　ばい煙量等測定件数　ばい煙の種類・都道府県市別（鉱山保安法に係るばい煙発生施設）</t>
    <phoneticPr fontId="2"/>
  </si>
  <si>
    <t>表6.9(3)　ばい煙量等測定件数　ばい煙の種類・都道府県市別（鉱山保安法に係るばい煙発生施設）</t>
    <phoneticPr fontId="2"/>
  </si>
  <si>
    <t>　</t>
    <phoneticPr fontId="2"/>
  </si>
  <si>
    <t>山形市</t>
    <rPh sb="2" eb="3">
      <t>シ</t>
    </rPh>
    <phoneticPr fontId="4"/>
  </si>
  <si>
    <t>その他・山形県</t>
    <rPh sb="2" eb="3">
      <t>タ</t>
    </rPh>
    <phoneticPr fontId="4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</si>
  <si>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</si>
  <si>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</si>
  <si>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</si>
  <si>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</si>
  <si>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</si>
  <si>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その他・山形県</t>
    <rPh sb="2" eb="3">
      <t>タ</t>
    </rPh>
    <rPh sb="4" eb="7">
      <t>ヤマガタケン</t>
    </rPh>
    <phoneticPr fontId="4"/>
  </si>
  <si>
    <t>甲府市</t>
    <rPh sb="0" eb="2">
      <t>コウフ</t>
    </rPh>
    <rPh sb="2" eb="3">
      <t>シ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</si>
  <si>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</si>
  <si>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</si>
  <si>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その他・茨城県</t>
    <rPh sb="2" eb="3">
      <t>タ</t>
    </rPh>
    <rPh sb="4" eb="6">
      <t>イバラギ</t>
    </rPh>
    <rPh sb="6" eb="7">
      <t>ケン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</si>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</sst>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73">
    <xf numFmtId="0" fontId="0" fillId="0" borderId="0" xfId="0">
      <alignment vertical="center"/>
    </xf>
    <xf numFmtId="176" fontId="6" fillId="0" borderId="24" xfId="3" applyNumberFormat="1" applyFont="1" applyBorder="1" applyAlignment="1">
      <alignment horizontal="left" vertical="center" inden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center" vertical="center"/>
    </xf>
    <xf numFmtId="0" fontId="10" fillId="2" borderId="6" xfId="1" applyFont="1" applyFill="1" applyBorder="1" applyAlignment="1">
      <alignment horizontal="center" vertical="top" textRotation="255" wrapText="1"/>
    </xf>
    <xf numFmtId="0" fontId="11" fillId="2" borderId="7" xfId="1" applyFont="1" applyFill="1" applyBorder="1" applyAlignment="1">
      <alignment horizontal="center" vertical="top" textRotation="255" wrapText="1"/>
    </xf>
    <xf numFmtId="0" fontId="6" fillId="2" borderId="7" xfId="1" applyFont="1" applyFill="1" applyBorder="1" applyAlignment="1">
      <alignment horizontal="center" vertical="top" textRotation="255"/>
    </xf>
    <xf numFmtId="0" fontId="6" fillId="2" borderId="7" xfId="1" applyFont="1" applyFill="1" applyBorder="1" applyAlignment="1">
      <alignment horizontal="center" vertical="top" textRotation="255" wrapText="1"/>
    </xf>
    <xf numFmtId="0" fontId="6" fillId="2" borderId="8" xfId="1" applyFont="1" applyFill="1" applyBorder="1" applyAlignment="1">
      <alignment horizontal="center" vertical="top" textRotation="255"/>
    </xf>
    <xf numFmtId="0" fontId="6" fillId="2" borderId="9" xfId="1" applyFont="1" applyFill="1" applyBorder="1" applyAlignment="1">
      <alignment horizontal="center" vertical="top" textRotation="255"/>
    </xf>
    <xf numFmtId="0" fontId="6" fillId="2" borderId="6" xfId="1" applyFont="1" applyFill="1" applyBorder="1" applyAlignment="1">
      <alignment horizontal="center" vertical="top" textRotation="255"/>
    </xf>
    <xf numFmtId="0" fontId="10" fillId="2" borderId="11" xfId="1" applyFont="1" applyFill="1" applyBorder="1" applyAlignment="1">
      <alignment horizontal="center" vertical="top" textRotation="255" wrapText="1"/>
    </xf>
    <xf numFmtId="0" fontId="11" fillId="2" borderId="12" xfId="1" applyFont="1" applyFill="1" applyBorder="1" applyAlignment="1">
      <alignment horizontal="center" vertical="top" textRotation="255" wrapText="1"/>
    </xf>
    <xf numFmtId="0" fontId="6" fillId="2" borderId="12" xfId="1" applyFont="1" applyFill="1" applyBorder="1" applyAlignment="1">
      <alignment horizontal="center" vertical="top" textRotation="255"/>
    </xf>
    <xf numFmtId="0" fontId="6" fillId="2" borderId="12" xfId="1" applyFont="1" applyFill="1" applyBorder="1" applyAlignment="1">
      <alignment horizontal="center" vertical="top" textRotation="255" wrapText="1"/>
    </xf>
    <xf numFmtId="0" fontId="6" fillId="2" borderId="13" xfId="1" applyFont="1" applyFill="1" applyBorder="1" applyAlignment="1">
      <alignment horizontal="center" vertical="top" textRotation="255"/>
    </xf>
    <xf numFmtId="0" fontId="6" fillId="2" borderId="14" xfId="1" applyFont="1" applyFill="1" applyBorder="1" applyAlignment="1">
      <alignment horizontal="center" vertical="top" textRotation="255"/>
    </xf>
    <xf numFmtId="0" fontId="6" fillId="2" borderId="11" xfId="1" applyFont="1" applyFill="1" applyBorder="1" applyAlignment="1">
      <alignment horizontal="center" vertical="top" textRotation="255"/>
    </xf>
    <xf numFmtId="176" fontId="12" fillId="0" borderId="0" xfId="2" applyNumberFormat="1" applyFont="1"/>
    <xf numFmtId="177" fontId="6" fillId="3" borderId="15" xfId="3" applyNumberFormat="1" applyFont="1" applyFill="1" applyBorder="1" applyAlignment="1">
      <alignment vertical="center"/>
    </xf>
    <xf numFmtId="177" fontId="12" fillId="3" borderId="4" xfId="3" applyNumberFormat="1" applyFont="1" applyFill="1" applyBorder="1" applyAlignment="1">
      <alignment vertical="center"/>
    </xf>
    <xf numFmtId="177" fontId="12" fillId="3" borderId="17" xfId="3" applyNumberFormat="1" applyFont="1" applyFill="1" applyBorder="1" applyAlignment="1">
      <alignment vertical="center"/>
    </xf>
    <xf numFmtId="177" fontId="12" fillId="3" borderId="19" xfId="3" applyNumberFormat="1" applyFont="1" applyFill="1" applyBorder="1" applyAlignment="1">
      <alignment vertical="center"/>
    </xf>
    <xf numFmtId="177" fontId="12" fillId="3" borderId="18" xfId="3" applyNumberFormat="1" applyFont="1" applyFill="1" applyBorder="1" applyAlignment="1">
      <alignment vertical="center"/>
    </xf>
    <xf numFmtId="177" fontId="12" fillId="3" borderId="16" xfId="3" applyNumberFormat="1" applyFont="1" applyFill="1" applyBorder="1" applyAlignment="1">
      <alignment vertical="center"/>
    </xf>
    <xf numFmtId="0" fontId="8" fillId="0" borderId="0" xfId="4" applyFont="1" applyAlignment="1">
      <alignment vertical="center"/>
    </xf>
    <xf numFmtId="176" fontId="6" fillId="0" borderId="20" xfId="3" applyNumberFormat="1" applyFont="1" applyBorder="1" applyAlignment="1">
      <alignment horizontal="left" vertical="center" indent="1"/>
    </xf>
    <xf numFmtId="176" fontId="6" fillId="0" borderId="25" xfId="3" applyNumberFormat="1" applyFont="1" applyBorder="1" applyAlignment="1">
      <alignment horizontal="left" vertical="center" indent="1"/>
    </xf>
    <xf numFmtId="176" fontId="6" fillId="0" borderId="26" xfId="3" applyNumberFormat="1" applyFont="1" applyBorder="1" applyAlignment="1">
      <alignment horizontal="left" vertical="center" indent="1"/>
    </xf>
    <xf numFmtId="177" fontId="12" fillId="3" borderId="2" xfId="3" applyNumberFormat="1" applyFont="1" applyFill="1" applyBorder="1" applyAlignment="1">
      <alignment vertical="center"/>
    </xf>
    <xf numFmtId="177" fontId="6" fillId="3" borderId="27" xfId="2" applyNumberFormat="1" applyFont="1" applyFill="1" applyBorder="1" applyAlignment="1">
      <alignment horizontal="center" vertical="center"/>
    </xf>
    <xf numFmtId="177" fontId="12" fillId="3" borderId="40" xfId="2" applyNumberFormat="1" applyFont="1" applyFill="1" applyBorder="1" applyAlignment="1">
      <alignment vertical="center"/>
    </xf>
    <xf numFmtId="177" fontId="12" fillId="3" borderId="29" xfId="2" applyNumberFormat="1" applyFont="1" applyFill="1" applyBorder="1" applyAlignment="1">
      <alignment vertical="center"/>
    </xf>
    <xf numFmtId="177" fontId="12" fillId="3" borderId="33" xfId="2" applyNumberFormat="1" applyFont="1" applyFill="1" applyBorder="1" applyAlignment="1">
      <alignment vertical="center"/>
    </xf>
    <xf numFmtId="177" fontId="12" fillId="3" borderId="30" xfId="2" applyNumberFormat="1" applyFont="1" applyFill="1" applyBorder="1" applyAlignment="1">
      <alignment vertical="center"/>
    </xf>
    <xf numFmtId="177" fontId="12" fillId="3" borderId="28" xfId="2" applyNumberFormat="1" applyFont="1" applyFill="1" applyBorder="1" applyAlignment="1">
      <alignment vertical="center"/>
    </xf>
    <xf numFmtId="176" fontId="6" fillId="0" borderId="0" xfId="3" applyNumberFormat="1" applyFont="1" applyAlignment="1">
      <alignment horizontal="left" vertical="center" indent="1"/>
    </xf>
    <xf numFmtId="176" fontId="12" fillId="0" borderId="0" xfId="3" applyNumberFormat="1" applyFont="1" applyAlignment="1">
      <alignment vertical="center"/>
    </xf>
    <xf numFmtId="177" fontId="6" fillId="0" borderId="0" xfId="3" applyNumberFormat="1" applyFont="1" applyAlignment="1">
      <alignment vertical="center"/>
    </xf>
    <xf numFmtId="177" fontId="12" fillId="0" borderId="0" xfId="3" applyNumberFormat="1" applyFont="1" applyAlignment="1">
      <alignment vertical="center"/>
    </xf>
    <xf numFmtId="0" fontId="6" fillId="2" borderId="11" xfId="1" applyFont="1" applyFill="1" applyBorder="1" applyAlignment="1">
      <alignment horizontal="center" vertical="top" textRotation="255" wrapText="1"/>
    </xf>
    <xf numFmtId="0" fontId="6" fillId="2" borderId="9" xfId="1" applyFont="1" applyFill="1" applyBorder="1" applyAlignment="1">
      <alignment horizontal="center" vertical="top" textRotation="255" wrapText="1"/>
    </xf>
    <xf numFmtId="0" fontId="6" fillId="2" borderId="6" xfId="1" applyFont="1" applyFill="1" applyBorder="1" applyAlignment="1">
      <alignment horizontal="center" vertical="top" textRotation="255" wrapText="1"/>
    </xf>
    <xf numFmtId="176" fontId="8" fillId="0" borderId="0" xfId="4" applyNumberFormat="1" applyFont="1" applyAlignment="1">
      <alignment vertical="center"/>
    </xf>
    <xf numFmtId="176" fontId="12" fillId="0" borderId="34" xfId="3" applyNumberFormat="1" applyFont="1" applyBorder="1" applyAlignment="1" applyProtection="1">
      <alignment vertical="center"/>
      <protection locked="0"/>
    </xf>
    <xf numFmtId="176" fontId="12" fillId="0" borderId="22" xfId="3" applyNumberFormat="1" applyFont="1" applyBorder="1" applyAlignment="1" applyProtection="1">
      <alignment vertical="center"/>
      <protection locked="0"/>
    </xf>
    <xf numFmtId="176" fontId="12" fillId="0" borderId="36" xfId="3" applyNumberFormat="1" applyFont="1" applyBorder="1" applyAlignment="1" applyProtection="1">
      <alignment vertical="center"/>
      <protection locked="0"/>
    </xf>
    <xf numFmtId="176" fontId="12" fillId="0" borderId="23" xfId="3" applyNumberFormat="1" applyFont="1" applyBorder="1" applyAlignment="1" applyProtection="1">
      <alignment vertical="center"/>
      <protection locked="0"/>
    </xf>
    <xf numFmtId="176" fontId="12" fillId="0" borderId="21" xfId="3" applyNumberFormat="1" applyFont="1" applyBorder="1" applyAlignment="1" applyProtection="1">
      <alignment vertical="center"/>
      <protection locked="0"/>
    </xf>
    <xf numFmtId="176" fontId="12" fillId="0" borderId="35" xfId="1" applyNumberFormat="1" applyFont="1" applyBorder="1" applyAlignment="1" applyProtection="1">
      <alignment vertical="center"/>
      <protection locked="0"/>
    </xf>
    <xf numFmtId="176" fontId="12" fillId="0" borderId="22" xfId="1" applyNumberFormat="1" applyFont="1" applyBorder="1" applyAlignment="1" applyProtection="1">
      <alignment vertical="center"/>
      <protection locked="0"/>
    </xf>
    <xf numFmtId="176" fontId="12" fillId="0" borderId="37" xfId="1" applyNumberFormat="1" applyFont="1" applyBorder="1" applyAlignment="1" applyProtection="1">
      <alignment vertical="center"/>
      <protection locked="0"/>
    </xf>
    <xf numFmtId="176" fontId="12" fillId="0" borderId="34" xfId="1" applyNumberFormat="1" applyFont="1" applyBorder="1" applyAlignment="1" applyProtection="1">
      <alignment vertical="center"/>
      <protection locked="0"/>
    </xf>
    <xf numFmtId="176" fontId="12" fillId="0" borderId="23" xfId="1" applyNumberFormat="1" applyFont="1" applyBorder="1" applyAlignment="1" applyProtection="1">
      <alignment vertical="center"/>
      <protection locked="0"/>
    </xf>
    <xf numFmtId="176" fontId="12" fillId="0" borderId="21" xfId="1" applyNumberFormat="1" applyFont="1" applyBorder="1" applyAlignment="1" applyProtection="1">
      <alignment vertical="center"/>
      <protection locked="0"/>
    </xf>
    <xf numFmtId="176" fontId="12" fillId="0" borderId="36" xfId="1" applyNumberFormat="1" applyFont="1" applyBorder="1" applyAlignment="1" applyProtection="1">
      <alignment vertical="center"/>
      <protection locked="0"/>
    </xf>
    <xf numFmtId="176" fontId="12" fillId="0" borderId="8" xfId="3" applyNumberFormat="1" applyFont="1" applyBorder="1" applyAlignment="1" applyProtection="1">
      <alignment vertical="center"/>
      <protection locked="0"/>
    </xf>
    <xf numFmtId="176" fontId="12" fillId="0" borderId="31" xfId="3" applyNumberFormat="1" applyFont="1" applyBorder="1" applyAlignment="1" applyProtection="1">
      <alignment vertical="center"/>
      <protection locked="0"/>
    </xf>
    <xf numFmtId="176" fontId="12" fillId="0" borderId="38" xfId="3" applyNumberFormat="1" applyFont="1" applyBorder="1" applyAlignment="1" applyProtection="1">
      <alignment vertical="center"/>
      <protection locked="0"/>
    </xf>
    <xf numFmtId="176" fontId="12" fillId="0" borderId="9" xfId="3" applyNumberFormat="1" applyFont="1" applyBorder="1" applyAlignment="1" applyProtection="1">
      <alignment vertical="center"/>
      <protection locked="0"/>
    </xf>
    <xf numFmtId="176" fontId="12" fillId="0" borderId="32" xfId="3" applyNumberFormat="1" applyFont="1" applyBorder="1" applyAlignment="1" applyProtection="1">
      <alignment vertical="center"/>
      <protection locked="0"/>
    </xf>
    <xf numFmtId="176" fontId="12" fillId="0" borderId="39" xfId="3" applyNumberFormat="1" applyFont="1" applyBorder="1" applyAlignment="1" applyProtection="1">
      <alignment vertical="center"/>
      <protection locked="0"/>
    </xf>
    <xf numFmtId="176" fontId="12" fillId="0" borderId="6" xfId="3" applyNumberFormat="1" applyFont="1" applyBorder="1" applyAlignment="1" applyProtection="1">
      <alignment vertical="center"/>
      <protection locked="0"/>
    </xf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_H13施行状況調査外注仕様書" xfId="3" xr:uid="{00000000-0005-0000-0000-000002000000}"/>
    <cellStyle name="標準_表１：ばい煙発生施設の届出状況" xfId="2" xr:uid="{00000000-0005-0000-0000-000003000000}"/>
    <cellStyle name="標準_表１１：ばい煙発生施設に係るばい煙量等測定状況" xfId="1" xr:uid="{00000000-0005-0000-0000-000004000000}"/>
    <cellStyle name="標準_表８：特定粉じん排出量等作業に係る規制事務実施状況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I83"/>
  <sheetViews>
    <sheetView showGridLines="0" view="pageBreakPreview" topLeftCell="AM1" zoomScale="90" zoomScaleNormal="55" zoomScaleSheetLayoutView="90" workbookViewId="0">
      <pane ySplit="5" topLeftCell="A55" activePane="bottomLeft" state="frozen"/>
      <selection pane="bottomLeft" activeCell="AQ65" sqref="AQ65:BH6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4.375" style="4" customWidth="1"/>
    <col min="62" max="256" width="9" style="2"/>
    <col min="257" max="257" width="2.5" style="2" customWidth="1"/>
    <col min="258" max="258" width="17.5" style="2" bestFit="1" customWidth="1"/>
    <col min="259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4" width="9" style="2"/>
  </cols>
  <sheetData>
    <row r="1" spans="1:60" ht="15" customHeight="1" x14ac:dyDescent="0.4"/>
    <row r="2" spans="1:60" ht="16.5" customHeight="1" x14ac:dyDescent="0.4">
      <c r="A2" s="5"/>
      <c r="B2" s="69" t="s">
        <v>197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198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199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7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14" t="s">
        <v>188</v>
      </c>
      <c r="X5" s="15" t="s">
        <v>189</v>
      </c>
      <c r="Y5" s="16" t="s">
        <v>11</v>
      </c>
      <c r="Z5" s="17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f t="shared" ref="C6:T6" si="0">SUM(C7:C13)</f>
        <v>1</v>
      </c>
      <c r="D6" s="24">
        <f t="shared" si="0"/>
        <v>5</v>
      </c>
      <c r="E6" s="24">
        <f t="shared" si="0"/>
        <v>0</v>
      </c>
      <c r="F6" s="25">
        <f t="shared" si="0"/>
        <v>0</v>
      </c>
      <c r="G6" s="23">
        <f t="shared" si="0"/>
        <v>6</v>
      </c>
      <c r="H6" s="26">
        <f t="shared" si="0"/>
        <v>0</v>
      </c>
      <c r="I6" s="27">
        <f t="shared" si="0"/>
        <v>0</v>
      </c>
      <c r="J6" s="25">
        <f t="shared" si="0"/>
        <v>0</v>
      </c>
      <c r="K6" s="23">
        <f t="shared" si="0"/>
        <v>0</v>
      </c>
      <c r="L6" s="26">
        <f t="shared" si="0"/>
        <v>0</v>
      </c>
      <c r="M6" s="27">
        <f t="shared" si="0"/>
        <v>1</v>
      </c>
      <c r="N6" s="25">
        <f t="shared" si="0"/>
        <v>0</v>
      </c>
      <c r="O6" s="23">
        <f t="shared" si="0"/>
        <v>0</v>
      </c>
      <c r="P6" s="26">
        <f t="shared" si="0"/>
        <v>0</v>
      </c>
      <c r="Q6" s="27">
        <f t="shared" si="0"/>
        <v>0</v>
      </c>
      <c r="R6" s="25">
        <f t="shared" si="0"/>
        <v>0</v>
      </c>
      <c r="S6" s="23">
        <f t="shared" si="0"/>
        <v>5</v>
      </c>
      <c r="T6" s="26">
        <f t="shared" si="0"/>
        <v>0</v>
      </c>
      <c r="U6" s="46"/>
      <c r="V6" s="22" t="s">
        <v>16</v>
      </c>
      <c r="W6" s="23">
        <f t="shared" ref="W6:AN6" si="1">SUM(W7:W8)</f>
        <v>0</v>
      </c>
      <c r="X6" s="24">
        <f t="shared" si="1"/>
        <v>7</v>
      </c>
      <c r="Y6" s="24">
        <f t="shared" si="1"/>
        <v>0</v>
      </c>
      <c r="Z6" s="25">
        <f t="shared" si="1"/>
        <v>0</v>
      </c>
      <c r="AA6" s="23">
        <f t="shared" si="1"/>
        <v>8</v>
      </c>
      <c r="AB6" s="26">
        <f t="shared" si="1"/>
        <v>0</v>
      </c>
      <c r="AC6" s="27">
        <f t="shared" si="1"/>
        <v>0</v>
      </c>
      <c r="AD6" s="25">
        <f t="shared" si="1"/>
        <v>0</v>
      </c>
      <c r="AE6" s="23">
        <f t="shared" si="1"/>
        <v>0</v>
      </c>
      <c r="AF6" s="26">
        <f t="shared" si="1"/>
        <v>0</v>
      </c>
      <c r="AG6" s="27">
        <f t="shared" si="1"/>
        <v>4</v>
      </c>
      <c r="AH6" s="25">
        <f t="shared" si="1"/>
        <v>0</v>
      </c>
      <c r="AI6" s="23">
        <f t="shared" si="1"/>
        <v>2</v>
      </c>
      <c r="AJ6" s="26">
        <f t="shared" si="1"/>
        <v>0</v>
      </c>
      <c r="AK6" s="27">
        <f t="shared" si="1"/>
        <v>0</v>
      </c>
      <c r="AL6" s="25">
        <f t="shared" si="1"/>
        <v>0</v>
      </c>
      <c r="AM6" s="23">
        <f t="shared" si="1"/>
        <v>8</v>
      </c>
      <c r="AN6" s="26">
        <f t="shared" si="1"/>
        <v>0</v>
      </c>
      <c r="AO6" s="28"/>
      <c r="AP6" s="22" t="s">
        <v>17</v>
      </c>
      <c r="AQ6" s="23">
        <f t="shared" ref="AQ6:BH6" si="2">SUM(AQ7:AQ8)</f>
        <v>18</v>
      </c>
      <c r="AR6" s="24">
        <f t="shared" si="2"/>
        <v>11</v>
      </c>
      <c r="AS6" s="24">
        <f t="shared" si="2"/>
        <v>0</v>
      </c>
      <c r="AT6" s="25">
        <f t="shared" si="2"/>
        <v>0</v>
      </c>
      <c r="AU6" s="23">
        <f t="shared" si="2"/>
        <v>13</v>
      </c>
      <c r="AV6" s="26">
        <f t="shared" si="2"/>
        <v>0</v>
      </c>
      <c r="AW6" s="27">
        <f t="shared" si="2"/>
        <v>0</v>
      </c>
      <c r="AX6" s="25">
        <f t="shared" si="2"/>
        <v>0</v>
      </c>
      <c r="AY6" s="23">
        <f t="shared" si="2"/>
        <v>0</v>
      </c>
      <c r="AZ6" s="26">
        <f t="shared" si="2"/>
        <v>0</v>
      </c>
      <c r="BA6" s="27">
        <f t="shared" si="2"/>
        <v>13</v>
      </c>
      <c r="BB6" s="25">
        <f t="shared" si="2"/>
        <v>0</v>
      </c>
      <c r="BC6" s="23">
        <f t="shared" si="2"/>
        <v>0</v>
      </c>
      <c r="BD6" s="26">
        <f t="shared" si="2"/>
        <v>0</v>
      </c>
      <c r="BE6" s="27">
        <f t="shared" si="2"/>
        <v>0</v>
      </c>
      <c r="BF6" s="25">
        <f t="shared" si="2"/>
        <v>0</v>
      </c>
      <c r="BG6" s="23">
        <f t="shared" si="2"/>
        <v>41</v>
      </c>
      <c r="BH6" s="26">
        <f t="shared" si="2"/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7</v>
      </c>
      <c r="Y7" s="48">
        <v>0</v>
      </c>
      <c r="Z7" s="49">
        <v>0</v>
      </c>
      <c r="AA7" s="64">
        <v>7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4</v>
      </c>
      <c r="AH7" s="49">
        <v>0</v>
      </c>
      <c r="AI7" s="64">
        <v>2</v>
      </c>
      <c r="AJ7" s="50">
        <v>0</v>
      </c>
      <c r="AK7" s="51">
        <v>0</v>
      </c>
      <c r="AL7" s="49">
        <v>0</v>
      </c>
      <c r="AM7" s="47">
        <v>7</v>
      </c>
      <c r="AN7" s="50">
        <v>0</v>
      </c>
      <c r="AO7" s="28"/>
      <c r="AP7" s="1" t="s">
        <v>20</v>
      </c>
      <c r="AQ7" s="64">
        <v>4</v>
      </c>
      <c r="AR7" s="48">
        <v>11</v>
      </c>
      <c r="AS7" s="48">
        <v>0</v>
      </c>
      <c r="AT7" s="49">
        <v>0</v>
      </c>
      <c r="AU7" s="64">
        <v>11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11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11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1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1</v>
      </c>
      <c r="AN8" s="50">
        <v>0</v>
      </c>
      <c r="AO8" s="28"/>
      <c r="AP8" s="1" t="s">
        <v>23</v>
      </c>
      <c r="AQ8" s="64">
        <v>14</v>
      </c>
      <c r="AR8" s="48">
        <v>0</v>
      </c>
      <c r="AS8" s="48">
        <v>0</v>
      </c>
      <c r="AT8" s="49">
        <v>0</v>
      </c>
      <c r="AU8" s="64">
        <v>2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2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30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f t="shared" ref="W9:AN9" si="3">SUM(W10:W11)</f>
        <v>2</v>
      </c>
      <c r="X9" s="24">
        <f t="shared" si="3"/>
        <v>23</v>
      </c>
      <c r="Y9" s="24">
        <f t="shared" si="3"/>
        <v>0</v>
      </c>
      <c r="Z9" s="25">
        <f t="shared" si="3"/>
        <v>0</v>
      </c>
      <c r="AA9" s="23">
        <f t="shared" si="3"/>
        <v>23</v>
      </c>
      <c r="AB9" s="26">
        <f t="shared" si="3"/>
        <v>0</v>
      </c>
      <c r="AC9" s="27">
        <f t="shared" si="3"/>
        <v>0</v>
      </c>
      <c r="AD9" s="25">
        <f t="shared" si="3"/>
        <v>0</v>
      </c>
      <c r="AE9" s="23">
        <f t="shared" si="3"/>
        <v>0</v>
      </c>
      <c r="AF9" s="26">
        <f t="shared" si="3"/>
        <v>0</v>
      </c>
      <c r="AG9" s="27">
        <f t="shared" si="3"/>
        <v>11</v>
      </c>
      <c r="AH9" s="25">
        <f t="shared" si="3"/>
        <v>0</v>
      </c>
      <c r="AI9" s="23">
        <f t="shared" si="3"/>
        <v>0</v>
      </c>
      <c r="AJ9" s="26">
        <f t="shared" si="3"/>
        <v>0</v>
      </c>
      <c r="AK9" s="27">
        <f t="shared" si="3"/>
        <v>0</v>
      </c>
      <c r="AL9" s="25">
        <f t="shared" si="3"/>
        <v>0</v>
      </c>
      <c r="AM9" s="23">
        <f t="shared" si="3"/>
        <v>24</v>
      </c>
      <c r="AN9" s="26">
        <f t="shared" si="3"/>
        <v>0</v>
      </c>
      <c r="AO9" s="28"/>
      <c r="AP9" s="22" t="s">
        <v>26</v>
      </c>
      <c r="AQ9" s="23">
        <f>SUM(AQ10:AQ11)</f>
        <v>0</v>
      </c>
      <c r="AR9" s="24">
        <f>SUM(AR10:AR11)</f>
        <v>5</v>
      </c>
      <c r="AS9" s="24">
        <f t="shared" ref="AS9:BH9" si="4">SUM(AS10:AS11)</f>
        <v>0</v>
      </c>
      <c r="AT9" s="25">
        <f t="shared" si="4"/>
        <v>0</v>
      </c>
      <c r="AU9" s="23">
        <f t="shared" si="4"/>
        <v>5</v>
      </c>
      <c r="AV9" s="26">
        <f t="shared" si="4"/>
        <v>0</v>
      </c>
      <c r="AW9" s="27">
        <f t="shared" si="4"/>
        <v>0</v>
      </c>
      <c r="AX9" s="25">
        <f t="shared" si="4"/>
        <v>0</v>
      </c>
      <c r="AY9" s="23">
        <f t="shared" si="4"/>
        <v>0</v>
      </c>
      <c r="AZ9" s="26">
        <f t="shared" si="4"/>
        <v>0</v>
      </c>
      <c r="BA9" s="27">
        <f t="shared" si="4"/>
        <v>2</v>
      </c>
      <c r="BB9" s="25">
        <f t="shared" si="4"/>
        <v>0</v>
      </c>
      <c r="BC9" s="23">
        <f t="shared" si="4"/>
        <v>0</v>
      </c>
      <c r="BD9" s="26">
        <f t="shared" si="4"/>
        <v>0</v>
      </c>
      <c r="BE9" s="27">
        <f t="shared" si="4"/>
        <v>0</v>
      </c>
      <c r="BF9" s="25">
        <f t="shared" si="4"/>
        <v>0</v>
      </c>
      <c r="BG9" s="23">
        <f t="shared" si="4"/>
        <v>4</v>
      </c>
      <c r="BH9" s="26">
        <f t="shared" si="4"/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2</v>
      </c>
      <c r="X10" s="48">
        <v>23</v>
      </c>
      <c r="Y10" s="48">
        <v>0</v>
      </c>
      <c r="Z10" s="49">
        <v>0</v>
      </c>
      <c r="AA10" s="64">
        <v>23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8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23</v>
      </c>
      <c r="AN10" s="50">
        <v>0</v>
      </c>
      <c r="AO10" s="28"/>
      <c r="AP10" s="1" t="s">
        <v>191</v>
      </c>
      <c r="AQ10" s="64">
        <v>0</v>
      </c>
      <c r="AR10" s="48">
        <v>2</v>
      </c>
      <c r="AS10" s="48">
        <v>0</v>
      </c>
      <c r="AT10" s="49">
        <v>0</v>
      </c>
      <c r="AU10" s="64">
        <v>2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2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2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3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1</v>
      </c>
      <c r="AN11" s="50">
        <v>0</v>
      </c>
      <c r="AO11" s="28"/>
      <c r="AP11" s="1" t="s">
        <v>195</v>
      </c>
      <c r="AQ11" s="64">
        <v>0</v>
      </c>
      <c r="AR11" s="48">
        <v>3</v>
      </c>
      <c r="AS11" s="48">
        <v>0</v>
      </c>
      <c r="AT11" s="49">
        <v>0</v>
      </c>
      <c r="AU11" s="64">
        <v>3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2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f t="shared" ref="W12:AN12" si="5">SUM(W13:W14)</f>
        <v>0</v>
      </c>
      <c r="X12" s="24">
        <f t="shared" si="5"/>
        <v>4</v>
      </c>
      <c r="Y12" s="24">
        <f t="shared" si="5"/>
        <v>0</v>
      </c>
      <c r="Z12" s="25">
        <f t="shared" si="5"/>
        <v>0</v>
      </c>
      <c r="AA12" s="23">
        <f t="shared" si="5"/>
        <v>3</v>
      </c>
      <c r="AB12" s="26">
        <f t="shared" si="5"/>
        <v>0</v>
      </c>
      <c r="AC12" s="27">
        <f t="shared" si="5"/>
        <v>0</v>
      </c>
      <c r="AD12" s="25">
        <f t="shared" si="5"/>
        <v>0</v>
      </c>
      <c r="AE12" s="23">
        <f t="shared" si="5"/>
        <v>0</v>
      </c>
      <c r="AF12" s="26">
        <f t="shared" si="5"/>
        <v>0</v>
      </c>
      <c r="AG12" s="27">
        <f t="shared" si="5"/>
        <v>0</v>
      </c>
      <c r="AH12" s="25">
        <f t="shared" si="5"/>
        <v>0</v>
      </c>
      <c r="AI12" s="23">
        <f t="shared" si="5"/>
        <v>0</v>
      </c>
      <c r="AJ12" s="26">
        <f t="shared" si="5"/>
        <v>0</v>
      </c>
      <c r="AK12" s="27">
        <f t="shared" si="5"/>
        <v>0</v>
      </c>
      <c r="AL12" s="25">
        <f t="shared" si="5"/>
        <v>0</v>
      </c>
      <c r="AM12" s="23">
        <f t="shared" si="5"/>
        <v>4</v>
      </c>
      <c r="AN12" s="26">
        <f t="shared" si="5"/>
        <v>0</v>
      </c>
      <c r="AO12" s="28"/>
      <c r="AP12" s="22" t="s">
        <v>31</v>
      </c>
      <c r="AQ12" s="23">
        <f>SUM(AQ13:AQ14)</f>
        <v>0</v>
      </c>
      <c r="AR12" s="24">
        <f>SUM(AR13:AR14)</f>
        <v>3</v>
      </c>
      <c r="AS12" s="24">
        <f t="shared" ref="AS12:BH12" si="6">SUM(AS13:AS14)</f>
        <v>0</v>
      </c>
      <c r="AT12" s="25">
        <f t="shared" si="6"/>
        <v>0</v>
      </c>
      <c r="AU12" s="23">
        <f t="shared" si="6"/>
        <v>3</v>
      </c>
      <c r="AV12" s="26">
        <f t="shared" si="6"/>
        <v>0</v>
      </c>
      <c r="AW12" s="27">
        <f t="shared" si="6"/>
        <v>0</v>
      </c>
      <c r="AX12" s="25">
        <f t="shared" si="6"/>
        <v>0</v>
      </c>
      <c r="AY12" s="23">
        <f t="shared" si="6"/>
        <v>0</v>
      </c>
      <c r="AZ12" s="26">
        <f t="shared" si="6"/>
        <v>0</v>
      </c>
      <c r="BA12" s="27">
        <f t="shared" si="6"/>
        <v>0</v>
      </c>
      <c r="BB12" s="25">
        <f t="shared" si="6"/>
        <v>0</v>
      </c>
      <c r="BC12" s="23">
        <f t="shared" si="6"/>
        <v>0</v>
      </c>
      <c r="BD12" s="26">
        <f t="shared" si="6"/>
        <v>0</v>
      </c>
      <c r="BE12" s="27">
        <f t="shared" si="6"/>
        <v>0</v>
      </c>
      <c r="BF12" s="25">
        <f t="shared" si="6"/>
        <v>0</v>
      </c>
      <c r="BG12" s="23">
        <f t="shared" si="6"/>
        <v>3</v>
      </c>
      <c r="BH12" s="26">
        <f t="shared" si="6"/>
        <v>0</v>
      </c>
    </row>
    <row r="13" spans="1:60" ht="12.75" customHeight="1" x14ac:dyDescent="0.15">
      <c r="A13" s="21"/>
      <c r="B13" s="30" t="s">
        <v>34</v>
      </c>
      <c r="C13" s="47">
        <v>1</v>
      </c>
      <c r="D13" s="48">
        <v>5</v>
      </c>
      <c r="E13" s="48">
        <v>0</v>
      </c>
      <c r="F13" s="49">
        <v>0</v>
      </c>
      <c r="G13" s="47">
        <v>6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1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5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192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f t="shared" ref="C14:T14" si="7">SUM(C15:C17)</f>
        <v>0</v>
      </c>
      <c r="D14" s="24">
        <f t="shared" si="7"/>
        <v>18</v>
      </c>
      <c r="E14" s="24">
        <f t="shared" si="7"/>
        <v>0</v>
      </c>
      <c r="F14" s="25">
        <f t="shared" si="7"/>
        <v>0</v>
      </c>
      <c r="G14" s="23">
        <f t="shared" si="7"/>
        <v>18</v>
      </c>
      <c r="H14" s="26">
        <f t="shared" si="7"/>
        <v>0</v>
      </c>
      <c r="I14" s="27">
        <f t="shared" si="7"/>
        <v>0</v>
      </c>
      <c r="J14" s="25">
        <f t="shared" si="7"/>
        <v>0</v>
      </c>
      <c r="K14" s="23">
        <f t="shared" si="7"/>
        <v>0</v>
      </c>
      <c r="L14" s="26">
        <f t="shared" si="7"/>
        <v>0</v>
      </c>
      <c r="M14" s="27">
        <f t="shared" si="7"/>
        <v>6</v>
      </c>
      <c r="N14" s="25">
        <f t="shared" si="7"/>
        <v>0</v>
      </c>
      <c r="O14" s="23">
        <f t="shared" si="7"/>
        <v>2</v>
      </c>
      <c r="P14" s="26">
        <f t="shared" si="7"/>
        <v>0</v>
      </c>
      <c r="Q14" s="27">
        <f t="shared" si="7"/>
        <v>2</v>
      </c>
      <c r="R14" s="25">
        <f t="shared" si="7"/>
        <v>0</v>
      </c>
      <c r="S14" s="23">
        <f t="shared" si="7"/>
        <v>17</v>
      </c>
      <c r="T14" s="26">
        <f t="shared" si="7"/>
        <v>0</v>
      </c>
      <c r="U14" s="46"/>
      <c r="V14" s="31" t="s">
        <v>38</v>
      </c>
      <c r="W14" s="64">
        <v>0</v>
      </c>
      <c r="X14" s="48">
        <v>4</v>
      </c>
      <c r="Y14" s="48">
        <v>0</v>
      </c>
      <c r="Z14" s="49">
        <v>0</v>
      </c>
      <c r="AA14" s="64">
        <v>3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4</v>
      </c>
      <c r="AN14" s="50">
        <v>0</v>
      </c>
      <c r="AO14" s="28"/>
      <c r="AP14" s="1" t="s">
        <v>196</v>
      </c>
      <c r="AQ14" s="64">
        <v>0</v>
      </c>
      <c r="AR14" s="48">
        <v>3</v>
      </c>
      <c r="AS14" s="48">
        <v>0</v>
      </c>
      <c r="AT14" s="49">
        <v>0</v>
      </c>
      <c r="AU14" s="64">
        <v>3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3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f>SUM(W16:W17)</f>
        <v>0</v>
      </c>
      <c r="X15" s="24">
        <f t="shared" ref="X15:AN15" si="8">SUM(X16:X17)</f>
        <v>32</v>
      </c>
      <c r="Y15" s="24">
        <f t="shared" si="8"/>
        <v>0</v>
      </c>
      <c r="Z15" s="25">
        <f t="shared" si="8"/>
        <v>0</v>
      </c>
      <c r="AA15" s="23">
        <f t="shared" si="8"/>
        <v>32</v>
      </c>
      <c r="AB15" s="26">
        <f t="shared" si="8"/>
        <v>0</v>
      </c>
      <c r="AC15" s="27">
        <f t="shared" si="8"/>
        <v>0</v>
      </c>
      <c r="AD15" s="25">
        <f t="shared" si="8"/>
        <v>0</v>
      </c>
      <c r="AE15" s="23">
        <f t="shared" si="8"/>
        <v>1</v>
      </c>
      <c r="AF15" s="26">
        <f t="shared" si="8"/>
        <v>0</v>
      </c>
      <c r="AG15" s="27">
        <f t="shared" si="8"/>
        <v>5</v>
      </c>
      <c r="AH15" s="25">
        <f t="shared" si="8"/>
        <v>0</v>
      </c>
      <c r="AI15" s="23">
        <f t="shared" si="8"/>
        <v>0</v>
      </c>
      <c r="AJ15" s="26">
        <f t="shared" si="8"/>
        <v>0</v>
      </c>
      <c r="AK15" s="27">
        <f t="shared" si="8"/>
        <v>0</v>
      </c>
      <c r="AL15" s="25">
        <f t="shared" si="8"/>
        <v>0</v>
      </c>
      <c r="AM15" s="23">
        <f t="shared" si="8"/>
        <v>31</v>
      </c>
      <c r="AN15" s="26">
        <f t="shared" si="8"/>
        <v>0</v>
      </c>
      <c r="AO15" s="28"/>
      <c r="AP15" s="22" t="s">
        <v>36</v>
      </c>
      <c r="AQ15" s="23">
        <f t="shared" ref="AQ15:BH15" si="9">SUM(AQ16:AQ18)</f>
        <v>4</v>
      </c>
      <c r="AR15" s="24">
        <f t="shared" si="9"/>
        <v>9</v>
      </c>
      <c r="AS15" s="24">
        <f t="shared" si="9"/>
        <v>0</v>
      </c>
      <c r="AT15" s="25">
        <f t="shared" si="9"/>
        <v>0</v>
      </c>
      <c r="AU15" s="23">
        <f t="shared" si="9"/>
        <v>18</v>
      </c>
      <c r="AV15" s="26">
        <f t="shared" si="9"/>
        <v>0</v>
      </c>
      <c r="AW15" s="27">
        <f t="shared" si="9"/>
        <v>0</v>
      </c>
      <c r="AX15" s="25">
        <f t="shared" si="9"/>
        <v>0</v>
      </c>
      <c r="AY15" s="23">
        <f t="shared" si="9"/>
        <v>0</v>
      </c>
      <c r="AZ15" s="26">
        <f t="shared" si="9"/>
        <v>0</v>
      </c>
      <c r="BA15" s="27">
        <f t="shared" si="9"/>
        <v>6</v>
      </c>
      <c r="BB15" s="25">
        <f t="shared" si="9"/>
        <v>0</v>
      </c>
      <c r="BC15" s="23">
        <f t="shared" si="9"/>
        <v>0</v>
      </c>
      <c r="BD15" s="26">
        <f t="shared" si="9"/>
        <v>0</v>
      </c>
      <c r="BE15" s="27">
        <f t="shared" si="9"/>
        <v>0</v>
      </c>
      <c r="BF15" s="25">
        <f t="shared" si="9"/>
        <v>0</v>
      </c>
      <c r="BG15" s="23">
        <f t="shared" si="9"/>
        <v>30</v>
      </c>
      <c r="BH15" s="26">
        <f t="shared" si="9"/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6</v>
      </c>
      <c r="E16" s="53">
        <v>0</v>
      </c>
      <c r="F16" s="54">
        <v>0</v>
      </c>
      <c r="G16" s="55">
        <v>6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2</v>
      </c>
      <c r="N16" s="58">
        <v>0</v>
      </c>
      <c r="O16" s="55">
        <v>2</v>
      </c>
      <c r="P16" s="56">
        <v>0</v>
      </c>
      <c r="Q16" s="57">
        <v>2</v>
      </c>
      <c r="R16" s="58">
        <v>0</v>
      </c>
      <c r="S16" s="55">
        <v>6</v>
      </c>
      <c r="T16" s="56">
        <v>0</v>
      </c>
      <c r="U16" s="46"/>
      <c r="V16" s="31" t="s">
        <v>212</v>
      </c>
      <c r="W16" s="64">
        <v>0</v>
      </c>
      <c r="X16" s="48">
        <v>19</v>
      </c>
      <c r="Y16" s="48">
        <v>0</v>
      </c>
      <c r="Z16" s="49">
        <v>0</v>
      </c>
      <c r="AA16" s="64">
        <v>19</v>
      </c>
      <c r="AB16" s="50">
        <v>0</v>
      </c>
      <c r="AC16" s="51">
        <v>0</v>
      </c>
      <c r="AD16" s="49">
        <v>0</v>
      </c>
      <c r="AE16" s="64">
        <v>1</v>
      </c>
      <c r="AF16" s="50">
        <v>0</v>
      </c>
      <c r="AG16" s="51">
        <v>3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19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12</v>
      </c>
      <c r="E17" s="48">
        <v>0</v>
      </c>
      <c r="F17" s="49">
        <v>0</v>
      </c>
      <c r="G17" s="47">
        <v>12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4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11</v>
      </c>
      <c r="T17" s="50">
        <v>0</v>
      </c>
      <c r="U17" s="46"/>
      <c r="V17" s="31" t="s">
        <v>213</v>
      </c>
      <c r="W17" s="64">
        <v>0</v>
      </c>
      <c r="X17" s="48">
        <v>13</v>
      </c>
      <c r="Y17" s="48">
        <v>0</v>
      </c>
      <c r="Z17" s="49">
        <v>0</v>
      </c>
      <c r="AA17" s="64">
        <v>13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2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12</v>
      </c>
      <c r="AN17" s="50">
        <v>0</v>
      </c>
      <c r="AO17" s="28"/>
      <c r="AP17" s="1" t="s">
        <v>42</v>
      </c>
      <c r="AQ17" s="64">
        <v>0</v>
      </c>
      <c r="AR17" s="48">
        <v>9</v>
      </c>
      <c r="AS17" s="48">
        <v>0</v>
      </c>
      <c r="AT17" s="49">
        <v>0</v>
      </c>
      <c r="AU17" s="64">
        <v>9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3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9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f t="shared" ref="C18:T18" si="10">SUM(C19:C20)</f>
        <v>0</v>
      </c>
      <c r="D18" s="24">
        <f t="shared" si="10"/>
        <v>11</v>
      </c>
      <c r="E18" s="24">
        <f t="shared" si="10"/>
        <v>0</v>
      </c>
      <c r="F18" s="25">
        <f t="shared" si="10"/>
        <v>0</v>
      </c>
      <c r="G18" s="23">
        <f t="shared" si="10"/>
        <v>13</v>
      </c>
      <c r="H18" s="26">
        <f t="shared" si="10"/>
        <v>0</v>
      </c>
      <c r="I18" s="27">
        <f t="shared" si="10"/>
        <v>0</v>
      </c>
      <c r="J18" s="25">
        <f t="shared" si="10"/>
        <v>0</v>
      </c>
      <c r="K18" s="23">
        <f t="shared" si="10"/>
        <v>0</v>
      </c>
      <c r="L18" s="26">
        <f t="shared" si="10"/>
        <v>0</v>
      </c>
      <c r="M18" s="27">
        <f t="shared" si="10"/>
        <v>1</v>
      </c>
      <c r="N18" s="25">
        <f t="shared" si="10"/>
        <v>0</v>
      </c>
      <c r="O18" s="23">
        <f t="shared" si="10"/>
        <v>0</v>
      </c>
      <c r="P18" s="26">
        <f t="shared" si="10"/>
        <v>0</v>
      </c>
      <c r="Q18" s="27">
        <f t="shared" si="10"/>
        <v>0</v>
      </c>
      <c r="R18" s="25">
        <f t="shared" si="10"/>
        <v>0</v>
      </c>
      <c r="S18" s="23">
        <f t="shared" si="10"/>
        <v>15</v>
      </c>
      <c r="T18" s="26">
        <f t="shared" si="10"/>
        <v>0</v>
      </c>
      <c r="U18" s="46"/>
      <c r="V18" s="22" t="s">
        <v>46</v>
      </c>
      <c r="W18" s="23">
        <f>SUM(W19:W20)</f>
        <v>0</v>
      </c>
      <c r="X18" s="24">
        <f t="shared" ref="X18:AN18" si="11">SUM(X19:X20)</f>
        <v>12</v>
      </c>
      <c r="Y18" s="24">
        <f t="shared" si="11"/>
        <v>0</v>
      </c>
      <c r="Z18" s="25">
        <f t="shared" si="11"/>
        <v>0</v>
      </c>
      <c r="AA18" s="23">
        <f t="shared" si="11"/>
        <v>13</v>
      </c>
      <c r="AB18" s="26">
        <f t="shared" si="11"/>
        <v>0</v>
      </c>
      <c r="AC18" s="27">
        <f t="shared" si="11"/>
        <v>0</v>
      </c>
      <c r="AD18" s="25">
        <f t="shared" si="11"/>
        <v>0</v>
      </c>
      <c r="AE18" s="23">
        <f t="shared" si="11"/>
        <v>0</v>
      </c>
      <c r="AF18" s="26">
        <f t="shared" si="11"/>
        <v>0</v>
      </c>
      <c r="AG18" s="27">
        <f t="shared" si="11"/>
        <v>2</v>
      </c>
      <c r="AH18" s="25">
        <f t="shared" si="11"/>
        <v>0</v>
      </c>
      <c r="AI18" s="23">
        <f t="shared" si="11"/>
        <v>0</v>
      </c>
      <c r="AJ18" s="26">
        <f t="shared" si="11"/>
        <v>0</v>
      </c>
      <c r="AK18" s="27">
        <f t="shared" si="11"/>
        <v>0</v>
      </c>
      <c r="AL18" s="25">
        <f t="shared" si="11"/>
        <v>0</v>
      </c>
      <c r="AM18" s="23">
        <f t="shared" si="11"/>
        <v>11</v>
      </c>
      <c r="AN18" s="26">
        <f t="shared" si="11"/>
        <v>0</v>
      </c>
      <c r="AO18" s="28"/>
      <c r="AP18" s="1" t="s">
        <v>44</v>
      </c>
      <c r="AQ18" s="64">
        <v>4</v>
      </c>
      <c r="AR18" s="48">
        <v>0</v>
      </c>
      <c r="AS18" s="48">
        <v>0</v>
      </c>
      <c r="AT18" s="49">
        <v>0</v>
      </c>
      <c r="AU18" s="64">
        <v>9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3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21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1</v>
      </c>
      <c r="E19" s="48">
        <v>0</v>
      </c>
      <c r="F19" s="49">
        <v>0</v>
      </c>
      <c r="G19" s="47">
        <v>1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1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1</v>
      </c>
      <c r="T19" s="50">
        <v>0</v>
      </c>
      <c r="U19" s="46"/>
      <c r="V19" s="31" t="s">
        <v>214</v>
      </c>
      <c r="W19" s="64">
        <v>0</v>
      </c>
      <c r="X19" s="48">
        <v>5</v>
      </c>
      <c r="Y19" s="48">
        <v>0</v>
      </c>
      <c r="Z19" s="49">
        <v>0</v>
      </c>
      <c r="AA19" s="64">
        <v>5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5</v>
      </c>
      <c r="AN19" s="50">
        <v>0</v>
      </c>
      <c r="AO19" s="28"/>
      <c r="AP19" s="22" t="s">
        <v>47</v>
      </c>
      <c r="AQ19" s="23">
        <f t="shared" ref="AQ19:BH19" si="12">SUM(AQ20:AQ23)</f>
        <v>0</v>
      </c>
      <c r="AR19" s="24">
        <f t="shared" si="12"/>
        <v>5</v>
      </c>
      <c r="AS19" s="24">
        <f t="shared" si="12"/>
        <v>0</v>
      </c>
      <c r="AT19" s="25">
        <f t="shared" si="12"/>
        <v>0</v>
      </c>
      <c r="AU19" s="23">
        <f t="shared" si="12"/>
        <v>5</v>
      </c>
      <c r="AV19" s="26">
        <f t="shared" si="12"/>
        <v>0</v>
      </c>
      <c r="AW19" s="27">
        <f t="shared" si="12"/>
        <v>0</v>
      </c>
      <c r="AX19" s="25">
        <f t="shared" si="12"/>
        <v>0</v>
      </c>
      <c r="AY19" s="23">
        <f t="shared" si="12"/>
        <v>0</v>
      </c>
      <c r="AZ19" s="26">
        <f t="shared" si="12"/>
        <v>0</v>
      </c>
      <c r="BA19" s="27">
        <f t="shared" si="12"/>
        <v>5</v>
      </c>
      <c r="BB19" s="25">
        <f t="shared" si="12"/>
        <v>0</v>
      </c>
      <c r="BC19" s="23">
        <f t="shared" si="12"/>
        <v>0</v>
      </c>
      <c r="BD19" s="26">
        <f t="shared" si="12"/>
        <v>0</v>
      </c>
      <c r="BE19" s="27">
        <f t="shared" si="12"/>
        <v>0</v>
      </c>
      <c r="BF19" s="25">
        <f t="shared" si="12"/>
        <v>0</v>
      </c>
      <c r="BG19" s="23">
        <f t="shared" si="12"/>
        <v>5</v>
      </c>
      <c r="BH19" s="26">
        <f t="shared" si="12"/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10</v>
      </c>
      <c r="E20" s="48">
        <v>0</v>
      </c>
      <c r="F20" s="49">
        <v>0</v>
      </c>
      <c r="G20" s="47">
        <v>12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14</v>
      </c>
      <c r="T20" s="50">
        <v>0</v>
      </c>
      <c r="U20" s="46"/>
      <c r="V20" s="31" t="s">
        <v>215</v>
      </c>
      <c r="W20" s="64">
        <v>0</v>
      </c>
      <c r="X20" s="48">
        <v>7</v>
      </c>
      <c r="Y20" s="48">
        <v>0</v>
      </c>
      <c r="Z20" s="49">
        <v>0</v>
      </c>
      <c r="AA20" s="64">
        <v>8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2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6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f t="shared" ref="C21:T21" si="13">SUM(C22:C23)</f>
        <v>0</v>
      </c>
      <c r="D21" s="24">
        <f t="shared" si="13"/>
        <v>10</v>
      </c>
      <c r="E21" s="24">
        <f t="shared" si="13"/>
        <v>0</v>
      </c>
      <c r="F21" s="25">
        <f t="shared" si="13"/>
        <v>0</v>
      </c>
      <c r="G21" s="23">
        <f t="shared" si="13"/>
        <v>10</v>
      </c>
      <c r="H21" s="26">
        <f t="shared" si="13"/>
        <v>0</v>
      </c>
      <c r="I21" s="27">
        <f t="shared" si="13"/>
        <v>0</v>
      </c>
      <c r="J21" s="25">
        <f t="shared" si="13"/>
        <v>0</v>
      </c>
      <c r="K21" s="23">
        <f t="shared" si="13"/>
        <v>0</v>
      </c>
      <c r="L21" s="26">
        <f t="shared" si="13"/>
        <v>0</v>
      </c>
      <c r="M21" s="27">
        <f t="shared" si="13"/>
        <v>7</v>
      </c>
      <c r="N21" s="25">
        <f t="shared" si="13"/>
        <v>0</v>
      </c>
      <c r="O21" s="23">
        <f t="shared" si="13"/>
        <v>0</v>
      </c>
      <c r="P21" s="26">
        <f t="shared" si="13"/>
        <v>0</v>
      </c>
      <c r="Q21" s="27">
        <f t="shared" si="13"/>
        <v>0</v>
      </c>
      <c r="R21" s="25">
        <f t="shared" si="13"/>
        <v>0</v>
      </c>
      <c r="S21" s="23">
        <f t="shared" si="13"/>
        <v>10</v>
      </c>
      <c r="T21" s="26">
        <f t="shared" si="13"/>
        <v>0</v>
      </c>
      <c r="U21" s="46"/>
      <c r="V21" s="22" t="s">
        <v>51</v>
      </c>
      <c r="W21" s="23">
        <f t="shared" ref="W21:AN21" si="14">SUM(W22:W24)</f>
        <v>0</v>
      </c>
      <c r="X21" s="24">
        <f t="shared" si="14"/>
        <v>1</v>
      </c>
      <c r="Y21" s="24">
        <f t="shared" si="14"/>
        <v>0</v>
      </c>
      <c r="Z21" s="25">
        <f t="shared" si="14"/>
        <v>0</v>
      </c>
      <c r="AA21" s="23">
        <f t="shared" si="14"/>
        <v>1</v>
      </c>
      <c r="AB21" s="26">
        <f t="shared" si="14"/>
        <v>0</v>
      </c>
      <c r="AC21" s="27">
        <f t="shared" si="14"/>
        <v>0</v>
      </c>
      <c r="AD21" s="25">
        <f t="shared" si="14"/>
        <v>0</v>
      </c>
      <c r="AE21" s="23">
        <f t="shared" si="14"/>
        <v>0</v>
      </c>
      <c r="AF21" s="26">
        <f t="shared" si="14"/>
        <v>0</v>
      </c>
      <c r="AG21" s="27">
        <f t="shared" si="14"/>
        <v>0</v>
      </c>
      <c r="AH21" s="25">
        <f t="shared" si="14"/>
        <v>0</v>
      </c>
      <c r="AI21" s="23">
        <f t="shared" si="14"/>
        <v>0</v>
      </c>
      <c r="AJ21" s="26">
        <f t="shared" si="14"/>
        <v>0</v>
      </c>
      <c r="AK21" s="27">
        <f t="shared" si="14"/>
        <v>0</v>
      </c>
      <c r="AL21" s="25">
        <f t="shared" si="14"/>
        <v>0</v>
      </c>
      <c r="AM21" s="23">
        <f t="shared" si="14"/>
        <v>1</v>
      </c>
      <c r="AN21" s="26">
        <f t="shared" si="14"/>
        <v>0</v>
      </c>
      <c r="AO21" s="28"/>
      <c r="AP21" s="1" t="s">
        <v>52</v>
      </c>
      <c r="AQ21" s="64">
        <v>0</v>
      </c>
      <c r="AR21" s="48">
        <v>1</v>
      </c>
      <c r="AS21" s="48">
        <v>0</v>
      </c>
      <c r="AT21" s="49">
        <v>0</v>
      </c>
      <c r="AU21" s="64">
        <v>1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1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1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3</v>
      </c>
      <c r="E22" s="48">
        <v>0</v>
      </c>
      <c r="F22" s="49">
        <v>0</v>
      </c>
      <c r="G22" s="47">
        <v>3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3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3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3</v>
      </c>
      <c r="AS22" s="48">
        <v>0</v>
      </c>
      <c r="AT22" s="49">
        <v>0</v>
      </c>
      <c r="AU22" s="64">
        <v>3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3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3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7</v>
      </c>
      <c r="E23" s="48">
        <v>0</v>
      </c>
      <c r="F23" s="49">
        <v>0</v>
      </c>
      <c r="G23" s="47">
        <v>7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4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7</v>
      </c>
      <c r="T23" s="50">
        <v>0</v>
      </c>
      <c r="U23" s="46"/>
      <c r="V23" s="31" t="s">
        <v>222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1</v>
      </c>
      <c r="AS23" s="48">
        <v>0</v>
      </c>
      <c r="AT23" s="49">
        <v>0</v>
      </c>
      <c r="AU23" s="64">
        <v>1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1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1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f t="shared" ref="C24:T24" si="15">SUM(C25:C26)</f>
        <v>0</v>
      </c>
      <c r="D24" s="24">
        <f t="shared" si="15"/>
        <v>2</v>
      </c>
      <c r="E24" s="24">
        <f t="shared" si="15"/>
        <v>0</v>
      </c>
      <c r="F24" s="25">
        <f t="shared" si="15"/>
        <v>0</v>
      </c>
      <c r="G24" s="23">
        <f t="shared" si="15"/>
        <v>2</v>
      </c>
      <c r="H24" s="26">
        <f t="shared" si="15"/>
        <v>0</v>
      </c>
      <c r="I24" s="27">
        <f t="shared" si="15"/>
        <v>0</v>
      </c>
      <c r="J24" s="25">
        <f t="shared" si="15"/>
        <v>0</v>
      </c>
      <c r="K24" s="23">
        <f t="shared" si="15"/>
        <v>0</v>
      </c>
      <c r="L24" s="26">
        <f t="shared" si="15"/>
        <v>0</v>
      </c>
      <c r="M24" s="27">
        <f t="shared" si="15"/>
        <v>2</v>
      </c>
      <c r="N24" s="25">
        <f t="shared" si="15"/>
        <v>0</v>
      </c>
      <c r="O24" s="23">
        <f t="shared" si="15"/>
        <v>0</v>
      </c>
      <c r="P24" s="26">
        <f t="shared" si="15"/>
        <v>0</v>
      </c>
      <c r="Q24" s="27">
        <f t="shared" si="15"/>
        <v>0</v>
      </c>
      <c r="R24" s="25">
        <f t="shared" si="15"/>
        <v>0</v>
      </c>
      <c r="S24" s="23">
        <f t="shared" si="15"/>
        <v>2</v>
      </c>
      <c r="T24" s="26">
        <f t="shared" si="15"/>
        <v>0</v>
      </c>
      <c r="U24" s="46"/>
      <c r="V24" s="31" t="s">
        <v>57</v>
      </c>
      <c r="W24" s="64">
        <v>0</v>
      </c>
      <c r="X24" s="48">
        <v>1</v>
      </c>
      <c r="Y24" s="48">
        <v>0</v>
      </c>
      <c r="Z24" s="49">
        <v>0</v>
      </c>
      <c r="AA24" s="64">
        <v>1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1</v>
      </c>
      <c r="AN24" s="50">
        <v>0</v>
      </c>
      <c r="AO24" s="28"/>
      <c r="AP24" s="22" t="s">
        <v>61</v>
      </c>
      <c r="AQ24" s="23">
        <f t="shared" ref="AQ24:BH24" si="16">SUM(AQ25:AQ26)</f>
        <v>31</v>
      </c>
      <c r="AR24" s="24">
        <f t="shared" si="16"/>
        <v>2</v>
      </c>
      <c r="AS24" s="24">
        <f t="shared" si="16"/>
        <v>1</v>
      </c>
      <c r="AT24" s="25">
        <f t="shared" si="16"/>
        <v>0</v>
      </c>
      <c r="AU24" s="23">
        <f t="shared" si="16"/>
        <v>1</v>
      </c>
      <c r="AV24" s="26">
        <f t="shared" si="16"/>
        <v>0</v>
      </c>
      <c r="AW24" s="27">
        <f t="shared" si="16"/>
        <v>0</v>
      </c>
      <c r="AX24" s="25">
        <f t="shared" si="16"/>
        <v>0</v>
      </c>
      <c r="AY24" s="23">
        <f t="shared" si="16"/>
        <v>0</v>
      </c>
      <c r="AZ24" s="26">
        <f t="shared" si="16"/>
        <v>0</v>
      </c>
      <c r="BA24" s="27">
        <f t="shared" si="16"/>
        <v>0</v>
      </c>
      <c r="BB24" s="25">
        <f t="shared" si="16"/>
        <v>0</v>
      </c>
      <c r="BC24" s="23">
        <f t="shared" si="16"/>
        <v>0</v>
      </c>
      <c r="BD24" s="26">
        <f t="shared" si="16"/>
        <v>0</v>
      </c>
      <c r="BE24" s="27">
        <f t="shared" si="16"/>
        <v>0</v>
      </c>
      <c r="BF24" s="25">
        <f t="shared" si="16"/>
        <v>0</v>
      </c>
      <c r="BG24" s="23">
        <f t="shared" si="16"/>
        <v>2</v>
      </c>
      <c r="BH24" s="26">
        <f t="shared" si="16"/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2</v>
      </c>
      <c r="E25" s="48">
        <v>0</v>
      </c>
      <c r="F25" s="49">
        <v>0</v>
      </c>
      <c r="G25" s="47">
        <v>2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2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2</v>
      </c>
      <c r="T25" s="50">
        <v>0</v>
      </c>
      <c r="U25" s="46"/>
      <c r="V25" s="22" t="s">
        <v>60</v>
      </c>
      <c r="W25" s="23">
        <f t="shared" ref="W25:AN25" si="17">SUM(W26:W27)</f>
        <v>0</v>
      </c>
      <c r="X25" s="24">
        <f t="shared" si="17"/>
        <v>4</v>
      </c>
      <c r="Y25" s="24">
        <f t="shared" si="17"/>
        <v>0</v>
      </c>
      <c r="Z25" s="25">
        <f t="shared" si="17"/>
        <v>0</v>
      </c>
      <c r="AA25" s="23">
        <f t="shared" si="17"/>
        <v>4</v>
      </c>
      <c r="AB25" s="26">
        <f t="shared" si="17"/>
        <v>0</v>
      </c>
      <c r="AC25" s="27">
        <f t="shared" si="17"/>
        <v>0</v>
      </c>
      <c r="AD25" s="25">
        <f t="shared" si="17"/>
        <v>0</v>
      </c>
      <c r="AE25" s="23">
        <f t="shared" si="17"/>
        <v>0</v>
      </c>
      <c r="AF25" s="26">
        <f t="shared" si="17"/>
        <v>0</v>
      </c>
      <c r="AG25" s="27">
        <f t="shared" si="17"/>
        <v>1</v>
      </c>
      <c r="AH25" s="25">
        <f t="shared" si="17"/>
        <v>0</v>
      </c>
      <c r="AI25" s="23">
        <f t="shared" si="17"/>
        <v>0</v>
      </c>
      <c r="AJ25" s="26">
        <f t="shared" si="17"/>
        <v>0</v>
      </c>
      <c r="AK25" s="27">
        <f t="shared" si="17"/>
        <v>0</v>
      </c>
      <c r="AL25" s="25">
        <f t="shared" si="17"/>
        <v>0</v>
      </c>
      <c r="AM25" s="23">
        <f t="shared" si="17"/>
        <v>4</v>
      </c>
      <c r="AN25" s="26">
        <f t="shared" si="17"/>
        <v>0</v>
      </c>
      <c r="AO25" s="28"/>
      <c r="AP25" s="1" t="s">
        <v>187</v>
      </c>
      <c r="AQ25" s="64">
        <v>10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21</v>
      </c>
      <c r="AR26" s="48">
        <v>2</v>
      </c>
      <c r="AS26" s="48">
        <v>1</v>
      </c>
      <c r="AT26" s="49">
        <v>0</v>
      </c>
      <c r="AU26" s="64">
        <v>1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2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f>SUM(C28:C29)</f>
        <v>0</v>
      </c>
      <c r="D27" s="24">
        <f t="shared" ref="D27:T27" si="18">SUM(D28:D29)</f>
        <v>14</v>
      </c>
      <c r="E27" s="24">
        <f t="shared" si="18"/>
        <v>0</v>
      </c>
      <c r="F27" s="25">
        <f t="shared" si="18"/>
        <v>0</v>
      </c>
      <c r="G27" s="23">
        <f t="shared" si="18"/>
        <v>14</v>
      </c>
      <c r="H27" s="26">
        <f t="shared" si="18"/>
        <v>0</v>
      </c>
      <c r="I27" s="27">
        <f t="shared" si="18"/>
        <v>0</v>
      </c>
      <c r="J27" s="25">
        <f t="shared" si="18"/>
        <v>0</v>
      </c>
      <c r="K27" s="23">
        <f t="shared" si="18"/>
        <v>0</v>
      </c>
      <c r="L27" s="26">
        <f t="shared" si="18"/>
        <v>0</v>
      </c>
      <c r="M27" s="27">
        <f t="shared" si="18"/>
        <v>10</v>
      </c>
      <c r="N27" s="25">
        <f t="shared" si="18"/>
        <v>0</v>
      </c>
      <c r="O27" s="23">
        <f t="shared" si="18"/>
        <v>0</v>
      </c>
      <c r="P27" s="26">
        <f t="shared" si="18"/>
        <v>0</v>
      </c>
      <c r="Q27" s="27">
        <f t="shared" si="18"/>
        <v>0</v>
      </c>
      <c r="R27" s="25">
        <f t="shared" si="18"/>
        <v>0</v>
      </c>
      <c r="S27" s="23">
        <f t="shared" si="18"/>
        <v>13</v>
      </c>
      <c r="T27" s="26">
        <f t="shared" si="18"/>
        <v>0</v>
      </c>
      <c r="U27" s="46"/>
      <c r="V27" s="31" t="s">
        <v>65</v>
      </c>
      <c r="W27" s="64">
        <v>0</v>
      </c>
      <c r="X27" s="48">
        <v>4</v>
      </c>
      <c r="Y27" s="48">
        <v>0</v>
      </c>
      <c r="Z27" s="49">
        <v>0</v>
      </c>
      <c r="AA27" s="64">
        <v>4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1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4</v>
      </c>
      <c r="AN27" s="50">
        <v>0</v>
      </c>
      <c r="AO27" s="28"/>
      <c r="AP27" s="22" t="s">
        <v>69</v>
      </c>
      <c r="AQ27" s="23">
        <f t="shared" ref="AQ27:BH27" si="19">SUM(AQ28:AQ28)</f>
        <v>0</v>
      </c>
      <c r="AR27" s="24">
        <f t="shared" si="19"/>
        <v>5</v>
      </c>
      <c r="AS27" s="24">
        <f t="shared" si="19"/>
        <v>0</v>
      </c>
      <c r="AT27" s="25">
        <f t="shared" si="19"/>
        <v>0</v>
      </c>
      <c r="AU27" s="23">
        <f t="shared" si="19"/>
        <v>4</v>
      </c>
      <c r="AV27" s="26">
        <f t="shared" si="19"/>
        <v>0</v>
      </c>
      <c r="AW27" s="27">
        <f t="shared" si="19"/>
        <v>0</v>
      </c>
      <c r="AX27" s="25">
        <f t="shared" si="19"/>
        <v>0</v>
      </c>
      <c r="AY27" s="23">
        <f t="shared" si="19"/>
        <v>0</v>
      </c>
      <c r="AZ27" s="26">
        <f t="shared" si="19"/>
        <v>0</v>
      </c>
      <c r="BA27" s="27">
        <f t="shared" si="19"/>
        <v>2</v>
      </c>
      <c r="BB27" s="25">
        <f t="shared" si="19"/>
        <v>0</v>
      </c>
      <c r="BC27" s="23">
        <f t="shared" si="19"/>
        <v>0</v>
      </c>
      <c r="BD27" s="26">
        <f t="shared" si="19"/>
        <v>0</v>
      </c>
      <c r="BE27" s="27">
        <f t="shared" si="19"/>
        <v>0</v>
      </c>
      <c r="BF27" s="25">
        <f t="shared" si="19"/>
        <v>0</v>
      </c>
      <c r="BG27" s="23">
        <f t="shared" si="19"/>
        <v>5</v>
      </c>
      <c r="BH27" s="26">
        <f t="shared" si="19"/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3</v>
      </c>
      <c r="E28" s="48">
        <v>0</v>
      </c>
      <c r="F28" s="49">
        <v>0</v>
      </c>
      <c r="G28" s="47">
        <v>3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3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2</v>
      </c>
      <c r="T28" s="50">
        <v>0</v>
      </c>
      <c r="U28" s="46"/>
      <c r="V28" s="22" t="s">
        <v>68</v>
      </c>
      <c r="W28" s="23">
        <f t="shared" ref="W28:AN28" si="20">SUM(W29:W31)</f>
        <v>0</v>
      </c>
      <c r="X28" s="24">
        <f t="shared" si="20"/>
        <v>15</v>
      </c>
      <c r="Y28" s="24">
        <f t="shared" si="20"/>
        <v>0</v>
      </c>
      <c r="Z28" s="26">
        <f t="shared" si="20"/>
        <v>0</v>
      </c>
      <c r="AA28" s="32">
        <f t="shared" si="20"/>
        <v>15</v>
      </c>
      <c r="AB28" s="26">
        <f t="shared" si="20"/>
        <v>1</v>
      </c>
      <c r="AC28" s="27">
        <f t="shared" si="20"/>
        <v>0</v>
      </c>
      <c r="AD28" s="25">
        <f t="shared" si="20"/>
        <v>0</v>
      </c>
      <c r="AE28" s="23">
        <f t="shared" si="20"/>
        <v>0</v>
      </c>
      <c r="AF28" s="26">
        <f t="shared" si="20"/>
        <v>0</v>
      </c>
      <c r="AG28" s="27">
        <f t="shared" si="20"/>
        <v>3</v>
      </c>
      <c r="AH28" s="25">
        <f t="shared" si="20"/>
        <v>0</v>
      </c>
      <c r="AI28" s="23">
        <f t="shared" si="20"/>
        <v>0</v>
      </c>
      <c r="AJ28" s="26">
        <f t="shared" si="20"/>
        <v>0</v>
      </c>
      <c r="AK28" s="27">
        <f t="shared" si="20"/>
        <v>0</v>
      </c>
      <c r="AL28" s="25">
        <f t="shared" si="20"/>
        <v>0</v>
      </c>
      <c r="AM28" s="23">
        <f t="shared" si="20"/>
        <v>15</v>
      </c>
      <c r="AN28" s="26">
        <f t="shared" si="20"/>
        <v>0</v>
      </c>
      <c r="AO28" s="28"/>
      <c r="AP28" s="1" t="s">
        <v>72</v>
      </c>
      <c r="AQ28" s="64">
        <v>0</v>
      </c>
      <c r="AR28" s="48">
        <v>5</v>
      </c>
      <c r="AS28" s="48">
        <v>0</v>
      </c>
      <c r="AT28" s="49">
        <v>0</v>
      </c>
      <c r="AU28" s="64">
        <v>4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2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5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11</v>
      </c>
      <c r="E29" s="48">
        <v>0</v>
      </c>
      <c r="F29" s="49">
        <v>0</v>
      </c>
      <c r="G29" s="47">
        <v>11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7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11</v>
      </c>
      <c r="T29" s="50">
        <v>0</v>
      </c>
      <c r="U29" s="46"/>
      <c r="V29" s="1" t="s">
        <v>71</v>
      </c>
      <c r="W29" s="64">
        <v>0</v>
      </c>
      <c r="X29" s="48">
        <v>6</v>
      </c>
      <c r="Y29" s="48">
        <v>0</v>
      </c>
      <c r="Z29" s="50">
        <v>0</v>
      </c>
      <c r="AA29" s="64">
        <v>6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6</v>
      </c>
      <c r="AN29" s="50">
        <v>0</v>
      </c>
      <c r="AO29" s="28"/>
      <c r="AP29" s="22" t="s">
        <v>75</v>
      </c>
      <c r="AQ29" s="23">
        <f t="shared" ref="AQ29:BH29" si="21">SUM(AQ30:AQ31)</f>
        <v>0</v>
      </c>
      <c r="AR29" s="24">
        <f t="shared" si="21"/>
        <v>3</v>
      </c>
      <c r="AS29" s="24">
        <f t="shared" si="21"/>
        <v>0</v>
      </c>
      <c r="AT29" s="25">
        <f t="shared" si="21"/>
        <v>0</v>
      </c>
      <c r="AU29" s="23">
        <f t="shared" si="21"/>
        <v>16</v>
      </c>
      <c r="AV29" s="26">
        <f t="shared" si="21"/>
        <v>0</v>
      </c>
      <c r="AW29" s="27">
        <f t="shared" si="21"/>
        <v>0</v>
      </c>
      <c r="AX29" s="25">
        <f t="shared" si="21"/>
        <v>0</v>
      </c>
      <c r="AY29" s="23">
        <f t="shared" si="21"/>
        <v>0</v>
      </c>
      <c r="AZ29" s="26">
        <f t="shared" si="21"/>
        <v>0</v>
      </c>
      <c r="BA29" s="27">
        <f t="shared" si="21"/>
        <v>7</v>
      </c>
      <c r="BB29" s="25">
        <f t="shared" si="21"/>
        <v>0</v>
      </c>
      <c r="BC29" s="23">
        <f t="shared" si="21"/>
        <v>2</v>
      </c>
      <c r="BD29" s="26">
        <f t="shared" si="21"/>
        <v>0</v>
      </c>
      <c r="BE29" s="27">
        <f t="shared" si="21"/>
        <v>2</v>
      </c>
      <c r="BF29" s="25">
        <f t="shared" si="21"/>
        <v>0</v>
      </c>
      <c r="BG29" s="23">
        <f t="shared" si="21"/>
        <v>11</v>
      </c>
      <c r="BH29" s="26">
        <f t="shared" si="21"/>
        <v>0</v>
      </c>
    </row>
    <row r="30" spans="1:60" ht="12.75" customHeight="1" x14ac:dyDescent="0.15">
      <c r="A30" s="21"/>
      <c r="B30" s="22" t="s">
        <v>78</v>
      </c>
      <c r="C30" s="23">
        <f>SUM(C31:C34)</f>
        <v>0</v>
      </c>
      <c r="D30" s="24">
        <f>SUM(D31:D34)</f>
        <v>13</v>
      </c>
      <c r="E30" s="24">
        <f>SUM(E31:E34)</f>
        <v>0</v>
      </c>
      <c r="F30" s="25">
        <f t="shared" ref="F30:R30" si="22">SUM(F31:F34)</f>
        <v>0</v>
      </c>
      <c r="G30" s="23">
        <f t="shared" si="22"/>
        <v>14</v>
      </c>
      <c r="H30" s="26">
        <f t="shared" si="22"/>
        <v>0</v>
      </c>
      <c r="I30" s="27">
        <f t="shared" si="22"/>
        <v>2</v>
      </c>
      <c r="J30" s="25">
        <f t="shared" si="22"/>
        <v>0</v>
      </c>
      <c r="K30" s="23">
        <f t="shared" si="22"/>
        <v>1</v>
      </c>
      <c r="L30" s="26">
        <f t="shared" si="22"/>
        <v>0</v>
      </c>
      <c r="M30" s="27">
        <f t="shared" si="22"/>
        <v>6</v>
      </c>
      <c r="N30" s="25">
        <f t="shared" si="22"/>
        <v>0</v>
      </c>
      <c r="O30" s="23">
        <f t="shared" si="22"/>
        <v>2</v>
      </c>
      <c r="P30" s="26">
        <f t="shared" si="22"/>
        <v>0</v>
      </c>
      <c r="Q30" s="27">
        <f t="shared" si="22"/>
        <v>2</v>
      </c>
      <c r="R30" s="25">
        <f t="shared" si="22"/>
        <v>0</v>
      </c>
      <c r="S30" s="23">
        <f>SUM(S31:S34)</f>
        <v>12</v>
      </c>
      <c r="T30" s="26">
        <f t="shared" ref="T30" si="23">SUM(T31:T34)</f>
        <v>0</v>
      </c>
      <c r="U30" s="46"/>
      <c r="V30" s="1" t="s">
        <v>74</v>
      </c>
      <c r="W30" s="64">
        <v>0</v>
      </c>
      <c r="X30" s="48">
        <v>5</v>
      </c>
      <c r="Y30" s="48">
        <v>0</v>
      </c>
      <c r="Z30" s="50">
        <v>0</v>
      </c>
      <c r="AA30" s="64">
        <v>5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5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3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1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3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1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1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1</v>
      </c>
      <c r="T31" s="50">
        <v>0</v>
      </c>
      <c r="U31" s="46"/>
      <c r="V31" s="31" t="s">
        <v>76</v>
      </c>
      <c r="W31" s="64">
        <v>0</v>
      </c>
      <c r="X31" s="48">
        <v>4</v>
      </c>
      <c r="Y31" s="48">
        <v>0</v>
      </c>
      <c r="Z31" s="50">
        <v>0</v>
      </c>
      <c r="AA31" s="64">
        <v>4</v>
      </c>
      <c r="AB31" s="50">
        <v>1</v>
      </c>
      <c r="AC31" s="51">
        <v>0</v>
      </c>
      <c r="AD31" s="49">
        <v>0</v>
      </c>
      <c r="AE31" s="64">
        <v>0</v>
      </c>
      <c r="AF31" s="50">
        <v>0</v>
      </c>
      <c r="AG31" s="51">
        <v>3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4</v>
      </c>
      <c r="AN31" s="50">
        <v>0</v>
      </c>
      <c r="AO31" s="28"/>
      <c r="AP31" s="1" t="s">
        <v>80</v>
      </c>
      <c r="AQ31" s="64">
        <v>0</v>
      </c>
      <c r="AR31" s="48">
        <v>3</v>
      </c>
      <c r="AS31" s="48">
        <v>0</v>
      </c>
      <c r="AT31" s="49">
        <v>0</v>
      </c>
      <c r="AU31" s="64">
        <v>13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6</v>
      </c>
      <c r="BB31" s="49">
        <v>0</v>
      </c>
      <c r="BC31" s="64">
        <v>2</v>
      </c>
      <c r="BD31" s="50">
        <v>0</v>
      </c>
      <c r="BE31" s="51">
        <v>2</v>
      </c>
      <c r="BF31" s="49">
        <v>0</v>
      </c>
      <c r="BG31" s="64">
        <v>8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2</v>
      </c>
      <c r="E32" s="48">
        <v>0</v>
      </c>
      <c r="F32" s="49">
        <v>0</v>
      </c>
      <c r="G32" s="47">
        <v>2</v>
      </c>
      <c r="H32" s="50">
        <v>0</v>
      </c>
      <c r="I32" s="51">
        <v>1</v>
      </c>
      <c r="J32" s="49">
        <v>0</v>
      </c>
      <c r="K32" s="47">
        <v>1</v>
      </c>
      <c r="L32" s="50">
        <v>0</v>
      </c>
      <c r="M32" s="51">
        <v>1</v>
      </c>
      <c r="N32" s="49">
        <v>0</v>
      </c>
      <c r="O32" s="47">
        <v>1</v>
      </c>
      <c r="P32" s="50">
        <v>0</v>
      </c>
      <c r="Q32" s="51">
        <v>1</v>
      </c>
      <c r="R32" s="49">
        <v>0</v>
      </c>
      <c r="S32" s="47">
        <v>2</v>
      </c>
      <c r="T32" s="50">
        <v>0</v>
      </c>
      <c r="U32" s="46"/>
      <c r="V32" s="22" t="s">
        <v>79</v>
      </c>
      <c r="W32" s="32">
        <f t="shared" ref="W32:AN32" si="24">SUM(W33:W38)</f>
        <v>23</v>
      </c>
      <c r="X32" s="24">
        <f t="shared" si="24"/>
        <v>38</v>
      </c>
      <c r="Y32" s="24">
        <f t="shared" si="24"/>
        <v>0</v>
      </c>
      <c r="Z32" s="26">
        <f t="shared" si="24"/>
        <v>0</v>
      </c>
      <c r="AA32" s="32">
        <f t="shared" si="24"/>
        <v>38</v>
      </c>
      <c r="AB32" s="26">
        <f t="shared" si="24"/>
        <v>0</v>
      </c>
      <c r="AC32" s="27">
        <f t="shared" si="24"/>
        <v>0</v>
      </c>
      <c r="AD32" s="26">
        <f t="shared" si="24"/>
        <v>0</v>
      </c>
      <c r="AE32" s="32">
        <f t="shared" si="24"/>
        <v>4</v>
      </c>
      <c r="AF32" s="26">
        <f t="shared" si="24"/>
        <v>0</v>
      </c>
      <c r="AG32" s="27">
        <f t="shared" si="24"/>
        <v>1</v>
      </c>
      <c r="AH32" s="26">
        <f t="shared" si="24"/>
        <v>0</v>
      </c>
      <c r="AI32" s="32">
        <f t="shared" si="24"/>
        <v>0</v>
      </c>
      <c r="AJ32" s="26">
        <f t="shared" si="24"/>
        <v>0</v>
      </c>
      <c r="AK32" s="27">
        <f t="shared" si="24"/>
        <v>0</v>
      </c>
      <c r="AL32" s="26">
        <f t="shared" si="24"/>
        <v>0</v>
      </c>
      <c r="AM32" s="23">
        <f t="shared" si="24"/>
        <v>53</v>
      </c>
      <c r="AN32" s="26">
        <f t="shared" si="24"/>
        <v>0</v>
      </c>
      <c r="AO32" s="28"/>
      <c r="AP32" s="22" t="s">
        <v>83</v>
      </c>
      <c r="AQ32" s="23">
        <f t="shared" ref="AQ32:BH32" si="25">SUM(AQ33:AQ34)</f>
        <v>0</v>
      </c>
      <c r="AR32" s="24">
        <f t="shared" si="25"/>
        <v>5</v>
      </c>
      <c r="AS32" s="24">
        <f t="shared" si="25"/>
        <v>0</v>
      </c>
      <c r="AT32" s="25">
        <f t="shared" si="25"/>
        <v>0</v>
      </c>
      <c r="AU32" s="23">
        <f t="shared" si="25"/>
        <v>6</v>
      </c>
      <c r="AV32" s="26">
        <f t="shared" si="25"/>
        <v>0</v>
      </c>
      <c r="AW32" s="27">
        <f t="shared" si="25"/>
        <v>0</v>
      </c>
      <c r="AX32" s="25">
        <f t="shared" si="25"/>
        <v>0</v>
      </c>
      <c r="AY32" s="23">
        <f t="shared" si="25"/>
        <v>7</v>
      </c>
      <c r="AZ32" s="26">
        <f t="shared" si="25"/>
        <v>0</v>
      </c>
      <c r="BA32" s="27">
        <f t="shared" si="25"/>
        <v>4</v>
      </c>
      <c r="BB32" s="25">
        <f t="shared" si="25"/>
        <v>0</v>
      </c>
      <c r="BC32" s="23">
        <f t="shared" si="25"/>
        <v>0</v>
      </c>
      <c r="BD32" s="26">
        <f t="shared" si="25"/>
        <v>0</v>
      </c>
      <c r="BE32" s="27">
        <f t="shared" si="25"/>
        <v>0</v>
      </c>
      <c r="BF32" s="25">
        <f t="shared" si="25"/>
        <v>0</v>
      </c>
      <c r="BG32" s="23">
        <f t="shared" si="25"/>
        <v>5</v>
      </c>
      <c r="BH32" s="26">
        <f t="shared" si="25"/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1</v>
      </c>
      <c r="E33" s="48">
        <v>0</v>
      </c>
      <c r="F33" s="49">
        <v>0</v>
      </c>
      <c r="G33" s="47">
        <v>1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1</v>
      </c>
      <c r="T33" s="50">
        <v>0</v>
      </c>
      <c r="U33" s="46"/>
      <c r="V33" s="1" t="s">
        <v>82</v>
      </c>
      <c r="W33" s="64">
        <v>23</v>
      </c>
      <c r="X33" s="48">
        <v>0</v>
      </c>
      <c r="Y33" s="48">
        <v>0</v>
      </c>
      <c r="Z33" s="50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17</v>
      </c>
      <c r="AN33" s="50">
        <v>0</v>
      </c>
      <c r="AO33" s="28"/>
      <c r="AP33" s="1" t="s">
        <v>86</v>
      </c>
      <c r="AQ33" s="64">
        <v>0</v>
      </c>
      <c r="AR33" s="48">
        <v>4</v>
      </c>
      <c r="AS33" s="48">
        <v>0</v>
      </c>
      <c r="AT33" s="49">
        <v>0</v>
      </c>
      <c r="AU33" s="64">
        <v>4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1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4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10</v>
      </c>
      <c r="E34" s="48">
        <v>0</v>
      </c>
      <c r="F34" s="49">
        <v>0</v>
      </c>
      <c r="G34" s="47">
        <v>10</v>
      </c>
      <c r="H34" s="50">
        <v>0</v>
      </c>
      <c r="I34" s="51">
        <v>1</v>
      </c>
      <c r="J34" s="49">
        <v>0</v>
      </c>
      <c r="K34" s="47">
        <v>0</v>
      </c>
      <c r="L34" s="50">
        <v>0</v>
      </c>
      <c r="M34" s="51">
        <v>4</v>
      </c>
      <c r="N34" s="49">
        <v>0</v>
      </c>
      <c r="O34" s="47">
        <v>1</v>
      </c>
      <c r="P34" s="50">
        <v>0</v>
      </c>
      <c r="Q34" s="51">
        <v>1</v>
      </c>
      <c r="R34" s="49">
        <v>0</v>
      </c>
      <c r="S34" s="47">
        <v>8</v>
      </c>
      <c r="T34" s="50">
        <v>0</v>
      </c>
      <c r="U34" s="46"/>
      <c r="V34" s="1" t="s">
        <v>85</v>
      </c>
      <c r="W34" s="64">
        <v>0</v>
      </c>
      <c r="X34" s="48">
        <v>2</v>
      </c>
      <c r="Y34" s="48">
        <v>0</v>
      </c>
      <c r="Z34" s="49">
        <v>0</v>
      </c>
      <c r="AA34" s="64">
        <v>2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1</v>
      </c>
      <c r="AS34" s="48">
        <v>0</v>
      </c>
      <c r="AT34" s="49">
        <v>0</v>
      </c>
      <c r="AU34" s="64">
        <v>2</v>
      </c>
      <c r="AV34" s="50">
        <v>0</v>
      </c>
      <c r="AW34" s="51">
        <v>0</v>
      </c>
      <c r="AX34" s="49">
        <v>0</v>
      </c>
      <c r="AY34" s="64">
        <v>7</v>
      </c>
      <c r="AZ34" s="50">
        <v>0</v>
      </c>
      <c r="BA34" s="51">
        <v>3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1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f t="shared" ref="C35:T35" si="26">SUM(C36:C37)</f>
        <v>0</v>
      </c>
      <c r="D35" s="24">
        <f t="shared" si="26"/>
        <v>2</v>
      </c>
      <c r="E35" s="24">
        <f t="shared" si="26"/>
        <v>0</v>
      </c>
      <c r="F35" s="25">
        <f t="shared" si="26"/>
        <v>0</v>
      </c>
      <c r="G35" s="23">
        <f t="shared" si="26"/>
        <v>2</v>
      </c>
      <c r="H35" s="26">
        <f t="shared" si="26"/>
        <v>0</v>
      </c>
      <c r="I35" s="27">
        <f t="shared" si="26"/>
        <v>0</v>
      </c>
      <c r="J35" s="25">
        <f t="shared" si="26"/>
        <v>0</v>
      </c>
      <c r="K35" s="23">
        <f t="shared" si="26"/>
        <v>0</v>
      </c>
      <c r="L35" s="26">
        <f t="shared" si="26"/>
        <v>0</v>
      </c>
      <c r="M35" s="27">
        <f t="shared" si="26"/>
        <v>2</v>
      </c>
      <c r="N35" s="25">
        <f t="shared" si="26"/>
        <v>0</v>
      </c>
      <c r="O35" s="23">
        <f t="shared" si="26"/>
        <v>0</v>
      </c>
      <c r="P35" s="26">
        <f t="shared" si="26"/>
        <v>0</v>
      </c>
      <c r="Q35" s="27">
        <f t="shared" si="26"/>
        <v>0</v>
      </c>
      <c r="R35" s="25">
        <f t="shared" si="26"/>
        <v>0</v>
      </c>
      <c r="S35" s="23">
        <f t="shared" si="26"/>
        <v>2</v>
      </c>
      <c r="T35" s="26">
        <f t="shared" si="26"/>
        <v>0</v>
      </c>
      <c r="U35" s="46"/>
      <c r="V35" s="1" t="s">
        <v>88</v>
      </c>
      <c r="W35" s="64">
        <v>0</v>
      </c>
      <c r="X35" s="48">
        <v>3</v>
      </c>
      <c r="Y35" s="48">
        <v>0</v>
      </c>
      <c r="Z35" s="49">
        <v>0</v>
      </c>
      <c r="AA35" s="64">
        <v>3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3</v>
      </c>
      <c r="AN35" s="50">
        <v>0</v>
      </c>
      <c r="AO35" s="28"/>
      <c r="AP35" s="22" t="s">
        <v>92</v>
      </c>
      <c r="AQ35" s="23">
        <f t="shared" ref="AQ35:BH35" si="27">SUM(AQ36:AQ37)</f>
        <v>0</v>
      </c>
      <c r="AR35" s="24">
        <f t="shared" si="27"/>
        <v>2</v>
      </c>
      <c r="AS35" s="24">
        <f t="shared" si="27"/>
        <v>0</v>
      </c>
      <c r="AT35" s="25">
        <f t="shared" si="27"/>
        <v>0</v>
      </c>
      <c r="AU35" s="23">
        <f t="shared" si="27"/>
        <v>1</v>
      </c>
      <c r="AV35" s="26">
        <f t="shared" si="27"/>
        <v>0</v>
      </c>
      <c r="AW35" s="27">
        <f t="shared" si="27"/>
        <v>0</v>
      </c>
      <c r="AX35" s="25">
        <f t="shared" si="27"/>
        <v>0</v>
      </c>
      <c r="AY35" s="23">
        <f t="shared" si="27"/>
        <v>0</v>
      </c>
      <c r="AZ35" s="26">
        <f t="shared" si="27"/>
        <v>0</v>
      </c>
      <c r="BA35" s="27">
        <f t="shared" si="27"/>
        <v>2</v>
      </c>
      <c r="BB35" s="25">
        <f t="shared" si="27"/>
        <v>0</v>
      </c>
      <c r="BC35" s="23">
        <f t="shared" si="27"/>
        <v>0</v>
      </c>
      <c r="BD35" s="26">
        <f t="shared" si="27"/>
        <v>0</v>
      </c>
      <c r="BE35" s="27">
        <f t="shared" si="27"/>
        <v>0</v>
      </c>
      <c r="BF35" s="25">
        <f t="shared" si="27"/>
        <v>0</v>
      </c>
      <c r="BG35" s="23">
        <f t="shared" si="27"/>
        <v>4</v>
      </c>
      <c r="BH35" s="26">
        <f t="shared" si="27"/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223</v>
      </c>
      <c r="W36" s="64">
        <v>0</v>
      </c>
      <c r="X36" s="48">
        <v>18</v>
      </c>
      <c r="Y36" s="48">
        <v>0</v>
      </c>
      <c r="Z36" s="49">
        <v>0</v>
      </c>
      <c r="AA36" s="64">
        <v>18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18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2</v>
      </c>
      <c r="E37" s="48">
        <v>0</v>
      </c>
      <c r="F37" s="49">
        <v>0</v>
      </c>
      <c r="G37" s="47">
        <v>2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2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2</v>
      </c>
      <c r="T37" s="50">
        <v>0</v>
      </c>
      <c r="U37" s="46"/>
      <c r="V37" s="1" t="s">
        <v>91</v>
      </c>
      <c r="W37" s="64">
        <v>0</v>
      </c>
      <c r="X37" s="48">
        <v>2</v>
      </c>
      <c r="Y37" s="48">
        <v>0</v>
      </c>
      <c r="Z37" s="49">
        <v>0</v>
      </c>
      <c r="AA37" s="64">
        <v>2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1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2</v>
      </c>
      <c r="AN37" s="50">
        <v>0</v>
      </c>
      <c r="AO37" s="28"/>
      <c r="AP37" s="1" t="s">
        <v>97</v>
      </c>
      <c r="AQ37" s="64">
        <v>0</v>
      </c>
      <c r="AR37" s="48">
        <v>2</v>
      </c>
      <c r="AS37" s="48">
        <v>0</v>
      </c>
      <c r="AT37" s="49">
        <v>0</v>
      </c>
      <c r="AU37" s="64">
        <v>1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2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4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f t="shared" ref="C38:T38" si="28">SUM(C39:C40)</f>
        <v>0</v>
      </c>
      <c r="D38" s="24">
        <f t="shared" si="28"/>
        <v>5</v>
      </c>
      <c r="E38" s="24">
        <f t="shared" si="28"/>
        <v>0</v>
      </c>
      <c r="F38" s="25">
        <f t="shared" si="28"/>
        <v>0</v>
      </c>
      <c r="G38" s="23">
        <f t="shared" si="28"/>
        <v>5</v>
      </c>
      <c r="H38" s="26">
        <f t="shared" si="28"/>
        <v>0</v>
      </c>
      <c r="I38" s="27">
        <f t="shared" si="28"/>
        <v>0</v>
      </c>
      <c r="J38" s="25">
        <f t="shared" si="28"/>
        <v>0</v>
      </c>
      <c r="K38" s="23">
        <f t="shared" si="28"/>
        <v>0</v>
      </c>
      <c r="L38" s="26">
        <f t="shared" si="28"/>
        <v>0</v>
      </c>
      <c r="M38" s="27">
        <f t="shared" si="28"/>
        <v>2</v>
      </c>
      <c r="N38" s="25">
        <f t="shared" si="28"/>
        <v>0</v>
      </c>
      <c r="O38" s="23">
        <f t="shared" si="28"/>
        <v>0</v>
      </c>
      <c r="P38" s="26">
        <f t="shared" si="28"/>
        <v>0</v>
      </c>
      <c r="Q38" s="27">
        <f t="shared" si="28"/>
        <v>2</v>
      </c>
      <c r="R38" s="25">
        <f t="shared" si="28"/>
        <v>0</v>
      </c>
      <c r="S38" s="23">
        <f t="shared" si="28"/>
        <v>4</v>
      </c>
      <c r="T38" s="26">
        <f t="shared" si="28"/>
        <v>0</v>
      </c>
      <c r="U38" s="46"/>
      <c r="V38" s="31" t="s">
        <v>93</v>
      </c>
      <c r="W38" s="64">
        <v>0</v>
      </c>
      <c r="X38" s="48">
        <v>13</v>
      </c>
      <c r="Y38" s="48">
        <v>0</v>
      </c>
      <c r="Z38" s="49">
        <v>0</v>
      </c>
      <c r="AA38" s="64">
        <v>13</v>
      </c>
      <c r="AB38" s="50">
        <v>0</v>
      </c>
      <c r="AC38" s="51">
        <v>0</v>
      </c>
      <c r="AD38" s="49">
        <v>0</v>
      </c>
      <c r="AE38" s="64">
        <v>4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13</v>
      </c>
      <c r="AN38" s="50">
        <v>0</v>
      </c>
      <c r="AO38" s="28"/>
      <c r="AP38" s="22" t="s">
        <v>100</v>
      </c>
      <c r="AQ38" s="32">
        <f t="shared" ref="AQ38:BH38" si="29">SUM(AQ39:AQ43)</f>
        <v>4</v>
      </c>
      <c r="AR38" s="24">
        <f t="shared" si="29"/>
        <v>6</v>
      </c>
      <c r="AS38" s="24">
        <f t="shared" si="29"/>
        <v>0</v>
      </c>
      <c r="AT38" s="26">
        <f t="shared" si="29"/>
        <v>0</v>
      </c>
      <c r="AU38" s="32">
        <f t="shared" si="29"/>
        <v>10</v>
      </c>
      <c r="AV38" s="26">
        <f t="shared" si="29"/>
        <v>0</v>
      </c>
      <c r="AW38" s="27">
        <f t="shared" si="29"/>
        <v>0</v>
      </c>
      <c r="AX38" s="26">
        <f t="shared" si="29"/>
        <v>0</v>
      </c>
      <c r="AY38" s="32">
        <f t="shared" si="29"/>
        <v>1</v>
      </c>
      <c r="AZ38" s="26">
        <f t="shared" si="29"/>
        <v>0</v>
      </c>
      <c r="BA38" s="27">
        <f t="shared" si="29"/>
        <v>4</v>
      </c>
      <c r="BB38" s="26">
        <f t="shared" si="29"/>
        <v>0</v>
      </c>
      <c r="BC38" s="32">
        <f t="shared" si="29"/>
        <v>0</v>
      </c>
      <c r="BD38" s="26">
        <f t="shared" si="29"/>
        <v>0</v>
      </c>
      <c r="BE38" s="27">
        <f t="shared" si="29"/>
        <v>0</v>
      </c>
      <c r="BF38" s="26">
        <f t="shared" si="29"/>
        <v>0</v>
      </c>
      <c r="BG38" s="32">
        <f t="shared" si="29"/>
        <v>10</v>
      </c>
      <c r="BH38" s="26">
        <f t="shared" si="29"/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5</v>
      </c>
      <c r="E39" s="48">
        <v>0</v>
      </c>
      <c r="F39" s="49">
        <v>0</v>
      </c>
      <c r="G39" s="47">
        <v>5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2</v>
      </c>
      <c r="N39" s="49">
        <v>0</v>
      </c>
      <c r="O39" s="47">
        <v>0</v>
      </c>
      <c r="P39" s="50">
        <v>0</v>
      </c>
      <c r="Q39" s="51">
        <v>2</v>
      </c>
      <c r="R39" s="49">
        <v>0</v>
      </c>
      <c r="S39" s="47">
        <v>4</v>
      </c>
      <c r="T39" s="50">
        <v>0</v>
      </c>
      <c r="U39" s="46"/>
      <c r="V39" s="22" t="s">
        <v>96</v>
      </c>
      <c r="W39" s="23">
        <f t="shared" ref="W39:AN39" si="30">SUM(W40:W41)</f>
        <v>0</v>
      </c>
      <c r="X39" s="24">
        <f t="shared" si="30"/>
        <v>15</v>
      </c>
      <c r="Y39" s="24">
        <f t="shared" si="30"/>
        <v>0</v>
      </c>
      <c r="Z39" s="25">
        <f t="shared" si="30"/>
        <v>0</v>
      </c>
      <c r="AA39" s="23">
        <f t="shared" si="30"/>
        <v>18</v>
      </c>
      <c r="AB39" s="26">
        <f t="shared" si="30"/>
        <v>0</v>
      </c>
      <c r="AC39" s="27">
        <f t="shared" si="30"/>
        <v>0</v>
      </c>
      <c r="AD39" s="25">
        <f t="shared" si="30"/>
        <v>0</v>
      </c>
      <c r="AE39" s="23">
        <f t="shared" si="30"/>
        <v>0</v>
      </c>
      <c r="AF39" s="26">
        <f t="shared" si="30"/>
        <v>0</v>
      </c>
      <c r="AG39" s="27">
        <f t="shared" si="30"/>
        <v>15</v>
      </c>
      <c r="AH39" s="25">
        <f t="shared" si="30"/>
        <v>0</v>
      </c>
      <c r="AI39" s="23">
        <f t="shared" si="30"/>
        <v>0</v>
      </c>
      <c r="AJ39" s="26">
        <f t="shared" si="30"/>
        <v>0</v>
      </c>
      <c r="AK39" s="27">
        <f t="shared" si="30"/>
        <v>0</v>
      </c>
      <c r="AL39" s="25">
        <f t="shared" si="30"/>
        <v>0</v>
      </c>
      <c r="AM39" s="23">
        <f t="shared" si="30"/>
        <v>22</v>
      </c>
      <c r="AN39" s="26">
        <f t="shared" si="30"/>
        <v>0</v>
      </c>
      <c r="AO39" s="28"/>
      <c r="AP39" s="1" t="s">
        <v>103</v>
      </c>
      <c r="AQ39" s="64">
        <v>0</v>
      </c>
      <c r="AR39" s="48">
        <v>3</v>
      </c>
      <c r="AS39" s="48">
        <v>0</v>
      </c>
      <c r="AT39" s="49">
        <v>0</v>
      </c>
      <c r="AU39" s="64">
        <v>8</v>
      </c>
      <c r="AV39" s="50">
        <v>0</v>
      </c>
      <c r="AW39" s="51">
        <v>0</v>
      </c>
      <c r="AX39" s="49">
        <v>0</v>
      </c>
      <c r="AY39" s="64">
        <v>1</v>
      </c>
      <c r="AZ39" s="50">
        <v>0</v>
      </c>
      <c r="BA39" s="51">
        <v>3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8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4</v>
      </c>
      <c r="Y40" s="48">
        <v>0</v>
      </c>
      <c r="Z40" s="49">
        <v>0</v>
      </c>
      <c r="AA40" s="64">
        <v>4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2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4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f t="shared" ref="C41:T41" si="31">SUM(C42:C44)</f>
        <v>0</v>
      </c>
      <c r="D41" s="24">
        <f t="shared" si="31"/>
        <v>21</v>
      </c>
      <c r="E41" s="24">
        <f t="shared" si="31"/>
        <v>0</v>
      </c>
      <c r="F41" s="25">
        <f t="shared" si="31"/>
        <v>0</v>
      </c>
      <c r="G41" s="23">
        <f t="shared" si="31"/>
        <v>16</v>
      </c>
      <c r="H41" s="26">
        <f t="shared" si="31"/>
        <v>0</v>
      </c>
      <c r="I41" s="27">
        <f t="shared" si="31"/>
        <v>0</v>
      </c>
      <c r="J41" s="25">
        <f t="shared" si="31"/>
        <v>0</v>
      </c>
      <c r="K41" s="23">
        <f t="shared" si="31"/>
        <v>0</v>
      </c>
      <c r="L41" s="26">
        <f t="shared" si="31"/>
        <v>0</v>
      </c>
      <c r="M41" s="27">
        <f t="shared" si="31"/>
        <v>0</v>
      </c>
      <c r="N41" s="25">
        <f t="shared" si="31"/>
        <v>0</v>
      </c>
      <c r="O41" s="23">
        <f t="shared" si="31"/>
        <v>0</v>
      </c>
      <c r="P41" s="26">
        <f t="shared" si="31"/>
        <v>0</v>
      </c>
      <c r="Q41" s="27">
        <f t="shared" si="31"/>
        <v>0</v>
      </c>
      <c r="R41" s="25">
        <f t="shared" si="31"/>
        <v>0</v>
      </c>
      <c r="S41" s="23">
        <f t="shared" si="31"/>
        <v>15</v>
      </c>
      <c r="T41" s="26">
        <f t="shared" si="31"/>
        <v>0</v>
      </c>
      <c r="U41" s="46"/>
      <c r="V41" s="31" t="s">
        <v>102</v>
      </c>
      <c r="W41" s="64">
        <v>0</v>
      </c>
      <c r="X41" s="48">
        <v>11</v>
      </c>
      <c r="Y41" s="48">
        <v>0</v>
      </c>
      <c r="Z41" s="49">
        <v>0</v>
      </c>
      <c r="AA41" s="64">
        <v>14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13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18</v>
      </c>
      <c r="AN41" s="50">
        <v>0</v>
      </c>
      <c r="AO41" s="28"/>
      <c r="AP41" s="1" t="s">
        <v>109</v>
      </c>
      <c r="AQ41" s="64">
        <v>4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5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f t="shared" ref="W42:AN42" si="32">SUM(W43:W44)</f>
        <v>0</v>
      </c>
      <c r="X42" s="24">
        <f t="shared" si="32"/>
        <v>14</v>
      </c>
      <c r="Y42" s="24">
        <f t="shared" si="32"/>
        <v>0</v>
      </c>
      <c r="Z42" s="25">
        <f t="shared" si="32"/>
        <v>0</v>
      </c>
      <c r="AA42" s="23">
        <f t="shared" si="32"/>
        <v>14</v>
      </c>
      <c r="AB42" s="26">
        <f t="shared" si="32"/>
        <v>0</v>
      </c>
      <c r="AC42" s="27">
        <f t="shared" si="32"/>
        <v>2</v>
      </c>
      <c r="AD42" s="25">
        <f t="shared" si="32"/>
        <v>0</v>
      </c>
      <c r="AE42" s="23">
        <f t="shared" si="32"/>
        <v>0</v>
      </c>
      <c r="AF42" s="26">
        <f t="shared" si="32"/>
        <v>0</v>
      </c>
      <c r="AG42" s="27">
        <f t="shared" si="32"/>
        <v>5</v>
      </c>
      <c r="AH42" s="25">
        <f t="shared" si="32"/>
        <v>0</v>
      </c>
      <c r="AI42" s="23">
        <f t="shared" si="32"/>
        <v>5</v>
      </c>
      <c r="AJ42" s="26">
        <f t="shared" si="32"/>
        <v>0</v>
      </c>
      <c r="AK42" s="27">
        <f t="shared" si="32"/>
        <v>2</v>
      </c>
      <c r="AL42" s="25">
        <f t="shared" si="32"/>
        <v>0</v>
      </c>
      <c r="AM42" s="23">
        <f t="shared" si="32"/>
        <v>15</v>
      </c>
      <c r="AN42" s="26">
        <f t="shared" si="32"/>
        <v>0</v>
      </c>
      <c r="AO42" s="28"/>
      <c r="AP42" s="1" t="s">
        <v>112</v>
      </c>
      <c r="AQ42" s="64">
        <v>0</v>
      </c>
      <c r="AR42" s="48">
        <v>2</v>
      </c>
      <c r="AS42" s="48">
        <v>0</v>
      </c>
      <c r="AT42" s="49">
        <v>0</v>
      </c>
      <c r="AU42" s="64">
        <v>1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1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1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3</v>
      </c>
      <c r="E43" s="48">
        <v>0</v>
      </c>
      <c r="F43" s="49">
        <v>0</v>
      </c>
      <c r="G43" s="47">
        <v>3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3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1</v>
      </c>
      <c r="AH43" s="49">
        <v>0</v>
      </c>
      <c r="AI43" s="64">
        <v>1</v>
      </c>
      <c r="AJ43" s="50">
        <v>0</v>
      </c>
      <c r="AK43" s="51">
        <v>0</v>
      </c>
      <c r="AL43" s="49">
        <v>0</v>
      </c>
      <c r="AM43" s="47">
        <v>1</v>
      </c>
      <c r="AN43" s="50">
        <v>0</v>
      </c>
      <c r="AO43" s="28"/>
      <c r="AP43" s="1" t="s">
        <v>115</v>
      </c>
      <c r="AQ43" s="64">
        <v>0</v>
      </c>
      <c r="AR43" s="48">
        <v>1</v>
      </c>
      <c r="AS43" s="48">
        <v>0</v>
      </c>
      <c r="AT43" s="49">
        <v>0</v>
      </c>
      <c r="AU43" s="64">
        <v>1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1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13</v>
      </c>
      <c r="E44" s="48">
        <v>0</v>
      </c>
      <c r="F44" s="49">
        <v>0</v>
      </c>
      <c r="G44" s="47">
        <v>13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12</v>
      </c>
      <c r="T44" s="50">
        <v>0</v>
      </c>
      <c r="U44" s="46"/>
      <c r="V44" s="31" t="s">
        <v>111</v>
      </c>
      <c r="W44" s="64">
        <v>0</v>
      </c>
      <c r="X44" s="48">
        <v>14</v>
      </c>
      <c r="Y44" s="48">
        <v>0</v>
      </c>
      <c r="Z44" s="49">
        <v>0</v>
      </c>
      <c r="AA44" s="64">
        <v>14</v>
      </c>
      <c r="AB44" s="50">
        <v>0</v>
      </c>
      <c r="AC44" s="51">
        <v>2</v>
      </c>
      <c r="AD44" s="49">
        <v>0</v>
      </c>
      <c r="AE44" s="64">
        <v>0</v>
      </c>
      <c r="AF44" s="50">
        <v>0</v>
      </c>
      <c r="AG44" s="51">
        <v>4</v>
      </c>
      <c r="AH44" s="49">
        <v>0</v>
      </c>
      <c r="AI44" s="64">
        <v>4</v>
      </c>
      <c r="AJ44" s="50">
        <v>0</v>
      </c>
      <c r="AK44" s="51">
        <v>2</v>
      </c>
      <c r="AL44" s="49">
        <v>0</v>
      </c>
      <c r="AM44" s="47">
        <v>14</v>
      </c>
      <c r="AN44" s="50">
        <v>0</v>
      </c>
      <c r="AO44" s="28"/>
      <c r="AP44" s="22" t="s">
        <v>118</v>
      </c>
      <c r="AQ44" s="23">
        <f t="shared" ref="AQ44:BH44" si="33">SUM(AQ45:AQ45)</f>
        <v>0</v>
      </c>
      <c r="AR44" s="24">
        <f t="shared" si="33"/>
        <v>0</v>
      </c>
      <c r="AS44" s="24">
        <f t="shared" si="33"/>
        <v>0</v>
      </c>
      <c r="AT44" s="25">
        <f t="shared" si="33"/>
        <v>0</v>
      </c>
      <c r="AU44" s="23">
        <f t="shared" si="33"/>
        <v>0</v>
      </c>
      <c r="AV44" s="26">
        <f t="shared" si="33"/>
        <v>0</v>
      </c>
      <c r="AW44" s="27">
        <f t="shared" si="33"/>
        <v>0</v>
      </c>
      <c r="AX44" s="25">
        <f t="shared" si="33"/>
        <v>0</v>
      </c>
      <c r="AY44" s="23">
        <f t="shared" si="33"/>
        <v>0</v>
      </c>
      <c r="AZ44" s="26">
        <f t="shared" si="33"/>
        <v>0</v>
      </c>
      <c r="BA44" s="27">
        <f t="shared" si="33"/>
        <v>0</v>
      </c>
      <c r="BB44" s="25">
        <f t="shared" si="33"/>
        <v>0</v>
      </c>
      <c r="BC44" s="23">
        <f t="shared" si="33"/>
        <v>0</v>
      </c>
      <c r="BD44" s="26">
        <f t="shared" si="33"/>
        <v>0</v>
      </c>
      <c r="BE44" s="27">
        <f t="shared" si="33"/>
        <v>0</v>
      </c>
      <c r="BF44" s="25">
        <f t="shared" si="33"/>
        <v>0</v>
      </c>
      <c r="BG44" s="23">
        <f t="shared" si="33"/>
        <v>0</v>
      </c>
      <c r="BH44" s="26">
        <f t="shared" si="33"/>
        <v>0</v>
      </c>
    </row>
    <row r="45" spans="1:60" ht="12.75" customHeight="1" x14ac:dyDescent="0.15">
      <c r="A45" s="21"/>
      <c r="B45" s="22" t="s">
        <v>116</v>
      </c>
      <c r="C45" s="23">
        <f t="shared" ref="C45:T45" si="34">SUM(C46:C51)</f>
        <v>1</v>
      </c>
      <c r="D45" s="24">
        <f t="shared" si="34"/>
        <v>39</v>
      </c>
      <c r="E45" s="24">
        <f t="shared" si="34"/>
        <v>0</v>
      </c>
      <c r="F45" s="25">
        <f t="shared" si="34"/>
        <v>0</v>
      </c>
      <c r="G45" s="23">
        <f t="shared" si="34"/>
        <v>51</v>
      </c>
      <c r="H45" s="26">
        <f t="shared" si="34"/>
        <v>1</v>
      </c>
      <c r="I45" s="27">
        <f t="shared" si="34"/>
        <v>0</v>
      </c>
      <c r="J45" s="25">
        <f t="shared" si="34"/>
        <v>0</v>
      </c>
      <c r="K45" s="23">
        <f t="shared" si="34"/>
        <v>27</v>
      </c>
      <c r="L45" s="26">
        <f t="shared" si="34"/>
        <v>0</v>
      </c>
      <c r="M45" s="27">
        <f t="shared" si="34"/>
        <v>14</v>
      </c>
      <c r="N45" s="25">
        <f t="shared" si="34"/>
        <v>0</v>
      </c>
      <c r="O45" s="23">
        <f t="shared" si="34"/>
        <v>0</v>
      </c>
      <c r="P45" s="26">
        <f t="shared" si="34"/>
        <v>0</v>
      </c>
      <c r="Q45" s="27">
        <f t="shared" si="34"/>
        <v>1</v>
      </c>
      <c r="R45" s="25">
        <f t="shared" si="34"/>
        <v>0</v>
      </c>
      <c r="S45" s="23">
        <f t="shared" si="34"/>
        <v>45</v>
      </c>
      <c r="T45" s="26">
        <f t="shared" si="34"/>
        <v>0</v>
      </c>
      <c r="U45" s="46"/>
      <c r="V45" s="22" t="s">
        <v>114</v>
      </c>
      <c r="W45" s="23">
        <f t="shared" ref="W45:AN45" si="35">SUM(W46:W47)</f>
        <v>1</v>
      </c>
      <c r="X45" s="24">
        <f t="shared" si="35"/>
        <v>8</v>
      </c>
      <c r="Y45" s="24">
        <f t="shared" si="35"/>
        <v>0</v>
      </c>
      <c r="Z45" s="26">
        <f t="shared" si="35"/>
        <v>0</v>
      </c>
      <c r="AA45" s="32">
        <f t="shared" si="35"/>
        <v>17</v>
      </c>
      <c r="AB45" s="26">
        <f t="shared" si="35"/>
        <v>0</v>
      </c>
      <c r="AC45" s="27">
        <f t="shared" si="35"/>
        <v>0</v>
      </c>
      <c r="AD45" s="25">
        <f t="shared" si="35"/>
        <v>0</v>
      </c>
      <c r="AE45" s="23">
        <f t="shared" si="35"/>
        <v>0</v>
      </c>
      <c r="AF45" s="26">
        <f t="shared" si="35"/>
        <v>0</v>
      </c>
      <c r="AG45" s="27">
        <f t="shared" si="35"/>
        <v>4</v>
      </c>
      <c r="AH45" s="25">
        <f t="shared" si="35"/>
        <v>0</v>
      </c>
      <c r="AI45" s="23">
        <f t="shared" si="35"/>
        <v>0</v>
      </c>
      <c r="AJ45" s="26">
        <f t="shared" si="35"/>
        <v>0</v>
      </c>
      <c r="AK45" s="27">
        <f t="shared" si="35"/>
        <v>6</v>
      </c>
      <c r="AL45" s="25">
        <f t="shared" si="35"/>
        <v>0</v>
      </c>
      <c r="AM45" s="23">
        <f t="shared" si="35"/>
        <v>2</v>
      </c>
      <c r="AN45" s="26">
        <f t="shared" si="35"/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1</v>
      </c>
      <c r="E46" s="48">
        <v>0</v>
      </c>
      <c r="F46" s="49">
        <v>0</v>
      </c>
      <c r="G46" s="47">
        <v>1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1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1</v>
      </c>
      <c r="T46" s="50">
        <v>0</v>
      </c>
      <c r="U46" s="46"/>
      <c r="V46" s="1" t="s">
        <v>117</v>
      </c>
      <c r="W46" s="64">
        <v>0</v>
      </c>
      <c r="X46" s="48">
        <v>8</v>
      </c>
      <c r="Y46" s="48">
        <v>0</v>
      </c>
      <c r="Z46" s="50">
        <v>0</v>
      </c>
      <c r="AA46" s="64">
        <v>15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4</v>
      </c>
      <c r="AH46" s="49">
        <v>0</v>
      </c>
      <c r="AI46" s="64">
        <v>0</v>
      </c>
      <c r="AJ46" s="50">
        <v>0</v>
      </c>
      <c r="AK46" s="51">
        <v>2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f t="shared" ref="AQ46:BH46" si="36">SUM(AQ47:AQ49)</f>
        <v>0</v>
      </c>
      <c r="AR46" s="24">
        <f t="shared" si="36"/>
        <v>0</v>
      </c>
      <c r="AS46" s="24">
        <f t="shared" si="36"/>
        <v>0</v>
      </c>
      <c r="AT46" s="25">
        <f t="shared" si="36"/>
        <v>0</v>
      </c>
      <c r="AU46" s="23">
        <f t="shared" si="36"/>
        <v>0</v>
      </c>
      <c r="AV46" s="26">
        <f t="shared" si="36"/>
        <v>0</v>
      </c>
      <c r="AW46" s="27">
        <f t="shared" si="36"/>
        <v>0</v>
      </c>
      <c r="AX46" s="25">
        <f t="shared" si="36"/>
        <v>0</v>
      </c>
      <c r="AY46" s="23">
        <f t="shared" si="36"/>
        <v>0</v>
      </c>
      <c r="AZ46" s="26">
        <f t="shared" si="36"/>
        <v>0</v>
      </c>
      <c r="BA46" s="27">
        <f t="shared" si="36"/>
        <v>0</v>
      </c>
      <c r="BB46" s="25">
        <f t="shared" si="36"/>
        <v>0</v>
      </c>
      <c r="BC46" s="23">
        <f t="shared" si="36"/>
        <v>0</v>
      </c>
      <c r="BD46" s="26">
        <f t="shared" si="36"/>
        <v>0</v>
      </c>
      <c r="BE46" s="27">
        <f t="shared" si="36"/>
        <v>0</v>
      </c>
      <c r="BF46" s="25">
        <f t="shared" si="36"/>
        <v>0</v>
      </c>
      <c r="BG46" s="23">
        <f t="shared" si="36"/>
        <v>0</v>
      </c>
      <c r="BH46" s="26">
        <f t="shared" si="36"/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4</v>
      </c>
      <c r="E47" s="48">
        <v>0</v>
      </c>
      <c r="F47" s="49">
        <v>0</v>
      </c>
      <c r="G47" s="47">
        <v>8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7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8</v>
      </c>
      <c r="T47" s="50">
        <v>0</v>
      </c>
      <c r="U47" s="46"/>
      <c r="V47" s="31" t="s">
        <v>120</v>
      </c>
      <c r="W47" s="64">
        <v>1</v>
      </c>
      <c r="X47" s="48">
        <v>0</v>
      </c>
      <c r="Y47" s="48">
        <v>0</v>
      </c>
      <c r="Z47" s="50">
        <v>0</v>
      </c>
      <c r="AA47" s="64">
        <v>2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4</v>
      </c>
      <c r="AL47" s="49">
        <v>0</v>
      </c>
      <c r="AM47" s="47">
        <v>2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1</v>
      </c>
      <c r="E48" s="48">
        <v>0</v>
      </c>
      <c r="F48" s="49">
        <v>0</v>
      </c>
      <c r="G48" s="47">
        <v>1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1</v>
      </c>
      <c r="T48" s="50">
        <v>0</v>
      </c>
      <c r="U48" s="46"/>
      <c r="V48" s="22" t="s">
        <v>123</v>
      </c>
      <c r="W48" s="32">
        <f>SUM(W49:W58)</f>
        <v>2</v>
      </c>
      <c r="X48" s="24">
        <f t="shared" ref="X48:AN48" si="37">SUM(X49:X58)</f>
        <v>13</v>
      </c>
      <c r="Y48" s="24">
        <f t="shared" si="37"/>
        <v>0</v>
      </c>
      <c r="Z48" s="26">
        <f t="shared" si="37"/>
        <v>0</v>
      </c>
      <c r="AA48" s="32">
        <f t="shared" si="37"/>
        <v>14</v>
      </c>
      <c r="AB48" s="26">
        <f t="shared" si="37"/>
        <v>0</v>
      </c>
      <c r="AC48" s="27">
        <f t="shared" si="37"/>
        <v>4</v>
      </c>
      <c r="AD48" s="26">
        <f t="shared" si="37"/>
        <v>0</v>
      </c>
      <c r="AE48" s="32">
        <f t="shared" si="37"/>
        <v>4</v>
      </c>
      <c r="AF48" s="26">
        <f t="shared" si="37"/>
        <v>0</v>
      </c>
      <c r="AG48" s="27">
        <f t="shared" si="37"/>
        <v>13</v>
      </c>
      <c r="AH48" s="26">
        <f t="shared" si="37"/>
        <v>0</v>
      </c>
      <c r="AI48" s="32">
        <f t="shared" si="37"/>
        <v>0</v>
      </c>
      <c r="AJ48" s="26">
        <f t="shared" si="37"/>
        <v>0</v>
      </c>
      <c r="AK48" s="27">
        <f t="shared" si="37"/>
        <v>4</v>
      </c>
      <c r="AL48" s="26">
        <f t="shared" si="37"/>
        <v>0</v>
      </c>
      <c r="AM48" s="23">
        <f t="shared" si="37"/>
        <v>15</v>
      </c>
      <c r="AN48" s="26">
        <f t="shared" si="37"/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4</v>
      </c>
      <c r="E49" s="48">
        <v>0</v>
      </c>
      <c r="F49" s="49">
        <v>0</v>
      </c>
      <c r="G49" s="47">
        <v>4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4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4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6</v>
      </c>
      <c r="E50" s="48">
        <v>0</v>
      </c>
      <c r="F50" s="49">
        <v>0</v>
      </c>
      <c r="G50" s="47">
        <v>6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2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6</v>
      </c>
      <c r="T50" s="50">
        <v>0</v>
      </c>
      <c r="U50" s="46"/>
      <c r="V50" s="1" t="s">
        <v>129</v>
      </c>
      <c r="W50" s="64">
        <v>0</v>
      </c>
      <c r="X50" s="48">
        <v>9</v>
      </c>
      <c r="Y50" s="48">
        <v>0</v>
      </c>
      <c r="Z50" s="49">
        <v>0</v>
      </c>
      <c r="AA50" s="64">
        <v>9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9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9</v>
      </c>
      <c r="AN50" s="50">
        <v>0</v>
      </c>
      <c r="AO50" s="28"/>
      <c r="AP50" s="22" t="s">
        <v>136</v>
      </c>
      <c r="AQ50" s="23">
        <f t="shared" ref="AQ50:BH50" si="38">SUM(AQ51:AQ52)</f>
        <v>0</v>
      </c>
      <c r="AR50" s="24">
        <f t="shared" si="38"/>
        <v>0</v>
      </c>
      <c r="AS50" s="24">
        <f t="shared" si="38"/>
        <v>0</v>
      </c>
      <c r="AT50" s="25">
        <f t="shared" si="38"/>
        <v>0</v>
      </c>
      <c r="AU50" s="23">
        <f t="shared" si="38"/>
        <v>0</v>
      </c>
      <c r="AV50" s="26">
        <f t="shared" si="38"/>
        <v>0</v>
      </c>
      <c r="AW50" s="27">
        <f t="shared" si="38"/>
        <v>0</v>
      </c>
      <c r="AX50" s="25">
        <f t="shared" si="38"/>
        <v>0</v>
      </c>
      <c r="AY50" s="23">
        <f t="shared" si="38"/>
        <v>0</v>
      </c>
      <c r="AZ50" s="26">
        <f t="shared" si="38"/>
        <v>0</v>
      </c>
      <c r="BA50" s="27">
        <f t="shared" si="38"/>
        <v>0</v>
      </c>
      <c r="BB50" s="25">
        <f t="shared" si="38"/>
        <v>0</v>
      </c>
      <c r="BC50" s="23">
        <f t="shared" si="38"/>
        <v>0</v>
      </c>
      <c r="BD50" s="26">
        <f t="shared" si="38"/>
        <v>0</v>
      </c>
      <c r="BE50" s="27">
        <f t="shared" si="38"/>
        <v>0</v>
      </c>
      <c r="BF50" s="25">
        <f t="shared" si="38"/>
        <v>0</v>
      </c>
      <c r="BG50" s="23">
        <f t="shared" si="38"/>
        <v>0</v>
      </c>
      <c r="BH50" s="26">
        <f t="shared" si="38"/>
        <v>0</v>
      </c>
    </row>
    <row r="51" spans="1:60" ht="12.75" customHeight="1" x14ac:dyDescent="0.15">
      <c r="A51" s="21"/>
      <c r="B51" s="1" t="s">
        <v>134</v>
      </c>
      <c r="C51" s="47">
        <v>1</v>
      </c>
      <c r="D51" s="48">
        <v>23</v>
      </c>
      <c r="E51" s="48">
        <v>0</v>
      </c>
      <c r="F51" s="49">
        <v>0</v>
      </c>
      <c r="G51" s="47">
        <v>31</v>
      </c>
      <c r="H51" s="50">
        <v>1</v>
      </c>
      <c r="I51" s="51">
        <v>0</v>
      </c>
      <c r="J51" s="49">
        <v>0</v>
      </c>
      <c r="K51" s="47">
        <v>27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1</v>
      </c>
      <c r="R51" s="49">
        <v>0</v>
      </c>
      <c r="S51" s="47">
        <v>25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f t="shared" ref="C52:T52" si="39">SUM(C53:C59)</f>
        <v>0</v>
      </c>
      <c r="D52" s="24">
        <f t="shared" si="39"/>
        <v>66</v>
      </c>
      <c r="E52" s="24">
        <f t="shared" si="39"/>
        <v>0</v>
      </c>
      <c r="F52" s="25">
        <f t="shared" si="39"/>
        <v>0</v>
      </c>
      <c r="G52" s="23">
        <f t="shared" si="39"/>
        <v>66</v>
      </c>
      <c r="H52" s="26">
        <f t="shared" si="39"/>
        <v>1</v>
      </c>
      <c r="I52" s="27">
        <f t="shared" si="39"/>
        <v>0</v>
      </c>
      <c r="J52" s="25">
        <f t="shared" si="39"/>
        <v>0</v>
      </c>
      <c r="K52" s="23">
        <f t="shared" si="39"/>
        <v>0</v>
      </c>
      <c r="L52" s="26">
        <f t="shared" si="39"/>
        <v>0</v>
      </c>
      <c r="M52" s="27">
        <f t="shared" si="39"/>
        <v>27</v>
      </c>
      <c r="N52" s="25">
        <f t="shared" si="39"/>
        <v>0</v>
      </c>
      <c r="O52" s="23">
        <f t="shared" si="39"/>
        <v>0</v>
      </c>
      <c r="P52" s="26">
        <f t="shared" si="39"/>
        <v>0</v>
      </c>
      <c r="Q52" s="27">
        <f t="shared" si="39"/>
        <v>0</v>
      </c>
      <c r="R52" s="25">
        <f t="shared" si="39"/>
        <v>0</v>
      </c>
      <c r="S52" s="23">
        <f t="shared" si="39"/>
        <v>84</v>
      </c>
      <c r="T52" s="26">
        <f t="shared" si="39"/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4</v>
      </c>
      <c r="E53" s="48">
        <v>0</v>
      </c>
      <c r="F53" s="49">
        <v>0</v>
      </c>
      <c r="G53" s="47">
        <v>4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1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4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f t="shared" ref="AQ53:BH53" si="40">SUM(AQ54:AQ55)</f>
        <v>0</v>
      </c>
      <c r="AR53" s="24">
        <f t="shared" si="40"/>
        <v>4</v>
      </c>
      <c r="AS53" s="24">
        <f t="shared" si="40"/>
        <v>0</v>
      </c>
      <c r="AT53" s="25">
        <f t="shared" si="40"/>
        <v>0</v>
      </c>
      <c r="AU53" s="23">
        <f t="shared" si="40"/>
        <v>4</v>
      </c>
      <c r="AV53" s="26">
        <f t="shared" si="40"/>
        <v>0</v>
      </c>
      <c r="AW53" s="27">
        <f t="shared" si="40"/>
        <v>1</v>
      </c>
      <c r="AX53" s="25">
        <f t="shared" si="40"/>
        <v>0</v>
      </c>
      <c r="AY53" s="23">
        <f t="shared" si="40"/>
        <v>0</v>
      </c>
      <c r="AZ53" s="26">
        <f t="shared" si="40"/>
        <v>0</v>
      </c>
      <c r="BA53" s="27">
        <f t="shared" si="40"/>
        <v>0</v>
      </c>
      <c r="BB53" s="25">
        <f t="shared" si="40"/>
        <v>0</v>
      </c>
      <c r="BC53" s="23">
        <f t="shared" si="40"/>
        <v>0</v>
      </c>
      <c r="BD53" s="26">
        <f t="shared" si="40"/>
        <v>0</v>
      </c>
      <c r="BE53" s="27">
        <f t="shared" si="40"/>
        <v>1</v>
      </c>
      <c r="BF53" s="25">
        <f t="shared" si="40"/>
        <v>0</v>
      </c>
      <c r="BG53" s="23">
        <f t="shared" si="40"/>
        <v>4</v>
      </c>
      <c r="BH53" s="26">
        <f t="shared" si="40"/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3</v>
      </c>
      <c r="E54" s="48">
        <v>0</v>
      </c>
      <c r="F54" s="49">
        <v>0</v>
      </c>
      <c r="G54" s="47">
        <v>3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2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3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3</v>
      </c>
      <c r="AS54" s="48">
        <v>0</v>
      </c>
      <c r="AT54" s="49">
        <v>0</v>
      </c>
      <c r="AU54" s="64">
        <v>3</v>
      </c>
      <c r="AV54" s="50">
        <v>0</v>
      </c>
      <c r="AW54" s="51">
        <v>1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1</v>
      </c>
      <c r="BF54" s="49">
        <v>0</v>
      </c>
      <c r="BG54" s="64">
        <v>3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23</v>
      </c>
      <c r="E55" s="48">
        <v>0</v>
      </c>
      <c r="F55" s="49">
        <v>0</v>
      </c>
      <c r="G55" s="47">
        <v>23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5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23</v>
      </c>
      <c r="T55" s="50">
        <v>0</v>
      </c>
      <c r="U55" s="46"/>
      <c r="V55" s="1" t="s">
        <v>144</v>
      </c>
      <c r="W55" s="64">
        <v>2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1</v>
      </c>
      <c r="AS55" s="48">
        <v>0</v>
      </c>
      <c r="AT55" s="49">
        <v>0</v>
      </c>
      <c r="AU55" s="64">
        <v>1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1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2</v>
      </c>
      <c r="E56" s="48">
        <v>0</v>
      </c>
      <c r="F56" s="49">
        <v>0</v>
      </c>
      <c r="G56" s="47">
        <v>2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15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f t="shared" ref="AQ56:BH56" si="41">SUM(AQ57:AQ58)</f>
        <v>0</v>
      </c>
      <c r="AR56" s="24">
        <f t="shared" si="41"/>
        <v>2</v>
      </c>
      <c r="AS56" s="24">
        <f t="shared" si="41"/>
        <v>0</v>
      </c>
      <c r="AT56" s="25">
        <f t="shared" si="41"/>
        <v>0</v>
      </c>
      <c r="AU56" s="23">
        <f t="shared" si="41"/>
        <v>2</v>
      </c>
      <c r="AV56" s="26">
        <f t="shared" si="41"/>
        <v>0</v>
      </c>
      <c r="AW56" s="27">
        <f t="shared" si="41"/>
        <v>0</v>
      </c>
      <c r="AX56" s="25">
        <f t="shared" si="41"/>
        <v>0</v>
      </c>
      <c r="AY56" s="23">
        <f t="shared" si="41"/>
        <v>0</v>
      </c>
      <c r="AZ56" s="26">
        <f t="shared" si="41"/>
        <v>0</v>
      </c>
      <c r="BA56" s="27">
        <f t="shared" si="41"/>
        <v>0</v>
      </c>
      <c r="BB56" s="25">
        <f t="shared" si="41"/>
        <v>0</v>
      </c>
      <c r="BC56" s="23">
        <f t="shared" si="41"/>
        <v>0</v>
      </c>
      <c r="BD56" s="26">
        <f t="shared" si="41"/>
        <v>0</v>
      </c>
      <c r="BE56" s="27">
        <f t="shared" si="41"/>
        <v>0</v>
      </c>
      <c r="BF56" s="25">
        <f t="shared" si="41"/>
        <v>0</v>
      </c>
      <c r="BG56" s="23">
        <f t="shared" si="41"/>
        <v>3</v>
      </c>
      <c r="BH56" s="26">
        <f t="shared" si="41"/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6</v>
      </c>
      <c r="E57" s="48">
        <v>0</v>
      </c>
      <c r="F57" s="49">
        <v>0</v>
      </c>
      <c r="G57" s="47">
        <v>6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2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6</v>
      </c>
      <c r="T57" s="50">
        <v>0</v>
      </c>
      <c r="U57" s="46"/>
      <c r="V57" s="1" t="s">
        <v>147</v>
      </c>
      <c r="W57" s="64">
        <v>0</v>
      </c>
      <c r="X57" s="48">
        <v>4</v>
      </c>
      <c r="Y57" s="48">
        <v>0</v>
      </c>
      <c r="Z57" s="49">
        <v>0</v>
      </c>
      <c r="AA57" s="64">
        <v>4</v>
      </c>
      <c r="AB57" s="50">
        <v>0</v>
      </c>
      <c r="AC57" s="51">
        <v>4</v>
      </c>
      <c r="AD57" s="49">
        <v>0</v>
      </c>
      <c r="AE57" s="64">
        <v>4</v>
      </c>
      <c r="AF57" s="50">
        <v>0</v>
      </c>
      <c r="AG57" s="51">
        <v>4</v>
      </c>
      <c r="AH57" s="49">
        <v>0</v>
      </c>
      <c r="AI57" s="64">
        <v>0</v>
      </c>
      <c r="AJ57" s="50">
        <v>0</v>
      </c>
      <c r="AK57" s="51">
        <v>4</v>
      </c>
      <c r="AL57" s="49">
        <v>0</v>
      </c>
      <c r="AM57" s="47">
        <v>4</v>
      </c>
      <c r="AN57" s="50">
        <v>0</v>
      </c>
      <c r="AO57" s="28"/>
      <c r="AP57" s="1" t="s">
        <v>157</v>
      </c>
      <c r="AQ57" s="64">
        <v>0</v>
      </c>
      <c r="AR57" s="48">
        <v>2</v>
      </c>
      <c r="AS57" s="48">
        <v>0</v>
      </c>
      <c r="AT57" s="49">
        <v>0</v>
      </c>
      <c r="AU57" s="64">
        <v>2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2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2</v>
      </c>
      <c r="E58" s="48">
        <v>0</v>
      </c>
      <c r="F58" s="49">
        <v>0</v>
      </c>
      <c r="G58" s="47">
        <v>2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1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7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50">
        <v>0</v>
      </c>
      <c r="AA58" s="64">
        <v>1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2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1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26</v>
      </c>
      <c r="E59" s="48">
        <v>0</v>
      </c>
      <c r="F59" s="49">
        <v>0</v>
      </c>
      <c r="G59" s="47">
        <v>26</v>
      </c>
      <c r="H59" s="50">
        <v>1</v>
      </c>
      <c r="I59" s="51">
        <v>0</v>
      </c>
      <c r="J59" s="49">
        <v>0</v>
      </c>
      <c r="K59" s="47">
        <v>0</v>
      </c>
      <c r="L59" s="50">
        <v>0</v>
      </c>
      <c r="M59" s="51">
        <v>16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26</v>
      </c>
      <c r="T59" s="50">
        <v>0</v>
      </c>
      <c r="U59" s="46"/>
      <c r="V59" s="22" t="s">
        <v>153</v>
      </c>
      <c r="W59" s="32">
        <f t="shared" ref="W59:AN59" si="42">SUM(W60:W66)</f>
        <v>4</v>
      </c>
      <c r="X59" s="24">
        <f t="shared" si="42"/>
        <v>2</v>
      </c>
      <c r="Y59" s="24">
        <f t="shared" si="42"/>
        <v>0</v>
      </c>
      <c r="Z59" s="26">
        <f t="shared" si="42"/>
        <v>0</v>
      </c>
      <c r="AA59" s="32">
        <f t="shared" si="42"/>
        <v>3</v>
      </c>
      <c r="AB59" s="26">
        <f t="shared" si="42"/>
        <v>0</v>
      </c>
      <c r="AC59" s="27">
        <f t="shared" si="42"/>
        <v>0</v>
      </c>
      <c r="AD59" s="26">
        <f t="shared" si="42"/>
        <v>0</v>
      </c>
      <c r="AE59" s="32">
        <f t="shared" si="42"/>
        <v>0</v>
      </c>
      <c r="AF59" s="26">
        <f t="shared" si="42"/>
        <v>0</v>
      </c>
      <c r="AG59" s="27">
        <f t="shared" si="42"/>
        <v>0</v>
      </c>
      <c r="AH59" s="26">
        <f t="shared" si="42"/>
        <v>0</v>
      </c>
      <c r="AI59" s="32">
        <f t="shared" si="42"/>
        <v>0</v>
      </c>
      <c r="AJ59" s="26">
        <f t="shared" si="42"/>
        <v>0</v>
      </c>
      <c r="AK59" s="27">
        <f t="shared" si="42"/>
        <v>0</v>
      </c>
      <c r="AL59" s="26">
        <f t="shared" si="42"/>
        <v>0</v>
      </c>
      <c r="AM59" s="23">
        <f t="shared" si="42"/>
        <v>4</v>
      </c>
      <c r="AN59" s="26">
        <f t="shared" si="42"/>
        <v>0</v>
      </c>
      <c r="AO59" s="28"/>
      <c r="AP59" s="22" t="s">
        <v>163</v>
      </c>
      <c r="AQ59" s="23">
        <f t="shared" ref="AQ59:BH59" si="43">SUM(AQ60:AQ61)</f>
        <v>0</v>
      </c>
      <c r="AR59" s="24">
        <f t="shared" si="43"/>
        <v>11</v>
      </c>
      <c r="AS59" s="24">
        <f t="shared" si="43"/>
        <v>0</v>
      </c>
      <c r="AT59" s="25">
        <f t="shared" si="43"/>
        <v>0</v>
      </c>
      <c r="AU59" s="23">
        <f t="shared" si="43"/>
        <v>26</v>
      </c>
      <c r="AV59" s="26">
        <f t="shared" si="43"/>
        <v>0</v>
      </c>
      <c r="AW59" s="27">
        <f t="shared" si="43"/>
        <v>0</v>
      </c>
      <c r="AX59" s="25">
        <f t="shared" si="43"/>
        <v>0</v>
      </c>
      <c r="AY59" s="23">
        <f t="shared" si="43"/>
        <v>0</v>
      </c>
      <c r="AZ59" s="26">
        <f t="shared" si="43"/>
        <v>0</v>
      </c>
      <c r="BA59" s="27">
        <f t="shared" si="43"/>
        <v>20</v>
      </c>
      <c r="BB59" s="25">
        <f t="shared" si="43"/>
        <v>0</v>
      </c>
      <c r="BC59" s="23">
        <f t="shared" si="43"/>
        <v>0</v>
      </c>
      <c r="BD59" s="26">
        <f t="shared" si="43"/>
        <v>0</v>
      </c>
      <c r="BE59" s="27">
        <f t="shared" si="43"/>
        <v>0</v>
      </c>
      <c r="BF59" s="25">
        <f t="shared" si="43"/>
        <v>0</v>
      </c>
      <c r="BG59" s="23">
        <f t="shared" si="43"/>
        <v>11</v>
      </c>
      <c r="BH59" s="26">
        <f t="shared" si="43"/>
        <v>0</v>
      </c>
    </row>
    <row r="60" spans="1:60" ht="12.75" customHeight="1" x14ac:dyDescent="0.15">
      <c r="A60" s="21"/>
      <c r="B60" s="22" t="s">
        <v>161</v>
      </c>
      <c r="C60" s="23">
        <f t="shared" ref="C60:T60" si="44">SUM(C61:C62)</f>
        <v>0</v>
      </c>
      <c r="D60" s="24">
        <f t="shared" si="44"/>
        <v>4</v>
      </c>
      <c r="E60" s="24">
        <f t="shared" si="44"/>
        <v>0</v>
      </c>
      <c r="F60" s="25">
        <f t="shared" si="44"/>
        <v>0</v>
      </c>
      <c r="G60" s="23">
        <f t="shared" si="44"/>
        <v>21</v>
      </c>
      <c r="H60" s="26">
        <f t="shared" si="44"/>
        <v>0</v>
      </c>
      <c r="I60" s="27">
        <f t="shared" si="44"/>
        <v>0</v>
      </c>
      <c r="J60" s="25">
        <f t="shared" si="44"/>
        <v>0</v>
      </c>
      <c r="K60" s="23">
        <f t="shared" si="44"/>
        <v>0</v>
      </c>
      <c r="L60" s="26">
        <f t="shared" si="44"/>
        <v>0</v>
      </c>
      <c r="M60" s="27">
        <f t="shared" si="44"/>
        <v>13</v>
      </c>
      <c r="N60" s="25">
        <f t="shared" si="44"/>
        <v>0</v>
      </c>
      <c r="O60" s="23">
        <f t="shared" si="44"/>
        <v>0</v>
      </c>
      <c r="P60" s="26">
        <f t="shared" si="44"/>
        <v>0</v>
      </c>
      <c r="Q60" s="27">
        <f t="shared" si="44"/>
        <v>0</v>
      </c>
      <c r="R60" s="25">
        <f t="shared" si="44"/>
        <v>0</v>
      </c>
      <c r="S60" s="23">
        <f t="shared" si="44"/>
        <v>21</v>
      </c>
      <c r="T60" s="26">
        <f t="shared" si="44"/>
        <v>1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4</v>
      </c>
      <c r="AS60" s="48">
        <v>0</v>
      </c>
      <c r="AT60" s="49">
        <v>0</v>
      </c>
      <c r="AU60" s="64">
        <v>19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15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4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2</v>
      </c>
      <c r="Y61" s="48">
        <v>0</v>
      </c>
      <c r="Z61" s="49">
        <v>0</v>
      </c>
      <c r="AA61" s="64">
        <v>3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4</v>
      </c>
      <c r="AN61" s="50">
        <v>0</v>
      </c>
      <c r="AO61" s="28"/>
      <c r="AP61" s="1" t="s">
        <v>169</v>
      </c>
      <c r="AQ61" s="64">
        <v>0</v>
      </c>
      <c r="AR61" s="48">
        <v>7</v>
      </c>
      <c r="AS61" s="48">
        <v>0</v>
      </c>
      <c r="AT61" s="49">
        <v>0</v>
      </c>
      <c r="AU61" s="64">
        <v>7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5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7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4</v>
      </c>
      <c r="E62" s="48">
        <v>0</v>
      </c>
      <c r="F62" s="49">
        <v>0</v>
      </c>
      <c r="G62" s="47">
        <v>21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13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21</v>
      </c>
      <c r="T62" s="50">
        <v>1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f t="shared" ref="AQ62:BH62" si="45">SUM(AQ63:AQ64)</f>
        <v>0</v>
      </c>
      <c r="AR62" s="24">
        <f t="shared" si="45"/>
        <v>0</v>
      </c>
      <c r="AS62" s="24">
        <f t="shared" si="45"/>
        <v>0</v>
      </c>
      <c r="AT62" s="25">
        <f t="shared" si="45"/>
        <v>0</v>
      </c>
      <c r="AU62" s="23">
        <f t="shared" si="45"/>
        <v>0</v>
      </c>
      <c r="AV62" s="26">
        <f t="shared" si="45"/>
        <v>0</v>
      </c>
      <c r="AW62" s="27">
        <f t="shared" si="45"/>
        <v>0</v>
      </c>
      <c r="AX62" s="25">
        <f t="shared" si="45"/>
        <v>0</v>
      </c>
      <c r="AY62" s="23">
        <f t="shared" si="45"/>
        <v>0</v>
      </c>
      <c r="AZ62" s="26">
        <f t="shared" si="45"/>
        <v>0</v>
      </c>
      <c r="BA62" s="27">
        <f t="shared" si="45"/>
        <v>0</v>
      </c>
      <c r="BB62" s="25">
        <f t="shared" si="45"/>
        <v>0</v>
      </c>
      <c r="BC62" s="23">
        <f t="shared" si="45"/>
        <v>0</v>
      </c>
      <c r="BD62" s="26">
        <f t="shared" si="45"/>
        <v>0</v>
      </c>
      <c r="BE62" s="27">
        <f t="shared" si="45"/>
        <v>0</v>
      </c>
      <c r="BF62" s="25">
        <f t="shared" si="45"/>
        <v>0</v>
      </c>
      <c r="BG62" s="23">
        <f t="shared" si="45"/>
        <v>0</v>
      </c>
      <c r="BH62" s="26">
        <f t="shared" si="45"/>
        <v>0</v>
      </c>
    </row>
    <row r="63" spans="1:60" ht="12.75" customHeight="1" x14ac:dyDescent="0.15">
      <c r="A63" s="21"/>
      <c r="B63" s="22" t="s">
        <v>170</v>
      </c>
      <c r="C63" s="23">
        <f t="shared" ref="C63:T63" si="46">SUM(C64:C70)</f>
        <v>0</v>
      </c>
      <c r="D63" s="24">
        <f t="shared" si="46"/>
        <v>25</v>
      </c>
      <c r="E63" s="24">
        <f t="shared" si="46"/>
        <v>0</v>
      </c>
      <c r="F63" s="25">
        <f t="shared" si="46"/>
        <v>0</v>
      </c>
      <c r="G63" s="23">
        <f t="shared" si="46"/>
        <v>31</v>
      </c>
      <c r="H63" s="26">
        <f t="shared" si="46"/>
        <v>0</v>
      </c>
      <c r="I63" s="27">
        <f t="shared" si="46"/>
        <v>0</v>
      </c>
      <c r="J63" s="25">
        <f t="shared" si="46"/>
        <v>0</v>
      </c>
      <c r="K63" s="23">
        <f t="shared" si="46"/>
        <v>0</v>
      </c>
      <c r="L63" s="26">
        <f t="shared" si="46"/>
        <v>0</v>
      </c>
      <c r="M63" s="27">
        <f t="shared" si="46"/>
        <v>25</v>
      </c>
      <c r="N63" s="25">
        <f t="shared" si="46"/>
        <v>0</v>
      </c>
      <c r="O63" s="23">
        <f t="shared" si="46"/>
        <v>4</v>
      </c>
      <c r="P63" s="26">
        <f t="shared" si="46"/>
        <v>0</v>
      </c>
      <c r="Q63" s="27">
        <f t="shared" si="46"/>
        <v>3</v>
      </c>
      <c r="R63" s="25">
        <f t="shared" si="46"/>
        <v>0</v>
      </c>
      <c r="S63" s="23">
        <f t="shared" si="46"/>
        <v>41</v>
      </c>
      <c r="T63" s="26">
        <f t="shared" si="46"/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9</v>
      </c>
      <c r="E64" s="48">
        <v>0</v>
      </c>
      <c r="F64" s="49">
        <v>0</v>
      </c>
      <c r="G64" s="47">
        <v>12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8</v>
      </c>
      <c r="N64" s="49">
        <v>0</v>
      </c>
      <c r="O64" s="47">
        <v>1</v>
      </c>
      <c r="P64" s="50">
        <v>0</v>
      </c>
      <c r="Q64" s="51">
        <v>0</v>
      </c>
      <c r="R64" s="49">
        <v>0</v>
      </c>
      <c r="S64" s="47">
        <v>23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3</v>
      </c>
      <c r="E65" s="48">
        <v>0</v>
      </c>
      <c r="F65" s="49">
        <v>0</v>
      </c>
      <c r="G65" s="47">
        <v>4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4</v>
      </c>
      <c r="N65" s="49">
        <v>0</v>
      </c>
      <c r="O65" s="47">
        <v>3</v>
      </c>
      <c r="P65" s="50">
        <v>0</v>
      </c>
      <c r="Q65" s="51">
        <v>3</v>
      </c>
      <c r="R65" s="49">
        <v>0</v>
      </c>
      <c r="S65" s="47">
        <v>5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f t="shared" ref="AQ65:BH65" si="47">SUM(C6:C70,W6:W69,AQ6:AQ64)/2</f>
        <v>91</v>
      </c>
      <c r="AR65" s="35">
        <f t="shared" si="47"/>
        <v>496</v>
      </c>
      <c r="AS65" s="35">
        <f t="shared" si="47"/>
        <v>1</v>
      </c>
      <c r="AT65" s="36">
        <f t="shared" si="47"/>
        <v>0</v>
      </c>
      <c r="AU65" s="34">
        <f t="shared" si="47"/>
        <v>586</v>
      </c>
      <c r="AV65" s="37">
        <f t="shared" si="47"/>
        <v>3</v>
      </c>
      <c r="AW65" s="38">
        <f t="shared" si="47"/>
        <v>9</v>
      </c>
      <c r="AX65" s="36">
        <f t="shared" si="47"/>
        <v>0</v>
      </c>
      <c r="AY65" s="34">
        <f t="shared" si="47"/>
        <v>45</v>
      </c>
      <c r="AZ65" s="37">
        <f t="shared" si="47"/>
        <v>0</v>
      </c>
      <c r="BA65" s="38">
        <f t="shared" si="47"/>
        <v>245</v>
      </c>
      <c r="BB65" s="36">
        <f t="shared" si="47"/>
        <v>0</v>
      </c>
      <c r="BC65" s="34">
        <f t="shared" si="47"/>
        <v>17</v>
      </c>
      <c r="BD65" s="37">
        <f t="shared" si="47"/>
        <v>0</v>
      </c>
      <c r="BE65" s="38">
        <f t="shared" si="47"/>
        <v>25</v>
      </c>
      <c r="BF65" s="36">
        <f t="shared" si="47"/>
        <v>0</v>
      </c>
      <c r="BG65" s="34">
        <f t="shared" si="47"/>
        <v>633</v>
      </c>
      <c r="BH65" s="37">
        <f t="shared" si="47"/>
        <v>1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10</v>
      </c>
      <c r="E66" s="48">
        <v>0</v>
      </c>
      <c r="F66" s="49">
        <v>0</v>
      </c>
      <c r="G66" s="47">
        <v>10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10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8</v>
      </c>
      <c r="T66" s="50">
        <v>0</v>
      </c>
      <c r="V66" s="31" t="s">
        <v>174</v>
      </c>
      <c r="W66" s="64">
        <v>4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3</v>
      </c>
      <c r="E67" s="48">
        <v>0</v>
      </c>
      <c r="F67" s="49">
        <v>0</v>
      </c>
      <c r="G67" s="47">
        <v>5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3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5</v>
      </c>
      <c r="T67" s="50">
        <v>0</v>
      </c>
      <c r="V67" s="22" t="s">
        <v>177</v>
      </c>
      <c r="W67" s="23">
        <f t="shared" ref="W67:AN67" si="48">SUM(W68:W69)</f>
        <v>0</v>
      </c>
      <c r="X67" s="24">
        <f t="shared" si="48"/>
        <v>0</v>
      </c>
      <c r="Y67" s="24">
        <f t="shared" si="48"/>
        <v>0</v>
      </c>
      <c r="Z67" s="25">
        <f t="shared" si="48"/>
        <v>0</v>
      </c>
      <c r="AA67" s="23">
        <f t="shared" si="48"/>
        <v>0</v>
      </c>
      <c r="AB67" s="26">
        <f t="shared" si="48"/>
        <v>0</v>
      </c>
      <c r="AC67" s="27">
        <f t="shared" si="48"/>
        <v>0</v>
      </c>
      <c r="AD67" s="25">
        <f t="shared" si="48"/>
        <v>0</v>
      </c>
      <c r="AE67" s="23">
        <f t="shared" si="48"/>
        <v>0</v>
      </c>
      <c r="AF67" s="26">
        <f t="shared" si="48"/>
        <v>0</v>
      </c>
      <c r="AG67" s="27">
        <f t="shared" si="48"/>
        <v>0</v>
      </c>
      <c r="AH67" s="25">
        <f t="shared" si="48"/>
        <v>0</v>
      </c>
      <c r="AI67" s="23">
        <f t="shared" si="48"/>
        <v>0</v>
      </c>
      <c r="AJ67" s="26">
        <f t="shared" si="48"/>
        <v>0</v>
      </c>
      <c r="AK67" s="27">
        <f t="shared" si="48"/>
        <v>0</v>
      </c>
      <c r="AL67" s="25">
        <f t="shared" si="48"/>
        <v>0</v>
      </c>
      <c r="AM67" s="23">
        <f t="shared" si="48"/>
        <v>0</v>
      </c>
      <c r="AN67" s="26">
        <f t="shared" si="48"/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 t="s">
        <v>209</v>
      </c>
      <c r="BH68" s="40" t="s">
        <v>209</v>
      </c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V73" s="2"/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/>
    <row r="83" spans="42:60" ht="12.75" customHeight="1" x14ac:dyDescent="0.4"/>
  </sheetData>
  <sheetProtection algorithmName="SHA-512" hashValue="aYyUSWZE107mH5FZsB0Aa1tEE7L4S6jWqgOQqIoyUmew0mOrS12Qx/TEtSPsHMc+UOAypMfZRE6PYYbRQfyPZQ==" saltValue="UwBrADKd9rHydZuyDfYFtQ==" spinCount="100000" sheet="1" objects="1" scenarios="1" formatCells="0"/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AP6:AP65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WWD983046:WWD983104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A6:B15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WCL983046:WCL983104 WMH983046:WMH983104 A65542:A65602 B983046:B983107 A983046:A983106 B917510:B917571 A917510:A917570 B851974:B852035 A851974:A852034 B786438:B786499 A786438:A786498 B720902:B720963 A720902:A720962 B655366:B655427 A655366:A655426 B589830:B589891 A589830:A589890 B524294:B524355 A524294:A524354 B458758:B458819 A458758:A458818 B393222:B393283 A393222:A393282 B327686:B327747 A327686:A327746 B262150:B262211 A262150:A262210 B196614:B196675 A196614:A196674 B131078:B131139 A131078:A131138 B65542:B65603 B16:B70 V6:V69" xr:uid="{00000000-0002-0000-0000-000000000000}"/>
    <dataValidation imeMode="on" allowBlank="1" showInputMessage="1" showErrorMessage="1" sqref="AP66:BH81 KL64:LD81 UH64:UZ81 AED64:AEV81 ANZ64:AOR81 AXV64:AYN81 BHR64:BIJ81 BRN64:BSF81 CBJ64:CCB81 CLF64:CLX81 CVB64:CVT81 DEX64:DFP81 DOT64:DPL81 DYP64:DZH81 EIL64:EJD81 ESH64:ESZ81 FCD64:FCV81 FLZ64:FMR81 FVV64:FWN81 GFR64:GGJ81 GPN64:GQF81 GZJ64:HAB81 HJF64:HJX81 HTB64:HTT81 ICX64:IDP81 IMT64:INL81 IWP64:IXH81 JGL64:JHD81 JQH64:JQZ81 KAD64:KAV81 KJZ64:KKR81 KTV64:KUN81 LDR64:LEJ81 LNN64:LOF81 LXJ64:LYB81 MHF64:MHX81 MRB64:MRT81 NAX64:NBP81 NKT64:NLL81 NUP64:NVH81 OEL64:OFD81 OOH64:OOZ81 OYD64:OYV81 PHZ64:PIR81 PRV64:PSN81 QBR64:QCJ81 QLN64:QMF81 QVJ64:QWB81 RFF64:RFX81 RPB64:RPT81 RYX64:RZP81 SIT64:SJL81 SSP64:STH81 TCL64:TDD81 TMH64:TMZ81 TWD64:TWV81 UFZ64:UGR81 UPV64:UQN81 UZR64:VAJ81 VJN64:VKF81 VTJ64:VUB81 WDF64:WDX81 WNB64:WNT81 WWX64:WXP81 AP65600:BH65617 KL65600:LD65617 UH65600:UZ65617 AED65600:AEV65617 ANZ65600:AOR65617 AXV65600:AYN65617 BHR65600:BIJ65617 BRN65600:BSF65617 CBJ65600:CCB65617 CLF65600:CLX65617 CVB65600:CVT65617 DEX65600:DFP65617 DOT65600:DPL65617 DYP65600:DZH65617 EIL65600:EJD65617 ESH65600:ESZ65617 FCD65600:FCV65617 FLZ65600:FMR65617 FVV65600:FWN65617 GFR65600:GGJ65617 GPN65600:GQF65617 GZJ65600:HAB65617 HJF65600:HJX65617 HTB65600:HTT65617 ICX65600:IDP65617 IMT65600:INL65617 IWP65600:IXH65617 JGL65600:JHD65617 JQH65600:JQZ65617 KAD65600:KAV65617 KJZ65600:KKR65617 KTV65600:KUN65617 LDR65600:LEJ65617 LNN65600:LOF65617 LXJ65600:LYB65617 MHF65600:MHX65617 MRB65600:MRT65617 NAX65600:NBP65617 NKT65600:NLL65617 NUP65600:NVH65617 OEL65600:OFD65617 OOH65600:OOZ65617 OYD65600:OYV65617 PHZ65600:PIR65617 PRV65600:PSN65617 QBR65600:QCJ65617 QLN65600:QMF65617 QVJ65600:QWB65617 RFF65600:RFX65617 RPB65600:RPT65617 RYX65600:RZP65617 SIT65600:SJL65617 SSP65600:STH65617 TCL65600:TDD65617 TMH65600:TMZ65617 TWD65600:TWV65617 UFZ65600:UGR65617 UPV65600:UQN65617 UZR65600:VAJ65617 VJN65600:VKF65617 VTJ65600:VUB65617 WDF65600:WDX65617 WNB65600:WNT65617 WWX65600:WXP65617 AP131136:BH131153 KL131136:LD131153 UH131136:UZ131153 AED131136:AEV131153 ANZ131136:AOR131153 AXV131136:AYN131153 BHR131136:BIJ131153 BRN131136:BSF131153 CBJ131136:CCB131153 CLF131136:CLX131153 CVB131136:CVT131153 DEX131136:DFP131153 DOT131136:DPL131153 DYP131136:DZH131153 EIL131136:EJD131153 ESH131136:ESZ131153 FCD131136:FCV131153 FLZ131136:FMR131153 FVV131136:FWN131153 GFR131136:GGJ131153 GPN131136:GQF131153 GZJ131136:HAB131153 HJF131136:HJX131153 HTB131136:HTT131153 ICX131136:IDP131153 IMT131136:INL131153 IWP131136:IXH131153 JGL131136:JHD131153 JQH131136:JQZ131153 KAD131136:KAV131153 KJZ131136:KKR131153 KTV131136:KUN131153 LDR131136:LEJ131153 LNN131136:LOF131153 LXJ131136:LYB131153 MHF131136:MHX131153 MRB131136:MRT131153 NAX131136:NBP131153 NKT131136:NLL131153 NUP131136:NVH131153 OEL131136:OFD131153 OOH131136:OOZ131153 OYD131136:OYV131153 PHZ131136:PIR131153 PRV131136:PSN131153 QBR131136:QCJ131153 QLN131136:QMF131153 QVJ131136:QWB131153 RFF131136:RFX131153 RPB131136:RPT131153 RYX131136:RZP131153 SIT131136:SJL131153 SSP131136:STH131153 TCL131136:TDD131153 TMH131136:TMZ131153 TWD131136:TWV131153 UFZ131136:UGR131153 UPV131136:UQN131153 UZR131136:VAJ131153 VJN131136:VKF131153 VTJ131136:VUB131153 WDF131136:WDX131153 WNB131136:WNT131153 WWX131136:WXP131153 AP196672:BH196689 KL196672:LD196689 UH196672:UZ196689 AED196672:AEV196689 ANZ196672:AOR196689 AXV196672:AYN196689 BHR196672:BIJ196689 BRN196672:BSF196689 CBJ196672:CCB196689 CLF196672:CLX196689 CVB196672:CVT196689 DEX196672:DFP196689 DOT196672:DPL196689 DYP196672:DZH196689 EIL196672:EJD196689 ESH196672:ESZ196689 FCD196672:FCV196689 FLZ196672:FMR196689 FVV196672:FWN196689 GFR196672:GGJ196689 GPN196672:GQF196689 GZJ196672:HAB196689 HJF196672:HJX196689 HTB196672:HTT196689 ICX196672:IDP196689 IMT196672:INL196689 IWP196672:IXH196689 JGL196672:JHD196689 JQH196672:JQZ196689 KAD196672:KAV196689 KJZ196672:KKR196689 KTV196672:KUN196689 LDR196672:LEJ196689 LNN196672:LOF196689 LXJ196672:LYB196689 MHF196672:MHX196689 MRB196672:MRT196689 NAX196672:NBP196689 NKT196672:NLL196689 NUP196672:NVH196689 OEL196672:OFD196689 OOH196672:OOZ196689 OYD196672:OYV196689 PHZ196672:PIR196689 PRV196672:PSN196689 QBR196672:QCJ196689 QLN196672:QMF196689 QVJ196672:QWB196689 RFF196672:RFX196689 RPB196672:RPT196689 RYX196672:RZP196689 SIT196672:SJL196689 SSP196672:STH196689 TCL196672:TDD196689 TMH196672:TMZ196689 TWD196672:TWV196689 UFZ196672:UGR196689 UPV196672:UQN196689 UZR196672:VAJ196689 VJN196672:VKF196689 VTJ196672:VUB196689 WDF196672:WDX196689 WNB196672:WNT196689 WWX196672:WXP196689 AP262208:BH262225 KL262208:LD262225 UH262208:UZ262225 AED262208:AEV262225 ANZ262208:AOR262225 AXV262208:AYN262225 BHR262208:BIJ262225 BRN262208:BSF262225 CBJ262208:CCB262225 CLF262208:CLX262225 CVB262208:CVT262225 DEX262208:DFP262225 DOT262208:DPL262225 DYP262208:DZH262225 EIL262208:EJD262225 ESH262208:ESZ262225 FCD262208:FCV262225 FLZ262208:FMR262225 FVV262208:FWN262225 GFR262208:GGJ262225 GPN262208:GQF262225 GZJ262208:HAB262225 HJF262208:HJX262225 HTB262208:HTT262225 ICX262208:IDP262225 IMT262208:INL262225 IWP262208:IXH262225 JGL262208:JHD262225 JQH262208:JQZ262225 KAD262208:KAV262225 KJZ262208:KKR262225 KTV262208:KUN262225 LDR262208:LEJ262225 LNN262208:LOF262225 LXJ262208:LYB262225 MHF262208:MHX262225 MRB262208:MRT262225 NAX262208:NBP262225 NKT262208:NLL262225 NUP262208:NVH262225 OEL262208:OFD262225 OOH262208:OOZ262225 OYD262208:OYV262225 PHZ262208:PIR262225 PRV262208:PSN262225 QBR262208:QCJ262225 QLN262208:QMF262225 QVJ262208:QWB262225 RFF262208:RFX262225 RPB262208:RPT262225 RYX262208:RZP262225 SIT262208:SJL262225 SSP262208:STH262225 TCL262208:TDD262225 TMH262208:TMZ262225 TWD262208:TWV262225 UFZ262208:UGR262225 UPV262208:UQN262225 UZR262208:VAJ262225 VJN262208:VKF262225 VTJ262208:VUB262225 WDF262208:WDX262225 WNB262208:WNT262225 WWX262208:WXP262225 AP327744:BH327761 KL327744:LD327761 UH327744:UZ327761 AED327744:AEV327761 ANZ327744:AOR327761 AXV327744:AYN327761 BHR327744:BIJ327761 BRN327744:BSF327761 CBJ327744:CCB327761 CLF327744:CLX327761 CVB327744:CVT327761 DEX327744:DFP327761 DOT327744:DPL327761 DYP327744:DZH327761 EIL327744:EJD327761 ESH327744:ESZ327761 FCD327744:FCV327761 FLZ327744:FMR327761 FVV327744:FWN327761 GFR327744:GGJ327761 GPN327744:GQF327761 GZJ327744:HAB327761 HJF327744:HJX327761 HTB327744:HTT327761 ICX327744:IDP327761 IMT327744:INL327761 IWP327744:IXH327761 JGL327744:JHD327761 JQH327744:JQZ327761 KAD327744:KAV327761 KJZ327744:KKR327761 KTV327744:KUN327761 LDR327744:LEJ327761 LNN327744:LOF327761 LXJ327744:LYB327761 MHF327744:MHX327761 MRB327744:MRT327761 NAX327744:NBP327761 NKT327744:NLL327761 NUP327744:NVH327761 OEL327744:OFD327761 OOH327744:OOZ327761 OYD327744:OYV327761 PHZ327744:PIR327761 PRV327744:PSN327761 QBR327744:QCJ327761 QLN327744:QMF327761 QVJ327744:QWB327761 RFF327744:RFX327761 RPB327744:RPT327761 RYX327744:RZP327761 SIT327744:SJL327761 SSP327744:STH327761 TCL327744:TDD327761 TMH327744:TMZ327761 TWD327744:TWV327761 UFZ327744:UGR327761 UPV327744:UQN327761 UZR327744:VAJ327761 VJN327744:VKF327761 VTJ327744:VUB327761 WDF327744:WDX327761 WNB327744:WNT327761 WWX327744:WXP327761 AP393280:BH393297 KL393280:LD393297 UH393280:UZ393297 AED393280:AEV393297 ANZ393280:AOR393297 AXV393280:AYN393297 BHR393280:BIJ393297 BRN393280:BSF393297 CBJ393280:CCB393297 CLF393280:CLX393297 CVB393280:CVT393297 DEX393280:DFP393297 DOT393280:DPL393297 DYP393280:DZH393297 EIL393280:EJD393297 ESH393280:ESZ393297 FCD393280:FCV393297 FLZ393280:FMR393297 FVV393280:FWN393297 GFR393280:GGJ393297 GPN393280:GQF393297 GZJ393280:HAB393297 HJF393280:HJX393297 HTB393280:HTT393297 ICX393280:IDP393297 IMT393280:INL393297 IWP393280:IXH393297 JGL393280:JHD393297 JQH393280:JQZ393297 KAD393280:KAV393297 KJZ393280:KKR393297 KTV393280:KUN393297 LDR393280:LEJ393297 LNN393280:LOF393297 LXJ393280:LYB393297 MHF393280:MHX393297 MRB393280:MRT393297 NAX393280:NBP393297 NKT393280:NLL393297 NUP393280:NVH393297 OEL393280:OFD393297 OOH393280:OOZ393297 OYD393280:OYV393297 PHZ393280:PIR393297 PRV393280:PSN393297 QBR393280:QCJ393297 QLN393280:QMF393297 QVJ393280:QWB393297 RFF393280:RFX393297 RPB393280:RPT393297 RYX393280:RZP393297 SIT393280:SJL393297 SSP393280:STH393297 TCL393280:TDD393297 TMH393280:TMZ393297 TWD393280:TWV393297 UFZ393280:UGR393297 UPV393280:UQN393297 UZR393280:VAJ393297 VJN393280:VKF393297 VTJ393280:VUB393297 WDF393280:WDX393297 WNB393280:WNT393297 WWX393280:WXP393297 AP458816:BH458833 KL458816:LD458833 UH458816:UZ458833 AED458816:AEV458833 ANZ458816:AOR458833 AXV458816:AYN458833 BHR458816:BIJ458833 BRN458816:BSF458833 CBJ458816:CCB458833 CLF458816:CLX458833 CVB458816:CVT458833 DEX458816:DFP458833 DOT458816:DPL458833 DYP458816:DZH458833 EIL458816:EJD458833 ESH458816:ESZ458833 FCD458816:FCV458833 FLZ458816:FMR458833 FVV458816:FWN458833 GFR458816:GGJ458833 GPN458816:GQF458833 GZJ458816:HAB458833 HJF458816:HJX458833 HTB458816:HTT458833 ICX458816:IDP458833 IMT458816:INL458833 IWP458816:IXH458833 JGL458816:JHD458833 JQH458816:JQZ458833 KAD458816:KAV458833 KJZ458816:KKR458833 KTV458816:KUN458833 LDR458816:LEJ458833 LNN458816:LOF458833 LXJ458816:LYB458833 MHF458816:MHX458833 MRB458816:MRT458833 NAX458816:NBP458833 NKT458816:NLL458833 NUP458816:NVH458833 OEL458816:OFD458833 OOH458816:OOZ458833 OYD458816:OYV458833 PHZ458816:PIR458833 PRV458816:PSN458833 QBR458816:QCJ458833 QLN458816:QMF458833 QVJ458816:QWB458833 RFF458816:RFX458833 RPB458816:RPT458833 RYX458816:RZP458833 SIT458816:SJL458833 SSP458816:STH458833 TCL458816:TDD458833 TMH458816:TMZ458833 TWD458816:TWV458833 UFZ458816:UGR458833 UPV458816:UQN458833 UZR458816:VAJ458833 VJN458816:VKF458833 VTJ458816:VUB458833 WDF458816:WDX458833 WNB458816:WNT458833 WWX458816:WXP458833 AP524352:BH524369 KL524352:LD524369 UH524352:UZ524369 AED524352:AEV524369 ANZ524352:AOR524369 AXV524352:AYN524369 BHR524352:BIJ524369 BRN524352:BSF524369 CBJ524352:CCB524369 CLF524352:CLX524369 CVB524352:CVT524369 DEX524352:DFP524369 DOT524352:DPL524369 DYP524352:DZH524369 EIL524352:EJD524369 ESH524352:ESZ524369 FCD524352:FCV524369 FLZ524352:FMR524369 FVV524352:FWN524369 GFR524352:GGJ524369 GPN524352:GQF524369 GZJ524352:HAB524369 HJF524352:HJX524369 HTB524352:HTT524369 ICX524352:IDP524369 IMT524352:INL524369 IWP524352:IXH524369 JGL524352:JHD524369 JQH524352:JQZ524369 KAD524352:KAV524369 KJZ524352:KKR524369 KTV524352:KUN524369 LDR524352:LEJ524369 LNN524352:LOF524369 LXJ524352:LYB524369 MHF524352:MHX524369 MRB524352:MRT524369 NAX524352:NBP524369 NKT524352:NLL524369 NUP524352:NVH524369 OEL524352:OFD524369 OOH524352:OOZ524369 OYD524352:OYV524369 PHZ524352:PIR524369 PRV524352:PSN524369 QBR524352:QCJ524369 QLN524352:QMF524369 QVJ524352:QWB524369 RFF524352:RFX524369 RPB524352:RPT524369 RYX524352:RZP524369 SIT524352:SJL524369 SSP524352:STH524369 TCL524352:TDD524369 TMH524352:TMZ524369 TWD524352:TWV524369 UFZ524352:UGR524369 UPV524352:UQN524369 UZR524352:VAJ524369 VJN524352:VKF524369 VTJ524352:VUB524369 WDF524352:WDX524369 WNB524352:WNT524369 WWX524352:WXP524369 AP589888:BH589905 KL589888:LD589905 UH589888:UZ589905 AED589888:AEV589905 ANZ589888:AOR589905 AXV589888:AYN589905 BHR589888:BIJ589905 BRN589888:BSF589905 CBJ589888:CCB589905 CLF589888:CLX589905 CVB589888:CVT589905 DEX589888:DFP589905 DOT589888:DPL589905 DYP589888:DZH589905 EIL589888:EJD589905 ESH589888:ESZ589905 FCD589888:FCV589905 FLZ589888:FMR589905 FVV589888:FWN589905 GFR589888:GGJ589905 GPN589888:GQF589905 GZJ589888:HAB589905 HJF589888:HJX589905 HTB589888:HTT589905 ICX589888:IDP589905 IMT589888:INL589905 IWP589888:IXH589905 JGL589888:JHD589905 JQH589888:JQZ589905 KAD589888:KAV589905 KJZ589888:KKR589905 KTV589888:KUN589905 LDR589888:LEJ589905 LNN589888:LOF589905 LXJ589888:LYB589905 MHF589888:MHX589905 MRB589888:MRT589905 NAX589888:NBP589905 NKT589888:NLL589905 NUP589888:NVH589905 OEL589888:OFD589905 OOH589888:OOZ589905 OYD589888:OYV589905 PHZ589888:PIR589905 PRV589888:PSN589905 QBR589888:QCJ589905 QLN589888:QMF589905 QVJ589888:QWB589905 RFF589888:RFX589905 RPB589888:RPT589905 RYX589888:RZP589905 SIT589888:SJL589905 SSP589888:STH589905 TCL589888:TDD589905 TMH589888:TMZ589905 TWD589888:TWV589905 UFZ589888:UGR589905 UPV589888:UQN589905 UZR589888:VAJ589905 VJN589888:VKF589905 VTJ589888:VUB589905 WDF589888:WDX589905 WNB589888:WNT589905 WWX589888:WXP589905 AP655424:BH655441 KL655424:LD655441 UH655424:UZ655441 AED655424:AEV655441 ANZ655424:AOR655441 AXV655424:AYN655441 BHR655424:BIJ655441 BRN655424:BSF655441 CBJ655424:CCB655441 CLF655424:CLX655441 CVB655424:CVT655441 DEX655424:DFP655441 DOT655424:DPL655441 DYP655424:DZH655441 EIL655424:EJD655441 ESH655424:ESZ655441 FCD655424:FCV655441 FLZ655424:FMR655441 FVV655424:FWN655441 GFR655424:GGJ655441 GPN655424:GQF655441 GZJ655424:HAB655441 HJF655424:HJX655441 HTB655424:HTT655441 ICX655424:IDP655441 IMT655424:INL655441 IWP655424:IXH655441 JGL655424:JHD655441 JQH655424:JQZ655441 KAD655424:KAV655441 KJZ655424:KKR655441 KTV655424:KUN655441 LDR655424:LEJ655441 LNN655424:LOF655441 LXJ655424:LYB655441 MHF655424:MHX655441 MRB655424:MRT655441 NAX655424:NBP655441 NKT655424:NLL655441 NUP655424:NVH655441 OEL655424:OFD655441 OOH655424:OOZ655441 OYD655424:OYV655441 PHZ655424:PIR655441 PRV655424:PSN655441 QBR655424:QCJ655441 QLN655424:QMF655441 QVJ655424:QWB655441 RFF655424:RFX655441 RPB655424:RPT655441 RYX655424:RZP655441 SIT655424:SJL655441 SSP655424:STH655441 TCL655424:TDD655441 TMH655424:TMZ655441 TWD655424:TWV655441 UFZ655424:UGR655441 UPV655424:UQN655441 UZR655424:VAJ655441 VJN655424:VKF655441 VTJ655424:VUB655441 WDF655424:WDX655441 WNB655424:WNT655441 WWX655424:WXP655441 AP720960:BH720977 KL720960:LD720977 UH720960:UZ720977 AED720960:AEV720977 ANZ720960:AOR720977 AXV720960:AYN720977 BHR720960:BIJ720977 BRN720960:BSF720977 CBJ720960:CCB720977 CLF720960:CLX720977 CVB720960:CVT720977 DEX720960:DFP720977 DOT720960:DPL720977 DYP720960:DZH720977 EIL720960:EJD720977 ESH720960:ESZ720977 FCD720960:FCV720977 FLZ720960:FMR720977 FVV720960:FWN720977 GFR720960:GGJ720977 GPN720960:GQF720977 GZJ720960:HAB720977 HJF720960:HJX720977 HTB720960:HTT720977 ICX720960:IDP720977 IMT720960:INL720977 IWP720960:IXH720977 JGL720960:JHD720977 JQH720960:JQZ720977 KAD720960:KAV720977 KJZ720960:KKR720977 KTV720960:KUN720977 LDR720960:LEJ720977 LNN720960:LOF720977 LXJ720960:LYB720977 MHF720960:MHX720977 MRB720960:MRT720977 NAX720960:NBP720977 NKT720960:NLL720977 NUP720960:NVH720977 OEL720960:OFD720977 OOH720960:OOZ720977 OYD720960:OYV720977 PHZ720960:PIR720977 PRV720960:PSN720977 QBR720960:QCJ720977 QLN720960:QMF720977 QVJ720960:QWB720977 RFF720960:RFX720977 RPB720960:RPT720977 RYX720960:RZP720977 SIT720960:SJL720977 SSP720960:STH720977 TCL720960:TDD720977 TMH720960:TMZ720977 TWD720960:TWV720977 UFZ720960:UGR720977 UPV720960:UQN720977 UZR720960:VAJ720977 VJN720960:VKF720977 VTJ720960:VUB720977 WDF720960:WDX720977 WNB720960:WNT720977 WWX720960:WXP720977 AP786496:BH786513 KL786496:LD786513 UH786496:UZ786513 AED786496:AEV786513 ANZ786496:AOR786513 AXV786496:AYN786513 BHR786496:BIJ786513 BRN786496:BSF786513 CBJ786496:CCB786513 CLF786496:CLX786513 CVB786496:CVT786513 DEX786496:DFP786513 DOT786496:DPL786513 DYP786496:DZH786513 EIL786496:EJD786513 ESH786496:ESZ786513 FCD786496:FCV786513 FLZ786496:FMR786513 FVV786496:FWN786513 GFR786496:GGJ786513 GPN786496:GQF786513 GZJ786496:HAB786513 HJF786496:HJX786513 HTB786496:HTT786513 ICX786496:IDP786513 IMT786496:INL786513 IWP786496:IXH786513 JGL786496:JHD786513 JQH786496:JQZ786513 KAD786496:KAV786513 KJZ786496:KKR786513 KTV786496:KUN786513 LDR786496:LEJ786513 LNN786496:LOF786513 LXJ786496:LYB786513 MHF786496:MHX786513 MRB786496:MRT786513 NAX786496:NBP786513 NKT786496:NLL786513 NUP786496:NVH786513 OEL786496:OFD786513 OOH786496:OOZ786513 OYD786496:OYV786513 PHZ786496:PIR786513 PRV786496:PSN786513 QBR786496:QCJ786513 QLN786496:QMF786513 QVJ786496:QWB786513 RFF786496:RFX786513 RPB786496:RPT786513 RYX786496:RZP786513 SIT786496:SJL786513 SSP786496:STH786513 TCL786496:TDD786513 TMH786496:TMZ786513 TWD786496:TWV786513 UFZ786496:UGR786513 UPV786496:UQN786513 UZR786496:VAJ786513 VJN786496:VKF786513 VTJ786496:VUB786513 WDF786496:WDX786513 WNB786496:WNT786513 WWX786496:WXP786513 AP852032:BH852049 KL852032:LD852049 UH852032:UZ852049 AED852032:AEV852049 ANZ852032:AOR852049 AXV852032:AYN852049 BHR852032:BIJ852049 BRN852032:BSF852049 CBJ852032:CCB852049 CLF852032:CLX852049 CVB852032:CVT852049 DEX852032:DFP852049 DOT852032:DPL852049 DYP852032:DZH852049 EIL852032:EJD852049 ESH852032:ESZ852049 FCD852032:FCV852049 FLZ852032:FMR852049 FVV852032:FWN852049 GFR852032:GGJ852049 GPN852032:GQF852049 GZJ852032:HAB852049 HJF852032:HJX852049 HTB852032:HTT852049 ICX852032:IDP852049 IMT852032:INL852049 IWP852032:IXH852049 JGL852032:JHD852049 JQH852032:JQZ852049 KAD852032:KAV852049 KJZ852032:KKR852049 KTV852032:KUN852049 LDR852032:LEJ852049 LNN852032:LOF852049 LXJ852032:LYB852049 MHF852032:MHX852049 MRB852032:MRT852049 NAX852032:NBP852049 NKT852032:NLL852049 NUP852032:NVH852049 OEL852032:OFD852049 OOH852032:OOZ852049 OYD852032:OYV852049 PHZ852032:PIR852049 PRV852032:PSN852049 QBR852032:QCJ852049 QLN852032:QMF852049 QVJ852032:QWB852049 RFF852032:RFX852049 RPB852032:RPT852049 RYX852032:RZP852049 SIT852032:SJL852049 SSP852032:STH852049 TCL852032:TDD852049 TMH852032:TMZ852049 TWD852032:TWV852049 UFZ852032:UGR852049 UPV852032:UQN852049 UZR852032:VAJ852049 VJN852032:VKF852049 VTJ852032:VUB852049 WDF852032:WDX852049 WNB852032:WNT852049 WWX852032:WXP852049 AP917568:BH917585 KL917568:LD917585 UH917568:UZ917585 AED917568:AEV917585 ANZ917568:AOR917585 AXV917568:AYN917585 BHR917568:BIJ917585 BRN917568:BSF917585 CBJ917568:CCB917585 CLF917568:CLX917585 CVB917568:CVT917585 DEX917568:DFP917585 DOT917568:DPL917585 DYP917568:DZH917585 EIL917568:EJD917585 ESH917568:ESZ917585 FCD917568:FCV917585 FLZ917568:FMR917585 FVV917568:FWN917585 GFR917568:GGJ917585 GPN917568:GQF917585 GZJ917568:HAB917585 HJF917568:HJX917585 HTB917568:HTT917585 ICX917568:IDP917585 IMT917568:INL917585 IWP917568:IXH917585 JGL917568:JHD917585 JQH917568:JQZ917585 KAD917568:KAV917585 KJZ917568:KKR917585 KTV917568:KUN917585 LDR917568:LEJ917585 LNN917568:LOF917585 LXJ917568:LYB917585 MHF917568:MHX917585 MRB917568:MRT917585 NAX917568:NBP917585 NKT917568:NLL917585 NUP917568:NVH917585 OEL917568:OFD917585 OOH917568:OOZ917585 OYD917568:OYV917585 PHZ917568:PIR917585 PRV917568:PSN917585 QBR917568:QCJ917585 QLN917568:QMF917585 QVJ917568:QWB917585 RFF917568:RFX917585 RPB917568:RPT917585 RYX917568:RZP917585 SIT917568:SJL917585 SSP917568:STH917585 TCL917568:TDD917585 TMH917568:TMZ917585 TWD917568:TWV917585 UFZ917568:UGR917585 UPV917568:UQN917585 UZR917568:VAJ917585 VJN917568:VKF917585 VTJ917568:VUB917585 WDF917568:WDX917585 WNB917568:WNT917585 WWX917568:WXP917585 AP983104:BH983121 KL983104:LD983121 UH983104:UZ983121 AED983104:AEV983121 ANZ983104:AOR983121 AXV983104:AYN983121 BHR983104:BIJ983121 BRN983104:BSF983121 CBJ983104:CCB983121 CLF983104:CLX983121 CVB983104:CVT983121 DEX983104:DFP983121 DOT983104:DPL983121 DYP983104:DZH983121 EIL983104:EJD983121 ESH983104:ESZ983121 FCD983104:FCV983121 FLZ983104:FMR983121 FVV983104:FWN983121 GFR983104:GGJ983121 GPN983104:GQF983121 GZJ983104:HAB983121 HJF983104:HJX983121 HTB983104:HTT983121 ICX983104:IDP983121 IMT983104:INL983121 IWP983104:IXH983121 JGL983104:JHD983121 JQH983104:JQZ983121 KAD983104:KAV983121 KJZ983104:KKR983121 KTV983104:KUN983121 LDR983104:LEJ983121 LNN983104:LOF983121 LXJ983104:LYB983121 MHF983104:MHX983121 MRB983104:MRT983121 NAX983104:NBP983121 NKT983104:NLL983121 NUP983104:NVH983121 OEL983104:OFD983121 OOH983104:OOZ983121 OYD983104:OYV983121 PHZ983104:PIR983121 PRV983104:PSN983121 QBR983104:QCJ983121 QLN983104:QMF983121 QVJ983104:QWB983121 RFF983104:RFX983121 RPB983104:RPT983121 RYX983104:RZP983121 SIT983104:SJL983121 SSP983104:STH983121 TCL983104:TDD983121 TMH983104:TMZ983121 TWD983104:TWV983121 UFZ983104:UGR983121 UPV983104:UQN983121 UZR983104:VAJ983121 VJN983104:VKF983121 VTJ983104:VUB983121 WDF983104:WDX983121 WNB983104:WNT983121 WWX983104:WXP983121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AQ6:BH6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C6:T15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VIU983046:VJL983104 VSQ983046:VTH983104 WCM983046:WDD983104 WMI983046:WMZ983104 C17:T70 W6:AN69" xr:uid="{00000000-0002-0000-00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4294967293" r:id="rId1"/>
  <colBreaks count="2" manualBreakCount="2">
    <brk id="20" max="69" man="1"/>
    <brk id="40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BI84"/>
  <sheetViews>
    <sheetView showGridLines="0" view="pageBreakPreview" topLeftCell="AH1" zoomScale="90" zoomScaleNormal="55" zoomScaleSheetLayoutView="90" workbookViewId="0">
      <pane ySplit="5" topLeftCell="A45" activePane="bottomLeft" state="frozen"/>
      <selection pane="bottomLeft" activeCell="AQ65" sqref="AQ65:BH6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5.625" style="4" customWidth="1"/>
    <col min="62" max="256" width="9" style="2"/>
    <col min="257" max="257" width="2.5" style="2" customWidth="1"/>
    <col min="258" max="258" width="17.5" style="2" bestFit="1" customWidth="1"/>
    <col min="259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6.5" customHeight="1" x14ac:dyDescent="0.4">
      <c r="A2" s="5"/>
      <c r="B2" s="69" t="s">
        <v>200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201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202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43" t="s">
        <v>9</v>
      </c>
      <c r="D5" s="17" t="s">
        <v>10</v>
      </c>
      <c r="E5" s="16" t="s">
        <v>11</v>
      </c>
      <c r="F5" s="44" t="s">
        <v>12</v>
      </c>
      <c r="G5" s="20" t="s">
        <v>13</v>
      </c>
      <c r="H5" s="19" t="s">
        <v>14</v>
      </c>
      <c r="I5" s="20" t="s">
        <v>13</v>
      </c>
      <c r="J5" s="19" t="s">
        <v>14</v>
      </c>
      <c r="K5" s="20" t="s">
        <v>13</v>
      </c>
      <c r="L5" s="19" t="s">
        <v>14</v>
      </c>
      <c r="M5" s="20" t="s">
        <v>13</v>
      </c>
      <c r="N5" s="19" t="s">
        <v>14</v>
      </c>
      <c r="O5" s="20" t="s">
        <v>13</v>
      </c>
      <c r="P5" s="19" t="s">
        <v>14</v>
      </c>
      <c r="Q5" s="20" t="s">
        <v>13</v>
      </c>
      <c r="R5" s="19" t="s">
        <v>14</v>
      </c>
      <c r="S5" s="18" t="s">
        <v>13</v>
      </c>
      <c r="T5" s="19" t="s">
        <v>14</v>
      </c>
      <c r="V5" s="72"/>
      <c r="W5" s="43" t="s">
        <v>9</v>
      </c>
      <c r="X5" s="17" t="s">
        <v>10</v>
      </c>
      <c r="Y5" s="16" t="s">
        <v>11</v>
      </c>
      <c r="Z5" s="10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45" t="s">
        <v>9</v>
      </c>
      <c r="AR5" s="10" t="s">
        <v>10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f t="shared" ref="C6:T6" si="0">SUM(C7:C13)</f>
        <v>0</v>
      </c>
      <c r="D6" s="24">
        <f t="shared" si="0"/>
        <v>0</v>
      </c>
      <c r="E6" s="24">
        <f t="shared" si="0"/>
        <v>0</v>
      </c>
      <c r="F6" s="25">
        <f t="shared" si="0"/>
        <v>0</v>
      </c>
      <c r="G6" s="23">
        <f t="shared" si="0"/>
        <v>0</v>
      </c>
      <c r="H6" s="26">
        <f t="shared" si="0"/>
        <v>0</v>
      </c>
      <c r="I6" s="27">
        <f t="shared" si="0"/>
        <v>0</v>
      </c>
      <c r="J6" s="25">
        <f t="shared" si="0"/>
        <v>0</v>
      </c>
      <c r="K6" s="23">
        <f t="shared" si="0"/>
        <v>0</v>
      </c>
      <c r="L6" s="26">
        <f t="shared" si="0"/>
        <v>0</v>
      </c>
      <c r="M6" s="27">
        <f t="shared" si="0"/>
        <v>0</v>
      </c>
      <c r="N6" s="25">
        <f t="shared" si="0"/>
        <v>0</v>
      </c>
      <c r="O6" s="23">
        <f t="shared" si="0"/>
        <v>0</v>
      </c>
      <c r="P6" s="26">
        <f t="shared" si="0"/>
        <v>0</v>
      </c>
      <c r="Q6" s="27">
        <f t="shared" si="0"/>
        <v>0</v>
      </c>
      <c r="R6" s="25">
        <f t="shared" si="0"/>
        <v>0</v>
      </c>
      <c r="S6" s="23">
        <f t="shared" si="0"/>
        <v>0</v>
      </c>
      <c r="T6" s="26">
        <f t="shared" si="0"/>
        <v>0</v>
      </c>
      <c r="U6" s="46"/>
      <c r="V6" s="22" t="s">
        <v>16</v>
      </c>
      <c r="W6" s="23">
        <f t="shared" ref="W6:AN6" si="1">SUM(W7:W8)</f>
        <v>0</v>
      </c>
      <c r="X6" s="24">
        <f t="shared" si="1"/>
        <v>2</v>
      </c>
      <c r="Y6" s="24">
        <f t="shared" si="1"/>
        <v>0</v>
      </c>
      <c r="Z6" s="25">
        <f t="shared" si="1"/>
        <v>0</v>
      </c>
      <c r="AA6" s="23">
        <f t="shared" si="1"/>
        <v>2</v>
      </c>
      <c r="AB6" s="26">
        <f t="shared" si="1"/>
        <v>0</v>
      </c>
      <c r="AC6" s="27">
        <f t="shared" si="1"/>
        <v>0</v>
      </c>
      <c r="AD6" s="25">
        <f t="shared" si="1"/>
        <v>0</v>
      </c>
      <c r="AE6" s="23">
        <f t="shared" si="1"/>
        <v>0</v>
      </c>
      <c r="AF6" s="26">
        <f t="shared" si="1"/>
        <v>0</v>
      </c>
      <c r="AG6" s="27">
        <f t="shared" si="1"/>
        <v>0</v>
      </c>
      <c r="AH6" s="25">
        <f t="shared" si="1"/>
        <v>0</v>
      </c>
      <c r="AI6" s="23">
        <f t="shared" si="1"/>
        <v>0</v>
      </c>
      <c r="AJ6" s="26">
        <f t="shared" si="1"/>
        <v>0</v>
      </c>
      <c r="AK6" s="27">
        <f t="shared" si="1"/>
        <v>0</v>
      </c>
      <c r="AL6" s="25">
        <f t="shared" si="1"/>
        <v>0</v>
      </c>
      <c r="AM6" s="23">
        <f t="shared" si="1"/>
        <v>2</v>
      </c>
      <c r="AN6" s="26">
        <f t="shared" si="1"/>
        <v>0</v>
      </c>
      <c r="AO6" s="28"/>
      <c r="AP6" s="22" t="s">
        <v>17</v>
      </c>
      <c r="AQ6" s="23">
        <f t="shared" ref="AQ6:BH6" si="2">SUM(AQ7:AQ8)</f>
        <v>4</v>
      </c>
      <c r="AR6" s="24">
        <f t="shared" si="2"/>
        <v>1</v>
      </c>
      <c r="AS6" s="24">
        <f t="shared" si="2"/>
        <v>0</v>
      </c>
      <c r="AT6" s="25">
        <f t="shared" si="2"/>
        <v>0</v>
      </c>
      <c r="AU6" s="23">
        <f t="shared" si="2"/>
        <v>1</v>
      </c>
      <c r="AV6" s="26">
        <f t="shared" si="2"/>
        <v>0</v>
      </c>
      <c r="AW6" s="27">
        <f t="shared" si="2"/>
        <v>0</v>
      </c>
      <c r="AX6" s="25">
        <f t="shared" si="2"/>
        <v>0</v>
      </c>
      <c r="AY6" s="23">
        <f t="shared" si="2"/>
        <v>0</v>
      </c>
      <c r="AZ6" s="26">
        <f t="shared" si="2"/>
        <v>0</v>
      </c>
      <c r="BA6" s="27">
        <f t="shared" si="2"/>
        <v>1</v>
      </c>
      <c r="BB6" s="25">
        <f t="shared" si="2"/>
        <v>0</v>
      </c>
      <c r="BC6" s="23">
        <f t="shared" si="2"/>
        <v>0</v>
      </c>
      <c r="BD6" s="26">
        <f t="shared" si="2"/>
        <v>0</v>
      </c>
      <c r="BE6" s="27">
        <f t="shared" si="2"/>
        <v>0</v>
      </c>
      <c r="BF6" s="25">
        <f t="shared" si="2"/>
        <v>0</v>
      </c>
      <c r="BG6" s="23">
        <f t="shared" si="2"/>
        <v>1</v>
      </c>
      <c r="BH6" s="26">
        <f t="shared" si="2"/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2</v>
      </c>
      <c r="Y7" s="48">
        <v>0</v>
      </c>
      <c r="Z7" s="49">
        <v>0</v>
      </c>
      <c r="AA7" s="64">
        <v>2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2</v>
      </c>
      <c r="AN7" s="50">
        <v>0</v>
      </c>
      <c r="AO7" s="28"/>
      <c r="AP7" s="1" t="s">
        <v>20</v>
      </c>
      <c r="AQ7" s="64">
        <v>1</v>
      </c>
      <c r="AR7" s="48">
        <v>1</v>
      </c>
      <c r="AS7" s="48">
        <v>0</v>
      </c>
      <c r="AT7" s="49">
        <v>0</v>
      </c>
      <c r="AU7" s="64">
        <v>1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1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1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3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f t="shared" ref="W9:AN9" si="3">SUM(W10:W11)</f>
        <v>0</v>
      </c>
      <c r="X9" s="24">
        <f t="shared" si="3"/>
        <v>0</v>
      </c>
      <c r="Y9" s="24">
        <f t="shared" si="3"/>
        <v>0</v>
      </c>
      <c r="Z9" s="25">
        <f t="shared" si="3"/>
        <v>0</v>
      </c>
      <c r="AA9" s="23">
        <f t="shared" si="3"/>
        <v>0</v>
      </c>
      <c r="AB9" s="26">
        <f t="shared" si="3"/>
        <v>0</v>
      </c>
      <c r="AC9" s="27">
        <f t="shared" si="3"/>
        <v>0</v>
      </c>
      <c r="AD9" s="25">
        <f t="shared" si="3"/>
        <v>0</v>
      </c>
      <c r="AE9" s="23">
        <f t="shared" si="3"/>
        <v>0</v>
      </c>
      <c r="AF9" s="26">
        <f t="shared" si="3"/>
        <v>0</v>
      </c>
      <c r="AG9" s="27">
        <f t="shared" si="3"/>
        <v>0</v>
      </c>
      <c r="AH9" s="25">
        <f t="shared" si="3"/>
        <v>0</v>
      </c>
      <c r="AI9" s="23">
        <f t="shared" si="3"/>
        <v>0</v>
      </c>
      <c r="AJ9" s="26">
        <f t="shared" si="3"/>
        <v>0</v>
      </c>
      <c r="AK9" s="27">
        <f t="shared" si="3"/>
        <v>0</v>
      </c>
      <c r="AL9" s="25">
        <f t="shared" si="3"/>
        <v>0</v>
      </c>
      <c r="AM9" s="23">
        <f t="shared" si="3"/>
        <v>0</v>
      </c>
      <c r="AN9" s="26">
        <f t="shared" si="3"/>
        <v>0</v>
      </c>
      <c r="AO9" s="28"/>
      <c r="AP9" s="22" t="s">
        <v>26</v>
      </c>
      <c r="AQ9" s="23">
        <f>SUM(AQ10:AQ11)</f>
        <v>0</v>
      </c>
      <c r="AR9" s="24">
        <f>SUM(AR10:AR11)</f>
        <v>0</v>
      </c>
      <c r="AS9" s="24">
        <f t="shared" ref="AS9:BH9" si="4">SUM(AS10:AS11)</f>
        <v>0</v>
      </c>
      <c r="AT9" s="25">
        <f t="shared" si="4"/>
        <v>0</v>
      </c>
      <c r="AU9" s="23">
        <f t="shared" si="4"/>
        <v>0</v>
      </c>
      <c r="AV9" s="26">
        <f t="shared" si="4"/>
        <v>0</v>
      </c>
      <c r="AW9" s="27">
        <f t="shared" si="4"/>
        <v>0</v>
      </c>
      <c r="AX9" s="25">
        <f t="shared" si="4"/>
        <v>0</v>
      </c>
      <c r="AY9" s="23">
        <f t="shared" si="4"/>
        <v>0</v>
      </c>
      <c r="AZ9" s="26">
        <f t="shared" si="4"/>
        <v>0</v>
      </c>
      <c r="BA9" s="27">
        <f t="shared" si="4"/>
        <v>0</v>
      </c>
      <c r="BB9" s="25">
        <f t="shared" si="4"/>
        <v>0</v>
      </c>
      <c r="BC9" s="23">
        <f t="shared" si="4"/>
        <v>0</v>
      </c>
      <c r="BD9" s="26">
        <f t="shared" si="4"/>
        <v>0</v>
      </c>
      <c r="BE9" s="27">
        <f t="shared" si="4"/>
        <v>0</v>
      </c>
      <c r="BF9" s="25">
        <f t="shared" si="4"/>
        <v>0</v>
      </c>
      <c r="BG9" s="23">
        <f t="shared" si="4"/>
        <v>0</v>
      </c>
      <c r="BH9" s="26">
        <f t="shared" si="4"/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f t="shared" ref="W12:AN12" si="5">SUM(W13:W14)</f>
        <v>0</v>
      </c>
      <c r="X12" s="24">
        <f t="shared" si="5"/>
        <v>0</v>
      </c>
      <c r="Y12" s="24">
        <f t="shared" si="5"/>
        <v>0</v>
      </c>
      <c r="Z12" s="25">
        <f t="shared" si="5"/>
        <v>0</v>
      </c>
      <c r="AA12" s="23">
        <f t="shared" si="5"/>
        <v>0</v>
      </c>
      <c r="AB12" s="26">
        <f t="shared" si="5"/>
        <v>0</v>
      </c>
      <c r="AC12" s="27">
        <f t="shared" si="5"/>
        <v>0</v>
      </c>
      <c r="AD12" s="25">
        <f t="shared" si="5"/>
        <v>0</v>
      </c>
      <c r="AE12" s="23">
        <f t="shared" si="5"/>
        <v>0</v>
      </c>
      <c r="AF12" s="26">
        <f t="shared" si="5"/>
        <v>0</v>
      </c>
      <c r="AG12" s="27">
        <f t="shared" si="5"/>
        <v>0</v>
      </c>
      <c r="AH12" s="25">
        <f t="shared" si="5"/>
        <v>0</v>
      </c>
      <c r="AI12" s="23">
        <f t="shared" si="5"/>
        <v>0</v>
      </c>
      <c r="AJ12" s="26">
        <f t="shared" si="5"/>
        <v>0</v>
      </c>
      <c r="AK12" s="27">
        <f t="shared" si="5"/>
        <v>0</v>
      </c>
      <c r="AL12" s="25">
        <f t="shared" si="5"/>
        <v>0</v>
      </c>
      <c r="AM12" s="23">
        <f t="shared" si="5"/>
        <v>0</v>
      </c>
      <c r="AN12" s="26">
        <f t="shared" si="5"/>
        <v>0</v>
      </c>
      <c r="AO12" s="28"/>
      <c r="AP12" s="22" t="s">
        <v>31</v>
      </c>
      <c r="AQ12" s="23">
        <f>SUM(AQ13:AQ14)</f>
        <v>0</v>
      </c>
      <c r="AR12" s="24">
        <f>SUM(AR13:AR14)</f>
        <v>0</v>
      </c>
      <c r="AS12" s="24">
        <f t="shared" ref="AS12:BH12" si="6">SUM(AS13:AS14)</f>
        <v>0</v>
      </c>
      <c r="AT12" s="25">
        <f t="shared" si="6"/>
        <v>0</v>
      </c>
      <c r="AU12" s="23">
        <f t="shared" si="6"/>
        <v>0</v>
      </c>
      <c r="AV12" s="26">
        <f t="shared" si="6"/>
        <v>0</v>
      </c>
      <c r="AW12" s="27">
        <f t="shared" si="6"/>
        <v>0</v>
      </c>
      <c r="AX12" s="25">
        <f t="shared" si="6"/>
        <v>0</v>
      </c>
      <c r="AY12" s="23">
        <f t="shared" si="6"/>
        <v>0</v>
      </c>
      <c r="AZ12" s="26">
        <f t="shared" si="6"/>
        <v>0</v>
      </c>
      <c r="BA12" s="27">
        <f t="shared" si="6"/>
        <v>0</v>
      </c>
      <c r="BB12" s="25">
        <f t="shared" si="6"/>
        <v>0</v>
      </c>
      <c r="BC12" s="23">
        <f t="shared" si="6"/>
        <v>0</v>
      </c>
      <c r="BD12" s="26">
        <f t="shared" si="6"/>
        <v>0</v>
      </c>
      <c r="BE12" s="27">
        <f t="shared" si="6"/>
        <v>0</v>
      </c>
      <c r="BF12" s="25">
        <f t="shared" si="6"/>
        <v>0</v>
      </c>
      <c r="BG12" s="23">
        <f t="shared" si="6"/>
        <v>0</v>
      </c>
      <c r="BH12" s="26">
        <f t="shared" si="6"/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193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f t="shared" ref="C14:T14" si="7">SUM(C15:C17)</f>
        <v>0</v>
      </c>
      <c r="D14" s="24">
        <f t="shared" si="7"/>
        <v>0</v>
      </c>
      <c r="E14" s="24">
        <f t="shared" si="7"/>
        <v>0</v>
      </c>
      <c r="F14" s="25">
        <f t="shared" si="7"/>
        <v>0</v>
      </c>
      <c r="G14" s="23">
        <f t="shared" si="7"/>
        <v>0</v>
      </c>
      <c r="H14" s="26">
        <f t="shared" si="7"/>
        <v>0</v>
      </c>
      <c r="I14" s="27">
        <f t="shared" si="7"/>
        <v>0</v>
      </c>
      <c r="J14" s="25">
        <f t="shared" si="7"/>
        <v>0</v>
      </c>
      <c r="K14" s="23">
        <f t="shared" si="7"/>
        <v>0</v>
      </c>
      <c r="L14" s="26">
        <f t="shared" si="7"/>
        <v>0</v>
      </c>
      <c r="M14" s="27">
        <f t="shared" si="7"/>
        <v>0</v>
      </c>
      <c r="N14" s="25">
        <f t="shared" si="7"/>
        <v>0</v>
      </c>
      <c r="O14" s="23">
        <f t="shared" si="7"/>
        <v>0</v>
      </c>
      <c r="P14" s="26">
        <f t="shared" si="7"/>
        <v>0</v>
      </c>
      <c r="Q14" s="27">
        <f t="shared" si="7"/>
        <v>0</v>
      </c>
      <c r="R14" s="25">
        <f t="shared" si="7"/>
        <v>0</v>
      </c>
      <c r="S14" s="23">
        <f t="shared" si="7"/>
        <v>0</v>
      </c>
      <c r="T14" s="26">
        <f t="shared" si="7"/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f>SUM(W16:W17)</f>
        <v>0</v>
      </c>
      <c r="X15" s="24">
        <f t="shared" ref="X15:AN15" si="8">SUM(X16:X17)</f>
        <v>1</v>
      </c>
      <c r="Y15" s="24">
        <f t="shared" si="8"/>
        <v>0</v>
      </c>
      <c r="Z15" s="25">
        <f t="shared" si="8"/>
        <v>0</v>
      </c>
      <c r="AA15" s="23">
        <f t="shared" si="8"/>
        <v>1</v>
      </c>
      <c r="AB15" s="26">
        <f t="shared" si="8"/>
        <v>0</v>
      </c>
      <c r="AC15" s="27">
        <f t="shared" si="8"/>
        <v>0</v>
      </c>
      <c r="AD15" s="25">
        <f t="shared" si="8"/>
        <v>0</v>
      </c>
      <c r="AE15" s="23">
        <f t="shared" si="8"/>
        <v>0</v>
      </c>
      <c r="AF15" s="26">
        <f t="shared" si="8"/>
        <v>0</v>
      </c>
      <c r="AG15" s="27">
        <f t="shared" si="8"/>
        <v>0</v>
      </c>
      <c r="AH15" s="25">
        <f t="shared" si="8"/>
        <v>0</v>
      </c>
      <c r="AI15" s="23">
        <f t="shared" si="8"/>
        <v>0</v>
      </c>
      <c r="AJ15" s="26">
        <f t="shared" si="8"/>
        <v>0</v>
      </c>
      <c r="AK15" s="27">
        <f t="shared" si="8"/>
        <v>0</v>
      </c>
      <c r="AL15" s="25">
        <f t="shared" si="8"/>
        <v>0</v>
      </c>
      <c r="AM15" s="23">
        <f t="shared" si="8"/>
        <v>1</v>
      </c>
      <c r="AN15" s="26">
        <f t="shared" si="8"/>
        <v>0</v>
      </c>
      <c r="AO15" s="28"/>
      <c r="AP15" s="22" t="s">
        <v>36</v>
      </c>
      <c r="AQ15" s="23">
        <f t="shared" ref="AQ15:BH15" si="9">SUM(AQ16:AQ18)</f>
        <v>0</v>
      </c>
      <c r="AR15" s="24">
        <f t="shared" si="9"/>
        <v>6</v>
      </c>
      <c r="AS15" s="24">
        <f t="shared" si="9"/>
        <v>0</v>
      </c>
      <c r="AT15" s="25">
        <f t="shared" si="9"/>
        <v>0</v>
      </c>
      <c r="AU15" s="23">
        <f t="shared" si="9"/>
        <v>6</v>
      </c>
      <c r="AV15" s="26">
        <f t="shared" si="9"/>
        <v>0</v>
      </c>
      <c r="AW15" s="27">
        <f t="shared" si="9"/>
        <v>0</v>
      </c>
      <c r="AX15" s="25">
        <f t="shared" si="9"/>
        <v>0</v>
      </c>
      <c r="AY15" s="23">
        <f t="shared" si="9"/>
        <v>0</v>
      </c>
      <c r="AZ15" s="26">
        <f t="shared" si="9"/>
        <v>0</v>
      </c>
      <c r="BA15" s="27">
        <f t="shared" si="9"/>
        <v>0</v>
      </c>
      <c r="BB15" s="25">
        <f t="shared" si="9"/>
        <v>0</v>
      </c>
      <c r="BC15" s="23">
        <f t="shared" si="9"/>
        <v>0</v>
      </c>
      <c r="BD15" s="26">
        <f t="shared" si="9"/>
        <v>0</v>
      </c>
      <c r="BE15" s="27">
        <f t="shared" si="9"/>
        <v>0</v>
      </c>
      <c r="BF15" s="25">
        <f t="shared" si="9"/>
        <v>0</v>
      </c>
      <c r="BG15" s="23">
        <f t="shared" si="9"/>
        <v>6</v>
      </c>
      <c r="BH15" s="26">
        <f t="shared" si="9"/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2</v>
      </c>
      <c r="AS16" s="48">
        <v>0</v>
      </c>
      <c r="AT16" s="49">
        <v>0</v>
      </c>
      <c r="AU16" s="64">
        <v>2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2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1</v>
      </c>
      <c r="Y17" s="48">
        <v>0</v>
      </c>
      <c r="Z17" s="49">
        <v>0</v>
      </c>
      <c r="AA17" s="64">
        <v>1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1</v>
      </c>
      <c r="AN17" s="50">
        <v>0</v>
      </c>
      <c r="AO17" s="28"/>
      <c r="AP17" s="1" t="s">
        <v>42</v>
      </c>
      <c r="AQ17" s="64">
        <v>0</v>
      </c>
      <c r="AR17" s="48">
        <v>4</v>
      </c>
      <c r="AS17" s="48">
        <v>0</v>
      </c>
      <c r="AT17" s="49">
        <v>0</v>
      </c>
      <c r="AU17" s="64">
        <v>4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4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f t="shared" ref="C18:T18" si="10">SUM(C19:C20)</f>
        <v>0</v>
      </c>
      <c r="D18" s="24">
        <f t="shared" si="10"/>
        <v>0</v>
      </c>
      <c r="E18" s="24">
        <f t="shared" si="10"/>
        <v>0</v>
      </c>
      <c r="F18" s="25">
        <f t="shared" si="10"/>
        <v>0</v>
      </c>
      <c r="G18" s="23">
        <f t="shared" si="10"/>
        <v>0</v>
      </c>
      <c r="H18" s="26">
        <f t="shared" si="10"/>
        <v>0</v>
      </c>
      <c r="I18" s="27">
        <f t="shared" si="10"/>
        <v>0</v>
      </c>
      <c r="J18" s="25">
        <f t="shared" si="10"/>
        <v>0</v>
      </c>
      <c r="K18" s="23">
        <f t="shared" si="10"/>
        <v>0</v>
      </c>
      <c r="L18" s="26">
        <f t="shared" si="10"/>
        <v>0</v>
      </c>
      <c r="M18" s="27">
        <f t="shared" si="10"/>
        <v>0</v>
      </c>
      <c r="N18" s="25">
        <f t="shared" si="10"/>
        <v>0</v>
      </c>
      <c r="O18" s="23">
        <f t="shared" si="10"/>
        <v>0</v>
      </c>
      <c r="P18" s="26">
        <f t="shared" si="10"/>
        <v>0</v>
      </c>
      <c r="Q18" s="27">
        <f t="shared" si="10"/>
        <v>0</v>
      </c>
      <c r="R18" s="25">
        <f t="shared" si="10"/>
        <v>0</v>
      </c>
      <c r="S18" s="23">
        <f t="shared" si="10"/>
        <v>0</v>
      </c>
      <c r="T18" s="26">
        <f t="shared" si="10"/>
        <v>0</v>
      </c>
      <c r="U18" s="46"/>
      <c r="V18" s="22" t="s">
        <v>46</v>
      </c>
      <c r="W18" s="23">
        <f>SUM(W19:W20)</f>
        <v>0</v>
      </c>
      <c r="X18" s="24">
        <f t="shared" ref="X18:AN18" si="11">SUM(X19:X20)</f>
        <v>0</v>
      </c>
      <c r="Y18" s="24">
        <f t="shared" si="11"/>
        <v>0</v>
      </c>
      <c r="Z18" s="25">
        <f t="shared" si="11"/>
        <v>0</v>
      </c>
      <c r="AA18" s="23">
        <f t="shared" si="11"/>
        <v>0</v>
      </c>
      <c r="AB18" s="26">
        <f t="shared" si="11"/>
        <v>0</v>
      </c>
      <c r="AC18" s="27">
        <f t="shared" si="11"/>
        <v>0</v>
      </c>
      <c r="AD18" s="25">
        <f t="shared" si="11"/>
        <v>0</v>
      </c>
      <c r="AE18" s="23">
        <f t="shared" si="11"/>
        <v>0</v>
      </c>
      <c r="AF18" s="26">
        <f t="shared" si="11"/>
        <v>0</v>
      </c>
      <c r="AG18" s="27">
        <f t="shared" si="11"/>
        <v>0</v>
      </c>
      <c r="AH18" s="25">
        <f t="shared" si="11"/>
        <v>0</v>
      </c>
      <c r="AI18" s="23">
        <f t="shared" si="11"/>
        <v>0</v>
      </c>
      <c r="AJ18" s="26">
        <f t="shared" si="11"/>
        <v>0</v>
      </c>
      <c r="AK18" s="27">
        <f t="shared" si="11"/>
        <v>0</v>
      </c>
      <c r="AL18" s="25">
        <f t="shared" si="11"/>
        <v>0</v>
      </c>
      <c r="AM18" s="23">
        <f t="shared" si="11"/>
        <v>0</v>
      </c>
      <c r="AN18" s="26">
        <f t="shared" si="11"/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218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f t="shared" ref="AQ19:BH19" si="12">SUM(AQ20:AQ23)</f>
        <v>0</v>
      </c>
      <c r="AR19" s="24">
        <f t="shared" si="12"/>
        <v>0</v>
      </c>
      <c r="AS19" s="24">
        <f t="shared" si="12"/>
        <v>0</v>
      </c>
      <c r="AT19" s="25">
        <f t="shared" si="12"/>
        <v>0</v>
      </c>
      <c r="AU19" s="23">
        <f t="shared" si="12"/>
        <v>0</v>
      </c>
      <c r="AV19" s="26">
        <f t="shared" si="12"/>
        <v>0</v>
      </c>
      <c r="AW19" s="27">
        <f t="shared" si="12"/>
        <v>0</v>
      </c>
      <c r="AX19" s="25">
        <f t="shared" si="12"/>
        <v>0</v>
      </c>
      <c r="AY19" s="23">
        <f t="shared" si="12"/>
        <v>0</v>
      </c>
      <c r="AZ19" s="26">
        <f t="shared" si="12"/>
        <v>0</v>
      </c>
      <c r="BA19" s="27">
        <f t="shared" si="12"/>
        <v>0</v>
      </c>
      <c r="BB19" s="25">
        <f t="shared" si="12"/>
        <v>0</v>
      </c>
      <c r="BC19" s="23">
        <f t="shared" si="12"/>
        <v>0</v>
      </c>
      <c r="BD19" s="26">
        <f t="shared" si="12"/>
        <v>0</v>
      </c>
      <c r="BE19" s="27">
        <f t="shared" si="12"/>
        <v>0</v>
      </c>
      <c r="BF19" s="25">
        <f t="shared" si="12"/>
        <v>0</v>
      </c>
      <c r="BG19" s="23">
        <f t="shared" si="12"/>
        <v>0</v>
      </c>
      <c r="BH19" s="26">
        <f t="shared" si="12"/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f t="shared" ref="C21:T21" si="13">SUM(C22:C23)</f>
        <v>0</v>
      </c>
      <c r="D21" s="24">
        <f t="shared" si="13"/>
        <v>0</v>
      </c>
      <c r="E21" s="24">
        <f t="shared" si="13"/>
        <v>0</v>
      </c>
      <c r="F21" s="25">
        <f t="shared" si="13"/>
        <v>0</v>
      </c>
      <c r="G21" s="23">
        <f t="shared" si="13"/>
        <v>0</v>
      </c>
      <c r="H21" s="26">
        <f t="shared" si="13"/>
        <v>0</v>
      </c>
      <c r="I21" s="27">
        <f t="shared" si="13"/>
        <v>0</v>
      </c>
      <c r="J21" s="25">
        <f t="shared" si="13"/>
        <v>0</v>
      </c>
      <c r="K21" s="23">
        <f t="shared" si="13"/>
        <v>0</v>
      </c>
      <c r="L21" s="26">
        <f t="shared" si="13"/>
        <v>0</v>
      </c>
      <c r="M21" s="27">
        <f t="shared" si="13"/>
        <v>0</v>
      </c>
      <c r="N21" s="25">
        <f t="shared" si="13"/>
        <v>0</v>
      </c>
      <c r="O21" s="23">
        <f t="shared" si="13"/>
        <v>0</v>
      </c>
      <c r="P21" s="26">
        <f t="shared" si="13"/>
        <v>0</v>
      </c>
      <c r="Q21" s="27">
        <f t="shared" si="13"/>
        <v>0</v>
      </c>
      <c r="R21" s="25">
        <f t="shared" si="13"/>
        <v>0</v>
      </c>
      <c r="S21" s="23">
        <f t="shared" si="13"/>
        <v>0</v>
      </c>
      <c r="T21" s="26">
        <f t="shared" si="13"/>
        <v>0</v>
      </c>
      <c r="U21" s="46"/>
      <c r="V21" s="22" t="s">
        <v>51</v>
      </c>
      <c r="W21" s="23">
        <f t="shared" ref="W21:AN21" si="14">SUM(W22:W24)</f>
        <v>0</v>
      </c>
      <c r="X21" s="24">
        <f t="shared" si="14"/>
        <v>0</v>
      </c>
      <c r="Y21" s="24">
        <f t="shared" si="14"/>
        <v>0</v>
      </c>
      <c r="Z21" s="25">
        <f t="shared" si="14"/>
        <v>0</v>
      </c>
      <c r="AA21" s="23">
        <f t="shared" si="14"/>
        <v>0</v>
      </c>
      <c r="AB21" s="26">
        <f t="shared" si="14"/>
        <v>0</v>
      </c>
      <c r="AC21" s="27">
        <f t="shared" si="14"/>
        <v>0</v>
      </c>
      <c r="AD21" s="25">
        <f t="shared" si="14"/>
        <v>0</v>
      </c>
      <c r="AE21" s="23">
        <f t="shared" si="14"/>
        <v>0</v>
      </c>
      <c r="AF21" s="26">
        <f t="shared" si="14"/>
        <v>0</v>
      </c>
      <c r="AG21" s="27">
        <f t="shared" si="14"/>
        <v>0</v>
      </c>
      <c r="AH21" s="25">
        <f t="shared" si="14"/>
        <v>0</v>
      </c>
      <c r="AI21" s="23">
        <f t="shared" si="14"/>
        <v>0</v>
      </c>
      <c r="AJ21" s="26">
        <f t="shared" si="14"/>
        <v>0</v>
      </c>
      <c r="AK21" s="27">
        <f t="shared" si="14"/>
        <v>0</v>
      </c>
      <c r="AL21" s="25">
        <f t="shared" si="14"/>
        <v>0</v>
      </c>
      <c r="AM21" s="23">
        <f t="shared" si="14"/>
        <v>0</v>
      </c>
      <c r="AN21" s="26">
        <f t="shared" si="14"/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f t="shared" ref="C24:T24" si="15">SUM(C25:C26)</f>
        <v>0</v>
      </c>
      <c r="D24" s="24">
        <f t="shared" si="15"/>
        <v>0</v>
      </c>
      <c r="E24" s="24">
        <f t="shared" si="15"/>
        <v>0</v>
      </c>
      <c r="F24" s="25">
        <f t="shared" si="15"/>
        <v>0</v>
      </c>
      <c r="G24" s="23">
        <f t="shared" si="15"/>
        <v>0</v>
      </c>
      <c r="H24" s="26">
        <f t="shared" si="15"/>
        <v>0</v>
      </c>
      <c r="I24" s="27">
        <f t="shared" si="15"/>
        <v>0</v>
      </c>
      <c r="J24" s="25">
        <f t="shared" si="15"/>
        <v>0</v>
      </c>
      <c r="K24" s="23">
        <f t="shared" si="15"/>
        <v>0</v>
      </c>
      <c r="L24" s="26">
        <f t="shared" si="15"/>
        <v>0</v>
      </c>
      <c r="M24" s="27">
        <f t="shared" si="15"/>
        <v>0</v>
      </c>
      <c r="N24" s="25">
        <f t="shared" si="15"/>
        <v>0</v>
      </c>
      <c r="O24" s="23">
        <f t="shared" si="15"/>
        <v>0</v>
      </c>
      <c r="P24" s="26">
        <f t="shared" si="15"/>
        <v>0</v>
      </c>
      <c r="Q24" s="27">
        <f t="shared" si="15"/>
        <v>0</v>
      </c>
      <c r="R24" s="25">
        <f t="shared" si="15"/>
        <v>0</v>
      </c>
      <c r="S24" s="23">
        <f t="shared" si="15"/>
        <v>0</v>
      </c>
      <c r="T24" s="26">
        <f t="shared" si="15"/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f t="shared" ref="AQ24:BH24" si="16">SUM(AQ25:AQ26)</f>
        <v>2</v>
      </c>
      <c r="AR24" s="24">
        <f t="shared" si="16"/>
        <v>0</v>
      </c>
      <c r="AS24" s="24">
        <f t="shared" si="16"/>
        <v>0</v>
      </c>
      <c r="AT24" s="25">
        <f t="shared" si="16"/>
        <v>0</v>
      </c>
      <c r="AU24" s="23">
        <f t="shared" si="16"/>
        <v>0</v>
      </c>
      <c r="AV24" s="26">
        <f t="shared" si="16"/>
        <v>0</v>
      </c>
      <c r="AW24" s="27">
        <f t="shared" si="16"/>
        <v>0</v>
      </c>
      <c r="AX24" s="25">
        <f t="shared" si="16"/>
        <v>0</v>
      </c>
      <c r="AY24" s="23">
        <f t="shared" si="16"/>
        <v>0</v>
      </c>
      <c r="AZ24" s="26">
        <f t="shared" si="16"/>
        <v>0</v>
      </c>
      <c r="BA24" s="27">
        <f t="shared" si="16"/>
        <v>0</v>
      </c>
      <c r="BB24" s="25">
        <f t="shared" si="16"/>
        <v>0</v>
      </c>
      <c r="BC24" s="23">
        <f t="shared" si="16"/>
        <v>0</v>
      </c>
      <c r="BD24" s="26">
        <f t="shared" si="16"/>
        <v>0</v>
      </c>
      <c r="BE24" s="27">
        <f t="shared" si="16"/>
        <v>0</v>
      </c>
      <c r="BF24" s="25">
        <f t="shared" si="16"/>
        <v>0</v>
      </c>
      <c r="BG24" s="23">
        <f t="shared" si="16"/>
        <v>0</v>
      </c>
      <c r="BH24" s="26">
        <f t="shared" si="16"/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f t="shared" ref="W25:AN25" si="17">SUM(W26:W27)</f>
        <v>0</v>
      </c>
      <c r="X25" s="24">
        <f t="shared" si="17"/>
        <v>0</v>
      </c>
      <c r="Y25" s="24">
        <f t="shared" si="17"/>
        <v>0</v>
      </c>
      <c r="Z25" s="25">
        <f t="shared" si="17"/>
        <v>0</v>
      </c>
      <c r="AA25" s="23">
        <f t="shared" si="17"/>
        <v>0</v>
      </c>
      <c r="AB25" s="26">
        <f t="shared" si="17"/>
        <v>0</v>
      </c>
      <c r="AC25" s="27">
        <f t="shared" si="17"/>
        <v>0</v>
      </c>
      <c r="AD25" s="25">
        <f t="shared" si="17"/>
        <v>0</v>
      </c>
      <c r="AE25" s="23">
        <f t="shared" si="17"/>
        <v>0</v>
      </c>
      <c r="AF25" s="26">
        <f t="shared" si="17"/>
        <v>0</v>
      </c>
      <c r="AG25" s="27">
        <f t="shared" si="17"/>
        <v>0</v>
      </c>
      <c r="AH25" s="25">
        <f t="shared" si="17"/>
        <v>0</v>
      </c>
      <c r="AI25" s="23">
        <f t="shared" si="17"/>
        <v>0</v>
      </c>
      <c r="AJ25" s="26">
        <f t="shared" si="17"/>
        <v>0</v>
      </c>
      <c r="AK25" s="27">
        <f t="shared" si="17"/>
        <v>0</v>
      </c>
      <c r="AL25" s="25">
        <f t="shared" si="17"/>
        <v>0</v>
      </c>
      <c r="AM25" s="23">
        <f t="shared" si="17"/>
        <v>0</v>
      </c>
      <c r="AN25" s="26">
        <f t="shared" si="17"/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2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f>SUM(C28:C29)</f>
        <v>0</v>
      </c>
      <c r="D27" s="24">
        <f t="shared" ref="D27:T27" si="18">SUM(D28:D29)</f>
        <v>0</v>
      </c>
      <c r="E27" s="24">
        <f t="shared" si="18"/>
        <v>0</v>
      </c>
      <c r="F27" s="25">
        <f t="shared" si="18"/>
        <v>0</v>
      </c>
      <c r="G27" s="23">
        <f t="shared" si="18"/>
        <v>0</v>
      </c>
      <c r="H27" s="26">
        <f t="shared" si="18"/>
        <v>0</v>
      </c>
      <c r="I27" s="27">
        <f t="shared" si="18"/>
        <v>0</v>
      </c>
      <c r="J27" s="25">
        <f t="shared" si="18"/>
        <v>0</v>
      </c>
      <c r="K27" s="23">
        <f t="shared" si="18"/>
        <v>0</v>
      </c>
      <c r="L27" s="26">
        <f t="shared" si="18"/>
        <v>0</v>
      </c>
      <c r="M27" s="27">
        <f t="shared" si="18"/>
        <v>0</v>
      </c>
      <c r="N27" s="25">
        <f t="shared" si="18"/>
        <v>0</v>
      </c>
      <c r="O27" s="23">
        <f t="shared" si="18"/>
        <v>0</v>
      </c>
      <c r="P27" s="26">
        <f t="shared" si="18"/>
        <v>0</v>
      </c>
      <c r="Q27" s="27">
        <f t="shared" si="18"/>
        <v>0</v>
      </c>
      <c r="R27" s="25">
        <f t="shared" si="18"/>
        <v>0</v>
      </c>
      <c r="S27" s="23">
        <f t="shared" si="18"/>
        <v>0</v>
      </c>
      <c r="T27" s="26">
        <f t="shared" si="18"/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f t="shared" ref="AQ27:BH27" si="19">SUM(AQ28:AQ28)</f>
        <v>0</v>
      </c>
      <c r="AR27" s="24">
        <f t="shared" si="19"/>
        <v>0</v>
      </c>
      <c r="AS27" s="24">
        <f t="shared" si="19"/>
        <v>0</v>
      </c>
      <c r="AT27" s="25">
        <f t="shared" si="19"/>
        <v>0</v>
      </c>
      <c r="AU27" s="23">
        <f t="shared" si="19"/>
        <v>0</v>
      </c>
      <c r="AV27" s="26">
        <f t="shared" si="19"/>
        <v>0</v>
      </c>
      <c r="AW27" s="27">
        <f t="shared" si="19"/>
        <v>0</v>
      </c>
      <c r="AX27" s="25">
        <f t="shared" si="19"/>
        <v>0</v>
      </c>
      <c r="AY27" s="23">
        <f t="shared" si="19"/>
        <v>0</v>
      </c>
      <c r="AZ27" s="26">
        <f t="shared" si="19"/>
        <v>0</v>
      </c>
      <c r="BA27" s="27">
        <f t="shared" si="19"/>
        <v>0</v>
      </c>
      <c r="BB27" s="25">
        <f t="shared" si="19"/>
        <v>0</v>
      </c>
      <c r="BC27" s="23">
        <f t="shared" si="19"/>
        <v>0</v>
      </c>
      <c r="BD27" s="26">
        <f t="shared" si="19"/>
        <v>0</v>
      </c>
      <c r="BE27" s="27">
        <f t="shared" si="19"/>
        <v>0</v>
      </c>
      <c r="BF27" s="25">
        <f t="shared" si="19"/>
        <v>0</v>
      </c>
      <c r="BG27" s="23">
        <f t="shared" si="19"/>
        <v>0</v>
      </c>
      <c r="BH27" s="26">
        <f t="shared" si="19"/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f t="shared" ref="W28:AN28" si="20">SUM(W29:W31)</f>
        <v>0</v>
      </c>
      <c r="X28" s="24">
        <f t="shared" si="20"/>
        <v>1</v>
      </c>
      <c r="Y28" s="24">
        <f t="shared" si="20"/>
        <v>0</v>
      </c>
      <c r="Z28" s="25">
        <f t="shared" si="20"/>
        <v>0</v>
      </c>
      <c r="AA28" s="23">
        <f t="shared" si="20"/>
        <v>1</v>
      </c>
      <c r="AB28" s="26">
        <f t="shared" si="20"/>
        <v>0</v>
      </c>
      <c r="AC28" s="27">
        <f t="shared" si="20"/>
        <v>0</v>
      </c>
      <c r="AD28" s="25">
        <f t="shared" si="20"/>
        <v>0</v>
      </c>
      <c r="AE28" s="23">
        <f t="shared" si="20"/>
        <v>0</v>
      </c>
      <c r="AF28" s="26">
        <f t="shared" si="20"/>
        <v>0</v>
      </c>
      <c r="AG28" s="27">
        <f t="shared" si="20"/>
        <v>0</v>
      </c>
      <c r="AH28" s="25">
        <f t="shared" si="20"/>
        <v>0</v>
      </c>
      <c r="AI28" s="23">
        <f t="shared" si="20"/>
        <v>0</v>
      </c>
      <c r="AJ28" s="26">
        <f t="shared" si="20"/>
        <v>0</v>
      </c>
      <c r="AK28" s="27">
        <f t="shared" si="20"/>
        <v>0</v>
      </c>
      <c r="AL28" s="25">
        <f t="shared" si="20"/>
        <v>0</v>
      </c>
      <c r="AM28" s="23">
        <f t="shared" si="20"/>
        <v>1</v>
      </c>
      <c r="AN28" s="26">
        <f t="shared" si="20"/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217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f t="shared" ref="AQ29:BH29" si="21">SUM(AQ30:AQ31)</f>
        <v>0</v>
      </c>
      <c r="AR29" s="24">
        <f t="shared" si="21"/>
        <v>0</v>
      </c>
      <c r="AS29" s="24">
        <f t="shared" si="21"/>
        <v>0</v>
      </c>
      <c r="AT29" s="25">
        <f t="shared" si="21"/>
        <v>0</v>
      </c>
      <c r="AU29" s="23">
        <f t="shared" si="21"/>
        <v>0</v>
      </c>
      <c r="AV29" s="26">
        <f t="shared" si="21"/>
        <v>0</v>
      </c>
      <c r="AW29" s="27">
        <f t="shared" si="21"/>
        <v>0</v>
      </c>
      <c r="AX29" s="25">
        <f t="shared" si="21"/>
        <v>0</v>
      </c>
      <c r="AY29" s="23">
        <f t="shared" si="21"/>
        <v>0</v>
      </c>
      <c r="AZ29" s="26">
        <f t="shared" si="21"/>
        <v>0</v>
      </c>
      <c r="BA29" s="27">
        <f t="shared" si="21"/>
        <v>0</v>
      </c>
      <c r="BB29" s="25">
        <f t="shared" si="21"/>
        <v>0</v>
      </c>
      <c r="BC29" s="23">
        <f t="shared" si="21"/>
        <v>0</v>
      </c>
      <c r="BD29" s="26">
        <f t="shared" si="21"/>
        <v>0</v>
      </c>
      <c r="BE29" s="27">
        <f t="shared" si="21"/>
        <v>0</v>
      </c>
      <c r="BF29" s="25">
        <f t="shared" si="21"/>
        <v>0</v>
      </c>
      <c r="BG29" s="23">
        <f t="shared" si="21"/>
        <v>0</v>
      </c>
      <c r="BH29" s="26">
        <f t="shared" si="21"/>
        <v>0</v>
      </c>
    </row>
    <row r="30" spans="1:60" ht="12.75" customHeight="1" x14ac:dyDescent="0.15">
      <c r="A30" s="21"/>
      <c r="B30" s="22" t="s">
        <v>78</v>
      </c>
      <c r="C30" s="23">
        <f t="shared" ref="C30:T30" si="22">SUM(C31:C34)</f>
        <v>0</v>
      </c>
      <c r="D30" s="24">
        <f t="shared" si="22"/>
        <v>2</v>
      </c>
      <c r="E30" s="24">
        <f t="shared" si="22"/>
        <v>0</v>
      </c>
      <c r="F30" s="25">
        <f t="shared" si="22"/>
        <v>0</v>
      </c>
      <c r="G30" s="23">
        <f t="shared" si="22"/>
        <v>2</v>
      </c>
      <c r="H30" s="26">
        <f t="shared" si="22"/>
        <v>0</v>
      </c>
      <c r="I30" s="27">
        <f t="shared" si="22"/>
        <v>0</v>
      </c>
      <c r="J30" s="25">
        <f t="shared" si="22"/>
        <v>0</v>
      </c>
      <c r="K30" s="23">
        <f t="shared" si="22"/>
        <v>0</v>
      </c>
      <c r="L30" s="26">
        <f t="shared" si="22"/>
        <v>0</v>
      </c>
      <c r="M30" s="27">
        <f t="shared" si="22"/>
        <v>0</v>
      </c>
      <c r="N30" s="25">
        <f t="shared" si="22"/>
        <v>0</v>
      </c>
      <c r="O30" s="23">
        <f t="shared" si="22"/>
        <v>0</v>
      </c>
      <c r="P30" s="26">
        <f t="shared" si="22"/>
        <v>0</v>
      </c>
      <c r="Q30" s="27">
        <f t="shared" si="22"/>
        <v>0</v>
      </c>
      <c r="R30" s="25">
        <f t="shared" si="22"/>
        <v>0</v>
      </c>
      <c r="S30" s="23">
        <f t="shared" si="22"/>
        <v>2</v>
      </c>
      <c r="T30" s="26">
        <f t="shared" si="22"/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1</v>
      </c>
      <c r="Y31" s="48">
        <v>0</v>
      </c>
      <c r="Z31" s="49">
        <v>0</v>
      </c>
      <c r="AA31" s="64">
        <v>1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1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f t="shared" ref="W32:AN32" si="23">SUM(W33:W38)</f>
        <v>0</v>
      </c>
      <c r="X32" s="24">
        <f t="shared" si="23"/>
        <v>6</v>
      </c>
      <c r="Y32" s="24">
        <f t="shared" si="23"/>
        <v>0</v>
      </c>
      <c r="Z32" s="26">
        <f t="shared" si="23"/>
        <v>0</v>
      </c>
      <c r="AA32" s="32">
        <f t="shared" si="23"/>
        <v>6</v>
      </c>
      <c r="AB32" s="26">
        <f t="shared" si="23"/>
        <v>0</v>
      </c>
      <c r="AC32" s="27">
        <f t="shared" si="23"/>
        <v>0</v>
      </c>
      <c r="AD32" s="26">
        <f t="shared" si="23"/>
        <v>0</v>
      </c>
      <c r="AE32" s="32">
        <f t="shared" si="23"/>
        <v>0</v>
      </c>
      <c r="AF32" s="26">
        <f t="shared" si="23"/>
        <v>0</v>
      </c>
      <c r="AG32" s="27">
        <f t="shared" si="23"/>
        <v>0</v>
      </c>
      <c r="AH32" s="26">
        <f t="shared" si="23"/>
        <v>0</v>
      </c>
      <c r="AI32" s="32">
        <f t="shared" si="23"/>
        <v>0</v>
      </c>
      <c r="AJ32" s="26">
        <f t="shared" si="23"/>
        <v>0</v>
      </c>
      <c r="AK32" s="27">
        <f t="shared" si="23"/>
        <v>0</v>
      </c>
      <c r="AL32" s="26">
        <f t="shared" si="23"/>
        <v>0</v>
      </c>
      <c r="AM32" s="23">
        <f t="shared" si="23"/>
        <v>6</v>
      </c>
      <c r="AN32" s="26">
        <f t="shared" si="23"/>
        <v>0</v>
      </c>
      <c r="AO32" s="28"/>
      <c r="AP32" s="22" t="s">
        <v>83</v>
      </c>
      <c r="AQ32" s="23">
        <f t="shared" ref="AQ32:BH32" si="24">SUM(AQ33:AQ34)</f>
        <v>0</v>
      </c>
      <c r="AR32" s="24">
        <f t="shared" si="24"/>
        <v>4</v>
      </c>
      <c r="AS32" s="24">
        <f t="shared" si="24"/>
        <v>0</v>
      </c>
      <c r="AT32" s="25">
        <f t="shared" si="24"/>
        <v>0</v>
      </c>
      <c r="AU32" s="23">
        <f t="shared" si="24"/>
        <v>4</v>
      </c>
      <c r="AV32" s="26">
        <f t="shared" si="24"/>
        <v>0</v>
      </c>
      <c r="AW32" s="27">
        <f t="shared" si="24"/>
        <v>0</v>
      </c>
      <c r="AX32" s="25">
        <f t="shared" si="24"/>
        <v>0</v>
      </c>
      <c r="AY32" s="23">
        <f t="shared" si="24"/>
        <v>0</v>
      </c>
      <c r="AZ32" s="26">
        <f t="shared" si="24"/>
        <v>0</v>
      </c>
      <c r="BA32" s="27">
        <f t="shared" si="24"/>
        <v>0</v>
      </c>
      <c r="BB32" s="25">
        <f t="shared" si="24"/>
        <v>0</v>
      </c>
      <c r="BC32" s="23">
        <f t="shared" si="24"/>
        <v>0</v>
      </c>
      <c r="BD32" s="26">
        <f t="shared" si="24"/>
        <v>0</v>
      </c>
      <c r="BE32" s="27">
        <f t="shared" si="24"/>
        <v>0</v>
      </c>
      <c r="BF32" s="25">
        <f t="shared" si="24"/>
        <v>0</v>
      </c>
      <c r="BG32" s="23">
        <f t="shared" si="24"/>
        <v>4</v>
      </c>
      <c r="BH32" s="26">
        <f t="shared" si="24"/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2</v>
      </c>
      <c r="E33" s="48">
        <v>0</v>
      </c>
      <c r="F33" s="49">
        <v>0</v>
      </c>
      <c r="G33" s="47">
        <v>2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2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2</v>
      </c>
      <c r="AS33" s="48">
        <v>0</v>
      </c>
      <c r="AT33" s="49">
        <v>0</v>
      </c>
      <c r="AU33" s="64">
        <v>2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2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0</v>
      </c>
      <c r="E34" s="48">
        <v>0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2</v>
      </c>
      <c r="AS34" s="48">
        <v>0</v>
      </c>
      <c r="AT34" s="49">
        <v>0</v>
      </c>
      <c r="AU34" s="64">
        <v>2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2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f t="shared" ref="C35:T35" si="25">SUM(C36:C37)</f>
        <v>0</v>
      </c>
      <c r="D35" s="24">
        <f t="shared" si="25"/>
        <v>0</v>
      </c>
      <c r="E35" s="24">
        <f t="shared" si="25"/>
        <v>0</v>
      </c>
      <c r="F35" s="25">
        <f t="shared" si="25"/>
        <v>0</v>
      </c>
      <c r="G35" s="23">
        <f t="shared" si="25"/>
        <v>0</v>
      </c>
      <c r="H35" s="26">
        <f t="shared" si="25"/>
        <v>0</v>
      </c>
      <c r="I35" s="27">
        <f t="shared" si="25"/>
        <v>0</v>
      </c>
      <c r="J35" s="25">
        <f t="shared" si="25"/>
        <v>0</v>
      </c>
      <c r="K35" s="23">
        <f t="shared" si="25"/>
        <v>0</v>
      </c>
      <c r="L35" s="26">
        <f t="shared" si="25"/>
        <v>0</v>
      </c>
      <c r="M35" s="27">
        <f t="shared" si="25"/>
        <v>0</v>
      </c>
      <c r="N35" s="25">
        <f t="shared" si="25"/>
        <v>0</v>
      </c>
      <c r="O35" s="23">
        <f t="shared" si="25"/>
        <v>0</v>
      </c>
      <c r="P35" s="26">
        <f t="shared" si="25"/>
        <v>0</v>
      </c>
      <c r="Q35" s="27">
        <f t="shared" si="25"/>
        <v>0</v>
      </c>
      <c r="R35" s="25">
        <f t="shared" si="25"/>
        <v>0</v>
      </c>
      <c r="S35" s="23">
        <f t="shared" si="25"/>
        <v>0</v>
      </c>
      <c r="T35" s="26">
        <f t="shared" si="25"/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f t="shared" ref="AQ35:BH35" si="26">SUM(AQ36:AQ37)</f>
        <v>0</v>
      </c>
      <c r="AR35" s="24">
        <f t="shared" si="26"/>
        <v>0</v>
      </c>
      <c r="AS35" s="24">
        <f t="shared" si="26"/>
        <v>0</v>
      </c>
      <c r="AT35" s="25">
        <f t="shared" si="26"/>
        <v>0</v>
      </c>
      <c r="AU35" s="23">
        <f t="shared" si="26"/>
        <v>0</v>
      </c>
      <c r="AV35" s="26">
        <f t="shared" si="26"/>
        <v>0</v>
      </c>
      <c r="AW35" s="27">
        <f t="shared" si="26"/>
        <v>0</v>
      </c>
      <c r="AX35" s="25">
        <f t="shared" si="26"/>
        <v>0</v>
      </c>
      <c r="AY35" s="23">
        <f t="shared" si="26"/>
        <v>0</v>
      </c>
      <c r="AZ35" s="26">
        <f t="shared" si="26"/>
        <v>0</v>
      </c>
      <c r="BA35" s="27">
        <f t="shared" si="26"/>
        <v>0</v>
      </c>
      <c r="BB35" s="25">
        <f t="shared" si="26"/>
        <v>0</v>
      </c>
      <c r="BC35" s="23">
        <f t="shared" si="26"/>
        <v>0</v>
      </c>
      <c r="BD35" s="26">
        <f t="shared" si="26"/>
        <v>0</v>
      </c>
      <c r="BE35" s="27">
        <f t="shared" si="26"/>
        <v>0</v>
      </c>
      <c r="BF35" s="25">
        <f t="shared" si="26"/>
        <v>0</v>
      </c>
      <c r="BG35" s="23">
        <f t="shared" si="26"/>
        <v>0</v>
      </c>
      <c r="BH35" s="26">
        <f t="shared" si="26"/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221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f t="shared" ref="C38:T38" si="27">SUM(C39:C40)</f>
        <v>0</v>
      </c>
      <c r="D38" s="24">
        <f t="shared" si="27"/>
        <v>0</v>
      </c>
      <c r="E38" s="24">
        <f t="shared" si="27"/>
        <v>0</v>
      </c>
      <c r="F38" s="25">
        <f t="shared" si="27"/>
        <v>0</v>
      </c>
      <c r="G38" s="23">
        <f t="shared" si="27"/>
        <v>0</v>
      </c>
      <c r="H38" s="26">
        <f t="shared" si="27"/>
        <v>0</v>
      </c>
      <c r="I38" s="27">
        <f t="shared" si="27"/>
        <v>0</v>
      </c>
      <c r="J38" s="25">
        <f t="shared" si="27"/>
        <v>0</v>
      </c>
      <c r="K38" s="23">
        <f t="shared" si="27"/>
        <v>0</v>
      </c>
      <c r="L38" s="26">
        <f t="shared" si="27"/>
        <v>0</v>
      </c>
      <c r="M38" s="27">
        <f t="shared" si="27"/>
        <v>0</v>
      </c>
      <c r="N38" s="25">
        <f t="shared" si="27"/>
        <v>0</v>
      </c>
      <c r="O38" s="23">
        <f t="shared" si="27"/>
        <v>0</v>
      </c>
      <c r="P38" s="26">
        <f t="shared" si="27"/>
        <v>0</v>
      </c>
      <c r="Q38" s="27">
        <f t="shared" si="27"/>
        <v>0</v>
      </c>
      <c r="R38" s="25">
        <f t="shared" si="27"/>
        <v>0</v>
      </c>
      <c r="S38" s="23">
        <f t="shared" si="27"/>
        <v>0</v>
      </c>
      <c r="T38" s="26">
        <f t="shared" si="27"/>
        <v>0</v>
      </c>
      <c r="U38" s="46"/>
      <c r="V38" s="31" t="s">
        <v>93</v>
      </c>
      <c r="W38" s="64">
        <v>0</v>
      </c>
      <c r="X38" s="48">
        <v>6</v>
      </c>
      <c r="Y38" s="48">
        <v>0</v>
      </c>
      <c r="Z38" s="49">
        <v>0</v>
      </c>
      <c r="AA38" s="64">
        <v>6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6</v>
      </c>
      <c r="AN38" s="50">
        <v>0</v>
      </c>
      <c r="AO38" s="28"/>
      <c r="AP38" s="22" t="s">
        <v>100</v>
      </c>
      <c r="AQ38" s="32">
        <f t="shared" ref="AQ38:BH38" si="28">SUM(AQ39:AQ43)</f>
        <v>0</v>
      </c>
      <c r="AR38" s="24">
        <f t="shared" si="28"/>
        <v>2</v>
      </c>
      <c r="AS38" s="24">
        <f t="shared" si="28"/>
        <v>0</v>
      </c>
      <c r="AT38" s="26">
        <f t="shared" si="28"/>
        <v>0</v>
      </c>
      <c r="AU38" s="32">
        <f t="shared" si="28"/>
        <v>0</v>
      </c>
      <c r="AV38" s="26">
        <f t="shared" si="28"/>
        <v>0</v>
      </c>
      <c r="AW38" s="27">
        <f t="shared" si="28"/>
        <v>0</v>
      </c>
      <c r="AX38" s="26">
        <f t="shared" si="28"/>
        <v>0</v>
      </c>
      <c r="AY38" s="32">
        <f t="shared" si="28"/>
        <v>0</v>
      </c>
      <c r="AZ38" s="26">
        <f t="shared" si="28"/>
        <v>0</v>
      </c>
      <c r="BA38" s="27">
        <f t="shared" si="28"/>
        <v>0</v>
      </c>
      <c r="BB38" s="26">
        <f t="shared" si="28"/>
        <v>0</v>
      </c>
      <c r="BC38" s="32">
        <f t="shared" si="28"/>
        <v>0</v>
      </c>
      <c r="BD38" s="26">
        <f t="shared" si="28"/>
        <v>0</v>
      </c>
      <c r="BE38" s="27">
        <f t="shared" si="28"/>
        <v>0</v>
      </c>
      <c r="BF38" s="26">
        <f t="shared" si="28"/>
        <v>0</v>
      </c>
      <c r="BG38" s="32">
        <f t="shared" si="28"/>
        <v>2</v>
      </c>
      <c r="BH38" s="26">
        <f t="shared" si="28"/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f t="shared" ref="W39:AN39" si="29">SUM(W40:W41)</f>
        <v>0</v>
      </c>
      <c r="X39" s="24">
        <f t="shared" si="29"/>
        <v>0</v>
      </c>
      <c r="Y39" s="24">
        <f t="shared" si="29"/>
        <v>0</v>
      </c>
      <c r="Z39" s="25">
        <f t="shared" si="29"/>
        <v>0</v>
      </c>
      <c r="AA39" s="23">
        <f t="shared" si="29"/>
        <v>0</v>
      </c>
      <c r="AB39" s="26">
        <f t="shared" si="29"/>
        <v>0</v>
      </c>
      <c r="AC39" s="27">
        <f t="shared" si="29"/>
        <v>0</v>
      </c>
      <c r="AD39" s="25">
        <f t="shared" si="29"/>
        <v>0</v>
      </c>
      <c r="AE39" s="23">
        <f t="shared" si="29"/>
        <v>0</v>
      </c>
      <c r="AF39" s="26">
        <f t="shared" si="29"/>
        <v>0</v>
      </c>
      <c r="AG39" s="27">
        <f t="shared" si="29"/>
        <v>0</v>
      </c>
      <c r="AH39" s="25">
        <f t="shared" si="29"/>
        <v>0</v>
      </c>
      <c r="AI39" s="23">
        <f t="shared" si="29"/>
        <v>0</v>
      </c>
      <c r="AJ39" s="26">
        <f t="shared" si="29"/>
        <v>0</v>
      </c>
      <c r="AK39" s="27">
        <f t="shared" si="29"/>
        <v>0</v>
      </c>
      <c r="AL39" s="25">
        <f t="shared" si="29"/>
        <v>0</v>
      </c>
      <c r="AM39" s="23">
        <f t="shared" si="29"/>
        <v>0</v>
      </c>
      <c r="AN39" s="26">
        <f t="shared" si="29"/>
        <v>0</v>
      </c>
      <c r="AO39" s="28"/>
      <c r="AP39" s="1" t="s">
        <v>103</v>
      </c>
      <c r="AQ39" s="64">
        <v>0</v>
      </c>
      <c r="AR39" s="48">
        <v>2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2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f t="shared" ref="C41:T41" si="30">SUM(C42:C44)</f>
        <v>0</v>
      </c>
      <c r="D41" s="24">
        <f t="shared" si="30"/>
        <v>0</v>
      </c>
      <c r="E41" s="24">
        <f t="shared" si="30"/>
        <v>0</v>
      </c>
      <c r="F41" s="25">
        <f t="shared" si="30"/>
        <v>0</v>
      </c>
      <c r="G41" s="23">
        <f t="shared" si="30"/>
        <v>0</v>
      </c>
      <c r="H41" s="26">
        <f t="shared" si="30"/>
        <v>0</v>
      </c>
      <c r="I41" s="27">
        <f t="shared" si="30"/>
        <v>0</v>
      </c>
      <c r="J41" s="25">
        <f t="shared" si="30"/>
        <v>0</v>
      </c>
      <c r="K41" s="23">
        <f t="shared" si="30"/>
        <v>0</v>
      </c>
      <c r="L41" s="26">
        <f t="shared" si="30"/>
        <v>0</v>
      </c>
      <c r="M41" s="27">
        <f t="shared" si="30"/>
        <v>0</v>
      </c>
      <c r="N41" s="25">
        <f t="shared" si="30"/>
        <v>0</v>
      </c>
      <c r="O41" s="23">
        <f t="shared" si="30"/>
        <v>0</v>
      </c>
      <c r="P41" s="26">
        <f t="shared" si="30"/>
        <v>0</v>
      </c>
      <c r="Q41" s="27">
        <f t="shared" si="30"/>
        <v>0</v>
      </c>
      <c r="R41" s="25">
        <f t="shared" si="30"/>
        <v>0</v>
      </c>
      <c r="S41" s="23">
        <f t="shared" si="30"/>
        <v>0</v>
      </c>
      <c r="T41" s="26">
        <f t="shared" si="30"/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f t="shared" ref="W42:AN42" si="31">SUM(W43:W44)</f>
        <v>0</v>
      </c>
      <c r="X42" s="24">
        <f t="shared" si="31"/>
        <v>0</v>
      </c>
      <c r="Y42" s="24">
        <f t="shared" si="31"/>
        <v>0</v>
      </c>
      <c r="Z42" s="25">
        <f t="shared" si="31"/>
        <v>0</v>
      </c>
      <c r="AA42" s="23">
        <f t="shared" si="31"/>
        <v>0</v>
      </c>
      <c r="AB42" s="26">
        <f t="shared" si="31"/>
        <v>0</v>
      </c>
      <c r="AC42" s="27">
        <f t="shared" si="31"/>
        <v>0</v>
      </c>
      <c r="AD42" s="25">
        <f t="shared" si="31"/>
        <v>0</v>
      </c>
      <c r="AE42" s="23">
        <f t="shared" si="31"/>
        <v>0</v>
      </c>
      <c r="AF42" s="26">
        <f t="shared" si="31"/>
        <v>0</v>
      </c>
      <c r="AG42" s="27">
        <f t="shared" si="31"/>
        <v>0</v>
      </c>
      <c r="AH42" s="25">
        <f t="shared" si="31"/>
        <v>0</v>
      </c>
      <c r="AI42" s="23">
        <f t="shared" si="31"/>
        <v>0</v>
      </c>
      <c r="AJ42" s="26">
        <f t="shared" si="31"/>
        <v>0</v>
      </c>
      <c r="AK42" s="27">
        <f t="shared" si="31"/>
        <v>0</v>
      </c>
      <c r="AL42" s="25">
        <f t="shared" si="31"/>
        <v>0</v>
      </c>
      <c r="AM42" s="23">
        <f t="shared" si="31"/>
        <v>0</v>
      </c>
      <c r="AN42" s="26">
        <f t="shared" si="31"/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f t="shared" ref="AQ44:BH44" si="32">SUM(AQ45:AQ45)</f>
        <v>0</v>
      </c>
      <c r="AR44" s="24">
        <f t="shared" si="32"/>
        <v>0</v>
      </c>
      <c r="AS44" s="24">
        <f t="shared" si="32"/>
        <v>0</v>
      </c>
      <c r="AT44" s="25">
        <f t="shared" si="32"/>
        <v>0</v>
      </c>
      <c r="AU44" s="23">
        <f t="shared" si="32"/>
        <v>0</v>
      </c>
      <c r="AV44" s="26">
        <f t="shared" si="32"/>
        <v>0</v>
      </c>
      <c r="AW44" s="27">
        <f t="shared" si="32"/>
        <v>0</v>
      </c>
      <c r="AX44" s="25">
        <f t="shared" si="32"/>
        <v>0</v>
      </c>
      <c r="AY44" s="23">
        <f t="shared" si="32"/>
        <v>0</v>
      </c>
      <c r="AZ44" s="26">
        <f t="shared" si="32"/>
        <v>0</v>
      </c>
      <c r="BA44" s="27">
        <f t="shared" si="32"/>
        <v>0</v>
      </c>
      <c r="BB44" s="25">
        <f t="shared" si="32"/>
        <v>0</v>
      </c>
      <c r="BC44" s="23">
        <f t="shared" si="32"/>
        <v>0</v>
      </c>
      <c r="BD44" s="26">
        <f t="shared" si="32"/>
        <v>0</v>
      </c>
      <c r="BE44" s="27">
        <f t="shared" si="32"/>
        <v>0</v>
      </c>
      <c r="BF44" s="25">
        <f t="shared" si="32"/>
        <v>0</v>
      </c>
      <c r="BG44" s="23">
        <f t="shared" si="32"/>
        <v>0</v>
      </c>
      <c r="BH44" s="26">
        <f t="shared" si="32"/>
        <v>0</v>
      </c>
    </row>
    <row r="45" spans="1:60" ht="12.75" customHeight="1" x14ac:dyDescent="0.15">
      <c r="A45" s="21"/>
      <c r="B45" s="22" t="s">
        <v>116</v>
      </c>
      <c r="C45" s="23">
        <f t="shared" ref="C45:T45" si="33">SUM(C46:C51)</f>
        <v>0</v>
      </c>
      <c r="D45" s="24">
        <f t="shared" si="33"/>
        <v>0</v>
      </c>
      <c r="E45" s="24">
        <f t="shared" si="33"/>
        <v>0</v>
      </c>
      <c r="F45" s="25">
        <f t="shared" si="33"/>
        <v>0</v>
      </c>
      <c r="G45" s="23">
        <f t="shared" si="33"/>
        <v>0</v>
      </c>
      <c r="H45" s="26">
        <f t="shared" si="33"/>
        <v>0</v>
      </c>
      <c r="I45" s="27">
        <f t="shared" si="33"/>
        <v>0</v>
      </c>
      <c r="J45" s="25">
        <f t="shared" si="33"/>
        <v>0</v>
      </c>
      <c r="K45" s="23">
        <f t="shared" si="33"/>
        <v>0</v>
      </c>
      <c r="L45" s="26">
        <f t="shared" si="33"/>
        <v>0</v>
      </c>
      <c r="M45" s="27">
        <f t="shared" si="33"/>
        <v>0</v>
      </c>
      <c r="N45" s="25">
        <f t="shared" si="33"/>
        <v>0</v>
      </c>
      <c r="O45" s="23">
        <f t="shared" si="33"/>
        <v>0</v>
      </c>
      <c r="P45" s="26">
        <f t="shared" si="33"/>
        <v>0</v>
      </c>
      <c r="Q45" s="27">
        <f t="shared" si="33"/>
        <v>0</v>
      </c>
      <c r="R45" s="25">
        <f t="shared" si="33"/>
        <v>0</v>
      </c>
      <c r="S45" s="23">
        <f t="shared" si="33"/>
        <v>0</v>
      </c>
      <c r="T45" s="26">
        <f t="shared" si="33"/>
        <v>0</v>
      </c>
      <c r="U45" s="46"/>
      <c r="V45" s="22" t="s">
        <v>114</v>
      </c>
      <c r="W45" s="23">
        <f t="shared" ref="W45:AN45" si="34">SUM(W46:W47)</f>
        <v>0</v>
      </c>
      <c r="X45" s="24">
        <f t="shared" si="34"/>
        <v>0</v>
      </c>
      <c r="Y45" s="24">
        <f t="shared" si="34"/>
        <v>0</v>
      </c>
      <c r="Z45" s="25">
        <f t="shared" si="34"/>
        <v>0</v>
      </c>
      <c r="AA45" s="23">
        <f t="shared" si="34"/>
        <v>0</v>
      </c>
      <c r="AB45" s="26">
        <f t="shared" si="34"/>
        <v>0</v>
      </c>
      <c r="AC45" s="27">
        <f t="shared" si="34"/>
        <v>0</v>
      </c>
      <c r="AD45" s="25">
        <f t="shared" si="34"/>
        <v>0</v>
      </c>
      <c r="AE45" s="23">
        <f t="shared" si="34"/>
        <v>0</v>
      </c>
      <c r="AF45" s="26">
        <f t="shared" si="34"/>
        <v>0</v>
      </c>
      <c r="AG45" s="27">
        <f t="shared" si="34"/>
        <v>0</v>
      </c>
      <c r="AH45" s="25">
        <f t="shared" si="34"/>
        <v>0</v>
      </c>
      <c r="AI45" s="23">
        <f t="shared" si="34"/>
        <v>0</v>
      </c>
      <c r="AJ45" s="26">
        <f t="shared" si="34"/>
        <v>0</v>
      </c>
      <c r="AK45" s="27">
        <f t="shared" si="34"/>
        <v>0</v>
      </c>
      <c r="AL45" s="25">
        <f t="shared" si="34"/>
        <v>0</v>
      </c>
      <c r="AM45" s="23">
        <f t="shared" si="34"/>
        <v>0</v>
      </c>
      <c r="AN45" s="26">
        <f t="shared" si="34"/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f t="shared" ref="AQ46:BH46" si="35">SUM(AQ47:AQ49)</f>
        <v>0</v>
      </c>
      <c r="AR46" s="24">
        <f t="shared" si="35"/>
        <v>0</v>
      </c>
      <c r="AS46" s="24">
        <f t="shared" si="35"/>
        <v>0</v>
      </c>
      <c r="AT46" s="25">
        <f t="shared" si="35"/>
        <v>0</v>
      </c>
      <c r="AU46" s="23">
        <f t="shared" si="35"/>
        <v>0</v>
      </c>
      <c r="AV46" s="26">
        <f t="shared" si="35"/>
        <v>0</v>
      </c>
      <c r="AW46" s="27">
        <f t="shared" si="35"/>
        <v>0</v>
      </c>
      <c r="AX46" s="25">
        <f t="shared" si="35"/>
        <v>0</v>
      </c>
      <c r="AY46" s="23">
        <f t="shared" si="35"/>
        <v>0</v>
      </c>
      <c r="AZ46" s="26">
        <f t="shared" si="35"/>
        <v>0</v>
      </c>
      <c r="BA46" s="27">
        <f t="shared" si="35"/>
        <v>0</v>
      </c>
      <c r="BB46" s="25">
        <f t="shared" si="35"/>
        <v>0</v>
      </c>
      <c r="BC46" s="23">
        <f t="shared" si="35"/>
        <v>0</v>
      </c>
      <c r="BD46" s="26">
        <f t="shared" si="35"/>
        <v>0</v>
      </c>
      <c r="BE46" s="27">
        <f t="shared" si="35"/>
        <v>0</v>
      </c>
      <c r="BF46" s="25">
        <f t="shared" si="35"/>
        <v>0</v>
      </c>
      <c r="BG46" s="23">
        <f t="shared" si="35"/>
        <v>0</v>
      </c>
      <c r="BH46" s="26">
        <f t="shared" si="35"/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f>SUM(W49:W58)</f>
        <v>0</v>
      </c>
      <c r="X48" s="24">
        <f t="shared" ref="X48:AN48" si="36">SUM(X49:X58)</f>
        <v>0</v>
      </c>
      <c r="Y48" s="24">
        <f t="shared" si="36"/>
        <v>0</v>
      </c>
      <c r="Z48" s="26">
        <f t="shared" si="36"/>
        <v>0</v>
      </c>
      <c r="AA48" s="32">
        <f t="shared" si="36"/>
        <v>0</v>
      </c>
      <c r="AB48" s="26">
        <f t="shared" si="36"/>
        <v>0</v>
      </c>
      <c r="AC48" s="27">
        <f t="shared" si="36"/>
        <v>0</v>
      </c>
      <c r="AD48" s="26">
        <f t="shared" si="36"/>
        <v>0</v>
      </c>
      <c r="AE48" s="32">
        <f t="shared" si="36"/>
        <v>0</v>
      </c>
      <c r="AF48" s="26">
        <f t="shared" si="36"/>
        <v>0</v>
      </c>
      <c r="AG48" s="27">
        <f t="shared" si="36"/>
        <v>0</v>
      </c>
      <c r="AH48" s="26">
        <f t="shared" si="36"/>
        <v>0</v>
      </c>
      <c r="AI48" s="32">
        <f t="shared" si="36"/>
        <v>0</v>
      </c>
      <c r="AJ48" s="26">
        <f t="shared" si="36"/>
        <v>0</v>
      </c>
      <c r="AK48" s="27">
        <f t="shared" si="36"/>
        <v>0</v>
      </c>
      <c r="AL48" s="26">
        <f t="shared" si="36"/>
        <v>0</v>
      </c>
      <c r="AM48" s="23">
        <f t="shared" si="36"/>
        <v>0</v>
      </c>
      <c r="AN48" s="26">
        <f t="shared" si="36"/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50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f t="shared" ref="AQ50:BH50" si="37">SUM(AQ51:AQ52)</f>
        <v>0</v>
      </c>
      <c r="AR50" s="24">
        <f t="shared" si="37"/>
        <v>0</v>
      </c>
      <c r="AS50" s="24">
        <f t="shared" si="37"/>
        <v>0</v>
      </c>
      <c r="AT50" s="25">
        <f t="shared" si="37"/>
        <v>0</v>
      </c>
      <c r="AU50" s="23">
        <f t="shared" si="37"/>
        <v>0</v>
      </c>
      <c r="AV50" s="26">
        <f t="shared" si="37"/>
        <v>0</v>
      </c>
      <c r="AW50" s="27">
        <f t="shared" si="37"/>
        <v>0</v>
      </c>
      <c r="AX50" s="25">
        <f t="shared" si="37"/>
        <v>0</v>
      </c>
      <c r="AY50" s="23">
        <f t="shared" si="37"/>
        <v>0</v>
      </c>
      <c r="AZ50" s="26">
        <f t="shared" si="37"/>
        <v>0</v>
      </c>
      <c r="BA50" s="27">
        <f t="shared" si="37"/>
        <v>0</v>
      </c>
      <c r="BB50" s="25">
        <f t="shared" si="37"/>
        <v>0</v>
      </c>
      <c r="BC50" s="23">
        <f t="shared" si="37"/>
        <v>0</v>
      </c>
      <c r="BD50" s="26">
        <f t="shared" si="37"/>
        <v>0</v>
      </c>
      <c r="BE50" s="27">
        <f t="shared" si="37"/>
        <v>0</v>
      </c>
      <c r="BF50" s="25">
        <f t="shared" si="37"/>
        <v>0</v>
      </c>
      <c r="BG50" s="23">
        <f t="shared" si="37"/>
        <v>0</v>
      </c>
      <c r="BH50" s="26">
        <f t="shared" si="37"/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f t="shared" ref="C52:T52" si="38">SUM(C53:C59)</f>
        <v>0</v>
      </c>
      <c r="D52" s="24">
        <f t="shared" si="38"/>
        <v>13</v>
      </c>
      <c r="E52" s="24">
        <f t="shared" si="38"/>
        <v>0</v>
      </c>
      <c r="F52" s="25">
        <f t="shared" si="38"/>
        <v>0</v>
      </c>
      <c r="G52" s="23">
        <f t="shared" si="38"/>
        <v>13</v>
      </c>
      <c r="H52" s="26">
        <f t="shared" si="38"/>
        <v>0</v>
      </c>
      <c r="I52" s="27">
        <f t="shared" si="38"/>
        <v>0</v>
      </c>
      <c r="J52" s="25">
        <f t="shared" si="38"/>
        <v>0</v>
      </c>
      <c r="K52" s="23">
        <f t="shared" si="38"/>
        <v>0</v>
      </c>
      <c r="L52" s="26">
        <f t="shared" si="38"/>
        <v>0</v>
      </c>
      <c r="M52" s="27">
        <f t="shared" si="38"/>
        <v>0</v>
      </c>
      <c r="N52" s="25">
        <f t="shared" si="38"/>
        <v>0</v>
      </c>
      <c r="O52" s="23">
        <f t="shared" si="38"/>
        <v>0</v>
      </c>
      <c r="P52" s="26">
        <f t="shared" si="38"/>
        <v>0</v>
      </c>
      <c r="Q52" s="27">
        <f t="shared" si="38"/>
        <v>0</v>
      </c>
      <c r="R52" s="25">
        <f t="shared" si="38"/>
        <v>0</v>
      </c>
      <c r="S52" s="23">
        <f t="shared" si="38"/>
        <v>13</v>
      </c>
      <c r="T52" s="26">
        <f t="shared" si="38"/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f t="shared" ref="AQ53:BH53" si="39">SUM(AQ54:AQ55)</f>
        <v>0</v>
      </c>
      <c r="AR53" s="24">
        <f t="shared" si="39"/>
        <v>0</v>
      </c>
      <c r="AS53" s="24">
        <f t="shared" si="39"/>
        <v>0</v>
      </c>
      <c r="AT53" s="25">
        <f t="shared" si="39"/>
        <v>0</v>
      </c>
      <c r="AU53" s="23">
        <f t="shared" si="39"/>
        <v>0</v>
      </c>
      <c r="AV53" s="26">
        <f t="shared" si="39"/>
        <v>0</v>
      </c>
      <c r="AW53" s="27">
        <f t="shared" si="39"/>
        <v>0</v>
      </c>
      <c r="AX53" s="25">
        <f t="shared" si="39"/>
        <v>0</v>
      </c>
      <c r="AY53" s="23">
        <f t="shared" si="39"/>
        <v>0</v>
      </c>
      <c r="AZ53" s="26">
        <f t="shared" si="39"/>
        <v>0</v>
      </c>
      <c r="BA53" s="27">
        <f t="shared" si="39"/>
        <v>0</v>
      </c>
      <c r="BB53" s="25">
        <f t="shared" si="39"/>
        <v>0</v>
      </c>
      <c r="BC53" s="23">
        <f t="shared" si="39"/>
        <v>0</v>
      </c>
      <c r="BD53" s="26">
        <f t="shared" si="39"/>
        <v>0</v>
      </c>
      <c r="BE53" s="27">
        <f t="shared" si="39"/>
        <v>0</v>
      </c>
      <c r="BF53" s="25">
        <f t="shared" si="39"/>
        <v>0</v>
      </c>
      <c r="BG53" s="23">
        <f t="shared" si="39"/>
        <v>0</v>
      </c>
      <c r="BH53" s="26">
        <f t="shared" si="39"/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2</v>
      </c>
      <c r="E55" s="48">
        <v>0</v>
      </c>
      <c r="F55" s="49">
        <v>0</v>
      </c>
      <c r="G55" s="47">
        <v>2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2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f t="shared" ref="AQ56:BH56" si="40">SUM(AQ57:AQ58)</f>
        <v>0</v>
      </c>
      <c r="AR56" s="24">
        <f t="shared" si="40"/>
        <v>0</v>
      </c>
      <c r="AS56" s="24">
        <f t="shared" si="40"/>
        <v>0</v>
      </c>
      <c r="AT56" s="25">
        <f t="shared" si="40"/>
        <v>0</v>
      </c>
      <c r="AU56" s="23">
        <f t="shared" si="40"/>
        <v>0</v>
      </c>
      <c r="AV56" s="26">
        <f t="shared" si="40"/>
        <v>0</v>
      </c>
      <c r="AW56" s="27">
        <f t="shared" si="40"/>
        <v>0</v>
      </c>
      <c r="AX56" s="25">
        <f t="shared" si="40"/>
        <v>0</v>
      </c>
      <c r="AY56" s="23">
        <f t="shared" si="40"/>
        <v>0</v>
      </c>
      <c r="AZ56" s="26">
        <f t="shared" si="40"/>
        <v>0</v>
      </c>
      <c r="BA56" s="27">
        <f t="shared" si="40"/>
        <v>0</v>
      </c>
      <c r="BB56" s="25">
        <f t="shared" si="40"/>
        <v>0</v>
      </c>
      <c r="BC56" s="23">
        <f t="shared" si="40"/>
        <v>0</v>
      </c>
      <c r="BD56" s="26">
        <f t="shared" si="40"/>
        <v>0</v>
      </c>
      <c r="BE56" s="27">
        <f t="shared" si="40"/>
        <v>0</v>
      </c>
      <c r="BF56" s="25">
        <f t="shared" si="40"/>
        <v>0</v>
      </c>
      <c r="BG56" s="23">
        <f t="shared" si="40"/>
        <v>0</v>
      </c>
      <c r="BH56" s="26">
        <f t="shared" si="40"/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11</v>
      </c>
      <c r="E59" s="48">
        <v>0</v>
      </c>
      <c r="F59" s="49">
        <v>0</v>
      </c>
      <c r="G59" s="47">
        <v>11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11</v>
      </c>
      <c r="T59" s="50">
        <v>0</v>
      </c>
      <c r="U59" s="46"/>
      <c r="V59" s="22" t="s">
        <v>153</v>
      </c>
      <c r="W59" s="32">
        <f t="shared" ref="W59:AN59" si="41">SUM(W60:W66)</f>
        <v>0</v>
      </c>
      <c r="X59" s="24">
        <f t="shared" si="41"/>
        <v>2</v>
      </c>
      <c r="Y59" s="24">
        <f t="shared" si="41"/>
        <v>0</v>
      </c>
      <c r="Z59" s="26">
        <f t="shared" si="41"/>
        <v>0</v>
      </c>
      <c r="AA59" s="32">
        <f t="shared" si="41"/>
        <v>2</v>
      </c>
      <c r="AB59" s="26">
        <f t="shared" si="41"/>
        <v>0</v>
      </c>
      <c r="AC59" s="27">
        <f t="shared" si="41"/>
        <v>0</v>
      </c>
      <c r="AD59" s="26">
        <f t="shared" si="41"/>
        <v>0</v>
      </c>
      <c r="AE59" s="32">
        <f t="shared" si="41"/>
        <v>0</v>
      </c>
      <c r="AF59" s="26">
        <f t="shared" si="41"/>
        <v>0</v>
      </c>
      <c r="AG59" s="27">
        <f t="shared" si="41"/>
        <v>0</v>
      </c>
      <c r="AH59" s="26">
        <f t="shared" si="41"/>
        <v>0</v>
      </c>
      <c r="AI59" s="32">
        <f t="shared" si="41"/>
        <v>0</v>
      </c>
      <c r="AJ59" s="26">
        <f t="shared" si="41"/>
        <v>0</v>
      </c>
      <c r="AK59" s="27">
        <f t="shared" si="41"/>
        <v>0</v>
      </c>
      <c r="AL59" s="26">
        <f t="shared" si="41"/>
        <v>0</v>
      </c>
      <c r="AM59" s="23">
        <f t="shared" si="41"/>
        <v>2</v>
      </c>
      <c r="AN59" s="26">
        <f t="shared" si="41"/>
        <v>0</v>
      </c>
      <c r="AO59" s="28"/>
      <c r="AP59" s="22" t="s">
        <v>163</v>
      </c>
      <c r="AQ59" s="23">
        <f t="shared" ref="AQ59:BH59" si="42">SUM(AQ60:AQ61)</f>
        <v>0</v>
      </c>
      <c r="AR59" s="24">
        <f t="shared" si="42"/>
        <v>0</v>
      </c>
      <c r="AS59" s="24">
        <f t="shared" si="42"/>
        <v>0</v>
      </c>
      <c r="AT59" s="25">
        <f t="shared" si="42"/>
        <v>0</v>
      </c>
      <c r="AU59" s="23">
        <f t="shared" si="42"/>
        <v>0</v>
      </c>
      <c r="AV59" s="26">
        <f t="shared" si="42"/>
        <v>0</v>
      </c>
      <c r="AW59" s="27">
        <f t="shared" si="42"/>
        <v>0</v>
      </c>
      <c r="AX59" s="25">
        <f t="shared" si="42"/>
        <v>0</v>
      </c>
      <c r="AY59" s="23">
        <f t="shared" si="42"/>
        <v>0</v>
      </c>
      <c r="AZ59" s="26">
        <f t="shared" si="42"/>
        <v>0</v>
      </c>
      <c r="BA59" s="27">
        <f t="shared" si="42"/>
        <v>0</v>
      </c>
      <c r="BB59" s="25">
        <f t="shared" si="42"/>
        <v>0</v>
      </c>
      <c r="BC59" s="23">
        <f t="shared" si="42"/>
        <v>0</v>
      </c>
      <c r="BD59" s="26">
        <f t="shared" si="42"/>
        <v>0</v>
      </c>
      <c r="BE59" s="27">
        <f t="shared" si="42"/>
        <v>0</v>
      </c>
      <c r="BF59" s="25">
        <f t="shared" si="42"/>
        <v>0</v>
      </c>
      <c r="BG59" s="23">
        <f t="shared" si="42"/>
        <v>0</v>
      </c>
      <c r="BH59" s="26">
        <f t="shared" si="42"/>
        <v>0</v>
      </c>
    </row>
    <row r="60" spans="1:60" ht="12.75" customHeight="1" x14ac:dyDescent="0.15">
      <c r="A60" s="21"/>
      <c r="B60" s="22" t="s">
        <v>161</v>
      </c>
      <c r="C60" s="23">
        <f t="shared" ref="C60:T60" si="43">SUM(C61:C62)</f>
        <v>0</v>
      </c>
      <c r="D60" s="24">
        <f t="shared" si="43"/>
        <v>0</v>
      </c>
      <c r="E60" s="24">
        <f t="shared" si="43"/>
        <v>0</v>
      </c>
      <c r="F60" s="25">
        <f t="shared" si="43"/>
        <v>0</v>
      </c>
      <c r="G60" s="23">
        <f t="shared" si="43"/>
        <v>0</v>
      </c>
      <c r="H60" s="26">
        <f t="shared" si="43"/>
        <v>0</v>
      </c>
      <c r="I60" s="27">
        <f t="shared" si="43"/>
        <v>0</v>
      </c>
      <c r="J60" s="25">
        <f t="shared" si="43"/>
        <v>0</v>
      </c>
      <c r="K60" s="23">
        <f t="shared" si="43"/>
        <v>0</v>
      </c>
      <c r="L60" s="26">
        <f t="shared" si="43"/>
        <v>0</v>
      </c>
      <c r="M60" s="27">
        <f t="shared" si="43"/>
        <v>0</v>
      </c>
      <c r="N60" s="25">
        <f t="shared" si="43"/>
        <v>0</v>
      </c>
      <c r="O60" s="23">
        <f t="shared" si="43"/>
        <v>0</v>
      </c>
      <c r="P60" s="26">
        <f t="shared" si="43"/>
        <v>0</v>
      </c>
      <c r="Q60" s="27">
        <f t="shared" si="43"/>
        <v>0</v>
      </c>
      <c r="R60" s="25">
        <f t="shared" si="43"/>
        <v>0</v>
      </c>
      <c r="S60" s="23">
        <f t="shared" si="43"/>
        <v>0</v>
      </c>
      <c r="T60" s="26">
        <f t="shared" si="43"/>
        <v>0</v>
      </c>
      <c r="U60" s="46"/>
      <c r="V60" s="1" t="s">
        <v>156</v>
      </c>
      <c r="W60" s="64">
        <v>0</v>
      </c>
      <c r="X60" s="48">
        <v>2</v>
      </c>
      <c r="Y60" s="48">
        <v>0</v>
      </c>
      <c r="Z60" s="49">
        <v>0</v>
      </c>
      <c r="AA60" s="64">
        <v>2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2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f t="shared" ref="AQ62:BH62" si="44">SUM(AQ63:AQ64)</f>
        <v>0</v>
      </c>
      <c r="AR62" s="24">
        <f t="shared" si="44"/>
        <v>0</v>
      </c>
      <c r="AS62" s="24">
        <f t="shared" si="44"/>
        <v>0</v>
      </c>
      <c r="AT62" s="25">
        <f t="shared" si="44"/>
        <v>0</v>
      </c>
      <c r="AU62" s="23">
        <f t="shared" si="44"/>
        <v>0</v>
      </c>
      <c r="AV62" s="26">
        <f t="shared" si="44"/>
        <v>0</v>
      </c>
      <c r="AW62" s="27">
        <f t="shared" si="44"/>
        <v>0</v>
      </c>
      <c r="AX62" s="25">
        <f t="shared" si="44"/>
        <v>0</v>
      </c>
      <c r="AY62" s="23">
        <f t="shared" si="44"/>
        <v>0</v>
      </c>
      <c r="AZ62" s="26">
        <f t="shared" si="44"/>
        <v>0</v>
      </c>
      <c r="BA62" s="27">
        <f t="shared" si="44"/>
        <v>0</v>
      </c>
      <c r="BB62" s="25">
        <f t="shared" si="44"/>
        <v>0</v>
      </c>
      <c r="BC62" s="23">
        <f t="shared" si="44"/>
        <v>0</v>
      </c>
      <c r="BD62" s="26">
        <f t="shared" si="44"/>
        <v>0</v>
      </c>
      <c r="BE62" s="27">
        <f t="shared" si="44"/>
        <v>0</v>
      </c>
      <c r="BF62" s="25">
        <f t="shared" si="44"/>
        <v>0</v>
      </c>
      <c r="BG62" s="23">
        <f t="shared" si="44"/>
        <v>0</v>
      </c>
      <c r="BH62" s="26">
        <f t="shared" si="44"/>
        <v>0</v>
      </c>
    </row>
    <row r="63" spans="1:60" ht="12.75" customHeight="1" x14ac:dyDescent="0.15">
      <c r="A63" s="21"/>
      <c r="B63" s="22" t="s">
        <v>170</v>
      </c>
      <c r="C63" s="23">
        <f t="shared" ref="C63:T63" si="45">SUM(C64:C70)</f>
        <v>0</v>
      </c>
      <c r="D63" s="24">
        <f t="shared" si="45"/>
        <v>5</v>
      </c>
      <c r="E63" s="24">
        <f t="shared" si="45"/>
        <v>0</v>
      </c>
      <c r="F63" s="25">
        <f t="shared" si="45"/>
        <v>0</v>
      </c>
      <c r="G63" s="23">
        <f t="shared" si="45"/>
        <v>10</v>
      </c>
      <c r="H63" s="26">
        <f t="shared" si="45"/>
        <v>0</v>
      </c>
      <c r="I63" s="27">
        <f t="shared" si="45"/>
        <v>0</v>
      </c>
      <c r="J63" s="25">
        <f t="shared" si="45"/>
        <v>0</v>
      </c>
      <c r="K63" s="23">
        <f t="shared" si="45"/>
        <v>0</v>
      </c>
      <c r="L63" s="26">
        <f t="shared" si="45"/>
        <v>0</v>
      </c>
      <c r="M63" s="27">
        <f t="shared" si="45"/>
        <v>1</v>
      </c>
      <c r="N63" s="25">
        <f t="shared" si="45"/>
        <v>0</v>
      </c>
      <c r="O63" s="23">
        <f t="shared" si="45"/>
        <v>1</v>
      </c>
      <c r="P63" s="26">
        <f t="shared" si="45"/>
        <v>0</v>
      </c>
      <c r="Q63" s="27">
        <f t="shared" si="45"/>
        <v>0</v>
      </c>
      <c r="R63" s="25">
        <f t="shared" si="45"/>
        <v>0</v>
      </c>
      <c r="S63" s="23">
        <f t="shared" si="45"/>
        <v>13</v>
      </c>
      <c r="T63" s="26">
        <f t="shared" si="45"/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2</v>
      </c>
      <c r="E64" s="48">
        <v>0</v>
      </c>
      <c r="F64" s="49">
        <v>0</v>
      </c>
      <c r="G64" s="47">
        <v>4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1</v>
      </c>
      <c r="N64" s="49">
        <v>0</v>
      </c>
      <c r="O64" s="47">
        <v>1</v>
      </c>
      <c r="P64" s="50">
        <v>0</v>
      </c>
      <c r="Q64" s="51">
        <v>0</v>
      </c>
      <c r="R64" s="49">
        <v>0</v>
      </c>
      <c r="S64" s="47">
        <v>6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3</v>
      </c>
      <c r="E65" s="48">
        <v>0</v>
      </c>
      <c r="F65" s="49">
        <v>0</v>
      </c>
      <c r="G65" s="47">
        <v>4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5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f t="shared" ref="AQ65:BH65" si="46">SUM(C6:C70,W6:W69,AQ6:AQ64)/2</f>
        <v>6</v>
      </c>
      <c r="AR65" s="35">
        <f t="shared" si="46"/>
        <v>45</v>
      </c>
      <c r="AS65" s="35">
        <f t="shared" si="46"/>
        <v>0</v>
      </c>
      <c r="AT65" s="36">
        <f t="shared" si="46"/>
        <v>0</v>
      </c>
      <c r="AU65" s="34">
        <f t="shared" si="46"/>
        <v>48</v>
      </c>
      <c r="AV65" s="37">
        <f t="shared" si="46"/>
        <v>0</v>
      </c>
      <c r="AW65" s="38">
        <f t="shared" si="46"/>
        <v>0</v>
      </c>
      <c r="AX65" s="36">
        <f t="shared" si="46"/>
        <v>0</v>
      </c>
      <c r="AY65" s="34">
        <f t="shared" si="46"/>
        <v>0</v>
      </c>
      <c r="AZ65" s="37">
        <f t="shared" si="46"/>
        <v>0</v>
      </c>
      <c r="BA65" s="38">
        <f t="shared" si="46"/>
        <v>2</v>
      </c>
      <c r="BB65" s="36">
        <f t="shared" si="46"/>
        <v>0</v>
      </c>
      <c r="BC65" s="34">
        <f t="shared" si="46"/>
        <v>1</v>
      </c>
      <c r="BD65" s="37">
        <f t="shared" si="46"/>
        <v>0</v>
      </c>
      <c r="BE65" s="38">
        <f t="shared" si="46"/>
        <v>0</v>
      </c>
      <c r="BF65" s="36">
        <f t="shared" si="46"/>
        <v>0</v>
      </c>
      <c r="BG65" s="34">
        <f t="shared" si="46"/>
        <v>53</v>
      </c>
      <c r="BH65" s="37">
        <f t="shared" si="46"/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2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2</v>
      </c>
      <c r="T67" s="50">
        <v>0</v>
      </c>
      <c r="V67" s="22" t="s">
        <v>177</v>
      </c>
      <c r="W67" s="23">
        <f t="shared" ref="W67:AN67" si="47">SUM(W68:W69)</f>
        <v>0</v>
      </c>
      <c r="X67" s="24">
        <f t="shared" si="47"/>
        <v>0</v>
      </c>
      <c r="Y67" s="24">
        <f t="shared" si="47"/>
        <v>0</v>
      </c>
      <c r="Z67" s="25">
        <f t="shared" si="47"/>
        <v>0</v>
      </c>
      <c r="AA67" s="23">
        <f t="shared" si="47"/>
        <v>0</v>
      </c>
      <c r="AB67" s="26">
        <f t="shared" si="47"/>
        <v>0</v>
      </c>
      <c r="AC67" s="27">
        <f t="shared" si="47"/>
        <v>0</v>
      </c>
      <c r="AD67" s="25">
        <f t="shared" si="47"/>
        <v>0</v>
      </c>
      <c r="AE67" s="23">
        <f t="shared" si="47"/>
        <v>0</v>
      </c>
      <c r="AF67" s="26">
        <f t="shared" si="47"/>
        <v>0</v>
      </c>
      <c r="AG67" s="27">
        <f t="shared" si="47"/>
        <v>0</v>
      </c>
      <c r="AH67" s="25">
        <f t="shared" si="47"/>
        <v>0</v>
      </c>
      <c r="AI67" s="23">
        <f t="shared" si="47"/>
        <v>0</v>
      </c>
      <c r="AJ67" s="26">
        <f t="shared" si="47"/>
        <v>0</v>
      </c>
      <c r="AK67" s="27">
        <f t="shared" si="47"/>
        <v>0</v>
      </c>
      <c r="AL67" s="25">
        <f t="shared" si="47"/>
        <v>0</v>
      </c>
      <c r="AM67" s="23">
        <f t="shared" si="47"/>
        <v>0</v>
      </c>
      <c r="AN67" s="26">
        <f t="shared" si="47"/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sheetProtection algorithmName="SHA-512" hashValue="W7yR46Ybp4WM+s4ZWP+Q6uAFxcahxgRr7GxVfhvTfcR3/RCm6B/Z1dikSDvP5SNnA0EWhhGCc8RtsMC2IVMHqA==" saltValue="Y2lwFZWWISXuDkl44MQ4OA==" spinCount="100000" sheet="1" objects="1" scenarios="1" formatCells="0"/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1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4294967293" verticalDpi="300" r:id="rId1"/>
  <colBreaks count="2" manualBreakCount="2">
    <brk id="20" max="69" man="1"/>
    <brk id="40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I84"/>
  <sheetViews>
    <sheetView showGridLines="0" view="pageBreakPreview" topLeftCell="AK1" zoomScale="90" zoomScaleNormal="55" zoomScaleSheetLayoutView="90" workbookViewId="0">
      <pane ySplit="5" topLeftCell="A54" activePane="bottomLeft" state="frozen"/>
      <selection pane="bottomLeft" activeCell="AQ65" sqref="AQ65:BH6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3" width="6.5" style="2" bestFit="1" customWidth="1"/>
    <col min="4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9" style="4"/>
    <col min="62" max="256" width="9" style="2"/>
    <col min="257" max="257" width="2.5" style="2" customWidth="1"/>
    <col min="258" max="258" width="17.5" style="2" bestFit="1" customWidth="1"/>
    <col min="259" max="259" width="6.5" style="2" bestFit="1" customWidth="1"/>
    <col min="260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15" width="6.5" style="2" bestFit="1" customWidth="1"/>
    <col min="516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71" width="6.5" style="2" bestFit="1" customWidth="1"/>
    <col min="772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27" width="6.5" style="2" bestFit="1" customWidth="1"/>
    <col min="1028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283" width="6.5" style="2" bestFit="1" customWidth="1"/>
    <col min="1284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39" width="6.5" style="2" bestFit="1" customWidth="1"/>
    <col min="1540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795" width="6.5" style="2" bestFit="1" customWidth="1"/>
    <col min="1796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51" width="6.5" style="2" bestFit="1" customWidth="1"/>
    <col min="2052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07" width="6.5" style="2" bestFit="1" customWidth="1"/>
    <col min="2308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63" width="6.5" style="2" bestFit="1" customWidth="1"/>
    <col min="2564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19" width="6.5" style="2" bestFit="1" customWidth="1"/>
    <col min="2820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75" width="6.5" style="2" bestFit="1" customWidth="1"/>
    <col min="3076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31" width="6.5" style="2" bestFit="1" customWidth="1"/>
    <col min="3332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587" width="6.5" style="2" bestFit="1" customWidth="1"/>
    <col min="3588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43" width="6.5" style="2" bestFit="1" customWidth="1"/>
    <col min="3844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099" width="6.5" style="2" bestFit="1" customWidth="1"/>
    <col min="4100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55" width="6.5" style="2" bestFit="1" customWidth="1"/>
    <col min="4356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11" width="6.5" style="2" bestFit="1" customWidth="1"/>
    <col min="4612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67" width="6.5" style="2" bestFit="1" customWidth="1"/>
    <col min="4868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23" width="6.5" style="2" bestFit="1" customWidth="1"/>
    <col min="5124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79" width="6.5" style="2" bestFit="1" customWidth="1"/>
    <col min="5380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35" width="6.5" style="2" bestFit="1" customWidth="1"/>
    <col min="5636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891" width="6.5" style="2" bestFit="1" customWidth="1"/>
    <col min="5892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47" width="6.5" style="2" bestFit="1" customWidth="1"/>
    <col min="6148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03" width="6.5" style="2" bestFit="1" customWidth="1"/>
    <col min="6404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59" width="6.5" style="2" bestFit="1" customWidth="1"/>
    <col min="6660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15" width="6.5" style="2" bestFit="1" customWidth="1"/>
    <col min="6916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71" width="6.5" style="2" bestFit="1" customWidth="1"/>
    <col min="7172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27" width="6.5" style="2" bestFit="1" customWidth="1"/>
    <col min="7428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683" width="6.5" style="2" bestFit="1" customWidth="1"/>
    <col min="7684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39" width="6.5" style="2" bestFit="1" customWidth="1"/>
    <col min="7940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195" width="6.5" style="2" bestFit="1" customWidth="1"/>
    <col min="8196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51" width="6.5" style="2" bestFit="1" customWidth="1"/>
    <col min="8452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07" width="6.5" style="2" bestFit="1" customWidth="1"/>
    <col min="8708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63" width="6.5" style="2" bestFit="1" customWidth="1"/>
    <col min="8964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19" width="6.5" style="2" bestFit="1" customWidth="1"/>
    <col min="9220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75" width="6.5" style="2" bestFit="1" customWidth="1"/>
    <col min="9476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31" width="6.5" style="2" bestFit="1" customWidth="1"/>
    <col min="9732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9987" width="6.5" style="2" bestFit="1" customWidth="1"/>
    <col min="9988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43" width="6.5" style="2" bestFit="1" customWidth="1"/>
    <col min="10244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499" width="6.5" style="2" bestFit="1" customWidth="1"/>
    <col min="10500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55" width="6.5" style="2" bestFit="1" customWidth="1"/>
    <col min="10756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11" width="6.5" style="2" bestFit="1" customWidth="1"/>
    <col min="11012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67" width="6.5" style="2" bestFit="1" customWidth="1"/>
    <col min="11268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23" width="6.5" style="2" bestFit="1" customWidth="1"/>
    <col min="11524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79" width="6.5" style="2" bestFit="1" customWidth="1"/>
    <col min="11780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35" width="6.5" style="2" bestFit="1" customWidth="1"/>
    <col min="12036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291" width="6.5" style="2" bestFit="1" customWidth="1"/>
    <col min="12292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47" width="6.5" style="2" bestFit="1" customWidth="1"/>
    <col min="12548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03" width="6.5" style="2" bestFit="1" customWidth="1"/>
    <col min="12804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59" width="6.5" style="2" bestFit="1" customWidth="1"/>
    <col min="13060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15" width="6.5" style="2" bestFit="1" customWidth="1"/>
    <col min="13316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71" width="6.5" style="2" bestFit="1" customWidth="1"/>
    <col min="13572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27" width="6.5" style="2" bestFit="1" customWidth="1"/>
    <col min="13828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083" width="6.5" style="2" bestFit="1" customWidth="1"/>
    <col min="14084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39" width="6.5" style="2" bestFit="1" customWidth="1"/>
    <col min="14340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595" width="6.5" style="2" bestFit="1" customWidth="1"/>
    <col min="14596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51" width="6.5" style="2" bestFit="1" customWidth="1"/>
    <col min="14852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07" width="6.5" style="2" bestFit="1" customWidth="1"/>
    <col min="15108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63" width="6.5" style="2" bestFit="1" customWidth="1"/>
    <col min="15364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19" width="6.5" style="2" bestFit="1" customWidth="1"/>
    <col min="15620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75" width="6.5" style="2" bestFit="1" customWidth="1"/>
    <col min="15876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31" width="6.5" style="2" bestFit="1" customWidth="1"/>
    <col min="16132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8" customHeight="1" x14ac:dyDescent="0.4">
      <c r="A2" s="5"/>
      <c r="B2" s="69" t="s">
        <v>203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204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205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45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14" t="s">
        <v>188</v>
      </c>
      <c r="X5" s="15" t="s">
        <v>189</v>
      </c>
      <c r="Y5" s="16" t="s">
        <v>11</v>
      </c>
      <c r="Z5" s="10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f t="shared" ref="C6:T6" si="0">SUM(C7:C13)</f>
        <v>0</v>
      </c>
      <c r="D6" s="24">
        <f t="shared" si="0"/>
        <v>0</v>
      </c>
      <c r="E6" s="24">
        <f t="shared" si="0"/>
        <v>0</v>
      </c>
      <c r="F6" s="25">
        <f t="shared" si="0"/>
        <v>0</v>
      </c>
      <c r="G6" s="23">
        <f t="shared" si="0"/>
        <v>0</v>
      </c>
      <c r="H6" s="26">
        <f t="shared" si="0"/>
        <v>0</v>
      </c>
      <c r="I6" s="27">
        <f t="shared" si="0"/>
        <v>0</v>
      </c>
      <c r="J6" s="25">
        <f t="shared" si="0"/>
        <v>0</v>
      </c>
      <c r="K6" s="23">
        <f t="shared" si="0"/>
        <v>0</v>
      </c>
      <c r="L6" s="26">
        <f t="shared" si="0"/>
        <v>0</v>
      </c>
      <c r="M6" s="27">
        <f t="shared" si="0"/>
        <v>0</v>
      </c>
      <c r="N6" s="25">
        <f t="shared" si="0"/>
        <v>0</v>
      </c>
      <c r="O6" s="23">
        <f t="shared" si="0"/>
        <v>0</v>
      </c>
      <c r="P6" s="26">
        <f t="shared" si="0"/>
        <v>0</v>
      </c>
      <c r="Q6" s="27">
        <f t="shared" si="0"/>
        <v>0</v>
      </c>
      <c r="R6" s="25">
        <f t="shared" si="0"/>
        <v>0</v>
      </c>
      <c r="S6" s="23">
        <f t="shared" si="0"/>
        <v>0</v>
      </c>
      <c r="T6" s="26">
        <f t="shared" si="0"/>
        <v>0</v>
      </c>
      <c r="U6" s="46"/>
      <c r="V6" s="22" t="s">
        <v>16</v>
      </c>
      <c r="W6" s="23">
        <f t="shared" ref="W6:AN6" si="1">SUM(W7:W8)</f>
        <v>0</v>
      </c>
      <c r="X6" s="24">
        <f t="shared" si="1"/>
        <v>0</v>
      </c>
      <c r="Y6" s="24">
        <f t="shared" si="1"/>
        <v>0</v>
      </c>
      <c r="Z6" s="25">
        <f t="shared" si="1"/>
        <v>0</v>
      </c>
      <c r="AA6" s="23">
        <f t="shared" si="1"/>
        <v>0</v>
      </c>
      <c r="AB6" s="26">
        <f t="shared" si="1"/>
        <v>0</v>
      </c>
      <c r="AC6" s="27">
        <f t="shared" si="1"/>
        <v>0</v>
      </c>
      <c r="AD6" s="25">
        <f t="shared" si="1"/>
        <v>0</v>
      </c>
      <c r="AE6" s="23">
        <f t="shared" si="1"/>
        <v>0</v>
      </c>
      <c r="AF6" s="26">
        <f t="shared" si="1"/>
        <v>0</v>
      </c>
      <c r="AG6" s="27">
        <f t="shared" si="1"/>
        <v>0</v>
      </c>
      <c r="AH6" s="25">
        <f t="shared" si="1"/>
        <v>0</v>
      </c>
      <c r="AI6" s="23">
        <f t="shared" si="1"/>
        <v>0</v>
      </c>
      <c r="AJ6" s="26">
        <f t="shared" si="1"/>
        <v>0</v>
      </c>
      <c r="AK6" s="27">
        <f t="shared" si="1"/>
        <v>0</v>
      </c>
      <c r="AL6" s="25">
        <f t="shared" si="1"/>
        <v>0</v>
      </c>
      <c r="AM6" s="23">
        <f t="shared" si="1"/>
        <v>0</v>
      </c>
      <c r="AN6" s="26">
        <f t="shared" si="1"/>
        <v>0</v>
      </c>
      <c r="AO6" s="28"/>
      <c r="AP6" s="22" t="s">
        <v>17</v>
      </c>
      <c r="AQ6" s="23">
        <f t="shared" ref="AQ6:BH6" si="2">SUM(AQ7:AQ8)</f>
        <v>0</v>
      </c>
      <c r="AR6" s="24">
        <f t="shared" si="2"/>
        <v>0</v>
      </c>
      <c r="AS6" s="24">
        <f t="shared" si="2"/>
        <v>0</v>
      </c>
      <c r="AT6" s="25">
        <f t="shared" si="2"/>
        <v>0</v>
      </c>
      <c r="AU6" s="23">
        <f t="shared" si="2"/>
        <v>0</v>
      </c>
      <c r="AV6" s="26">
        <f t="shared" si="2"/>
        <v>0</v>
      </c>
      <c r="AW6" s="27">
        <f t="shared" si="2"/>
        <v>0</v>
      </c>
      <c r="AX6" s="25">
        <f t="shared" si="2"/>
        <v>0</v>
      </c>
      <c r="AY6" s="23">
        <f t="shared" si="2"/>
        <v>0</v>
      </c>
      <c r="AZ6" s="26">
        <f t="shared" si="2"/>
        <v>0</v>
      </c>
      <c r="BA6" s="27">
        <f t="shared" si="2"/>
        <v>0</v>
      </c>
      <c r="BB6" s="25">
        <f t="shared" si="2"/>
        <v>0</v>
      </c>
      <c r="BC6" s="23">
        <f t="shared" si="2"/>
        <v>0</v>
      </c>
      <c r="BD6" s="26">
        <f t="shared" si="2"/>
        <v>0</v>
      </c>
      <c r="BE6" s="27">
        <f t="shared" si="2"/>
        <v>0</v>
      </c>
      <c r="BF6" s="25">
        <f t="shared" si="2"/>
        <v>0</v>
      </c>
      <c r="BG6" s="23">
        <f t="shared" si="2"/>
        <v>0</v>
      </c>
      <c r="BH6" s="26">
        <f t="shared" si="2"/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0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0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f t="shared" ref="W9:AN9" si="3">SUM(W10:W11)</f>
        <v>0</v>
      </c>
      <c r="X9" s="24">
        <f t="shared" si="3"/>
        <v>0</v>
      </c>
      <c r="Y9" s="24">
        <f t="shared" si="3"/>
        <v>0</v>
      </c>
      <c r="Z9" s="25">
        <f t="shared" si="3"/>
        <v>0</v>
      </c>
      <c r="AA9" s="23">
        <f t="shared" si="3"/>
        <v>0</v>
      </c>
      <c r="AB9" s="26">
        <f t="shared" si="3"/>
        <v>0</v>
      </c>
      <c r="AC9" s="27">
        <f t="shared" si="3"/>
        <v>0</v>
      </c>
      <c r="AD9" s="25">
        <f t="shared" si="3"/>
        <v>0</v>
      </c>
      <c r="AE9" s="23">
        <f t="shared" si="3"/>
        <v>0</v>
      </c>
      <c r="AF9" s="26">
        <f t="shared" si="3"/>
        <v>0</v>
      </c>
      <c r="AG9" s="27">
        <f t="shared" si="3"/>
        <v>0</v>
      </c>
      <c r="AH9" s="25">
        <f t="shared" si="3"/>
        <v>0</v>
      </c>
      <c r="AI9" s="23">
        <f t="shared" si="3"/>
        <v>0</v>
      </c>
      <c r="AJ9" s="26">
        <f t="shared" si="3"/>
        <v>0</v>
      </c>
      <c r="AK9" s="27">
        <f t="shared" si="3"/>
        <v>0</v>
      </c>
      <c r="AL9" s="25">
        <f t="shared" si="3"/>
        <v>0</v>
      </c>
      <c r="AM9" s="23">
        <f t="shared" si="3"/>
        <v>0</v>
      </c>
      <c r="AN9" s="26">
        <f t="shared" si="3"/>
        <v>0</v>
      </c>
      <c r="AO9" s="28"/>
      <c r="AP9" s="22" t="s">
        <v>26</v>
      </c>
      <c r="AQ9" s="23">
        <f>SUM(AQ10:AQ11)</f>
        <v>0</v>
      </c>
      <c r="AR9" s="24">
        <f>SUM(AR10:AR11)</f>
        <v>0</v>
      </c>
      <c r="AS9" s="24">
        <f t="shared" ref="AS9:BH9" si="4">SUM(AS10:AS11)</f>
        <v>0</v>
      </c>
      <c r="AT9" s="25">
        <f t="shared" si="4"/>
        <v>0</v>
      </c>
      <c r="AU9" s="23">
        <f t="shared" si="4"/>
        <v>0</v>
      </c>
      <c r="AV9" s="26">
        <f t="shared" si="4"/>
        <v>0</v>
      </c>
      <c r="AW9" s="27">
        <f t="shared" si="4"/>
        <v>0</v>
      </c>
      <c r="AX9" s="25">
        <f t="shared" si="4"/>
        <v>0</v>
      </c>
      <c r="AY9" s="23">
        <f t="shared" si="4"/>
        <v>0</v>
      </c>
      <c r="AZ9" s="26">
        <f t="shared" si="4"/>
        <v>0</v>
      </c>
      <c r="BA9" s="27">
        <f t="shared" si="4"/>
        <v>0</v>
      </c>
      <c r="BB9" s="25">
        <f t="shared" si="4"/>
        <v>0</v>
      </c>
      <c r="BC9" s="23">
        <f t="shared" si="4"/>
        <v>0</v>
      </c>
      <c r="BD9" s="26">
        <f t="shared" si="4"/>
        <v>0</v>
      </c>
      <c r="BE9" s="27">
        <f t="shared" si="4"/>
        <v>0</v>
      </c>
      <c r="BF9" s="25">
        <f t="shared" si="4"/>
        <v>0</v>
      </c>
      <c r="BG9" s="23">
        <f t="shared" si="4"/>
        <v>0</v>
      </c>
      <c r="BH9" s="26">
        <f t="shared" si="4"/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f t="shared" ref="W12:AN12" si="5">SUM(W13:W14)</f>
        <v>0</v>
      </c>
      <c r="X12" s="24">
        <f t="shared" si="5"/>
        <v>0</v>
      </c>
      <c r="Y12" s="24">
        <f t="shared" si="5"/>
        <v>0</v>
      </c>
      <c r="Z12" s="25">
        <f t="shared" si="5"/>
        <v>0</v>
      </c>
      <c r="AA12" s="23">
        <f t="shared" si="5"/>
        <v>0</v>
      </c>
      <c r="AB12" s="26">
        <f t="shared" si="5"/>
        <v>0</v>
      </c>
      <c r="AC12" s="27">
        <f t="shared" si="5"/>
        <v>0</v>
      </c>
      <c r="AD12" s="25">
        <f t="shared" si="5"/>
        <v>0</v>
      </c>
      <c r="AE12" s="23">
        <f t="shared" si="5"/>
        <v>0</v>
      </c>
      <c r="AF12" s="26">
        <f t="shared" si="5"/>
        <v>0</v>
      </c>
      <c r="AG12" s="27">
        <f t="shared" si="5"/>
        <v>0</v>
      </c>
      <c r="AH12" s="25">
        <f t="shared" si="5"/>
        <v>0</v>
      </c>
      <c r="AI12" s="23">
        <f t="shared" si="5"/>
        <v>0</v>
      </c>
      <c r="AJ12" s="26">
        <f t="shared" si="5"/>
        <v>0</v>
      </c>
      <c r="AK12" s="27">
        <f t="shared" si="5"/>
        <v>0</v>
      </c>
      <c r="AL12" s="25">
        <f t="shared" si="5"/>
        <v>0</v>
      </c>
      <c r="AM12" s="23">
        <f t="shared" si="5"/>
        <v>0</v>
      </c>
      <c r="AN12" s="26">
        <f t="shared" si="5"/>
        <v>0</v>
      </c>
      <c r="AO12" s="28"/>
      <c r="AP12" s="22" t="s">
        <v>31</v>
      </c>
      <c r="AQ12" s="23">
        <f>SUM(AQ13:AQ14)</f>
        <v>0</v>
      </c>
      <c r="AR12" s="24">
        <f>SUM(AR13:AR14)</f>
        <v>0</v>
      </c>
      <c r="AS12" s="24">
        <f t="shared" ref="AS12:BH12" si="6">SUM(AS13:AS14)</f>
        <v>0</v>
      </c>
      <c r="AT12" s="25">
        <f t="shared" si="6"/>
        <v>0</v>
      </c>
      <c r="AU12" s="23">
        <f t="shared" si="6"/>
        <v>0</v>
      </c>
      <c r="AV12" s="26">
        <f t="shared" si="6"/>
        <v>0</v>
      </c>
      <c r="AW12" s="27">
        <f t="shared" si="6"/>
        <v>0</v>
      </c>
      <c r="AX12" s="25">
        <f t="shared" si="6"/>
        <v>0</v>
      </c>
      <c r="AY12" s="23">
        <f t="shared" si="6"/>
        <v>0</v>
      </c>
      <c r="AZ12" s="26">
        <f t="shared" si="6"/>
        <v>0</v>
      </c>
      <c r="BA12" s="27">
        <f t="shared" si="6"/>
        <v>0</v>
      </c>
      <c r="BB12" s="25">
        <f t="shared" si="6"/>
        <v>0</v>
      </c>
      <c r="BC12" s="23">
        <f t="shared" si="6"/>
        <v>0</v>
      </c>
      <c r="BD12" s="26">
        <f t="shared" si="6"/>
        <v>0</v>
      </c>
      <c r="BE12" s="27">
        <f t="shared" si="6"/>
        <v>0</v>
      </c>
      <c r="BF12" s="25">
        <f t="shared" si="6"/>
        <v>0</v>
      </c>
      <c r="BG12" s="23">
        <f t="shared" si="6"/>
        <v>0</v>
      </c>
      <c r="BH12" s="26">
        <f t="shared" si="6"/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194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f t="shared" ref="C14:T14" si="7">SUM(C15:C17)</f>
        <v>0</v>
      </c>
      <c r="D14" s="24">
        <f t="shared" si="7"/>
        <v>0</v>
      </c>
      <c r="E14" s="24">
        <f t="shared" si="7"/>
        <v>0</v>
      </c>
      <c r="F14" s="25">
        <f t="shared" si="7"/>
        <v>0</v>
      </c>
      <c r="G14" s="23">
        <f t="shared" si="7"/>
        <v>0</v>
      </c>
      <c r="H14" s="26">
        <f t="shared" si="7"/>
        <v>0</v>
      </c>
      <c r="I14" s="27">
        <f t="shared" si="7"/>
        <v>0</v>
      </c>
      <c r="J14" s="25">
        <f t="shared" si="7"/>
        <v>0</v>
      </c>
      <c r="K14" s="23">
        <f t="shared" si="7"/>
        <v>0</v>
      </c>
      <c r="L14" s="26">
        <f t="shared" si="7"/>
        <v>0</v>
      </c>
      <c r="M14" s="27">
        <f t="shared" si="7"/>
        <v>0</v>
      </c>
      <c r="N14" s="25">
        <f t="shared" si="7"/>
        <v>0</v>
      </c>
      <c r="O14" s="23">
        <f t="shared" si="7"/>
        <v>0</v>
      </c>
      <c r="P14" s="26">
        <f t="shared" si="7"/>
        <v>0</v>
      </c>
      <c r="Q14" s="27">
        <f t="shared" si="7"/>
        <v>0</v>
      </c>
      <c r="R14" s="25">
        <f t="shared" si="7"/>
        <v>0</v>
      </c>
      <c r="S14" s="23">
        <f t="shared" si="7"/>
        <v>0</v>
      </c>
      <c r="T14" s="26">
        <f t="shared" si="7"/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f>SUM(W16:W17)</f>
        <v>0</v>
      </c>
      <c r="X15" s="24">
        <f t="shared" ref="X15:AN15" si="8">SUM(X16:X17)</f>
        <v>0</v>
      </c>
      <c r="Y15" s="24">
        <f t="shared" si="8"/>
        <v>0</v>
      </c>
      <c r="Z15" s="25">
        <f t="shared" si="8"/>
        <v>0</v>
      </c>
      <c r="AA15" s="23">
        <f t="shared" si="8"/>
        <v>0</v>
      </c>
      <c r="AB15" s="26">
        <f t="shared" si="8"/>
        <v>0</v>
      </c>
      <c r="AC15" s="27">
        <f t="shared" si="8"/>
        <v>0</v>
      </c>
      <c r="AD15" s="25">
        <f t="shared" si="8"/>
        <v>0</v>
      </c>
      <c r="AE15" s="23">
        <f t="shared" si="8"/>
        <v>0</v>
      </c>
      <c r="AF15" s="26">
        <f t="shared" si="8"/>
        <v>0</v>
      </c>
      <c r="AG15" s="27">
        <f t="shared" si="8"/>
        <v>0</v>
      </c>
      <c r="AH15" s="25">
        <f t="shared" si="8"/>
        <v>0</v>
      </c>
      <c r="AI15" s="23">
        <f t="shared" si="8"/>
        <v>0</v>
      </c>
      <c r="AJ15" s="26">
        <f t="shared" si="8"/>
        <v>0</v>
      </c>
      <c r="AK15" s="27">
        <f t="shared" si="8"/>
        <v>0</v>
      </c>
      <c r="AL15" s="25">
        <f t="shared" si="8"/>
        <v>0</v>
      </c>
      <c r="AM15" s="23">
        <f t="shared" si="8"/>
        <v>0</v>
      </c>
      <c r="AN15" s="26">
        <f t="shared" si="8"/>
        <v>0</v>
      </c>
      <c r="AO15" s="28"/>
      <c r="AP15" s="22" t="s">
        <v>36</v>
      </c>
      <c r="AQ15" s="23">
        <f t="shared" ref="AQ15:BH15" si="9">SUM(AQ16:AQ18)</f>
        <v>0</v>
      </c>
      <c r="AR15" s="24">
        <f t="shared" si="9"/>
        <v>0</v>
      </c>
      <c r="AS15" s="24">
        <f t="shared" si="9"/>
        <v>0</v>
      </c>
      <c r="AT15" s="25">
        <f t="shared" si="9"/>
        <v>0</v>
      </c>
      <c r="AU15" s="23">
        <f t="shared" si="9"/>
        <v>0</v>
      </c>
      <c r="AV15" s="26">
        <f t="shared" si="9"/>
        <v>0</v>
      </c>
      <c r="AW15" s="27">
        <f t="shared" si="9"/>
        <v>0</v>
      </c>
      <c r="AX15" s="25">
        <f t="shared" si="9"/>
        <v>0</v>
      </c>
      <c r="AY15" s="23">
        <f t="shared" si="9"/>
        <v>0</v>
      </c>
      <c r="AZ15" s="26">
        <f t="shared" si="9"/>
        <v>0</v>
      </c>
      <c r="BA15" s="27">
        <f t="shared" si="9"/>
        <v>0</v>
      </c>
      <c r="BB15" s="25">
        <f t="shared" si="9"/>
        <v>0</v>
      </c>
      <c r="BC15" s="23">
        <f t="shared" si="9"/>
        <v>0</v>
      </c>
      <c r="BD15" s="26">
        <f t="shared" si="9"/>
        <v>0</v>
      </c>
      <c r="BE15" s="27">
        <f t="shared" si="9"/>
        <v>0</v>
      </c>
      <c r="BF15" s="25">
        <f t="shared" si="9"/>
        <v>0</v>
      </c>
      <c r="BG15" s="23">
        <f t="shared" si="9"/>
        <v>0</v>
      </c>
      <c r="BH15" s="26">
        <f t="shared" si="9"/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0</v>
      </c>
      <c r="Y17" s="48">
        <v>0</v>
      </c>
      <c r="Z17" s="49">
        <v>0</v>
      </c>
      <c r="AA17" s="64">
        <v>0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0</v>
      </c>
      <c r="AN17" s="50">
        <v>0</v>
      </c>
      <c r="AO17" s="28"/>
      <c r="AP17" s="1" t="s">
        <v>42</v>
      </c>
      <c r="AQ17" s="64">
        <v>0</v>
      </c>
      <c r="AR17" s="48">
        <v>0</v>
      </c>
      <c r="AS17" s="48">
        <v>0</v>
      </c>
      <c r="AT17" s="49">
        <v>0</v>
      </c>
      <c r="AU17" s="64">
        <v>0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0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f t="shared" ref="C18:T18" si="10">SUM(C19:C20)</f>
        <v>0</v>
      </c>
      <c r="D18" s="24">
        <f t="shared" si="10"/>
        <v>0</v>
      </c>
      <c r="E18" s="24">
        <f t="shared" si="10"/>
        <v>0</v>
      </c>
      <c r="F18" s="25">
        <f t="shared" si="10"/>
        <v>0</v>
      </c>
      <c r="G18" s="23">
        <f t="shared" si="10"/>
        <v>0</v>
      </c>
      <c r="H18" s="26">
        <f t="shared" si="10"/>
        <v>0</v>
      </c>
      <c r="I18" s="27">
        <f t="shared" si="10"/>
        <v>0</v>
      </c>
      <c r="J18" s="25">
        <f t="shared" si="10"/>
        <v>0</v>
      </c>
      <c r="K18" s="23">
        <f t="shared" si="10"/>
        <v>0</v>
      </c>
      <c r="L18" s="26">
        <f t="shared" si="10"/>
        <v>0</v>
      </c>
      <c r="M18" s="27">
        <f t="shared" si="10"/>
        <v>0</v>
      </c>
      <c r="N18" s="25">
        <f t="shared" si="10"/>
        <v>0</v>
      </c>
      <c r="O18" s="23">
        <f t="shared" si="10"/>
        <v>0</v>
      </c>
      <c r="P18" s="26">
        <f t="shared" si="10"/>
        <v>0</v>
      </c>
      <c r="Q18" s="27">
        <f t="shared" si="10"/>
        <v>0</v>
      </c>
      <c r="R18" s="25">
        <f t="shared" si="10"/>
        <v>0</v>
      </c>
      <c r="S18" s="23">
        <f t="shared" si="10"/>
        <v>0</v>
      </c>
      <c r="T18" s="26">
        <f t="shared" si="10"/>
        <v>0</v>
      </c>
      <c r="U18" s="46"/>
      <c r="V18" s="22" t="s">
        <v>46</v>
      </c>
      <c r="W18" s="23">
        <f>SUM(W19:W20)</f>
        <v>0</v>
      </c>
      <c r="X18" s="24">
        <f t="shared" ref="X18:AN18" si="11">SUM(X19:X20)</f>
        <v>0</v>
      </c>
      <c r="Y18" s="24">
        <f t="shared" si="11"/>
        <v>0</v>
      </c>
      <c r="Z18" s="25">
        <f t="shared" si="11"/>
        <v>0</v>
      </c>
      <c r="AA18" s="23">
        <f t="shared" si="11"/>
        <v>0</v>
      </c>
      <c r="AB18" s="26">
        <f t="shared" si="11"/>
        <v>0</v>
      </c>
      <c r="AC18" s="27">
        <f t="shared" si="11"/>
        <v>0</v>
      </c>
      <c r="AD18" s="25">
        <f t="shared" si="11"/>
        <v>0</v>
      </c>
      <c r="AE18" s="23">
        <f t="shared" si="11"/>
        <v>0</v>
      </c>
      <c r="AF18" s="26">
        <f t="shared" si="11"/>
        <v>0</v>
      </c>
      <c r="AG18" s="27">
        <f t="shared" si="11"/>
        <v>0</v>
      </c>
      <c r="AH18" s="25">
        <f t="shared" si="11"/>
        <v>0</v>
      </c>
      <c r="AI18" s="23">
        <f t="shared" si="11"/>
        <v>0</v>
      </c>
      <c r="AJ18" s="26">
        <f t="shared" si="11"/>
        <v>0</v>
      </c>
      <c r="AK18" s="27">
        <f t="shared" si="11"/>
        <v>0</v>
      </c>
      <c r="AL18" s="25">
        <f t="shared" si="11"/>
        <v>0</v>
      </c>
      <c r="AM18" s="23">
        <f t="shared" si="11"/>
        <v>0</v>
      </c>
      <c r="AN18" s="26">
        <f t="shared" si="11"/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f t="shared" ref="AQ19:BH19" si="12">SUM(AQ20:AQ23)</f>
        <v>0</v>
      </c>
      <c r="AR19" s="24">
        <f t="shared" si="12"/>
        <v>0</v>
      </c>
      <c r="AS19" s="24">
        <f t="shared" si="12"/>
        <v>0</v>
      </c>
      <c r="AT19" s="25">
        <f t="shared" si="12"/>
        <v>0</v>
      </c>
      <c r="AU19" s="23">
        <f t="shared" si="12"/>
        <v>0</v>
      </c>
      <c r="AV19" s="26">
        <f t="shared" si="12"/>
        <v>0</v>
      </c>
      <c r="AW19" s="27">
        <f t="shared" si="12"/>
        <v>0</v>
      </c>
      <c r="AX19" s="25">
        <f t="shared" si="12"/>
        <v>0</v>
      </c>
      <c r="AY19" s="23">
        <f t="shared" si="12"/>
        <v>0</v>
      </c>
      <c r="AZ19" s="26">
        <f t="shared" si="12"/>
        <v>0</v>
      </c>
      <c r="BA19" s="27">
        <f t="shared" si="12"/>
        <v>0</v>
      </c>
      <c r="BB19" s="25">
        <f t="shared" si="12"/>
        <v>0</v>
      </c>
      <c r="BC19" s="23">
        <f t="shared" si="12"/>
        <v>0</v>
      </c>
      <c r="BD19" s="26">
        <f t="shared" si="12"/>
        <v>0</v>
      </c>
      <c r="BE19" s="27">
        <f t="shared" si="12"/>
        <v>0</v>
      </c>
      <c r="BF19" s="25">
        <f t="shared" si="12"/>
        <v>0</v>
      </c>
      <c r="BG19" s="23">
        <f t="shared" si="12"/>
        <v>0</v>
      </c>
      <c r="BH19" s="26">
        <f t="shared" si="12"/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f t="shared" ref="C21:T21" si="13">SUM(C22:C23)</f>
        <v>0</v>
      </c>
      <c r="D21" s="24">
        <f t="shared" si="13"/>
        <v>0</v>
      </c>
      <c r="E21" s="24">
        <f t="shared" si="13"/>
        <v>0</v>
      </c>
      <c r="F21" s="25">
        <f t="shared" si="13"/>
        <v>0</v>
      </c>
      <c r="G21" s="23">
        <f t="shared" si="13"/>
        <v>0</v>
      </c>
      <c r="H21" s="26">
        <f t="shared" si="13"/>
        <v>0</v>
      </c>
      <c r="I21" s="27">
        <f t="shared" si="13"/>
        <v>0</v>
      </c>
      <c r="J21" s="25">
        <f t="shared" si="13"/>
        <v>0</v>
      </c>
      <c r="K21" s="23">
        <f t="shared" si="13"/>
        <v>0</v>
      </c>
      <c r="L21" s="26">
        <f t="shared" si="13"/>
        <v>0</v>
      </c>
      <c r="M21" s="27">
        <f t="shared" si="13"/>
        <v>0</v>
      </c>
      <c r="N21" s="25">
        <f t="shared" si="13"/>
        <v>0</v>
      </c>
      <c r="O21" s="23">
        <f t="shared" si="13"/>
        <v>0</v>
      </c>
      <c r="P21" s="26">
        <f t="shared" si="13"/>
        <v>0</v>
      </c>
      <c r="Q21" s="27">
        <f t="shared" si="13"/>
        <v>0</v>
      </c>
      <c r="R21" s="25">
        <f t="shared" si="13"/>
        <v>0</v>
      </c>
      <c r="S21" s="23">
        <f t="shared" si="13"/>
        <v>0</v>
      </c>
      <c r="T21" s="26">
        <f t="shared" si="13"/>
        <v>0</v>
      </c>
      <c r="U21" s="46"/>
      <c r="V21" s="22" t="s">
        <v>51</v>
      </c>
      <c r="W21" s="23">
        <f t="shared" ref="W21:AN21" si="14">SUM(W22:W24)</f>
        <v>0</v>
      </c>
      <c r="X21" s="24">
        <f t="shared" si="14"/>
        <v>0</v>
      </c>
      <c r="Y21" s="24">
        <f t="shared" si="14"/>
        <v>0</v>
      </c>
      <c r="Z21" s="25">
        <f t="shared" si="14"/>
        <v>0</v>
      </c>
      <c r="AA21" s="23">
        <f t="shared" si="14"/>
        <v>0</v>
      </c>
      <c r="AB21" s="26">
        <f t="shared" si="14"/>
        <v>0</v>
      </c>
      <c r="AC21" s="27">
        <f t="shared" si="14"/>
        <v>0</v>
      </c>
      <c r="AD21" s="25">
        <f t="shared" si="14"/>
        <v>0</v>
      </c>
      <c r="AE21" s="23">
        <f t="shared" si="14"/>
        <v>0</v>
      </c>
      <c r="AF21" s="26">
        <f t="shared" si="14"/>
        <v>0</v>
      </c>
      <c r="AG21" s="27">
        <f t="shared" si="14"/>
        <v>0</v>
      </c>
      <c r="AH21" s="25">
        <f t="shared" si="14"/>
        <v>0</v>
      </c>
      <c r="AI21" s="23">
        <f t="shared" si="14"/>
        <v>0</v>
      </c>
      <c r="AJ21" s="26">
        <f t="shared" si="14"/>
        <v>0</v>
      </c>
      <c r="AK21" s="27">
        <f t="shared" si="14"/>
        <v>0</v>
      </c>
      <c r="AL21" s="25">
        <f t="shared" si="14"/>
        <v>0</v>
      </c>
      <c r="AM21" s="23">
        <f t="shared" si="14"/>
        <v>0</v>
      </c>
      <c r="AN21" s="26">
        <f t="shared" si="14"/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f t="shared" ref="C24:T24" si="15">SUM(C25:C26)</f>
        <v>0</v>
      </c>
      <c r="D24" s="24">
        <f t="shared" si="15"/>
        <v>0</v>
      </c>
      <c r="E24" s="24">
        <f t="shared" si="15"/>
        <v>0</v>
      </c>
      <c r="F24" s="25">
        <f t="shared" si="15"/>
        <v>0</v>
      </c>
      <c r="G24" s="23">
        <f t="shared" si="15"/>
        <v>0</v>
      </c>
      <c r="H24" s="26">
        <f t="shared" si="15"/>
        <v>0</v>
      </c>
      <c r="I24" s="27">
        <f t="shared" si="15"/>
        <v>0</v>
      </c>
      <c r="J24" s="25">
        <f t="shared" si="15"/>
        <v>0</v>
      </c>
      <c r="K24" s="23">
        <f t="shared" si="15"/>
        <v>0</v>
      </c>
      <c r="L24" s="26">
        <f t="shared" si="15"/>
        <v>0</v>
      </c>
      <c r="M24" s="27">
        <f t="shared" si="15"/>
        <v>0</v>
      </c>
      <c r="N24" s="25">
        <f t="shared" si="15"/>
        <v>0</v>
      </c>
      <c r="O24" s="23">
        <f t="shared" si="15"/>
        <v>0</v>
      </c>
      <c r="P24" s="26">
        <f t="shared" si="15"/>
        <v>0</v>
      </c>
      <c r="Q24" s="27">
        <f t="shared" si="15"/>
        <v>0</v>
      </c>
      <c r="R24" s="25">
        <f t="shared" si="15"/>
        <v>0</v>
      </c>
      <c r="S24" s="23">
        <f t="shared" si="15"/>
        <v>0</v>
      </c>
      <c r="T24" s="26">
        <f t="shared" si="15"/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f t="shared" ref="AQ24:BH24" si="16">SUM(AQ25:AQ26)</f>
        <v>0</v>
      </c>
      <c r="AR24" s="24">
        <f t="shared" si="16"/>
        <v>0</v>
      </c>
      <c r="AS24" s="24">
        <f t="shared" si="16"/>
        <v>0</v>
      </c>
      <c r="AT24" s="25">
        <f t="shared" si="16"/>
        <v>0</v>
      </c>
      <c r="AU24" s="23">
        <f t="shared" si="16"/>
        <v>0</v>
      </c>
      <c r="AV24" s="26">
        <f t="shared" si="16"/>
        <v>0</v>
      </c>
      <c r="AW24" s="27">
        <f t="shared" si="16"/>
        <v>0</v>
      </c>
      <c r="AX24" s="25">
        <f t="shared" si="16"/>
        <v>0</v>
      </c>
      <c r="AY24" s="23">
        <f t="shared" si="16"/>
        <v>0</v>
      </c>
      <c r="AZ24" s="26">
        <f t="shared" si="16"/>
        <v>0</v>
      </c>
      <c r="BA24" s="27">
        <f t="shared" si="16"/>
        <v>0</v>
      </c>
      <c r="BB24" s="25">
        <f t="shared" si="16"/>
        <v>0</v>
      </c>
      <c r="BC24" s="23">
        <f t="shared" si="16"/>
        <v>0</v>
      </c>
      <c r="BD24" s="26">
        <f t="shared" si="16"/>
        <v>0</v>
      </c>
      <c r="BE24" s="27">
        <f t="shared" si="16"/>
        <v>0</v>
      </c>
      <c r="BF24" s="25">
        <f t="shared" si="16"/>
        <v>0</v>
      </c>
      <c r="BG24" s="23">
        <f t="shared" si="16"/>
        <v>0</v>
      </c>
      <c r="BH24" s="26">
        <f t="shared" si="16"/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f t="shared" ref="W25:AN25" si="17">SUM(W26:W27)</f>
        <v>0</v>
      </c>
      <c r="X25" s="24">
        <f t="shared" si="17"/>
        <v>0</v>
      </c>
      <c r="Y25" s="24">
        <f t="shared" si="17"/>
        <v>0</v>
      </c>
      <c r="Z25" s="25">
        <f t="shared" si="17"/>
        <v>0</v>
      </c>
      <c r="AA25" s="23">
        <f t="shared" si="17"/>
        <v>0</v>
      </c>
      <c r="AB25" s="26">
        <f t="shared" si="17"/>
        <v>0</v>
      </c>
      <c r="AC25" s="27">
        <f t="shared" si="17"/>
        <v>0</v>
      </c>
      <c r="AD25" s="25">
        <f t="shared" si="17"/>
        <v>0</v>
      </c>
      <c r="AE25" s="23">
        <f t="shared" si="17"/>
        <v>0</v>
      </c>
      <c r="AF25" s="26">
        <f t="shared" si="17"/>
        <v>0</v>
      </c>
      <c r="AG25" s="27">
        <f t="shared" si="17"/>
        <v>0</v>
      </c>
      <c r="AH25" s="25">
        <f t="shared" si="17"/>
        <v>0</v>
      </c>
      <c r="AI25" s="23">
        <f t="shared" si="17"/>
        <v>0</v>
      </c>
      <c r="AJ25" s="26">
        <f t="shared" si="17"/>
        <v>0</v>
      </c>
      <c r="AK25" s="27">
        <f t="shared" si="17"/>
        <v>0</v>
      </c>
      <c r="AL25" s="25">
        <f t="shared" si="17"/>
        <v>0</v>
      </c>
      <c r="AM25" s="23">
        <f t="shared" si="17"/>
        <v>0</v>
      </c>
      <c r="AN25" s="26">
        <f t="shared" si="17"/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0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f>SUM(C28:C29)</f>
        <v>0</v>
      </c>
      <c r="D27" s="24">
        <f t="shared" ref="D27:T27" si="18">SUM(D28:D29)</f>
        <v>0</v>
      </c>
      <c r="E27" s="24">
        <f t="shared" si="18"/>
        <v>0</v>
      </c>
      <c r="F27" s="25">
        <f t="shared" si="18"/>
        <v>0</v>
      </c>
      <c r="G27" s="23">
        <f t="shared" si="18"/>
        <v>0</v>
      </c>
      <c r="H27" s="26">
        <f t="shared" si="18"/>
        <v>0</v>
      </c>
      <c r="I27" s="27">
        <f t="shared" si="18"/>
        <v>0</v>
      </c>
      <c r="J27" s="25">
        <f t="shared" si="18"/>
        <v>0</v>
      </c>
      <c r="K27" s="23">
        <f t="shared" si="18"/>
        <v>0</v>
      </c>
      <c r="L27" s="26">
        <f t="shared" si="18"/>
        <v>0</v>
      </c>
      <c r="M27" s="27">
        <f t="shared" si="18"/>
        <v>0</v>
      </c>
      <c r="N27" s="25">
        <f t="shared" si="18"/>
        <v>0</v>
      </c>
      <c r="O27" s="23">
        <f t="shared" si="18"/>
        <v>0</v>
      </c>
      <c r="P27" s="26">
        <f t="shared" si="18"/>
        <v>0</v>
      </c>
      <c r="Q27" s="27">
        <f t="shared" si="18"/>
        <v>0</v>
      </c>
      <c r="R27" s="25">
        <f t="shared" si="18"/>
        <v>0</v>
      </c>
      <c r="S27" s="23">
        <f t="shared" si="18"/>
        <v>0</v>
      </c>
      <c r="T27" s="26">
        <f t="shared" si="18"/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f t="shared" ref="AQ27:BH27" si="19">SUM(AQ28:AQ28)</f>
        <v>0</v>
      </c>
      <c r="AR27" s="24">
        <f t="shared" si="19"/>
        <v>0</v>
      </c>
      <c r="AS27" s="24">
        <f t="shared" si="19"/>
        <v>0</v>
      </c>
      <c r="AT27" s="25">
        <f t="shared" si="19"/>
        <v>0</v>
      </c>
      <c r="AU27" s="23">
        <f t="shared" si="19"/>
        <v>0</v>
      </c>
      <c r="AV27" s="26">
        <f t="shared" si="19"/>
        <v>0</v>
      </c>
      <c r="AW27" s="27">
        <f t="shared" si="19"/>
        <v>0</v>
      </c>
      <c r="AX27" s="25">
        <f t="shared" si="19"/>
        <v>0</v>
      </c>
      <c r="AY27" s="23">
        <f t="shared" si="19"/>
        <v>0</v>
      </c>
      <c r="AZ27" s="26">
        <f t="shared" si="19"/>
        <v>0</v>
      </c>
      <c r="BA27" s="27">
        <f t="shared" si="19"/>
        <v>0</v>
      </c>
      <c r="BB27" s="25">
        <f t="shared" si="19"/>
        <v>0</v>
      </c>
      <c r="BC27" s="23">
        <f t="shared" si="19"/>
        <v>0</v>
      </c>
      <c r="BD27" s="26">
        <f t="shared" si="19"/>
        <v>0</v>
      </c>
      <c r="BE27" s="27">
        <f t="shared" si="19"/>
        <v>0</v>
      </c>
      <c r="BF27" s="25">
        <f t="shared" si="19"/>
        <v>0</v>
      </c>
      <c r="BG27" s="23">
        <f t="shared" si="19"/>
        <v>0</v>
      </c>
      <c r="BH27" s="26">
        <f t="shared" si="19"/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f t="shared" ref="W28:AN28" si="20">SUM(W29:W31)</f>
        <v>0</v>
      </c>
      <c r="X28" s="24">
        <f t="shared" si="20"/>
        <v>0</v>
      </c>
      <c r="Y28" s="24">
        <f t="shared" si="20"/>
        <v>0</v>
      </c>
      <c r="Z28" s="25">
        <f t="shared" si="20"/>
        <v>0</v>
      </c>
      <c r="AA28" s="23">
        <f t="shared" si="20"/>
        <v>0</v>
      </c>
      <c r="AB28" s="26">
        <f t="shared" si="20"/>
        <v>0</v>
      </c>
      <c r="AC28" s="27">
        <f t="shared" si="20"/>
        <v>0</v>
      </c>
      <c r="AD28" s="25">
        <f t="shared" si="20"/>
        <v>0</v>
      </c>
      <c r="AE28" s="23">
        <f t="shared" si="20"/>
        <v>0</v>
      </c>
      <c r="AF28" s="26">
        <f t="shared" si="20"/>
        <v>0</v>
      </c>
      <c r="AG28" s="27">
        <f t="shared" si="20"/>
        <v>0</v>
      </c>
      <c r="AH28" s="25">
        <f t="shared" si="20"/>
        <v>0</v>
      </c>
      <c r="AI28" s="23">
        <f t="shared" si="20"/>
        <v>0</v>
      </c>
      <c r="AJ28" s="26">
        <f t="shared" si="20"/>
        <v>0</v>
      </c>
      <c r="AK28" s="27">
        <f t="shared" si="20"/>
        <v>0</v>
      </c>
      <c r="AL28" s="25">
        <f t="shared" si="20"/>
        <v>0</v>
      </c>
      <c r="AM28" s="23">
        <f t="shared" si="20"/>
        <v>0</v>
      </c>
      <c r="AN28" s="26">
        <f t="shared" si="20"/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f t="shared" ref="AQ29:BH29" si="21">SUM(AQ30:AQ31)</f>
        <v>0</v>
      </c>
      <c r="AR29" s="24">
        <f t="shared" si="21"/>
        <v>0</v>
      </c>
      <c r="AS29" s="24">
        <f t="shared" si="21"/>
        <v>0</v>
      </c>
      <c r="AT29" s="25">
        <f t="shared" si="21"/>
        <v>0</v>
      </c>
      <c r="AU29" s="23">
        <f t="shared" si="21"/>
        <v>0</v>
      </c>
      <c r="AV29" s="26">
        <f t="shared" si="21"/>
        <v>0</v>
      </c>
      <c r="AW29" s="27">
        <f t="shared" si="21"/>
        <v>0</v>
      </c>
      <c r="AX29" s="25">
        <f t="shared" si="21"/>
        <v>0</v>
      </c>
      <c r="AY29" s="23">
        <f t="shared" si="21"/>
        <v>0</v>
      </c>
      <c r="AZ29" s="26">
        <f t="shared" si="21"/>
        <v>0</v>
      </c>
      <c r="BA29" s="27">
        <f t="shared" si="21"/>
        <v>0</v>
      </c>
      <c r="BB29" s="25">
        <f t="shared" si="21"/>
        <v>0</v>
      </c>
      <c r="BC29" s="23">
        <f t="shared" si="21"/>
        <v>0</v>
      </c>
      <c r="BD29" s="26">
        <f t="shared" si="21"/>
        <v>0</v>
      </c>
      <c r="BE29" s="27">
        <f t="shared" si="21"/>
        <v>0</v>
      </c>
      <c r="BF29" s="25">
        <f t="shared" si="21"/>
        <v>0</v>
      </c>
      <c r="BG29" s="23">
        <f t="shared" si="21"/>
        <v>0</v>
      </c>
      <c r="BH29" s="26">
        <f t="shared" si="21"/>
        <v>0</v>
      </c>
    </row>
    <row r="30" spans="1:60" ht="12.75" customHeight="1" x14ac:dyDescent="0.15">
      <c r="A30" s="21"/>
      <c r="B30" s="22" t="s">
        <v>78</v>
      </c>
      <c r="C30" s="23">
        <f>SUM(C31:C34)</f>
        <v>0</v>
      </c>
      <c r="D30" s="24">
        <f>SUM(D31:D34)</f>
        <v>0</v>
      </c>
      <c r="E30" s="24">
        <f t="shared" ref="E30:T30" si="22">SUM(E31:E34)</f>
        <v>0</v>
      </c>
      <c r="F30" s="25">
        <f t="shared" si="22"/>
        <v>0</v>
      </c>
      <c r="G30" s="23">
        <f t="shared" si="22"/>
        <v>0</v>
      </c>
      <c r="H30" s="26">
        <f t="shared" si="22"/>
        <v>0</v>
      </c>
      <c r="I30" s="27">
        <f t="shared" si="22"/>
        <v>0</v>
      </c>
      <c r="J30" s="25">
        <f t="shared" si="22"/>
        <v>0</v>
      </c>
      <c r="K30" s="23">
        <f t="shared" si="22"/>
        <v>0</v>
      </c>
      <c r="L30" s="26">
        <f t="shared" si="22"/>
        <v>0</v>
      </c>
      <c r="M30" s="27">
        <f t="shared" si="22"/>
        <v>0</v>
      </c>
      <c r="N30" s="25">
        <f t="shared" si="22"/>
        <v>0</v>
      </c>
      <c r="O30" s="23">
        <f t="shared" si="22"/>
        <v>0</v>
      </c>
      <c r="P30" s="26">
        <f t="shared" si="22"/>
        <v>0</v>
      </c>
      <c r="Q30" s="27">
        <f t="shared" si="22"/>
        <v>0</v>
      </c>
      <c r="R30" s="25">
        <f t="shared" si="22"/>
        <v>0</v>
      </c>
      <c r="S30" s="23">
        <f t="shared" si="22"/>
        <v>0</v>
      </c>
      <c r="T30" s="26">
        <f t="shared" si="22"/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f t="shared" ref="W32:AN32" si="23">SUM(W33:W38)</f>
        <v>0</v>
      </c>
      <c r="X32" s="24">
        <f t="shared" si="23"/>
        <v>0</v>
      </c>
      <c r="Y32" s="24">
        <f t="shared" si="23"/>
        <v>0</v>
      </c>
      <c r="Z32" s="26">
        <f t="shared" si="23"/>
        <v>0</v>
      </c>
      <c r="AA32" s="32">
        <f t="shared" si="23"/>
        <v>0</v>
      </c>
      <c r="AB32" s="26">
        <f t="shared" si="23"/>
        <v>0</v>
      </c>
      <c r="AC32" s="27">
        <f t="shared" si="23"/>
        <v>0</v>
      </c>
      <c r="AD32" s="26">
        <f t="shared" si="23"/>
        <v>0</v>
      </c>
      <c r="AE32" s="32">
        <f t="shared" si="23"/>
        <v>0</v>
      </c>
      <c r="AF32" s="26">
        <f t="shared" si="23"/>
        <v>0</v>
      </c>
      <c r="AG32" s="27">
        <f t="shared" si="23"/>
        <v>0</v>
      </c>
      <c r="AH32" s="26">
        <f t="shared" si="23"/>
        <v>0</v>
      </c>
      <c r="AI32" s="32">
        <f t="shared" si="23"/>
        <v>0</v>
      </c>
      <c r="AJ32" s="26">
        <f t="shared" si="23"/>
        <v>0</v>
      </c>
      <c r="AK32" s="27">
        <f t="shared" si="23"/>
        <v>0</v>
      </c>
      <c r="AL32" s="26">
        <f t="shared" si="23"/>
        <v>0</v>
      </c>
      <c r="AM32" s="23">
        <f t="shared" si="23"/>
        <v>0</v>
      </c>
      <c r="AN32" s="26">
        <f t="shared" si="23"/>
        <v>0</v>
      </c>
      <c r="AO32" s="28"/>
      <c r="AP32" s="22" t="s">
        <v>83</v>
      </c>
      <c r="AQ32" s="23">
        <f t="shared" ref="AQ32:BH32" si="24">SUM(AQ33:AQ34)</f>
        <v>0</v>
      </c>
      <c r="AR32" s="24">
        <f t="shared" si="24"/>
        <v>0</v>
      </c>
      <c r="AS32" s="24">
        <f t="shared" si="24"/>
        <v>0</v>
      </c>
      <c r="AT32" s="25">
        <f t="shared" si="24"/>
        <v>0</v>
      </c>
      <c r="AU32" s="23">
        <f t="shared" si="24"/>
        <v>0</v>
      </c>
      <c r="AV32" s="26">
        <f t="shared" si="24"/>
        <v>0</v>
      </c>
      <c r="AW32" s="27">
        <f t="shared" si="24"/>
        <v>0</v>
      </c>
      <c r="AX32" s="25">
        <f t="shared" si="24"/>
        <v>0</v>
      </c>
      <c r="AY32" s="23">
        <f t="shared" si="24"/>
        <v>0</v>
      </c>
      <c r="AZ32" s="26">
        <f t="shared" si="24"/>
        <v>0</v>
      </c>
      <c r="BA32" s="27">
        <f t="shared" si="24"/>
        <v>0</v>
      </c>
      <c r="BB32" s="25">
        <f t="shared" si="24"/>
        <v>0</v>
      </c>
      <c r="BC32" s="23">
        <f t="shared" si="24"/>
        <v>0</v>
      </c>
      <c r="BD32" s="26">
        <f t="shared" si="24"/>
        <v>0</v>
      </c>
      <c r="BE32" s="27">
        <f t="shared" si="24"/>
        <v>0</v>
      </c>
      <c r="BF32" s="25">
        <f t="shared" si="24"/>
        <v>0</v>
      </c>
      <c r="BG32" s="23">
        <f t="shared" si="24"/>
        <v>0</v>
      </c>
      <c r="BH32" s="26">
        <f t="shared" si="24"/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0</v>
      </c>
      <c r="AS33" s="48">
        <v>0</v>
      </c>
      <c r="AT33" s="49">
        <v>0</v>
      </c>
      <c r="AU33" s="64">
        <v>0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0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0</v>
      </c>
      <c r="E34" s="48">
        <v>0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0</v>
      </c>
      <c r="AS34" s="48">
        <v>0</v>
      </c>
      <c r="AT34" s="49">
        <v>0</v>
      </c>
      <c r="AU34" s="64">
        <v>0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0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f t="shared" ref="C35:T35" si="25">SUM(C36:C37)</f>
        <v>0</v>
      </c>
      <c r="D35" s="24">
        <f t="shared" si="25"/>
        <v>0</v>
      </c>
      <c r="E35" s="24">
        <f t="shared" si="25"/>
        <v>0</v>
      </c>
      <c r="F35" s="25">
        <f t="shared" si="25"/>
        <v>0</v>
      </c>
      <c r="G35" s="23">
        <f t="shared" si="25"/>
        <v>0</v>
      </c>
      <c r="H35" s="26">
        <f t="shared" si="25"/>
        <v>0</v>
      </c>
      <c r="I35" s="27">
        <f t="shared" si="25"/>
        <v>0</v>
      </c>
      <c r="J35" s="25">
        <f t="shared" si="25"/>
        <v>0</v>
      </c>
      <c r="K35" s="23">
        <f t="shared" si="25"/>
        <v>0</v>
      </c>
      <c r="L35" s="26">
        <f t="shared" si="25"/>
        <v>0</v>
      </c>
      <c r="M35" s="27">
        <f t="shared" si="25"/>
        <v>0</v>
      </c>
      <c r="N35" s="25">
        <f t="shared" si="25"/>
        <v>0</v>
      </c>
      <c r="O35" s="23">
        <f t="shared" si="25"/>
        <v>0</v>
      </c>
      <c r="P35" s="26">
        <f t="shared" si="25"/>
        <v>0</v>
      </c>
      <c r="Q35" s="27">
        <f t="shared" si="25"/>
        <v>0</v>
      </c>
      <c r="R35" s="25">
        <f t="shared" si="25"/>
        <v>0</v>
      </c>
      <c r="S35" s="23">
        <f t="shared" si="25"/>
        <v>0</v>
      </c>
      <c r="T35" s="26">
        <f t="shared" si="25"/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f t="shared" ref="AQ35:BH35" si="26">SUM(AQ36:AQ37)</f>
        <v>0</v>
      </c>
      <c r="AR35" s="24">
        <f t="shared" si="26"/>
        <v>0</v>
      </c>
      <c r="AS35" s="24">
        <f t="shared" si="26"/>
        <v>0</v>
      </c>
      <c r="AT35" s="25">
        <f t="shared" si="26"/>
        <v>0</v>
      </c>
      <c r="AU35" s="23">
        <f t="shared" si="26"/>
        <v>0</v>
      </c>
      <c r="AV35" s="26">
        <f t="shared" si="26"/>
        <v>0</v>
      </c>
      <c r="AW35" s="27">
        <f t="shared" si="26"/>
        <v>0</v>
      </c>
      <c r="AX35" s="25">
        <f t="shared" si="26"/>
        <v>0</v>
      </c>
      <c r="AY35" s="23">
        <f t="shared" si="26"/>
        <v>0</v>
      </c>
      <c r="AZ35" s="26">
        <f t="shared" si="26"/>
        <v>0</v>
      </c>
      <c r="BA35" s="27">
        <f t="shared" si="26"/>
        <v>0</v>
      </c>
      <c r="BB35" s="25">
        <f t="shared" si="26"/>
        <v>0</v>
      </c>
      <c r="BC35" s="23">
        <f t="shared" si="26"/>
        <v>0</v>
      </c>
      <c r="BD35" s="26">
        <f t="shared" si="26"/>
        <v>0</v>
      </c>
      <c r="BE35" s="27">
        <f t="shared" si="26"/>
        <v>0</v>
      </c>
      <c r="BF35" s="25">
        <f t="shared" si="26"/>
        <v>0</v>
      </c>
      <c r="BG35" s="23">
        <f t="shared" si="26"/>
        <v>0</v>
      </c>
      <c r="BH35" s="26">
        <f t="shared" si="26"/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f t="shared" ref="C38:T38" si="27">SUM(C39:C40)</f>
        <v>0</v>
      </c>
      <c r="D38" s="24">
        <f t="shared" si="27"/>
        <v>0</v>
      </c>
      <c r="E38" s="24">
        <f t="shared" si="27"/>
        <v>0</v>
      </c>
      <c r="F38" s="25">
        <f t="shared" si="27"/>
        <v>0</v>
      </c>
      <c r="G38" s="23">
        <f t="shared" si="27"/>
        <v>0</v>
      </c>
      <c r="H38" s="26">
        <f t="shared" si="27"/>
        <v>0</v>
      </c>
      <c r="I38" s="27">
        <f t="shared" si="27"/>
        <v>0</v>
      </c>
      <c r="J38" s="25">
        <f t="shared" si="27"/>
        <v>0</v>
      </c>
      <c r="K38" s="23">
        <f t="shared" si="27"/>
        <v>0</v>
      </c>
      <c r="L38" s="26">
        <f t="shared" si="27"/>
        <v>0</v>
      </c>
      <c r="M38" s="27">
        <f t="shared" si="27"/>
        <v>0</v>
      </c>
      <c r="N38" s="25">
        <f t="shared" si="27"/>
        <v>0</v>
      </c>
      <c r="O38" s="23">
        <f t="shared" si="27"/>
        <v>0</v>
      </c>
      <c r="P38" s="26">
        <f t="shared" si="27"/>
        <v>0</v>
      </c>
      <c r="Q38" s="27">
        <f t="shared" si="27"/>
        <v>0</v>
      </c>
      <c r="R38" s="25">
        <f t="shared" si="27"/>
        <v>0</v>
      </c>
      <c r="S38" s="23">
        <f t="shared" si="27"/>
        <v>0</v>
      </c>
      <c r="T38" s="26">
        <f t="shared" si="27"/>
        <v>0</v>
      </c>
      <c r="U38" s="46"/>
      <c r="V38" s="31" t="s">
        <v>93</v>
      </c>
      <c r="W38" s="64">
        <v>0</v>
      </c>
      <c r="X38" s="48">
        <v>0</v>
      </c>
      <c r="Y38" s="48">
        <v>0</v>
      </c>
      <c r="Z38" s="49">
        <v>0</v>
      </c>
      <c r="AA38" s="64">
        <v>0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0</v>
      </c>
      <c r="AN38" s="50">
        <v>0</v>
      </c>
      <c r="AO38" s="28"/>
      <c r="AP38" s="22" t="s">
        <v>100</v>
      </c>
      <c r="AQ38" s="32">
        <f t="shared" ref="AQ38:BH38" si="28">SUM(AQ39:AQ43)</f>
        <v>0</v>
      </c>
      <c r="AR38" s="24">
        <f t="shared" si="28"/>
        <v>0</v>
      </c>
      <c r="AS38" s="24">
        <f t="shared" si="28"/>
        <v>0</v>
      </c>
      <c r="AT38" s="26">
        <f t="shared" si="28"/>
        <v>0</v>
      </c>
      <c r="AU38" s="32">
        <f t="shared" si="28"/>
        <v>0</v>
      </c>
      <c r="AV38" s="26">
        <f t="shared" si="28"/>
        <v>0</v>
      </c>
      <c r="AW38" s="27">
        <f t="shared" si="28"/>
        <v>0</v>
      </c>
      <c r="AX38" s="26">
        <f t="shared" si="28"/>
        <v>0</v>
      </c>
      <c r="AY38" s="32">
        <f t="shared" si="28"/>
        <v>0</v>
      </c>
      <c r="AZ38" s="26">
        <f t="shared" si="28"/>
        <v>0</v>
      </c>
      <c r="BA38" s="27">
        <f t="shared" si="28"/>
        <v>0</v>
      </c>
      <c r="BB38" s="26">
        <f t="shared" si="28"/>
        <v>0</v>
      </c>
      <c r="BC38" s="32">
        <f t="shared" si="28"/>
        <v>0</v>
      </c>
      <c r="BD38" s="26">
        <f t="shared" si="28"/>
        <v>0</v>
      </c>
      <c r="BE38" s="27">
        <f t="shared" si="28"/>
        <v>0</v>
      </c>
      <c r="BF38" s="26">
        <f t="shared" si="28"/>
        <v>0</v>
      </c>
      <c r="BG38" s="32">
        <f t="shared" si="28"/>
        <v>0</v>
      </c>
      <c r="BH38" s="26">
        <f t="shared" si="28"/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f t="shared" ref="W39:AN39" si="29">SUM(W40:W41)</f>
        <v>0</v>
      </c>
      <c r="X39" s="24">
        <f t="shared" si="29"/>
        <v>0</v>
      </c>
      <c r="Y39" s="24">
        <f t="shared" si="29"/>
        <v>0</v>
      </c>
      <c r="Z39" s="25">
        <f t="shared" si="29"/>
        <v>0</v>
      </c>
      <c r="AA39" s="23">
        <f t="shared" si="29"/>
        <v>0</v>
      </c>
      <c r="AB39" s="26">
        <f t="shared" si="29"/>
        <v>0</v>
      </c>
      <c r="AC39" s="27">
        <f t="shared" si="29"/>
        <v>0</v>
      </c>
      <c r="AD39" s="25">
        <f t="shared" si="29"/>
        <v>0</v>
      </c>
      <c r="AE39" s="23">
        <f t="shared" si="29"/>
        <v>0</v>
      </c>
      <c r="AF39" s="26">
        <f t="shared" si="29"/>
        <v>0</v>
      </c>
      <c r="AG39" s="27">
        <f t="shared" si="29"/>
        <v>0</v>
      </c>
      <c r="AH39" s="25">
        <f t="shared" si="29"/>
        <v>0</v>
      </c>
      <c r="AI39" s="23">
        <f t="shared" si="29"/>
        <v>0</v>
      </c>
      <c r="AJ39" s="26">
        <f t="shared" si="29"/>
        <v>0</v>
      </c>
      <c r="AK39" s="27">
        <f t="shared" si="29"/>
        <v>0</v>
      </c>
      <c r="AL39" s="25">
        <f t="shared" si="29"/>
        <v>0</v>
      </c>
      <c r="AM39" s="23">
        <f t="shared" si="29"/>
        <v>0</v>
      </c>
      <c r="AN39" s="26">
        <f t="shared" si="29"/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f t="shared" ref="C41:T41" si="30">SUM(C42:C44)</f>
        <v>0</v>
      </c>
      <c r="D41" s="24">
        <f t="shared" si="30"/>
        <v>0</v>
      </c>
      <c r="E41" s="24">
        <f t="shared" si="30"/>
        <v>0</v>
      </c>
      <c r="F41" s="25">
        <f t="shared" si="30"/>
        <v>0</v>
      </c>
      <c r="G41" s="23">
        <f t="shared" si="30"/>
        <v>0</v>
      </c>
      <c r="H41" s="26">
        <f t="shared" si="30"/>
        <v>0</v>
      </c>
      <c r="I41" s="27">
        <f t="shared" si="30"/>
        <v>0</v>
      </c>
      <c r="J41" s="25">
        <f t="shared" si="30"/>
        <v>0</v>
      </c>
      <c r="K41" s="23">
        <f t="shared" si="30"/>
        <v>0</v>
      </c>
      <c r="L41" s="26">
        <f t="shared" si="30"/>
        <v>0</v>
      </c>
      <c r="M41" s="27">
        <f t="shared" si="30"/>
        <v>0</v>
      </c>
      <c r="N41" s="25">
        <f t="shared" si="30"/>
        <v>0</v>
      </c>
      <c r="O41" s="23">
        <f t="shared" si="30"/>
        <v>0</v>
      </c>
      <c r="P41" s="26">
        <f t="shared" si="30"/>
        <v>0</v>
      </c>
      <c r="Q41" s="27">
        <f t="shared" si="30"/>
        <v>0</v>
      </c>
      <c r="R41" s="25">
        <f t="shared" si="30"/>
        <v>0</v>
      </c>
      <c r="S41" s="23">
        <f t="shared" si="30"/>
        <v>0</v>
      </c>
      <c r="T41" s="26">
        <f t="shared" si="30"/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f t="shared" ref="W42:AN42" si="31">SUM(W43:W44)</f>
        <v>0</v>
      </c>
      <c r="X42" s="24">
        <f t="shared" si="31"/>
        <v>0</v>
      </c>
      <c r="Y42" s="24">
        <f t="shared" si="31"/>
        <v>0</v>
      </c>
      <c r="Z42" s="25">
        <f t="shared" si="31"/>
        <v>0</v>
      </c>
      <c r="AA42" s="23">
        <f t="shared" si="31"/>
        <v>0</v>
      </c>
      <c r="AB42" s="26">
        <f t="shared" si="31"/>
        <v>0</v>
      </c>
      <c r="AC42" s="27">
        <f t="shared" si="31"/>
        <v>0</v>
      </c>
      <c r="AD42" s="25">
        <f t="shared" si="31"/>
        <v>0</v>
      </c>
      <c r="AE42" s="23">
        <f t="shared" si="31"/>
        <v>0</v>
      </c>
      <c r="AF42" s="26">
        <f t="shared" si="31"/>
        <v>0</v>
      </c>
      <c r="AG42" s="27">
        <f t="shared" si="31"/>
        <v>0</v>
      </c>
      <c r="AH42" s="25">
        <f t="shared" si="31"/>
        <v>0</v>
      </c>
      <c r="AI42" s="23">
        <f t="shared" si="31"/>
        <v>0</v>
      </c>
      <c r="AJ42" s="26">
        <f t="shared" si="31"/>
        <v>0</v>
      </c>
      <c r="AK42" s="27">
        <f t="shared" si="31"/>
        <v>0</v>
      </c>
      <c r="AL42" s="25">
        <f t="shared" si="31"/>
        <v>0</v>
      </c>
      <c r="AM42" s="23">
        <f t="shared" si="31"/>
        <v>0</v>
      </c>
      <c r="AN42" s="26">
        <f t="shared" si="31"/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f t="shared" ref="AQ44:BH44" si="32">SUM(AQ45:AQ45)</f>
        <v>0</v>
      </c>
      <c r="AR44" s="24">
        <f t="shared" si="32"/>
        <v>0</v>
      </c>
      <c r="AS44" s="24">
        <f t="shared" si="32"/>
        <v>0</v>
      </c>
      <c r="AT44" s="25">
        <f t="shared" si="32"/>
        <v>0</v>
      </c>
      <c r="AU44" s="23">
        <f t="shared" si="32"/>
        <v>0</v>
      </c>
      <c r="AV44" s="26">
        <f t="shared" si="32"/>
        <v>0</v>
      </c>
      <c r="AW44" s="27">
        <f t="shared" si="32"/>
        <v>0</v>
      </c>
      <c r="AX44" s="25">
        <f t="shared" si="32"/>
        <v>0</v>
      </c>
      <c r="AY44" s="23">
        <f t="shared" si="32"/>
        <v>0</v>
      </c>
      <c r="AZ44" s="26">
        <f t="shared" si="32"/>
        <v>0</v>
      </c>
      <c r="BA44" s="27">
        <f t="shared" si="32"/>
        <v>0</v>
      </c>
      <c r="BB44" s="25">
        <f t="shared" si="32"/>
        <v>0</v>
      </c>
      <c r="BC44" s="23">
        <f t="shared" si="32"/>
        <v>0</v>
      </c>
      <c r="BD44" s="26">
        <f t="shared" si="32"/>
        <v>0</v>
      </c>
      <c r="BE44" s="27">
        <f t="shared" si="32"/>
        <v>0</v>
      </c>
      <c r="BF44" s="25">
        <f t="shared" si="32"/>
        <v>0</v>
      </c>
      <c r="BG44" s="23">
        <f t="shared" si="32"/>
        <v>0</v>
      </c>
      <c r="BH44" s="26">
        <f t="shared" si="32"/>
        <v>0</v>
      </c>
    </row>
    <row r="45" spans="1:60" ht="12.75" customHeight="1" x14ac:dyDescent="0.15">
      <c r="A45" s="21"/>
      <c r="B45" s="22" t="s">
        <v>116</v>
      </c>
      <c r="C45" s="23">
        <f t="shared" ref="C45:T45" si="33">SUM(C46:C51)</f>
        <v>0</v>
      </c>
      <c r="D45" s="24">
        <f t="shared" si="33"/>
        <v>0</v>
      </c>
      <c r="E45" s="24">
        <f t="shared" si="33"/>
        <v>0</v>
      </c>
      <c r="F45" s="25">
        <f t="shared" si="33"/>
        <v>0</v>
      </c>
      <c r="G45" s="23">
        <f t="shared" si="33"/>
        <v>0</v>
      </c>
      <c r="H45" s="26">
        <f t="shared" si="33"/>
        <v>0</v>
      </c>
      <c r="I45" s="27">
        <f t="shared" si="33"/>
        <v>0</v>
      </c>
      <c r="J45" s="25">
        <f t="shared" si="33"/>
        <v>0</v>
      </c>
      <c r="K45" s="23">
        <f t="shared" si="33"/>
        <v>0</v>
      </c>
      <c r="L45" s="26">
        <f t="shared" si="33"/>
        <v>0</v>
      </c>
      <c r="M45" s="27">
        <f t="shared" si="33"/>
        <v>0</v>
      </c>
      <c r="N45" s="25">
        <f t="shared" si="33"/>
        <v>0</v>
      </c>
      <c r="O45" s="23">
        <f t="shared" si="33"/>
        <v>0</v>
      </c>
      <c r="P45" s="26">
        <f t="shared" si="33"/>
        <v>0</v>
      </c>
      <c r="Q45" s="27">
        <f t="shared" si="33"/>
        <v>0</v>
      </c>
      <c r="R45" s="25">
        <f t="shared" si="33"/>
        <v>0</v>
      </c>
      <c r="S45" s="23">
        <f t="shared" si="33"/>
        <v>0</v>
      </c>
      <c r="T45" s="26">
        <f t="shared" si="33"/>
        <v>0</v>
      </c>
      <c r="U45" s="46"/>
      <c r="V45" s="22" t="s">
        <v>114</v>
      </c>
      <c r="W45" s="23">
        <f t="shared" ref="W45:AN45" si="34">SUM(W46:W47)</f>
        <v>0</v>
      </c>
      <c r="X45" s="24">
        <f t="shared" si="34"/>
        <v>0</v>
      </c>
      <c r="Y45" s="24">
        <f t="shared" si="34"/>
        <v>0</v>
      </c>
      <c r="Z45" s="25">
        <f t="shared" si="34"/>
        <v>0</v>
      </c>
      <c r="AA45" s="23">
        <f t="shared" si="34"/>
        <v>0</v>
      </c>
      <c r="AB45" s="26">
        <f t="shared" si="34"/>
        <v>0</v>
      </c>
      <c r="AC45" s="27">
        <f t="shared" si="34"/>
        <v>0</v>
      </c>
      <c r="AD45" s="25">
        <f t="shared" si="34"/>
        <v>0</v>
      </c>
      <c r="AE45" s="23">
        <f t="shared" si="34"/>
        <v>0</v>
      </c>
      <c r="AF45" s="26">
        <f t="shared" si="34"/>
        <v>0</v>
      </c>
      <c r="AG45" s="27">
        <f t="shared" si="34"/>
        <v>0</v>
      </c>
      <c r="AH45" s="25">
        <f t="shared" si="34"/>
        <v>0</v>
      </c>
      <c r="AI45" s="23">
        <f t="shared" si="34"/>
        <v>0</v>
      </c>
      <c r="AJ45" s="26">
        <f t="shared" si="34"/>
        <v>0</v>
      </c>
      <c r="AK45" s="27">
        <f t="shared" si="34"/>
        <v>0</v>
      </c>
      <c r="AL45" s="25">
        <f t="shared" si="34"/>
        <v>0</v>
      </c>
      <c r="AM45" s="23">
        <f t="shared" si="34"/>
        <v>0</v>
      </c>
      <c r="AN45" s="26">
        <f t="shared" si="34"/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f t="shared" ref="AQ46:BH46" si="35">SUM(AQ47:AQ49)</f>
        <v>0</v>
      </c>
      <c r="AR46" s="24">
        <f t="shared" si="35"/>
        <v>0</v>
      </c>
      <c r="AS46" s="24">
        <f t="shared" si="35"/>
        <v>0</v>
      </c>
      <c r="AT46" s="25">
        <f t="shared" si="35"/>
        <v>0</v>
      </c>
      <c r="AU46" s="23">
        <f t="shared" si="35"/>
        <v>0</v>
      </c>
      <c r="AV46" s="26">
        <f t="shared" si="35"/>
        <v>0</v>
      </c>
      <c r="AW46" s="27">
        <f t="shared" si="35"/>
        <v>0</v>
      </c>
      <c r="AX46" s="25">
        <f t="shared" si="35"/>
        <v>0</v>
      </c>
      <c r="AY46" s="23">
        <f t="shared" si="35"/>
        <v>0</v>
      </c>
      <c r="AZ46" s="26">
        <f t="shared" si="35"/>
        <v>0</v>
      </c>
      <c r="BA46" s="27">
        <f t="shared" si="35"/>
        <v>0</v>
      </c>
      <c r="BB46" s="25">
        <f t="shared" si="35"/>
        <v>0</v>
      </c>
      <c r="BC46" s="23">
        <f t="shared" si="35"/>
        <v>0</v>
      </c>
      <c r="BD46" s="26">
        <f t="shared" si="35"/>
        <v>0</v>
      </c>
      <c r="BE46" s="27">
        <f t="shared" si="35"/>
        <v>0</v>
      </c>
      <c r="BF46" s="25">
        <f t="shared" si="35"/>
        <v>0</v>
      </c>
      <c r="BG46" s="23">
        <f t="shared" si="35"/>
        <v>0</v>
      </c>
      <c r="BH46" s="26">
        <f t="shared" si="35"/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f>SUM(W49:W58)</f>
        <v>0</v>
      </c>
      <c r="X48" s="24">
        <f t="shared" ref="X48:AN48" si="36">SUM(X49:X58)</f>
        <v>0</v>
      </c>
      <c r="Y48" s="24">
        <f t="shared" si="36"/>
        <v>0</v>
      </c>
      <c r="Z48" s="26">
        <f t="shared" si="36"/>
        <v>0</v>
      </c>
      <c r="AA48" s="32">
        <f t="shared" si="36"/>
        <v>0</v>
      </c>
      <c r="AB48" s="26">
        <f t="shared" si="36"/>
        <v>0</v>
      </c>
      <c r="AC48" s="27">
        <f t="shared" si="36"/>
        <v>0</v>
      </c>
      <c r="AD48" s="26">
        <f t="shared" si="36"/>
        <v>0</v>
      </c>
      <c r="AE48" s="32">
        <f t="shared" si="36"/>
        <v>0</v>
      </c>
      <c r="AF48" s="26">
        <f t="shared" si="36"/>
        <v>0</v>
      </c>
      <c r="AG48" s="27">
        <f t="shared" si="36"/>
        <v>0</v>
      </c>
      <c r="AH48" s="26">
        <f t="shared" si="36"/>
        <v>0</v>
      </c>
      <c r="AI48" s="32">
        <f t="shared" si="36"/>
        <v>0</v>
      </c>
      <c r="AJ48" s="26">
        <f t="shared" si="36"/>
        <v>0</v>
      </c>
      <c r="AK48" s="27">
        <f t="shared" si="36"/>
        <v>0</v>
      </c>
      <c r="AL48" s="26">
        <f t="shared" si="36"/>
        <v>0</v>
      </c>
      <c r="AM48" s="23">
        <f t="shared" si="36"/>
        <v>0</v>
      </c>
      <c r="AN48" s="26">
        <f t="shared" si="36"/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f t="shared" ref="AQ50:BH50" si="37">SUM(AQ51:AQ52)</f>
        <v>0</v>
      </c>
      <c r="AR50" s="24">
        <f t="shared" si="37"/>
        <v>0</v>
      </c>
      <c r="AS50" s="24">
        <f t="shared" si="37"/>
        <v>0</v>
      </c>
      <c r="AT50" s="25">
        <f t="shared" si="37"/>
        <v>0</v>
      </c>
      <c r="AU50" s="23">
        <f t="shared" si="37"/>
        <v>0</v>
      </c>
      <c r="AV50" s="26">
        <f t="shared" si="37"/>
        <v>0</v>
      </c>
      <c r="AW50" s="27">
        <f t="shared" si="37"/>
        <v>0</v>
      </c>
      <c r="AX50" s="25">
        <f t="shared" si="37"/>
        <v>0</v>
      </c>
      <c r="AY50" s="23">
        <f t="shared" si="37"/>
        <v>0</v>
      </c>
      <c r="AZ50" s="26">
        <f t="shared" si="37"/>
        <v>0</v>
      </c>
      <c r="BA50" s="27">
        <f t="shared" si="37"/>
        <v>0</v>
      </c>
      <c r="BB50" s="25">
        <f t="shared" si="37"/>
        <v>0</v>
      </c>
      <c r="BC50" s="23">
        <f t="shared" si="37"/>
        <v>0</v>
      </c>
      <c r="BD50" s="26">
        <f t="shared" si="37"/>
        <v>0</v>
      </c>
      <c r="BE50" s="27">
        <f t="shared" si="37"/>
        <v>0</v>
      </c>
      <c r="BF50" s="25">
        <f t="shared" si="37"/>
        <v>0</v>
      </c>
      <c r="BG50" s="23">
        <f t="shared" si="37"/>
        <v>0</v>
      </c>
      <c r="BH50" s="26">
        <f t="shared" si="37"/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f t="shared" ref="C52:T52" si="38">SUM(C53:C59)</f>
        <v>0</v>
      </c>
      <c r="D52" s="24">
        <f t="shared" si="38"/>
        <v>0</v>
      </c>
      <c r="E52" s="24">
        <f t="shared" si="38"/>
        <v>0</v>
      </c>
      <c r="F52" s="25">
        <f t="shared" si="38"/>
        <v>0</v>
      </c>
      <c r="G52" s="23">
        <f t="shared" si="38"/>
        <v>0</v>
      </c>
      <c r="H52" s="26">
        <f t="shared" si="38"/>
        <v>0</v>
      </c>
      <c r="I52" s="27">
        <f t="shared" si="38"/>
        <v>0</v>
      </c>
      <c r="J52" s="25">
        <f t="shared" si="38"/>
        <v>0</v>
      </c>
      <c r="K52" s="23">
        <f t="shared" si="38"/>
        <v>0</v>
      </c>
      <c r="L52" s="26">
        <f t="shared" si="38"/>
        <v>0</v>
      </c>
      <c r="M52" s="27">
        <f t="shared" si="38"/>
        <v>0</v>
      </c>
      <c r="N52" s="25">
        <f t="shared" si="38"/>
        <v>0</v>
      </c>
      <c r="O52" s="23">
        <f t="shared" si="38"/>
        <v>0</v>
      </c>
      <c r="P52" s="26">
        <f t="shared" si="38"/>
        <v>0</v>
      </c>
      <c r="Q52" s="27">
        <f t="shared" si="38"/>
        <v>0</v>
      </c>
      <c r="R52" s="25">
        <f t="shared" si="38"/>
        <v>0</v>
      </c>
      <c r="S52" s="23">
        <f t="shared" si="38"/>
        <v>0</v>
      </c>
      <c r="T52" s="26">
        <f t="shared" si="38"/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f t="shared" ref="AQ53:BH53" si="39">SUM(AQ54:AQ55)</f>
        <v>0</v>
      </c>
      <c r="AR53" s="24">
        <f t="shared" si="39"/>
        <v>0</v>
      </c>
      <c r="AS53" s="24">
        <f t="shared" si="39"/>
        <v>0</v>
      </c>
      <c r="AT53" s="25">
        <f t="shared" si="39"/>
        <v>0</v>
      </c>
      <c r="AU53" s="23">
        <f t="shared" si="39"/>
        <v>0</v>
      </c>
      <c r="AV53" s="26">
        <f t="shared" si="39"/>
        <v>0</v>
      </c>
      <c r="AW53" s="27">
        <f t="shared" si="39"/>
        <v>0</v>
      </c>
      <c r="AX53" s="25">
        <f t="shared" si="39"/>
        <v>0</v>
      </c>
      <c r="AY53" s="23">
        <f t="shared" si="39"/>
        <v>0</v>
      </c>
      <c r="AZ53" s="26">
        <f t="shared" si="39"/>
        <v>0</v>
      </c>
      <c r="BA53" s="27">
        <f t="shared" si="39"/>
        <v>0</v>
      </c>
      <c r="BB53" s="25">
        <f t="shared" si="39"/>
        <v>0</v>
      </c>
      <c r="BC53" s="23">
        <f t="shared" si="39"/>
        <v>0</v>
      </c>
      <c r="BD53" s="26">
        <f t="shared" si="39"/>
        <v>0</v>
      </c>
      <c r="BE53" s="27">
        <f t="shared" si="39"/>
        <v>0</v>
      </c>
      <c r="BF53" s="25">
        <f t="shared" si="39"/>
        <v>0</v>
      </c>
      <c r="BG53" s="23">
        <f t="shared" si="39"/>
        <v>0</v>
      </c>
      <c r="BH53" s="26">
        <f t="shared" si="39"/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0</v>
      </c>
      <c r="E55" s="48">
        <v>0</v>
      </c>
      <c r="F55" s="49">
        <v>0</v>
      </c>
      <c r="G55" s="47">
        <v>0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0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f t="shared" ref="AQ56:BH56" si="40">SUM(AQ57:AQ58)</f>
        <v>0</v>
      </c>
      <c r="AR56" s="24">
        <f t="shared" si="40"/>
        <v>0</v>
      </c>
      <c r="AS56" s="24">
        <f t="shared" si="40"/>
        <v>0</v>
      </c>
      <c r="AT56" s="25">
        <f t="shared" si="40"/>
        <v>0</v>
      </c>
      <c r="AU56" s="23">
        <f t="shared" si="40"/>
        <v>0</v>
      </c>
      <c r="AV56" s="26">
        <f t="shared" si="40"/>
        <v>0</v>
      </c>
      <c r="AW56" s="27">
        <f t="shared" si="40"/>
        <v>0</v>
      </c>
      <c r="AX56" s="25">
        <f t="shared" si="40"/>
        <v>0</v>
      </c>
      <c r="AY56" s="23">
        <f t="shared" si="40"/>
        <v>0</v>
      </c>
      <c r="AZ56" s="26">
        <f t="shared" si="40"/>
        <v>0</v>
      </c>
      <c r="BA56" s="27">
        <f t="shared" si="40"/>
        <v>0</v>
      </c>
      <c r="BB56" s="25">
        <f t="shared" si="40"/>
        <v>0</v>
      </c>
      <c r="BC56" s="23">
        <f t="shared" si="40"/>
        <v>0</v>
      </c>
      <c r="BD56" s="26">
        <f t="shared" si="40"/>
        <v>0</v>
      </c>
      <c r="BE56" s="27">
        <f t="shared" si="40"/>
        <v>0</v>
      </c>
      <c r="BF56" s="25">
        <f t="shared" si="40"/>
        <v>0</v>
      </c>
      <c r="BG56" s="23">
        <f t="shared" si="40"/>
        <v>0</v>
      </c>
      <c r="BH56" s="26">
        <f t="shared" si="40"/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0</v>
      </c>
      <c r="E59" s="48">
        <v>0</v>
      </c>
      <c r="F59" s="49">
        <v>0</v>
      </c>
      <c r="G59" s="47">
        <v>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0</v>
      </c>
      <c r="T59" s="50">
        <v>0</v>
      </c>
      <c r="U59" s="46"/>
      <c r="V59" s="22" t="s">
        <v>153</v>
      </c>
      <c r="W59" s="32">
        <f t="shared" ref="W59:AN59" si="41">SUM(W60:W66)</f>
        <v>0</v>
      </c>
      <c r="X59" s="24">
        <f t="shared" si="41"/>
        <v>0</v>
      </c>
      <c r="Y59" s="24">
        <f t="shared" si="41"/>
        <v>0</v>
      </c>
      <c r="Z59" s="26">
        <f t="shared" si="41"/>
        <v>0</v>
      </c>
      <c r="AA59" s="32">
        <f t="shared" si="41"/>
        <v>0</v>
      </c>
      <c r="AB59" s="26">
        <f t="shared" si="41"/>
        <v>0</v>
      </c>
      <c r="AC59" s="27">
        <f t="shared" si="41"/>
        <v>0</v>
      </c>
      <c r="AD59" s="26">
        <f t="shared" si="41"/>
        <v>0</v>
      </c>
      <c r="AE59" s="32">
        <f t="shared" si="41"/>
        <v>0</v>
      </c>
      <c r="AF59" s="26">
        <f t="shared" si="41"/>
        <v>0</v>
      </c>
      <c r="AG59" s="27">
        <f t="shared" si="41"/>
        <v>0</v>
      </c>
      <c r="AH59" s="26">
        <f t="shared" si="41"/>
        <v>0</v>
      </c>
      <c r="AI59" s="32">
        <f t="shared" si="41"/>
        <v>0</v>
      </c>
      <c r="AJ59" s="26">
        <f t="shared" si="41"/>
        <v>0</v>
      </c>
      <c r="AK59" s="27">
        <f t="shared" si="41"/>
        <v>0</v>
      </c>
      <c r="AL59" s="26">
        <f t="shared" si="41"/>
        <v>0</v>
      </c>
      <c r="AM59" s="23">
        <f t="shared" si="41"/>
        <v>0</v>
      </c>
      <c r="AN59" s="26">
        <f t="shared" si="41"/>
        <v>0</v>
      </c>
      <c r="AO59" s="28"/>
      <c r="AP59" s="22" t="s">
        <v>163</v>
      </c>
      <c r="AQ59" s="23">
        <f t="shared" ref="AQ59:BH59" si="42">SUM(AQ60:AQ61)</f>
        <v>0</v>
      </c>
      <c r="AR59" s="24">
        <f t="shared" si="42"/>
        <v>0</v>
      </c>
      <c r="AS59" s="24">
        <f t="shared" si="42"/>
        <v>0</v>
      </c>
      <c r="AT59" s="25">
        <f t="shared" si="42"/>
        <v>0</v>
      </c>
      <c r="AU59" s="23">
        <f t="shared" si="42"/>
        <v>0</v>
      </c>
      <c r="AV59" s="26">
        <f t="shared" si="42"/>
        <v>0</v>
      </c>
      <c r="AW59" s="27">
        <f t="shared" si="42"/>
        <v>0</v>
      </c>
      <c r="AX59" s="25">
        <f t="shared" si="42"/>
        <v>0</v>
      </c>
      <c r="AY59" s="23">
        <f t="shared" si="42"/>
        <v>0</v>
      </c>
      <c r="AZ59" s="26">
        <f t="shared" si="42"/>
        <v>0</v>
      </c>
      <c r="BA59" s="27">
        <f t="shared" si="42"/>
        <v>0</v>
      </c>
      <c r="BB59" s="25">
        <f t="shared" si="42"/>
        <v>0</v>
      </c>
      <c r="BC59" s="23">
        <f t="shared" si="42"/>
        <v>0</v>
      </c>
      <c r="BD59" s="26">
        <f t="shared" si="42"/>
        <v>0</v>
      </c>
      <c r="BE59" s="27">
        <f t="shared" si="42"/>
        <v>0</v>
      </c>
      <c r="BF59" s="25">
        <f t="shared" si="42"/>
        <v>0</v>
      </c>
      <c r="BG59" s="23">
        <f t="shared" si="42"/>
        <v>0</v>
      </c>
      <c r="BH59" s="26">
        <f t="shared" si="42"/>
        <v>0</v>
      </c>
    </row>
    <row r="60" spans="1:60" ht="12.75" customHeight="1" x14ac:dyDescent="0.15">
      <c r="A60" s="21"/>
      <c r="B60" s="22" t="s">
        <v>161</v>
      </c>
      <c r="C60" s="23">
        <f t="shared" ref="C60:T60" si="43">SUM(C61:C62)</f>
        <v>0</v>
      </c>
      <c r="D60" s="24">
        <f t="shared" si="43"/>
        <v>0</v>
      </c>
      <c r="E60" s="24">
        <f t="shared" si="43"/>
        <v>0</v>
      </c>
      <c r="F60" s="25">
        <f t="shared" si="43"/>
        <v>0</v>
      </c>
      <c r="G60" s="23">
        <f t="shared" si="43"/>
        <v>0</v>
      </c>
      <c r="H60" s="26">
        <f t="shared" si="43"/>
        <v>0</v>
      </c>
      <c r="I60" s="27">
        <f t="shared" si="43"/>
        <v>0</v>
      </c>
      <c r="J60" s="25">
        <f t="shared" si="43"/>
        <v>0</v>
      </c>
      <c r="K60" s="23">
        <f t="shared" si="43"/>
        <v>0</v>
      </c>
      <c r="L60" s="26">
        <f t="shared" si="43"/>
        <v>0</v>
      </c>
      <c r="M60" s="27">
        <f t="shared" si="43"/>
        <v>0</v>
      </c>
      <c r="N60" s="25">
        <f t="shared" si="43"/>
        <v>0</v>
      </c>
      <c r="O60" s="23">
        <f t="shared" si="43"/>
        <v>0</v>
      </c>
      <c r="P60" s="26">
        <f t="shared" si="43"/>
        <v>0</v>
      </c>
      <c r="Q60" s="27">
        <f t="shared" si="43"/>
        <v>0</v>
      </c>
      <c r="R60" s="25">
        <f t="shared" si="43"/>
        <v>0</v>
      </c>
      <c r="S60" s="23">
        <f t="shared" si="43"/>
        <v>0</v>
      </c>
      <c r="T60" s="26">
        <f t="shared" si="43"/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f t="shared" ref="AQ62:BH62" si="44">SUM(AQ63:AQ64)</f>
        <v>0</v>
      </c>
      <c r="AR62" s="24">
        <f t="shared" si="44"/>
        <v>0</v>
      </c>
      <c r="AS62" s="24">
        <f t="shared" si="44"/>
        <v>0</v>
      </c>
      <c r="AT62" s="25">
        <f t="shared" si="44"/>
        <v>0</v>
      </c>
      <c r="AU62" s="23">
        <f t="shared" si="44"/>
        <v>0</v>
      </c>
      <c r="AV62" s="26">
        <f t="shared" si="44"/>
        <v>0</v>
      </c>
      <c r="AW62" s="27">
        <f t="shared" si="44"/>
        <v>0</v>
      </c>
      <c r="AX62" s="25">
        <f t="shared" si="44"/>
        <v>0</v>
      </c>
      <c r="AY62" s="23">
        <f t="shared" si="44"/>
        <v>0</v>
      </c>
      <c r="AZ62" s="26">
        <f t="shared" si="44"/>
        <v>0</v>
      </c>
      <c r="BA62" s="27">
        <f t="shared" si="44"/>
        <v>0</v>
      </c>
      <c r="BB62" s="25">
        <f t="shared" si="44"/>
        <v>0</v>
      </c>
      <c r="BC62" s="23">
        <f t="shared" si="44"/>
        <v>0</v>
      </c>
      <c r="BD62" s="26">
        <f t="shared" si="44"/>
        <v>0</v>
      </c>
      <c r="BE62" s="27">
        <f t="shared" si="44"/>
        <v>0</v>
      </c>
      <c r="BF62" s="25">
        <f t="shared" si="44"/>
        <v>0</v>
      </c>
      <c r="BG62" s="23">
        <f t="shared" si="44"/>
        <v>0</v>
      </c>
      <c r="BH62" s="26">
        <f t="shared" si="44"/>
        <v>0</v>
      </c>
    </row>
    <row r="63" spans="1:60" ht="12.75" customHeight="1" x14ac:dyDescent="0.15">
      <c r="A63" s="21"/>
      <c r="B63" s="22" t="s">
        <v>170</v>
      </c>
      <c r="C63" s="23">
        <f t="shared" ref="C63:T63" si="45">SUM(C64:C70)</f>
        <v>0</v>
      </c>
      <c r="D63" s="24">
        <f t="shared" si="45"/>
        <v>0</v>
      </c>
      <c r="E63" s="24">
        <f t="shared" si="45"/>
        <v>0</v>
      </c>
      <c r="F63" s="25">
        <f t="shared" si="45"/>
        <v>0</v>
      </c>
      <c r="G63" s="23">
        <f t="shared" si="45"/>
        <v>0</v>
      </c>
      <c r="H63" s="26">
        <f t="shared" si="45"/>
        <v>0</v>
      </c>
      <c r="I63" s="27">
        <f t="shared" si="45"/>
        <v>0</v>
      </c>
      <c r="J63" s="25">
        <f t="shared" si="45"/>
        <v>0</v>
      </c>
      <c r="K63" s="23">
        <f t="shared" si="45"/>
        <v>0</v>
      </c>
      <c r="L63" s="26">
        <f t="shared" si="45"/>
        <v>0</v>
      </c>
      <c r="M63" s="27">
        <f t="shared" si="45"/>
        <v>0</v>
      </c>
      <c r="N63" s="25">
        <f t="shared" si="45"/>
        <v>0</v>
      </c>
      <c r="O63" s="23">
        <f t="shared" si="45"/>
        <v>0</v>
      </c>
      <c r="P63" s="26">
        <f t="shared" si="45"/>
        <v>0</v>
      </c>
      <c r="Q63" s="27">
        <f t="shared" si="45"/>
        <v>0</v>
      </c>
      <c r="R63" s="25">
        <f t="shared" si="45"/>
        <v>0</v>
      </c>
      <c r="S63" s="23">
        <f t="shared" si="45"/>
        <v>0</v>
      </c>
      <c r="T63" s="26">
        <f t="shared" si="45"/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0</v>
      </c>
      <c r="E64" s="48">
        <v>0</v>
      </c>
      <c r="F64" s="49">
        <v>0</v>
      </c>
      <c r="G64" s="47">
        <v>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0</v>
      </c>
      <c r="E65" s="48">
        <v>0</v>
      </c>
      <c r="F65" s="49">
        <v>0</v>
      </c>
      <c r="G65" s="47">
        <v>0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0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f t="shared" ref="AQ65:BH65" si="46">SUM(C6:C70,W6:W69,AQ6:AQ64)/2</f>
        <v>0</v>
      </c>
      <c r="AR65" s="35">
        <f t="shared" si="46"/>
        <v>0</v>
      </c>
      <c r="AS65" s="35">
        <f t="shared" si="46"/>
        <v>0</v>
      </c>
      <c r="AT65" s="36">
        <f t="shared" si="46"/>
        <v>0</v>
      </c>
      <c r="AU65" s="34">
        <f t="shared" si="46"/>
        <v>0</v>
      </c>
      <c r="AV65" s="37">
        <f t="shared" si="46"/>
        <v>0</v>
      </c>
      <c r="AW65" s="38">
        <f t="shared" si="46"/>
        <v>0</v>
      </c>
      <c r="AX65" s="36">
        <f t="shared" si="46"/>
        <v>0</v>
      </c>
      <c r="AY65" s="34">
        <f t="shared" si="46"/>
        <v>0</v>
      </c>
      <c r="AZ65" s="37">
        <f t="shared" si="46"/>
        <v>0</v>
      </c>
      <c r="BA65" s="38">
        <f t="shared" si="46"/>
        <v>0</v>
      </c>
      <c r="BB65" s="36">
        <f t="shared" si="46"/>
        <v>0</v>
      </c>
      <c r="BC65" s="34">
        <f t="shared" si="46"/>
        <v>0</v>
      </c>
      <c r="BD65" s="37">
        <f t="shared" si="46"/>
        <v>0</v>
      </c>
      <c r="BE65" s="38">
        <f t="shared" si="46"/>
        <v>0</v>
      </c>
      <c r="BF65" s="36">
        <f t="shared" si="46"/>
        <v>0</v>
      </c>
      <c r="BG65" s="34">
        <f t="shared" si="46"/>
        <v>0</v>
      </c>
      <c r="BH65" s="37">
        <f t="shared" si="46"/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0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0</v>
      </c>
      <c r="T67" s="50">
        <v>0</v>
      </c>
      <c r="V67" s="22" t="s">
        <v>177</v>
      </c>
      <c r="W67" s="23">
        <f t="shared" ref="W67" si="47">SUM(W68:W69)</f>
        <v>0</v>
      </c>
      <c r="X67" s="24">
        <f t="shared" ref="X67:AN67" si="48">SUM(X68:X69)</f>
        <v>0</v>
      </c>
      <c r="Y67" s="24">
        <f t="shared" si="48"/>
        <v>0</v>
      </c>
      <c r="Z67" s="25">
        <f t="shared" si="48"/>
        <v>0</v>
      </c>
      <c r="AA67" s="23">
        <f t="shared" si="48"/>
        <v>0</v>
      </c>
      <c r="AB67" s="26">
        <f t="shared" si="48"/>
        <v>0</v>
      </c>
      <c r="AC67" s="27">
        <f t="shared" si="48"/>
        <v>0</v>
      </c>
      <c r="AD67" s="25">
        <f t="shared" si="48"/>
        <v>0</v>
      </c>
      <c r="AE67" s="23">
        <f t="shared" si="48"/>
        <v>0</v>
      </c>
      <c r="AF67" s="26">
        <f t="shared" si="48"/>
        <v>0</v>
      </c>
      <c r="AG67" s="27">
        <f t="shared" si="48"/>
        <v>0</v>
      </c>
      <c r="AH67" s="25">
        <f t="shared" si="48"/>
        <v>0</v>
      </c>
      <c r="AI67" s="23">
        <f t="shared" si="48"/>
        <v>0</v>
      </c>
      <c r="AJ67" s="26">
        <f t="shared" si="48"/>
        <v>0</v>
      </c>
      <c r="AK67" s="27">
        <f t="shared" si="48"/>
        <v>0</v>
      </c>
      <c r="AL67" s="25">
        <f t="shared" si="48"/>
        <v>0</v>
      </c>
      <c r="AM67" s="23">
        <f t="shared" si="48"/>
        <v>0</v>
      </c>
      <c r="AN67" s="26">
        <f t="shared" si="48"/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sheetProtection algorithmName="SHA-512" hashValue="suklS2vWqo4r6Aj5DRpb3TxPgENkx32gslDvTTT+WubNYP9u0NrqgZMu5mucdrlrIWce/qzSwKyRmCXyqQ+0sA==" saltValue="VLnyILDHhbOjlWVjfbHxEA==" spinCount="100000" sheet="1" objects="1" scenarios="1" formatCells="0"/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2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2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300" verticalDpi="300" r:id="rId1"/>
  <colBreaks count="2" manualBreakCount="2">
    <brk id="20" max="69" man="1"/>
    <brk id="40" max="6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I84"/>
  <sheetViews>
    <sheetView showGridLines="0" tabSelected="1" view="pageBreakPreview" topLeftCell="AM1" zoomScale="90" zoomScaleNormal="55" zoomScaleSheetLayoutView="90" workbookViewId="0">
      <pane ySplit="5" topLeftCell="A56" activePane="bottomLeft" state="frozen"/>
      <selection pane="bottomLeft" activeCell="AQ65" sqref="AQ65:BH65"/>
    </sheetView>
  </sheetViews>
  <sheetFormatPr defaultRowHeight="11.25" x14ac:dyDescent="0.4"/>
  <cols>
    <col min="1" max="1" width="3.125" style="2" customWidth="1"/>
    <col min="2" max="2" width="17.625" style="3" customWidth="1"/>
    <col min="3" max="3" width="7" style="2" bestFit="1" customWidth="1"/>
    <col min="4" max="20" width="5.875" style="2" customWidth="1"/>
    <col min="21" max="21" width="3.125" style="2" customWidth="1"/>
    <col min="22" max="22" width="17.625" style="3" customWidth="1"/>
    <col min="23" max="40" width="5.875" style="2" customWidth="1"/>
    <col min="41" max="41" width="3.125" style="2" customWidth="1"/>
    <col min="42" max="42" width="17.625" style="3" customWidth="1"/>
    <col min="43" max="60" width="5.875" style="2" customWidth="1"/>
    <col min="61" max="61" width="9" style="4"/>
    <col min="62" max="256" width="9" style="2"/>
    <col min="257" max="257" width="2.5" style="2" customWidth="1"/>
    <col min="258" max="258" width="17.625" style="2" customWidth="1"/>
    <col min="259" max="259" width="7" style="2" bestFit="1" customWidth="1"/>
    <col min="260" max="276" width="5.875" style="2" customWidth="1"/>
    <col min="277" max="277" width="7.75" style="2" customWidth="1"/>
    <col min="278" max="278" width="17.625" style="2" customWidth="1"/>
    <col min="279" max="296" width="5.875" style="2" customWidth="1"/>
    <col min="297" max="297" width="7.75" style="2" customWidth="1"/>
    <col min="298" max="298" width="17.625" style="2" customWidth="1"/>
    <col min="299" max="316" width="5.875" style="2" customWidth="1"/>
    <col min="317" max="512" width="9" style="2"/>
    <col min="513" max="513" width="2.5" style="2" customWidth="1"/>
    <col min="514" max="514" width="17.625" style="2" customWidth="1"/>
    <col min="515" max="515" width="7" style="2" bestFit="1" customWidth="1"/>
    <col min="516" max="532" width="5.875" style="2" customWidth="1"/>
    <col min="533" max="533" width="7.75" style="2" customWidth="1"/>
    <col min="534" max="534" width="17.625" style="2" customWidth="1"/>
    <col min="535" max="552" width="5.875" style="2" customWidth="1"/>
    <col min="553" max="553" width="7.75" style="2" customWidth="1"/>
    <col min="554" max="554" width="17.625" style="2" customWidth="1"/>
    <col min="555" max="572" width="5.875" style="2" customWidth="1"/>
    <col min="573" max="768" width="9" style="2"/>
    <col min="769" max="769" width="2.5" style="2" customWidth="1"/>
    <col min="770" max="770" width="17.625" style="2" customWidth="1"/>
    <col min="771" max="771" width="7" style="2" bestFit="1" customWidth="1"/>
    <col min="772" max="788" width="5.875" style="2" customWidth="1"/>
    <col min="789" max="789" width="7.75" style="2" customWidth="1"/>
    <col min="790" max="790" width="17.625" style="2" customWidth="1"/>
    <col min="791" max="808" width="5.875" style="2" customWidth="1"/>
    <col min="809" max="809" width="7.75" style="2" customWidth="1"/>
    <col min="810" max="810" width="17.625" style="2" customWidth="1"/>
    <col min="811" max="828" width="5.875" style="2" customWidth="1"/>
    <col min="829" max="1024" width="9" style="2"/>
    <col min="1025" max="1025" width="2.5" style="2" customWidth="1"/>
    <col min="1026" max="1026" width="17.625" style="2" customWidth="1"/>
    <col min="1027" max="1027" width="7" style="2" bestFit="1" customWidth="1"/>
    <col min="1028" max="1044" width="5.875" style="2" customWidth="1"/>
    <col min="1045" max="1045" width="7.75" style="2" customWidth="1"/>
    <col min="1046" max="1046" width="17.625" style="2" customWidth="1"/>
    <col min="1047" max="1064" width="5.875" style="2" customWidth="1"/>
    <col min="1065" max="1065" width="7.75" style="2" customWidth="1"/>
    <col min="1066" max="1066" width="17.625" style="2" customWidth="1"/>
    <col min="1067" max="1084" width="5.875" style="2" customWidth="1"/>
    <col min="1085" max="1280" width="9" style="2"/>
    <col min="1281" max="1281" width="2.5" style="2" customWidth="1"/>
    <col min="1282" max="1282" width="17.625" style="2" customWidth="1"/>
    <col min="1283" max="1283" width="7" style="2" bestFit="1" customWidth="1"/>
    <col min="1284" max="1300" width="5.875" style="2" customWidth="1"/>
    <col min="1301" max="1301" width="7.75" style="2" customWidth="1"/>
    <col min="1302" max="1302" width="17.625" style="2" customWidth="1"/>
    <col min="1303" max="1320" width="5.875" style="2" customWidth="1"/>
    <col min="1321" max="1321" width="7.75" style="2" customWidth="1"/>
    <col min="1322" max="1322" width="17.625" style="2" customWidth="1"/>
    <col min="1323" max="1340" width="5.875" style="2" customWidth="1"/>
    <col min="1341" max="1536" width="9" style="2"/>
    <col min="1537" max="1537" width="2.5" style="2" customWidth="1"/>
    <col min="1538" max="1538" width="17.625" style="2" customWidth="1"/>
    <col min="1539" max="1539" width="7" style="2" bestFit="1" customWidth="1"/>
    <col min="1540" max="1556" width="5.875" style="2" customWidth="1"/>
    <col min="1557" max="1557" width="7.75" style="2" customWidth="1"/>
    <col min="1558" max="1558" width="17.625" style="2" customWidth="1"/>
    <col min="1559" max="1576" width="5.875" style="2" customWidth="1"/>
    <col min="1577" max="1577" width="7.75" style="2" customWidth="1"/>
    <col min="1578" max="1578" width="17.625" style="2" customWidth="1"/>
    <col min="1579" max="1596" width="5.875" style="2" customWidth="1"/>
    <col min="1597" max="1792" width="9" style="2"/>
    <col min="1793" max="1793" width="2.5" style="2" customWidth="1"/>
    <col min="1794" max="1794" width="17.625" style="2" customWidth="1"/>
    <col min="1795" max="1795" width="7" style="2" bestFit="1" customWidth="1"/>
    <col min="1796" max="1812" width="5.875" style="2" customWidth="1"/>
    <col min="1813" max="1813" width="7.75" style="2" customWidth="1"/>
    <col min="1814" max="1814" width="17.625" style="2" customWidth="1"/>
    <col min="1815" max="1832" width="5.875" style="2" customWidth="1"/>
    <col min="1833" max="1833" width="7.75" style="2" customWidth="1"/>
    <col min="1834" max="1834" width="17.625" style="2" customWidth="1"/>
    <col min="1835" max="1852" width="5.875" style="2" customWidth="1"/>
    <col min="1853" max="2048" width="9" style="2"/>
    <col min="2049" max="2049" width="2.5" style="2" customWidth="1"/>
    <col min="2050" max="2050" width="17.625" style="2" customWidth="1"/>
    <col min="2051" max="2051" width="7" style="2" bestFit="1" customWidth="1"/>
    <col min="2052" max="2068" width="5.875" style="2" customWidth="1"/>
    <col min="2069" max="2069" width="7.75" style="2" customWidth="1"/>
    <col min="2070" max="2070" width="17.625" style="2" customWidth="1"/>
    <col min="2071" max="2088" width="5.875" style="2" customWidth="1"/>
    <col min="2089" max="2089" width="7.75" style="2" customWidth="1"/>
    <col min="2090" max="2090" width="17.625" style="2" customWidth="1"/>
    <col min="2091" max="2108" width="5.875" style="2" customWidth="1"/>
    <col min="2109" max="2304" width="9" style="2"/>
    <col min="2305" max="2305" width="2.5" style="2" customWidth="1"/>
    <col min="2306" max="2306" width="17.625" style="2" customWidth="1"/>
    <col min="2307" max="2307" width="7" style="2" bestFit="1" customWidth="1"/>
    <col min="2308" max="2324" width="5.875" style="2" customWidth="1"/>
    <col min="2325" max="2325" width="7.75" style="2" customWidth="1"/>
    <col min="2326" max="2326" width="17.625" style="2" customWidth="1"/>
    <col min="2327" max="2344" width="5.875" style="2" customWidth="1"/>
    <col min="2345" max="2345" width="7.75" style="2" customWidth="1"/>
    <col min="2346" max="2346" width="17.625" style="2" customWidth="1"/>
    <col min="2347" max="2364" width="5.875" style="2" customWidth="1"/>
    <col min="2365" max="2560" width="9" style="2"/>
    <col min="2561" max="2561" width="2.5" style="2" customWidth="1"/>
    <col min="2562" max="2562" width="17.625" style="2" customWidth="1"/>
    <col min="2563" max="2563" width="7" style="2" bestFit="1" customWidth="1"/>
    <col min="2564" max="2580" width="5.875" style="2" customWidth="1"/>
    <col min="2581" max="2581" width="7.75" style="2" customWidth="1"/>
    <col min="2582" max="2582" width="17.625" style="2" customWidth="1"/>
    <col min="2583" max="2600" width="5.875" style="2" customWidth="1"/>
    <col min="2601" max="2601" width="7.75" style="2" customWidth="1"/>
    <col min="2602" max="2602" width="17.625" style="2" customWidth="1"/>
    <col min="2603" max="2620" width="5.875" style="2" customWidth="1"/>
    <col min="2621" max="2816" width="9" style="2"/>
    <col min="2817" max="2817" width="2.5" style="2" customWidth="1"/>
    <col min="2818" max="2818" width="17.625" style="2" customWidth="1"/>
    <col min="2819" max="2819" width="7" style="2" bestFit="1" customWidth="1"/>
    <col min="2820" max="2836" width="5.875" style="2" customWidth="1"/>
    <col min="2837" max="2837" width="7.75" style="2" customWidth="1"/>
    <col min="2838" max="2838" width="17.625" style="2" customWidth="1"/>
    <col min="2839" max="2856" width="5.875" style="2" customWidth="1"/>
    <col min="2857" max="2857" width="7.75" style="2" customWidth="1"/>
    <col min="2858" max="2858" width="17.625" style="2" customWidth="1"/>
    <col min="2859" max="2876" width="5.875" style="2" customWidth="1"/>
    <col min="2877" max="3072" width="9" style="2"/>
    <col min="3073" max="3073" width="2.5" style="2" customWidth="1"/>
    <col min="3074" max="3074" width="17.625" style="2" customWidth="1"/>
    <col min="3075" max="3075" width="7" style="2" bestFit="1" customWidth="1"/>
    <col min="3076" max="3092" width="5.875" style="2" customWidth="1"/>
    <col min="3093" max="3093" width="7.75" style="2" customWidth="1"/>
    <col min="3094" max="3094" width="17.625" style="2" customWidth="1"/>
    <col min="3095" max="3112" width="5.875" style="2" customWidth="1"/>
    <col min="3113" max="3113" width="7.75" style="2" customWidth="1"/>
    <col min="3114" max="3114" width="17.625" style="2" customWidth="1"/>
    <col min="3115" max="3132" width="5.875" style="2" customWidth="1"/>
    <col min="3133" max="3328" width="9" style="2"/>
    <col min="3329" max="3329" width="2.5" style="2" customWidth="1"/>
    <col min="3330" max="3330" width="17.625" style="2" customWidth="1"/>
    <col min="3331" max="3331" width="7" style="2" bestFit="1" customWidth="1"/>
    <col min="3332" max="3348" width="5.875" style="2" customWidth="1"/>
    <col min="3349" max="3349" width="7.75" style="2" customWidth="1"/>
    <col min="3350" max="3350" width="17.625" style="2" customWidth="1"/>
    <col min="3351" max="3368" width="5.875" style="2" customWidth="1"/>
    <col min="3369" max="3369" width="7.75" style="2" customWidth="1"/>
    <col min="3370" max="3370" width="17.625" style="2" customWidth="1"/>
    <col min="3371" max="3388" width="5.875" style="2" customWidth="1"/>
    <col min="3389" max="3584" width="9" style="2"/>
    <col min="3585" max="3585" width="2.5" style="2" customWidth="1"/>
    <col min="3586" max="3586" width="17.625" style="2" customWidth="1"/>
    <col min="3587" max="3587" width="7" style="2" bestFit="1" customWidth="1"/>
    <col min="3588" max="3604" width="5.875" style="2" customWidth="1"/>
    <col min="3605" max="3605" width="7.75" style="2" customWidth="1"/>
    <col min="3606" max="3606" width="17.625" style="2" customWidth="1"/>
    <col min="3607" max="3624" width="5.875" style="2" customWidth="1"/>
    <col min="3625" max="3625" width="7.75" style="2" customWidth="1"/>
    <col min="3626" max="3626" width="17.625" style="2" customWidth="1"/>
    <col min="3627" max="3644" width="5.875" style="2" customWidth="1"/>
    <col min="3645" max="3840" width="9" style="2"/>
    <col min="3841" max="3841" width="2.5" style="2" customWidth="1"/>
    <col min="3842" max="3842" width="17.625" style="2" customWidth="1"/>
    <col min="3843" max="3843" width="7" style="2" bestFit="1" customWidth="1"/>
    <col min="3844" max="3860" width="5.875" style="2" customWidth="1"/>
    <col min="3861" max="3861" width="7.75" style="2" customWidth="1"/>
    <col min="3862" max="3862" width="17.625" style="2" customWidth="1"/>
    <col min="3863" max="3880" width="5.875" style="2" customWidth="1"/>
    <col min="3881" max="3881" width="7.75" style="2" customWidth="1"/>
    <col min="3882" max="3882" width="17.625" style="2" customWidth="1"/>
    <col min="3883" max="3900" width="5.875" style="2" customWidth="1"/>
    <col min="3901" max="4096" width="9" style="2"/>
    <col min="4097" max="4097" width="2.5" style="2" customWidth="1"/>
    <col min="4098" max="4098" width="17.625" style="2" customWidth="1"/>
    <col min="4099" max="4099" width="7" style="2" bestFit="1" customWidth="1"/>
    <col min="4100" max="4116" width="5.875" style="2" customWidth="1"/>
    <col min="4117" max="4117" width="7.75" style="2" customWidth="1"/>
    <col min="4118" max="4118" width="17.625" style="2" customWidth="1"/>
    <col min="4119" max="4136" width="5.875" style="2" customWidth="1"/>
    <col min="4137" max="4137" width="7.75" style="2" customWidth="1"/>
    <col min="4138" max="4138" width="17.625" style="2" customWidth="1"/>
    <col min="4139" max="4156" width="5.875" style="2" customWidth="1"/>
    <col min="4157" max="4352" width="9" style="2"/>
    <col min="4353" max="4353" width="2.5" style="2" customWidth="1"/>
    <col min="4354" max="4354" width="17.625" style="2" customWidth="1"/>
    <col min="4355" max="4355" width="7" style="2" bestFit="1" customWidth="1"/>
    <col min="4356" max="4372" width="5.875" style="2" customWidth="1"/>
    <col min="4373" max="4373" width="7.75" style="2" customWidth="1"/>
    <col min="4374" max="4374" width="17.625" style="2" customWidth="1"/>
    <col min="4375" max="4392" width="5.875" style="2" customWidth="1"/>
    <col min="4393" max="4393" width="7.75" style="2" customWidth="1"/>
    <col min="4394" max="4394" width="17.625" style="2" customWidth="1"/>
    <col min="4395" max="4412" width="5.875" style="2" customWidth="1"/>
    <col min="4413" max="4608" width="9" style="2"/>
    <col min="4609" max="4609" width="2.5" style="2" customWidth="1"/>
    <col min="4610" max="4610" width="17.625" style="2" customWidth="1"/>
    <col min="4611" max="4611" width="7" style="2" bestFit="1" customWidth="1"/>
    <col min="4612" max="4628" width="5.875" style="2" customWidth="1"/>
    <col min="4629" max="4629" width="7.75" style="2" customWidth="1"/>
    <col min="4630" max="4630" width="17.625" style="2" customWidth="1"/>
    <col min="4631" max="4648" width="5.875" style="2" customWidth="1"/>
    <col min="4649" max="4649" width="7.75" style="2" customWidth="1"/>
    <col min="4650" max="4650" width="17.625" style="2" customWidth="1"/>
    <col min="4651" max="4668" width="5.875" style="2" customWidth="1"/>
    <col min="4669" max="4864" width="9" style="2"/>
    <col min="4865" max="4865" width="2.5" style="2" customWidth="1"/>
    <col min="4866" max="4866" width="17.625" style="2" customWidth="1"/>
    <col min="4867" max="4867" width="7" style="2" bestFit="1" customWidth="1"/>
    <col min="4868" max="4884" width="5.875" style="2" customWidth="1"/>
    <col min="4885" max="4885" width="7.75" style="2" customWidth="1"/>
    <col min="4886" max="4886" width="17.625" style="2" customWidth="1"/>
    <col min="4887" max="4904" width="5.875" style="2" customWidth="1"/>
    <col min="4905" max="4905" width="7.75" style="2" customWidth="1"/>
    <col min="4906" max="4906" width="17.625" style="2" customWidth="1"/>
    <col min="4907" max="4924" width="5.875" style="2" customWidth="1"/>
    <col min="4925" max="5120" width="9" style="2"/>
    <col min="5121" max="5121" width="2.5" style="2" customWidth="1"/>
    <col min="5122" max="5122" width="17.625" style="2" customWidth="1"/>
    <col min="5123" max="5123" width="7" style="2" bestFit="1" customWidth="1"/>
    <col min="5124" max="5140" width="5.875" style="2" customWidth="1"/>
    <col min="5141" max="5141" width="7.75" style="2" customWidth="1"/>
    <col min="5142" max="5142" width="17.625" style="2" customWidth="1"/>
    <col min="5143" max="5160" width="5.875" style="2" customWidth="1"/>
    <col min="5161" max="5161" width="7.75" style="2" customWidth="1"/>
    <col min="5162" max="5162" width="17.625" style="2" customWidth="1"/>
    <col min="5163" max="5180" width="5.875" style="2" customWidth="1"/>
    <col min="5181" max="5376" width="9" style="2"/>
    <col min="5377" max="5377" width="2.5" style="2" customWidth="1"/>
    <col min="5378" max="5378" width="17.625" style="2" customWidth="1"/>
    <col min="5379" max="5379" width="7" style="2" bestFit="1" customWidth="1"/>
    <col min="5380" max="5396" width="5.875" style="2" customWidth="1"/>
    <col min="5397" max="5397" width="7.75" style="2" customWidth="1"/>
    <col min="5398" max="5398" width="17.625" style="2" customWidth="1"/>
    <col min="5399" max="5416" width="5.875" style="2" customWidth="1"/>
    <col min="5417" max="5417" width="7.75" style="2" customWidth="1"/>
    <col min="5418" max="5418" width="17.625" style="2" customWidth="1"/>
    <col min="5419" max="5436" width="5.875" style="2" customWidth="1"/>
    <col min="5437" max="5632" width="9" style="2"/>
    <col min="5633" max="5633" width="2.5" style="2" customWidth="1"/>
    <col min="5634" max="5634" width="17.625" style="2" customWidth="1"/>
    <col min="5635" max="5635" width="7" style="2" bestFit="1" customWidth="1"/>
    <col min="5636" max="5652" width="5.875" style="2" customWidth="1"/>
    <col min="5653" max="5653" width="7.75" style="2" customWidth="1"/>
    <col min="5654" max="5654" width="17.625" style="2" customWidth="1"/>
    <col min="5655" max="5672" width="5.875" style="2" customWidth="1"/>
    <col min="5673" max="5673" width="7.75" style="2" customWidth="1"/>
    <col min="5674" max="5674" width="17.625" style="2" customWidth="1"/>
    <col min="5675" max="5692" width="5.875" style="2" customWidth="1"/>
    <col min="5693" max="5888" width="9" style="2"/>
    <col min="5889" max="5889" width="2.5" style="2" customWidth="1"/>
    <col min="5890" max="5890" width="17.625" style="2" customWidth="1"/>
    <col min="5891" max="5891" width="7" style="2" bestFit="1" customWidth="1"/>
    <col min="5892" max="5908" width="5.875" style="2" customWidth="1"/>
    <col min="5909" max="5909" width="7.75" style="2" customWidth="1"/>
    <col min="5910" max="5910" width="17.625" style="2" customWidth="1"/>
    <col min="5911" max="5928" width="5.875" style="2" customWidth="1"/>
    <col min="5929" max="5929" width="7.75" style="2" customWidth="1"/>
    <col min="5930" max="5930" width="17.625" style="2" customWidth="1"/>
    <col min="5931" max="5948" width="5.875" style="2" customWidth="1"/>
    <col min="5949" max="6144" width="9" style="2"/>
    <col min="6145" max="6145" width="2.5" style="2" customWidth="1"/>
    <col min="6146" max="6146" width="17.625" style="2" customWidth="1"/>
    <col min="6147" max="6147" width="7" style="2" bestFit="1" customWidth="1"/>
    <col min="6148" max="6164" width="5.875" style="2" customWidth="1"/>
    <col min="6165" max="6165" width="7.75" style="2" customWidth="1"/>
    <col min="6166" max="6166" width="17.625" style="2" customWidth="1"/>
    <col min="6167" max="6184" width="5.875" style="2" customWidth="1"/>
    <col min="6185" max="6185" width="7.75" style="2" customWidth="1"/>
    <col min="6186" max="6186" width="17.625" style="2" customWidth="1"/>
    <col min="6187" max="6204" width="5.875" style="2" customWidth="1"/>
    <col min="6205" max="6400" width="9" style="2"/>
    <col min="6401" max="6401" width="2.5" style="2" customWidth="1"/>
    <col min="6402" max="6402" width="17.625" style="2" customWidth="1"/>
    <col min="6403" max="6403" width="7" style="2" bestFit="1" customWidth="1"/>
    <col min="6404" max="6420" width="5.875" style="2" customWidth="1"/>
    <col min="6421" max="6421" width="7.75" style="2" customWidth="1"/>
    <col min="6422" max="6422" width="17.625" style="2" customWidth="1"/>
    <col min="6423" max="6440" width="5.875" style="2" customWidth="1"/>
    <col min="6441" max="6441" width="7.75" style="2" customWidth="1"/>
    <col min="6442" max="6442" width="17.625" style="2" customWidth="1"/>
    <col min="6443" max="6460" width="5.875" style="2" customWidth="1"/>
    <col min="6461" max="6656" width="9" style="2"/>
    <col min="6657" max="6657" width="2.5" style="2" customWidth="1"/>
    <col min="6658" max="6658" width="17.625" style="2" customWidth="1"/>
    <col min="6659" max="6659" width="7" style="2" bestFit="1" customWidth="1"/>
    <col min="6660" max="6676" width="5.875" style="2" customWidth="1"/>
    <col min="6677" max="6677" width="7.75" style="2" customWidth="1"/>
    <col min="6678" max="6678" width="17.625" style="2" customWidth="1"/>
    <col min="6679" max="6696" width="5.875" style="2" customWidth="1"/>
    <col min="6697" max="6697" width="7.75" style="2" customWidth="1"/>
    <col min="6698" max="6698" width="17.625" style="2" customWidth="1"/>
    <col min="6699" max="6716" width="5.875" style="2" customWidth="1"/>
    <col min="6717" max="6912" width="9" style="2"/>
    <col min="6913" max="6913" width="2.5" style="2" customWidth="1"/>
    <col min="6914" max="6914" width="17.625" style="2" customWidth="1"/>
    <col min="6915" max="6915" width="7" style="2" bestFit="1" customWidth="1"/>
    <col min="6916" max="6932" width="5.875" style="2" customWidth="1"/>
    <col min="6933" max="6933" width="7.75" style="2" customWidth="1"/>
    <col min="6934" max="6934" width="17.625" style="2" customWidth="1"/>
    <col min="6935" max="6952" width="5.875" style="2" customWidth="1"/>
    <col min="6953" max="6953" width="7.75" style="2" customWidth="1"/>
    <col min="6954" max="6954" width="17.625" style="2" customWidth="1"/>
    <col min="6955" max="6972" width="5.875" style="2" customWidth="1"/>
    <col min="6973" max="7168" width="9" style="2"/>
    <col min="7169" max="7169" width="2.5" style="2" customWidth="1"/>
    <col min="7170" max="7170" width="17.625" style="2" customWidth="1"/>
    <col min="7171" max="7171" width="7" style="2" bestFit="1" customWidth="1"/>
    <col min="7172" max="7188" width="5.875" style="2" customWidth="1"/>
    <col min="7189" max="7189" width="7.75" style="2" customWidth="1"/>
    <col min="7190" max="7190" width="17.625" style="2" customWidth="1"/>
    <col min="7191" max="7208" width="5.875" style="2" customWidth="1"/>
    <col min="7209" max="7209" width="7.75" style="2" customWidth="1"/>
    <col min="7210" max="7210" width="17.625" style="2" customWidth="1"/>
    <col min="7211" max="7228" width="5.875" style="2" customWidth="1"/>
    <col min="7229" max="7424" width="9" style="2"/>
    <col min="7425" max="7425" width="2.5" style="2" customWidth="1"/>
    <col min="7426" max="7426" width="17.625" style="2" customWidth="1"/>
    <col min="7427" max="7427" width="7" style="2" bestFit="1" customWidth="1"/>
    <col min="7428" max="7444" width="5.875" style="2" customWidth="1"/>
    <col min="7445" max="7445" width="7.75" style="2" customWidth="1"/>
    <col min="7446" max="7446" width="17.625" style="2" customWidth="1"/>
    <col min="7447" max="7464" width="5.875" style="2" customWidth="1"/>
    <col min="7465" max="7465" width="7.75" style="2" customWidth="1"/>
    <col min="7466" max="7466" width="17.625" style="2" customWidth="1"/>
    <col min="7467" max="7484" width="5.875" style="2" customWidth="1"/>
    <col min="7485" max="7680" width="9" style="2"/>
    <col min="7681" max="7681" width="2.5" style="2" customWidth="1"/>
    <col min="7682" max="7682" width="17.625" style="2" customWidth="1"/>
    <col min="7683" max="7683" width="7" style="2" bestFit="1" customWidth="1"/>
    <col min="7684" max="7700" width="5.875" style="2" customWidth="1"/>
    <col min="7701" max="7701" width="7.75" style="2" customWidth="1"/>
    <col min="7702" max="7702" width="17.625" style="2" customWidth="1"/>
    <col min="7703" max="7720" width="5.875" style="2" customWidth="1"/>
    <col min="7721" max="7721" width="7.75" style="2" customWidth="1"/>
    <col min="7722" max="7722" width="17.625" style="2" customWidth="1"/>
    <col min="7723" max="7740" width="5.875" style="2" customWidth="1"/>
    <col min="7741" max="7936" width="9" style="2"/>
    <col min="7937" max="7937" width="2.5" style="2" customWidth="1"/>
    <col min="7938" max="7938" width="17.625" style="2" customWidth="1"/>
    <col min="7939" max="7939" width="7" style="2" bestFit="1" customWidth="1"/>
    <col min="7940" max="7956" width="5.875" style="2" customWidth="1"/>
    <col min="7957" max="7957" width="7.75" style="2" customWidth="1"/>
    <col min="7958" max="7958" width="17.625" style="2" customWidth="1"/>
    <col min="7959" max="7976" width="5.875" style="2" customWidth="1"/>
    <col min="7977" max="7977" width="7.75" style="2" customWidth="1"/>
    <col min="7978" max="7978" width="17.625" style="2" customWidth="1"/>
    <col min="7979" max="7996" width="5.875" style="2" customWidth="1"/>
    <col min="7997" max="8192" width="9" style="2"/>
    <col min="8193" max="8193" width="2.5" style="2" customWidth="1"/>
    <col min="8194" max="8194" width="17.625" style="2" customWidth="1"/>
    <col min="8195" max="8195" width="7" style="2" bestFit="1" customWidth="1"/>
    <col min="8196" max="8212" width="5.875" style="2" customWidth="1"/>
    <col min="8213" max="8213" width="7.75" style="2" customWidth="1"/>
    <col min="8214" max="8214" width="17.625" style="2" customWidth="1"/>
    <col min="8215" max="8232" width="5.875" style="2" customWidth="1"/>
    <col min="8233" max="8233" width="7.75" style="2" customWidth="1"/>
    <col min="8234" max="8234" width="17.625" style="2" customWidth="1"/>
    <col min="8235" max="8252" width="5.875" style="2" customWidth="1"/>
    <col min="8253" max="8448" width="9" style="2"/>
    <col min="8449" max="8449" width="2.5" style="2" customWidth="1"/>
    <col min="8450" max="8450" width="17.625" style="2" customWidth="1"/>
    <col min="8451" max="8451" width="7" style="2" bestFit="1" customWidth="1"/>
    <col min="8452" max="8468" width="5.875" style="2" customWidth="1"/>
    <col min="8469" max="8469" width="7.75" style="2" customWidth="1"/>
    <col min="8470" max="8470" width="17.625" style="2" customWidth="1"/>
    <col min="8471" max="8488" width="5.875" style="2" customWidth="1"/>
    <col min="8489" max="8489" width="7.75" style="2" customWidth="1"/>
    <col min="8490" max="8490" width="17.625" style="2" customWidth="1"/>
    <col min="8491" max="8508" width="5.875" style="2" customWidth="1"/>
    <col min="8509" max="8704" width="9" style="2"/>
    <col min="8705" max="8705" width="2.5" style="2" customWidth="1"/>
    <col min="8706" max="8706" width="17.625" style="2" customWidth="1"/>
    <col min="8707" max="8707" width="7" style="2" bestFit="1" customWidth="1"/>
    <col min="8708" max="8724" width="5.875" style="2" customWidth="1"/>
    <col min="8725" max="8725" width="7.75" style="2" customWidth="1"/>
    <col min="8726" max="8726" width="17.625" style="2" customWidth="1"/>
    <col min="8727" max="8744" width="5.875" style="2" customWidth="1"/>
    <col min="8745" max="8745" width="7.75" style="2" customWidth="1"/>
    <col min="8746" max="8746" width="17.625" style="2" customWidth="1"/>
    <col min="8747" max="8764" width="5.875" style="2" customWidth="1"/>
    <col min="8765" max="8960" width="9" style="2"/>
    <col min="8961" max="8961" width="2.5" style="2" customWidth="1"/>
    <col min="8962" max="8962" width="17.625" style="2" customWidth="1"/>
    <col min="8963" max="8963" width="7" style="2" bestFit="1" customWidth="1"/>
    <col min="8964" max="8980" width="5.875" style="2" customWidth="1"/>
    <col min="8981" max="8981" width="7.75" style="2" customWidth="1"/>
    <col min="8982" max="8982" width="17.625" style="2" customWidth="1"/>
    <col min="8983" max="9000" width="5.875" style="2" customWidth="1"/>
    <col min="9001" max="9001" width="7.75" style="2" customWidth="1"/>
    <col min="9002" max="9002" width="17.625" style="2" customWidth="1"/>
    <col min="9003" max="9020" width="5.875" style="2" customWidth="1"/>
    <col min="9021" max="9216" width="9" style="2"/>
    <col min="9217" max="9217" width="2.5" style="2" customWidth="1"/>
    <col min="9218" max="9218" width="17.625" style="2" customWidth="1"/>
    <col min="9219" max="9219" width="7" style="2" bestFit="1" customWidth="1"/>
    <col min="9220" max="9236" width="5.875" style="2" customWidth="1"/>
    <col min="9237" max="9237" width="7.75" style="2" customWidth="1"/>
    <col min="9238" max="9238" width="17.625" style="2" customWidth="1"/>
    <col min="9239" max="9256" width="5.875" style="2" customWidth="1"/>
    <col min="9257" max="9257" width="7.75" style="2" customWidth="1"/>
    <col min="9258" max="9258" width="17.625" style="2" customWidth="1"/>
    <col min="9259" max="9276" width="5.875" style="2" customWidth="1"/>
    <col min="9277" max="9472" width="9" style="2"/>
    <col min="9473" max="9473" width="2.5" style="2" customWidth="1"/>
    <col min="9474" max="9474" width="17.625" style="2" customWidth="1"/>
    <col min="9475" max="9475" width="7" style="2" bestFit="1" customWidth="1"/>
    <col min="9476" max="9492" width="5.875" style="2" customWidth="1"/>
    <col min="9493" max="9493" width="7.75" style="2" customWidth="1"/>
    <col min="9494" max="9494" width="17.625" style="2" customWidth="1"/>
    <col min="9495" max="9512" width="5.875" style="2" customWidth="1"/>
    <col min="9513" max="9513" width="7.75" style="2" customWidth="1"/>
    <col min="9514" max="9514" width="17.625" style="2" customWidth="1"/>
    <col min="9515" max="9532" width="5.875" style="2" customWidth="1"/>
    <col min="9533" max="9728" width="9" style="2"/>
    <col min="9729" max="9729" width="2.5" style="2" customWidth="1"/>
    <col min="9730" max="9730" width="17.625" style="2" customWidth="1"/>
    <col min="9731" max="9731" width="7" style="2" bestFit="1" customWidth="1"/>
    <col min="9732" max="9748" width="5.875" style="2" customWidth="1"/>
    <col min="9749" max="9749" width="7.75" style="2" customWidth="1"/>
    <col min="9750" max="9750" width="17.625" style="2" customWidth="1"/>
    <col min="9751" max="9768" width="5.875" style="2" customWidth="1"/>
    <col min="9769" max="9769" width="7.75" style="2" customWidth="1"/>
    <col min="9770" max="9770" width="17.625" style="2" customWidth="1"/>
    <col min="9771" max="9788" width="5.875" style="2" customWidth="1"/>
    <col min="9789" max="9984" width="9" style="2"/>
    <col min="9985" max="9985" width="2.5" style="2" customWidth="1"/>
    <col min="9986" max="9986" width="17.625" style="2" customWidth="1"/>
    <col min="9987" max="9987" width="7" style="2" bestFit="1" customWidth="1"/>
    <col min="9988" max="10004" width="5.875" style="2" customWidth="1"/>
    <col min="10005" max="10005" width="7.75" style="2" customWidth="1"/>
    <col min="10006" max="10006" width="17.625" style="2" customWidth="1"/>
    <col min="10007" max="10024" width="5.875" style="2" customWidth="1"/>
    <col min="10025" max="10025" width="7.75" style="2" customWidth="1"/>
    <col min="10026" max="10026" width="17.625" style="2" customWidth="1"/>
    <col min="10027" max="10044" width="5.875" style="2" customWidth="1"/>
    <col min="10045" max="10240" width="9" style="2"/>
    <col min="10241" max="10241" width="2.5" style="2" customWidth="1"/>
    <col min="10242" max="10242" width="17.625" style="2" customWidth="1"/>
    <col min="10243" max="10243" width="7" style="2" bestFit="1" customWidth="1"/>
    <col min="10244" max="10260" width="5.875" style="2" customWidth="1"/>
    <col min="10261" max="10261" width="7.75" style="2" customWidth="1"/>
    <col min="10262" max="10262" width="17.625" style="2" customWidth="1"/>
    <col min="10263" max="10280" width="5.875" style="2" customWidth="1"/>
    <col min="10281" max="10281" width="7.75" style="2" customWidth="1"/>
    <col min="10282" max="10282" width="17.625" style="2" customWidth="1"/>
    <col min="10283" max="10300" width="5.875" style="2" customWidth="1"/>
    <col min="10301" max="10496" width="9" style="2"/>
    <col min="10497" max="10497" width="2.5" style="2" customWidth="1"/>
    <col min="10498" max="10498" width="17.625" style="2" customWidth="1"/>
    <col min="10499" max="10499" width="7" style="2" bestFit="1" customWidth="1"/>
    <col min="10500" max="10516" width="5.875" style="2" customWidth="1"/>
    <col min="10517" max="10517" width="7.75" style="2" customWidth="1"/>
    <col min="10518" max="10518" width="17.625" style="2" customWidth="1"/>
    <col min="10519" max="10536" width="5.875" style="2" customWidth="1"/>
    <col min="10537" max="10537" width="7.75" style="2" customWidth="1"/>
    <col min="10538" max="10538" width="17.625" style="2" customWidth="1"/>
    <col min="10539" max="10556" width="5.875" style="2" customWidth="1"/>
    <col min="10557" max="10752" width="9" style="2"/>
    <col min="10753" max="10753" width="2.5" style="2" customWidth="1"/>
    <col min="10754" max="10754" width="17.625" style="2" customWidth="1"/>
    <col min="10755" max="10755" width="7" style="2" bestFit="1" customWidth="1"/>
    <col min="10756" max="10772" width="5.875" style="2" customWidth="1"/>
    <col min="10773" max="10773" width="7.75" style="2" customWidth="1"/>
    <col min="10774" max="10774" width="17.625" style="2" customWidth="1"/>
    <col min="10775" max="10792" width="5.875" style="2" customWidth="1"/>
    <col min="10793" max="10793" width="7.75" style="2" customWidth="1"/>
    <col min="10794" max="10794" width="17.625" style="2" customWidth="1"/>
    <col min="10795" max="10812" width="5.875" style="2" customWidth="1"/>
    <col min="10813" max="11008" width="9" style="2"/>
    <col min="11009" max="11009" width="2.5" style="2" customWidth="1"/>
    <col min="11010" max="11010" width="17.625" style="2" customWidth="1"/>
    <col min="11011" max="11011" width="7" style="2" bestFit="1" customWidth="1"/>
    <col min="11012" max="11028" width="5.875" style="2" customWidth="1"/>
    <col min="11029" max="11029" width="7.75" style="2" customWidth="1"/>
    <col min="11030" max="11030" width="17.625" style="2" customWidth="1"/>
    <col min="11031" max="11048" width="5.875" style="2" customWidth="1"/>
    <col min="11049" max="11049" width="7.75" style="2" customWidth="1"/>
    <col min="11050" max="11050" width="17.625" style="2" customWidth="1"/>
    <col min="11051" max="11068" width="5.875" style="2" customWidth="1"/>
    <col min="11069" max="11264" width="9" style="2"/>
    <col min="11265" max="11265" width="2.5" style="2" customWidth="1"/>
    <col min="11266" max="11266" width="17.625" style="2" customWidth="1"/>
    <col min="11267" max="11267" width="7" style="2" bestFit="1" customWidth="1"/>
    <col min="11268" max="11284" width="5.875" style="2" customWidth="1"/>
    <col min="11285" max="11285" width="7.75" style="2" customWidth="1"/>
    <col min="11286" max="11286" width="17.625" style="2" customWidth="1"/>
    <col min="11287" max="11304" width="5.875" style="2" customWidth="1"/>
    <col min="11305" max="11305" width="7.75" style="2" customWidth="1"/>
    <col min="11306" max="11306" width="17.625" style="2" customWidth="1"/>
    <col min="11307" max="11324" width="5.875" style="2" customWidth="1"/>
    <col min="11325" max="11520" width="9" style="2"/>
    <col min="11521" max="11521" width="2.5" style="2" customWidth="1"/>
    <col min="11522" max="11522" width="17.625" style="2" customWidth="1"/>
    <col min="11523" max="11523" width="7" style="2" bestFit="1" customWidth="1"/>
    <col min="11524" max="11540" width="5.875" style="2" customWidth="1"/>
    <col min="11541" max="11541" width="7.75" style="2" customWidth="1"/>
    <col min="11542" max="11542" width="17.625" style="2" customWidth="1"/>
    <col min="11543" max="11560" width="5.875" style="2" customWidth="1"/>
    <col min="11561" max="11561" width="7.75" style="2" customWidth="1"/>
    <col min="11562" max="11562" width="17.625" style="2" customWidth="1"/>
    <col min="11563" max="11580" width="5.875" style="2" customWidth="1"/>
    <col min="11581" max="11776" width="9" style="2"/>
    <col min="11777" max="11777" width="2.5" style="2" customWidth="1"/>
    <col min="11778" max="11778" width="17.625" style="2" customWidth="1"/>
    <col min="11779" max="11779" width="7" style="2" bestFit="1" customWidth="1"/>
    <col min="11780" max="11796" width="5.875" style="2" customWidth="1"/>
    <col min="11797" max="11797" width="7.75" style="2" customWidth="1"/>
    <col min="11798" max="11798" width="17.625" style="2" customWidth="1"/>
    <col min="11799" max="11816" width="5.875" style="2" customWidth="1"/>
    <col min="11817" max="11817" width="7.75" style="2" customWidth="1"/>
    <col min="11818" max="11818" width="17.625" style="2" customWidth="1"/>
    <col min="11819" max="11836" width="5.875" style="2" customWidth="1"/>
    <col min="11837" max="12032" width="9" style="2"/>
    <col min="12033" max="12033" width="2.5" style="2" customWidth="1"/>
    <col min="12034" max="12034" width="17.625" style="2" customWidth="1"/>
    <col min="12035" max="12035" width="7" style="2" bestFit="1" customWidth="1"/>
    <col min="12036" max="12052" width="5.875" style="2" customWidth="1"/>
    <col min="12053" max="12053" width="7.75" style="2" customWidth="1"/>
    <col min="12054" max="12054" width="17.625" style="2" customWidth="1"/>
    <col min="12055" max="12072" width="5.875" style="2" customWidth="1"/>
    <col min="12073" max="12073" width="7.75" style="2" customWidth="1"/>
    <col min="12074" max="12074" width="17.625" style="2" customWidth="1"/>
    <col min="12075" max="12092" width="5.875" style="2" customWidth="1"/>
    <col min="12093" max="12288" width="9" style="2"/>
    <col min="12289" max="12289" width="2.5" style="2" customWidth="1"/>
    <col min="12290" max="12290" width="17.625" style="2" customWidth="1"/>
    <col min="12291" max="12291" width="7" style="2" bestFit="1" customWidth="1"/>
    <col min="12292" max="12308" width="5.875" style="2" customWidth="1"/>
    <col min="12309" max="12309" width="7.75" style="2" customWidth="1"/>
    <col min="12310" max="12310" width="17.625" style="2" customWidth="1"/>
    <col min="12311" max="12328" width="5.875" style="2" customWidth="1"/>
    <col min="12329" max="12329" width="7.75" style="2" customWidth="1"/>
    <col min="12330" max="12330" width="17.625" style="2" customWidth="1"/>
    <col min="12331" max="12348" width="5.875" style="2" customWidth="1"/>
    <col min="12349" max="12544" width="9" style="2"/>
    <col min="12545" max="12545" width="2.5" style="2" customWidth="1"/>
    <col min="12546" max="12546" width="17.625" style="2" customWidth="1"/>
    <col min="12547" max="12547" width="7" style="2" bestFit="1" customWidth="1"/>
    <col min="12548" max="12564" width="5.875" style="2" customWidth="1"/>
    <col min="12565" max="12565" width="7.75" style="2" customWidth="1"/>
    <col min="12566" max="12566" width="17.625" style="2" customWidth="1"/>
    <col min="12567" max="12584" width="5.875" style="2" customWidth="1"/>
    <col min="12585" max="12585" width="7.75" style="2" customWidth="1"/>
    <col min="12586" max="12586" width="17.625" style="2" customWidth="1"/>
    <col min="12587" max="12604" width="5.875" style="2" customWidth="1"/>
    <col min="12605" max="12800" width="9" style="2"/>
    <col min="12801" max="12801" width="2.5" style="2" customWidth="1"/>
    <col min="12802" max="12802" width="17.625" style="2" customWidth="1"/>
    <col min="12803" max="12803" width="7" style="2" bestFit="1" customWidth="1"/>
    <col min="12804" max="12820" width="5.875" style="2" customWidth="1"/>
    <col min="12821" max="12821" width="7.75" style="2" customWidth="1"/>
    <col min="12822" max="12822" width="17.625" style="2" customWidth="1"/>
    <col min="12823" max="12840" width="5.875" style="2" customWidth="1"/>
    <col min="12841" max="12841" width="7.75" style="2" customWidth="1"/>
    <col min="12842" max="12842" width="17.625" style="2" customWidth="1"/>
    <col min="12843" max="12860" width="5.875" style="2" customWidth="1"/>
    <col min="12861" max="13056" width="9" style="2"/>
    <col min="13057" max="13057" width="2.5" style="2" customWidth="1"/>
    <col min="13058" max="13058" width="17.625" style="2" customWidth="1"/>
    <col min="13059" max="13059" width="7" style="2" bestFit="1" customWidth="1"/>
    <col min="13060" max="13076" width="5.875" style="2" customWidth="1"/>
    <col min="13077" max="13077" width="7.75" style="2" customWidth="1"/>
    <col min="13078" max="13078" width="17.625" style="2" customWidth="1"/>
    <col min="13079" max="13096" width="5.875" style="2" customWidth="1"/>
    <col min="13097" max="13097" width="7.75" style="2" customWidth="1"/>
    <col min="13098" max="13098" width="17.625" style="2" customWidth="1"/>
    <col min="13099" max="13116" width="5.875" style="2" customWidth="1"/>
    <col min="13117" max="13312" width="9" style="2"/>
    <col min="13313" max="13313" width="2.5" style="2" customWidth="1"/>
    <col min="13314" max="13314" width="17.625" style="2" customWidth="1"/>
    <col min="13315" max="13315" width="7" style="2" bestFit="1" customWidth="1"/>
    <col min="13316" max="13332" width="5.875" style="2" customWidth="1"/>
    <col min="13333" max="13333" width="7.75" style="2" customWidth="1"/>
    <col min="13334" max="13334" width="17.625" style="2" customWidth="1"/>
    <col min="13335" max="13352" width="5.875" style="2" customWidth="1"/>
    <col min="13353" max="13353" width="7.75" style="2" customWidth="1"/>
    <col min="13354" max="13354" width="17.625" style="2" customWidth="1"/>
    <col min="13355" max="13372" width="5.875" style="2" customWidth="1"/>
    <col min="13373" max="13568" width="9" style="2"/>
    <col min="13569" max="13569" width="2.5" style="2" customWidth="1"/>
    <col min="13570" max="13570" width="17.625" style="2" customWidth="1"/>
    <col min="13571" max="13571" width="7" style="2" bestFit="1" customWidth="1"/>
    <col min="13572" max="13588" width="5.875" style="2" customWidth="1"/>
    <col min="13589" max="13589" width="7.75" style="2" customWidth="1"/>
    <col min="13590" max="13590" width="17.625" style="2" customWidth="1"/>
    <col min="13591" max="13608" width="5.875" style="2" customWidth="1"/>
    <col min="13609" max="13609" width="7.75" style="2" customWidth="1"/>
    <col min="13610" max="13610" width="17.625" style="2" customWidth="1"/>
    <col min="13611" max="13628" width="5.875" style="2" customWidth="1"/>
    <col min="13629" max="13824" width="9" style="2"/>
    <col min="13825" max="13825" width="2.5" style="2" customWidth="1"/>
    <col min="13826" max="13826" width="17.625" style="2" customWidth="1"/>
    <col min="13827" max="13827" width="7" style="2" bestFit="1" customWidth="1"/>
    <col min="13828" max="13844" width="5.875" style="2" customWidth="1"/>
    <col min="13845" max="13845" width="7.75" style="2" customWidth="1"/>
    <col min="13846" max="13846" width="17.625" style="2" customWidth="1"/>
    <col min="13847" max="13864" width="5.875" style="2" customWidth="1"/>
    <col min="13865" max="13865" width="7.75" style="2" customWidth="1"/>
    <col min="13866" max="13866" width="17.625" style="2" customWidth="1"/>
    <col min="13867" max="13884" width="5.875" style="2" customWidth="1"/>
    <col min="13885" max="14080" width="9" style="2"/>
    <col min="14081" max="14081" width="2.5" style="2" customWidth="1"/>
    <col min="14082" max="14082" width="17.625" style="2" customWidth="1"/>
    <col min="14083" max="14083" width="7" style="2" bestFit="1" customWidth="1"/>
    <col min="14084" max="14100" width="5.875" style="2" customWidth="1"/>
    <col min="14101" max="14101" width="7.75" style="2" customWidth="1"/>
    <col min="14102" max="14102" width="17.625" style="2" customWidth="1"/>
    <col min="14103" max="14120" width="5.875" style="2" customWidth="1"/>
    <col min="14121" max="14121" width="7.75" style="2" customWidth="1"/>
    <col min="14122" max="14122" width="17.625" style="2" customWidth="1"/>
    <col min="14123" max="14140" width="5.875" style="2" customWidth="1"/>
    <col min="14141" max="14336" width="9" style="2"/>
    <col min="14337" max="14337" width="2.5" style="2" customWidth="1"/>
    <col min="14338" max="14338" width="17.625" style="2" customWidth="1"/>
    <col min="14339" max="14339" width="7" style="2" bestFit="1" customWidth="1"/>
    <col min="14340" max="14356" width="5.875" style="2" customWidth="1"/>
    <col min="14357" max="14357" width="7.75" style="2" customWidth="1"/>
    <col min="14358" max="14358" width="17.625" style="2" customWidth="1"/>
    <col min="14359" max="14376" width="5.875" style="2" customWidth="1"/>
    <col min="14377" max="14377" width="7.75" style="2" customWidth="1"/>
    <col min="14378" max="14378" width="17.625" style="2" customWidth="1"/>
    <col min="14379" max="14396" width="5.875" style="2" customWidth="1"/>
    <col min="14397" max="14592" width="9" style="2"/>
    <col min="14593" max="14593" width="2.5" style="2" customWidth="1"/>
    <col min="14594" max="14594" width="17.625" style="2" customWidth="1"/>
    <col min="14595" max="14595" width="7" style="2" bestFit="1" customWidth="1"/>
    <col min="14596" max="14612" width="5.875" style="2" customWidth="1"/>
    <col min="14613" max="14613" width="7.75" style="2" customWidth="1"/>
    <col min="14614" max="14614" width="17.625" style="2" customWidth="1"/>
    <col min="14615" max="14632" width="5.875" style="2" customWidth="1"/>
    <col min="14633" max="14633" width="7.75" style="2" customWidth="1"/>
    <col min="14634" max="14634" width="17.625" style="2" customWidth="1"/>
    <col min="14635" max="14652" width="5.875" style="2" customWidth="1"/>
    <col min="14653" max="14848" width="9" style="2"/>
    <col min="14849" max="14849" width="2.5" style="2" customWidth="1"/>
    <col min="14850" max="14850" width="17.625" style="2" customWidth="1"/>
    <col min="14851" max="14851" width="7" style="2" bestFit="1" customWidth="1"/>
    <col min="14852" max="14868" width="5.875" style="2" customWidth="1"/>
    <col min="14869" max="14869" width="7.75" style="2" customWidth="1"/>
    <col min="14870" max="14870" width="17.625" style="2" customWidth="1"/>
    <col min="14871" max="14888" width="5.875" style="2" customWidth="1"/>
    <col min="14889" max="14889" width="7.75" style="2" customWidth="1"/>
    <col min="14890" max="14890" width="17.625" style="2" customWidth="1"/>
    <col min="14891" max="14908" width="5.875" style="2" customWidth="1"/>
    <col min="14909" max="15104" width="9" style="2"/>
    <col min="15105" max="15105" width="2.5" style="2" customWidth="1"/>
    <col min="15106" max="15106" width="17.625" style="2" customWidth="1"/>
    <col min="15107" max="15107" width="7" style="2" bestFit="1" customWidth="1"/>
    <col min="15108" max="15124" width="5.875" style="2" customWidth="1"/>
    <col min="15125" max="15125" width="7.75" style="2" customWidth="1"/>
    <col min="15126" max="15126" width="17.625" style="2" customWidth="1"/>
    <col min="15127" max="15144" width="5.875" style="2" customWidth="1"/>
    <col min="15145" max="15145" width="7.75" style="2" customWidth="1"/>
    <col min="15146" max="15146" width="17.625" style="2" customWidth="1"/>
    <col min="15147" max="15164" width="5.875" style="2" customWidth="1"/>
    <col min="15165" max="15360" width="9" style="2"/>
    <col min="15361" max="15361" width="2.5" style="2" customWidth="1"/>
    <col min="15362" max="15362" width="17.625" style="2" customWidth="1"/>
    <col min="15363" max="15363" width="7" style="2" bestFit="1" customWidth="1"/>
    <col min="15364" max="15380" width="5.875" style="2" customWidth="1"/>
    <col min="15381" max="15381" width="7.75" style="2" customWidth="1"/>
    <col min="15382" max="15382" width="17.625" style="2" customWidth="1"/>
    <col min="15383" max="15400" width="5.875" style="2" customWidth="1"/>
    <col min="15401" max="15401" width="7.75" style="2" customWidth="1"/>
    <col min="15402" max="15402" width="17.625" style="2" customWidth="1"/>
    <col min="15403" max="15420" width="5.875" style="2" customWidth="1"/>
    <col min="15421" max="15616" width="9" style="2"/>
    <col min="15617" max="15617" width="2.5" style="2" customWidth="1"/>
    <col min="15618" max="15618" width="17.625" style="2" customWidth="1"/>
    <col min="15619" max="15619" width="7" style="2" bestFit="1" customWidth="1"/>
    <col min="15620" max="15636" width="5.875" style="2" customWidth="1"/>
    <col min="15637" max="15637" width="7.75" style="2" customWidth="1"/>
    <col min="15638" max="15638" width="17.625" style="2" customWidth="1"/>
    <col min="15639" max="15656" width="5.875" style="2" customWidth="1"/>
    <col min="15657" max="15657" width="7.75" style="2" customWidth="1"/>
    <col min="15658" max="15658" width="17.625" style="2" customWidth="1"/>
    <col min="15659" max="15676" width="5.875" style="2" customWidth="1"/>
    <col min="15677" max="15872" width="9" style="2"/>
    <col min="15873" max="15873" width="2.5" style="2" customWidth="1"/>
    <col min="15874" max="15874" width="17.625" style="2" customWidth="1"/>
    <col min="15875" max="15875" width="7" style="2" bestFit="1" customWidth="1"/>
    <col min="15876" max="15892" width="5.875" style="2" customWidth="1"/>
    <col min="15893" max="15893" width="7.75" style="2" customWidth="1"/>
    <col min="15894" max="15894" width="17.625" style="2" customWidth="1"/>
    <col min="15895" max="15912" width="5.875" style="2" customWidth="1"/>
    <col min="15913" max="15913" width="7.75" style="2" customWidth="1"/>
    <col min="15914" max="15914" width="17.625" style="2" customWidth="1"/>
    <col min="15915" max="15932" width="5.875" style="2" customWidth="1"/>
    <col min="15933" max="16128" width="9" style="2"/>
    <col min="16129" max="16129" width="2.5" style="2" customWidth="1"/>
    <col min="16130" max="16130" width="17.625" style="2" customWidth="1"/>
    <col min="16131" max="16131" width="7" style="2" bestFit="1" customWidth="1"/>
    <col min="16132" max="16148" width="5.875" style="2" customWidth="1"/>
    <col min="16149" max="16149" width="7.75" style="2" customWidth="1"/>
    <col min="16150" max="16150" width="17.625" style="2" customWidth="1"/>
    <col min="16151" max="16168" width="5.875" style="2" customWidth="1"/>
    <col min="16169" max="16169" width="7.75" style="2" customWidth="1"/>
    <col min="16170" max="16170" width="17.625" style="2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8" customHeight="1" x14ac:dyDescent="0.4">
      <c r="A2" s="5"/>
      <c r="B2" s="69" t="s">
        <v>206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207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208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7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7" t="s">
        <v>188</v>
      </c>
      <c r="X5" s="8" t="s">
        <v>189</v>
      </c>
      <c r="Y5" s="16" t="s">
        <v>11</v>
      </c>
      <c r="Z5" s="17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f t="shared" ref="C6:T6" si="0">SUM(C7:C13)</f>
        <v>0</v>
      </c>
      <c r="D6" s="24">
        <f t="shared" si="0"/>
        <v>0</v>
      </c>
      <c r="E6" s="24">
        <f t="shared" si="0"/>
        <v>0</v>
      </c>
      <c r="F6" s="25">
        <f t="shared" si="0"/>
        <v>0</v>
      </c>
      <c r="G6" s="23">
        <f t="shared" si="0"/>
        <v>0</v>
      </c>
      <c r="H6" s="26">
        <f t="shared" si="0"/>
        <v>0</v>
      </c>
      <c r="I6" s="27">
        <f t="shared" si="0"/>
        <v>0</v>
      </c>
      <c r="J6" s="25">
        <f t="shared" si="0"/>
        <v>0</v>
      </c>
      <c r="K6" s="23">
        <f t="shared" si="0"/>
        <v>0</v>
      </c>
      <c r="L6" s="26">
        <f t="shared" si="0"/>
        <v>0</v>
      </c>
      <c r="M6" s="27">
        <f t="shared" si="0"/>
        <v>0</v>
      </c>
      <c r="N6" s="25">
        <f t="shared" si="0"/>
        <v>0</v>
      </c>
      <c r="O6" s="23">
        <f t="shared" si="0"/>
        <v>0</v>
      </c>
      <c r="P6" s="26">
        <f t="shared" si="0"/>
        <v>0</v>
      </c>
      <c r="Q6" s="27">
        <f t="shared" si="0"/>
        <v>0</v>
      </c>
      <c r="R6" s="25">
        <f t="shared" si="0"/>
        <v>0</v>
      </c>
      <c r="S6" s="23">
        <f t="shared" si="0"/>
        <v>0</v>
      </c>
      <c r="T6" s="26">
        <f t="shared" si="0"/>
        <v>0</v>
      </c>
      <c r="U6" s="46"/>
      <c r="V6" s="22" t="s">
        <v>16</v>
      </c>
      <c r="W6" s="23">
        <f t="shared" ref="W6:AN6" si="1">SUM(W7:W8)</f>
        <v>0</v>
      </c>
      <c r="X6" s="24">
        <f t="shared" si="1"/>
        <v>0</v>
      </c>
      <c r="Y6" s="24">
        <f t="shared" si="1"/>
        <v>0</v>
      </c>
      <c r="Z6" s="25">
        <f t="shared" si="1"/>
        <v>0</v>
      </c>
      <c r="AA6" s="23">
        <f t="shared" si="1"/>
        <v>0</v>
      </c>
      <c r="AB6" s="26">
        <f t="shared" si="1"/>
        <v>0</v>
      </c>
      <c r="AC6" s="27">
        <f t="shared" si="1"/>
        <v>0</v>
      </c>
      <c r="AD6" s="25">
        <f t="shared" si="1"/>
        <v>0</v>
      </c>
      <c r="AE6" s="23">
        <f t="shared" si="1"/>
        <v>0</v>
      </c>
      <c r="AF6" s="26">
        <f t="shared" si="1"/>
        <v>0</v>
      </c>
      <c r="AG6" s="27">
        <f t="shared" si="1"/>
        <v>0</v>
      </c>
      <c r="AH6" s="25">
        <f t="shared" si="1"/>
        <v>0</v>
      </c>
      <c r="AI6" s="23">
        <f t="shared" si="1"/>
        <v>0</v>
      </c>
      <c r="AJ6" s="26">
        <f t="shared" si="1"/>
        <v>0</v>
      </c>
      <c r="AK6" s="27">
        <f t="shared" si="1"/>
        <v>0</v>
      </c>
      <c r="AL6" s="25">
        <f t="shared" si="1"/>
        <v>0</v>
      </c>
      <c r="AM6" s="23">
        <f t="shared" si="1"/>
        <v>0</v>
      </c>
      <c r="AN6" s="26">
        <f t="shared" si="1"/>
        <v>0</v>
      </c>
      <c r="AO6" s="28"/>
      <c r="AP6" s="22" t="s">
        <v>17</v>
      </c>
      <c r="AQ6" s="23">
        <f t="shared" ref="AQ6:BH6" si="2">SUM(AQ7:AQ8)</f>
        <v>0</v>
      </c>
      <c r="AR6" s="24">
        <f t="shared" si="2"/>
        <v>0</v>
      </c>
      <c r="AS6" s="24">
        <f t="shared" si="2"/>
        <v>0</v>
      </c>
      <c r="AT6" s="25">
        <f t="shared" si="2"/>
        <v>0</v>
      </c>
      <c r="AU6" s="23">
        <f t="shared" si="2"/>
        <v>0</v>
      </c>
      <c r="AV6" s="26">
        <f t="shared" si="2"/>
        <v>0</v>
      </c>
      <c r="AW6" s="27">
        <f t="shared" si="2"/>
        <v>0</v>
      </c>
      <c r="AX6" s="25">
        <f t="shared" si="2"/>
        <v>0</v>
      </c>
      <c r="AY6" s="23">
        <f t="shared" si="2"/>
        <v>0</v>
      </c>
      <c r="AZ6" s="26">
        <f t="shared" si="2"/>
        <v>0</v>
      </c>
      <c r="BA6" s="27">
        <f t="shared" si="2"/>
        <v>0</v>
      </c>
      <c r="BB6" s="25">
        <f t="shared" si="2"/>
        <v>0</v>
      </c>
      <c r="BC6" s="23">
        <f t="shared" si="2"/>
        <v>0</v>
      </c>
      <c r="BD6" s="26">
        <f t="shared" si="2"/>
        <v>0</v>
      </c>
      <c r="BE6" s="27">
        <f t="shared" si="2"/>
        <v>0</v>
      </c>
      <c r="BF6" s="25">
        <f t="shared" si="2"/>
        <v>0</v>
      </c>
      <c r="BG6" s="23">
        <f t="shared" si="2"/>
        <v>0</v>
      </c>
      <c r="BH6" s="26">
        <f t="shared" si="2"/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0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0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f t="shared" ref="W9:AN9" si="3">SUM(W10:W11)</f>
        <v>0</v>
      </c>
      <c r="X9" s="24">
        <f t="shared" si="3"/>
        <v>0</v>
      </c>
      <c r="Y9" s="24">
        <f t="shared" si="3"/>
        <v>0</v>
      </c>
      <c r="Z9" s="25">
        <f t="shared" si="3"/>
        <v>0</v>
      </c>
      <c r="AA9" s="23">
        <f t="shared" si="3"/>
        <v>0</v>
      </c>
      <c r="AB9" s="26">
        <f t="shared" si="3"/>
        <v>0</v>
      </c>
      <c r="AC9" s="27">
        <f t="shared" si="3"/>
        <v>0</v>
      </c>
      <c r="AD9" s="25">
        <f t="shared" si="3"/>
        <v>0</v>
      </c>
      <c r="AE9" s="23">
        <f t="shared" si="3"/>
        <v>0</v>
      </c>
      <c r="AF9" s="26">
        <f t="shared" si="3"/>
        <v>0</v>
      </c>
      <c r="AG9" s="27">
        <f t="shared" si="3"/>
        <v>0</v>
      </c>
      <c r="AH9" s="25">
        <f t="shared" si="3"/>
        <v>0</v>
      </c>
      <c r="AI9" s="23">
        <f t="shared" si="3"/>
        <v>0</v>
      </c>
      <c r="AJ9" s="26">
        <f t="shared" si="3"/>
        <v>0</v>
      </c>
      <c r="AK9" s="27">
        <f t="shared" si="3"/>
        <v>0</v>
      </c>
      <c r="AL9" s="25">
        <f t="shared" si="3"/>
        <v>0</v>
      </c>
      <c r="AM9" s="23">
        <f t="shared" si="3"/>
        <v>0</v>
      </c>
      <c r="AN9" s="26">
        <f t="shared" si="3"/>
        <v>0</v>
      </c>
      <c r="AO9" s="28"/>
      <c r="AP9" s="22" t="s">
        <v>26</v>
      </c>
      <c r="AQ9" s="23">
        <f>SUM(AQ10:AQ11)</f>
        <v>0</v>
      </c>
      <c r="AR9" s="24">
        <f>SUM(AR10:AR11)</f>
        <v>0</v>
      </c>
      <c r="AS9" s="24">
        <f t="shared" ref="AS9:BH9" si="4">SUM(AS10:AS11)</f>
        <v>0</v>
      </c>
      <c r="AT9" s="25">
        <f t="shared" si="4"/>
        <v>0</v>
      </c>
      <c r="AU9" s="23">
        <f t="shared" si="4"/>
        <v>0</v>
      </c>
      <c r="AV9" s="26">
        <f t="shared" si="4"/>
        <v>0</v>
      </c>
      <c r="AW9" s="27">
        <f t="shared" si="4"/>
        <v>0</v>
      </c>
      <c r="AX9" s="25">
        <f t="shared" si="4"/>
        <v>0</v>
      </c>
      <c r="AY9" s="23">
        <f t="shared" si="4"/>
        <v>0</v>
      </c>
      <c r="AZ9" s="26">
        <f t="shared" si="4"/>
        <v>0</v>
      </c>
      <c r="BA9" s="27">
        <f t="shared" si="4"/>
        <v>0</v>
      </c>
      <c r="BB9" s="25">
        <f t="shared" si="4"/>
        <v>0</v>
      </c>
      <c r="BC9" s="23">
        <f t="shared" si="4"/>
        <v>0</v>
      </c>
      <c r="BD9" s="26">
        <f t="shared" si="4"/>
        <v>0</v>
      </c>
      <c r="BE9" s="27">
        <f t="shared" si="4"/>
        <v>0</v>
      </c>
      <c r="BF9" s="25">
        <f t="shared" si="4"/>
        <v>0</v>
      </c>
      <c r="BG9" s="23">
        <f t="shared" si="4"/>
        <v>0</v>
      </c>
      <c r="BH9" s="26">
        <f t="shared" si="4"/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f t="shared" ref="W12:AN12" si="5">SUM(W13:W14)</f>
        <v>0</v>
      </c>
      <c r="X12" s="24">
        <f t="shared" si="5"/>
        <v>0</v>
      </c>
      <c r="Y12" s="24">
        <f t="shared" si="5"/>
        <v>0</v>
      </c>
      <c r="Z12" s="25">
        <f t="shared" si="5"/>
        <v>0</v>
      </c>
      <c r="AA12" s="23">
        <f t="shared" si="5"/>
        <v>0</v>
      </c>
      <c r="AB12" s="26">
        <f t="shared" si="5"/>
        <v>0</v>
      </c>
      <c r="AC12" s="27">
        <f t="shared" si="5"/>
        <v>0</v>
      </c>
      <c r="AD12" s="25">
        <f t="shared" si="5"/>
        <v>0</v>
      </c>
      <c r="AE12" s="23">
        <f t="shared" si="5"/>
        <v>0</v>
      </c>
      <c r="AF12" s="26">
        <f t="shared" si="5"/>
        <v>0</v>
      </c>
      <c r="AG12" s="27">
        <f t="shared" si="5"/>
        <v>0</v>
      </c>
      <c r="AH12" s="25">
        <f t="shared" si="5"/>
        <v>0</v>
      </c>
      <c r="AI12" s="23">
        <f t="shared" si="5"/>
        <v>0</v>
      </c>
      <c r="AJ12" s="26">
        <f t="shared" si="5"/>
        <v>0</v>
      </c>
      <c r="AK12" s="27">
        <f t="shared" si="5"/>
        <v>0</v>
      </c>
      <c r="AL12" s="25">
        <f t="shared" si="5"/>
        <v>0</v>
      </c>
      <c r="AM12" s="23">
        <f t="shared" si="5"/>
        <v>0</v>
      </c>
      <c r="AN12" s="26">
        <f t="shared" si="5"/>
        <v>0</v>
      </c>
      <c r="AO12" s="28"/>
      <c r="AP12" s="22" t="s">
        <v>31</v>
      </c>
      <c r="AQ12" s="23">
        <f>SUM(AQ13:AQ14)</f>
        <v>0</v>
      </c>
      <c r="AR12" s="24">
        <f>SUM(AR13:AR14)</f>
        <v>0</v>
      </c>
      <c r="AS12" s="24">
        <f t="shared" ref="AS12:BH12" si="6">SUM(AS13:AS14)</f>
        <v>0</v>
      </c>
      <c r="AT12" s="25">
        <f t="shared" si="6"/>
        <v>0</v>
      </c>
      <c r="AU12" s="23">
        <f t="shared" si="6"/>
        <v>0</v>
      </c>
      <c r="AV12" s="26">
        <f t="shared" si="6"/>
        <v>0</v>
      </c>
      <c r="AW12" s="27">
        <f t="shared" si="6"/>
        <v>0</v>
      </c>
      <c r="AX12" s="25">
        <f t="shared" si="6"/>
        <v>0</v>
      </c>
      <c r="AY12" s="23">
        <f t="shared" si="6"/>
        <v>0</v>
      </c>
      <c r="AZ12" s="26">
        <f t="shared" si="6"/>
        <v>0</v>
      </c>
      <c r="BA12" s="27">
        <f t="shared" si="6"/>
        <v>0</v>
      </c>
      <c r="BB12" s="25">
        <f t="shared" si="6"/>
        <v>0</v>
      </c>
      <c r="BC12" s="23">
        <f t="shared" si="6"/>
        <v>0</v>
      </c>
      <c r="BD12" s="26">
        <f t="shared" si="6"/>
        <v>0</v>
      </c>
      <c r="BE12" s="27">
        <f t="shared" si="6"/>
        <v>0</v>
      </c>
      <c r="BF12" s="25">
        <f t="shared" si="6"/>
        <v>0</v>
      </c>
      <c r="BG12" s="23">
        <f t="shared" si="6"/>
        <v>0</v>
      </c>
      <c r="BH12" s="26">
        <f t="shared" si="6"/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192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f t="shared" ref="C14:T14" si="7">SUM(C15:C17)</f>
        <v>0</v>
      </c>
      <c r="D14" s="24">
        <f t="shared" si="7"/>
        <v>0</v>
      </c>
      <c r="E14" s="24">
        <f t="shared" si="7"/>
        <v>0</v>
      </c>
      <c r="F14" s="25">
        <f t="shared" si="7"/>
        <v>0</v>
      </c>
      <c r="G14" s="23">
        <f t="shared" si="7"/>
        <v>0</v>
      </c>
      <c r="H14" s="26">
        <f t="shared" si="7"/>
        <v>0</v>
      </c>
      <c r="I14" s="27">
        <f t="shared" si="7"/>
        <v>0</v>
      </c>
      <c r="J14" s="25">
        <f t="shared" si="7"/>
        <v>0</v>
      </c>
      <c r="K14" s="23">
        <f t="shared" si="7"/>
        <v>0</v>
      </c>
      <c r="L14" s="26">
        <f t="shared" si="7"/>
        <v>0</v>
      </c>
      <c r="M14" s="27">
        <f t="shared" si="7"/>
        <v>0</v>
      </c>
      <c r="N14" s="25">
        <f t="shared" si="7"/>
        <v>0</v>
      </c>
      <c r="O14" s="23">
        <f t="shared" si="7"/>
        <v>0</v>
      </c>
      <c r="P14" s="26">
        <f t="shared" si="7"/>
        <v>0</v>
      </c>
      <c r="Q14" s="27">
        <f t="shared" si="7"/>
        <v>0</v>
      </c>
      <c r="R14" s="25">
        <f t="shared" si="7"/>
        <v>0</v>
      </c>
      <c r="S14" s="23">
        <f t="shared" si="7"/>
        <v>0</v>
      </c>
      <c r="T14" s="26">
        <f t="shared" si="7"/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f>SUM(W16:W17)</f>
        <v>0</v>
      </c>
      <c r="X15" s="24">
        <f t="shared" ref="X15:AN15" si="8">SUM(X16:X17)</f>
        <v>0</v>
      </c>
      <c r="Y15" s="24">
        <f t="shared" si="8"/>
        <v>0</v>
      </c>
      <c r="Z15" s="25">
        <f t="shared" si="8"/>
        <v>0</v>
      </c>
      <c r="AA15" s="23">
        <f t="shared" si="8"/>
        <v>0</v>
      </c>
      <c r="AB15" s="26">
        <f t="shared" si="8"/>
        <v>0</v>
      </c>
      <c r="AC15" s="27">
        <f t="shared" si="8"/>
        <v>0</v>
      </c>
      <c r="AD15" s="25">
        <f t="shared" si="8"/>
        <v>0</v>
      </c>
      <c r="AE15" s="23">
        <f t="shared" si="8"/>
        <v>0</v>
      </c>
      <c r="AF15" s="26">
        <f t="shared" si="8"/>
        <v>0</v>
      </c>
      <c r="AG15" s="27">
        <f t="shared" si="8"/>
        <v>0</v>
      </c>
      <c r="AH15" s="25">
        <f t="shared" si="8"/>
        <v>0</v>
      </c>
      <c r="AI15" s="23">
        <f t="shared" si="8"/>
        <v>0</v>
      </c>
      <c r="AJ15" s="26">
        <f t="shared" si="8"/>
        <v>0</v>
      </c>
      <c r="AK15" s="27">
        <f t="shared" si="8"/>
        <v>0</v>
      </c>
      <c r="AL15" s="25">
        <f t="shared" si="8"/>
        <v>0</v>
      </c>
      <c r="AM15" s="23">
        <f t="shared" si="8"/>
        <v>0</v>
      </c>
      <c r="AN15" s="26">
        <f t="shared" si="8"/>
        <v>0</v>
      </c>
      <c r="AO15" s="28"/>
      <c r="AP15" s="22" t="s">
        <v>36</v>
      </c>
      <c r="AQ15" s="23">
        <f t="shared" ref="AQ15:BH15" si="9">SUM(AQ16:AQ18)</f>
        <v>0</v>
      </c>
      <c r="AR15" s="24">
        <f t="shared" si="9"/>
        <v>0</v>
      </c>
      <c r="AS15" s="24">
        <f t="shared" si="9"/>
        <v>0</v>
      </c>
      <c r="AT15" s="25">
        <f t="shared" si="9"/>
        <v>0</v>
      </c>
      <c r="AU15" s="23">
        <f t="shared" si="9"/>
        <v>0</v>
      </c>
      <c r="AV15" s="26">
        <f t="shared" si="9"/>
        <v>0</v>
      </c>
      <c r="AW15" s="27">
        <f t="shared" si="9"/>
        <v>0</v>
      </c>
      <c r="AX15" s="25">
        <f t="shared" si="9"/>
        <v>0</v>
      </c>
      <c r="AY15" s="23">
        <f t="shared" si="9"/>
        <v>0</v>
      </c>
      <c r="AZ15" s="26">
        <f t="shared" si="9"/>
        <v>0</v>
      </c>
      <c r="BA15" s="27">
        <f t="shared" si="9"/>
        <v>0</v>
      </c>
      <c r="BB15" s="25">
        <f t="shared" si="9"/>
        <v>0</v>
      </c>
      <c r="BC15" s="23">
        <f t="shared" si="9"/>
        <v>0</v>
      </c>
      <c r="BD15" s="26">
        <f t="shared" si="9"/>
        <v>0</v>
      </c>
      <c r="BE15" s="27">
        <f t="shared" si="9"/>
        <v>0</v>
      </c>
      <c r="BF15" s="25">
        <f t="shared" si="9"/>
        <v>0</v>
      </c>
      <c r="BG15" s="23">
        <f t="shared" si="9"/>
        <v>0</v>
      </c>
      <c r="BH15" s="26">
        <f t="shared" si="9"/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0</v>
      </c>
      <c r="Y17" s="48">
        <v>0</v>
      </c>
      <c r="Z17" s="49">
        <v>0</v>
      </c>
      <c r="AA17" s="64">
        <v>0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0</v>
      </c>
      <c r="AN17" s="50">
        <v>0</v>
      </c>
      <c r="AO17" s="28"/>
      <c r="AP17" s="1" t="s">
        <v>42</v>
      </c>
      <c r="AQ17" s="64">
        <v>0</v>
      </c>
      <c r="AR17" s="48">
        <v>0</v>
      </c>
      <c r="AS17" s="48">
        <v>0</v>
      </c>
      <c r="AT17" s="49">
        <v>0</v>
      </c>
      <c r="AU17" s="64">
        <v>0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0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f t="shared" ref="C18:T18" si="10">SUM(C19:C20)</f>
        <v>0</v>
      </c>
      <c r="D18" s="24">
        <f t="shared" si="10"/>
        <v>0</v>
      </c>
      <c r="E18" s="24">
        <f t="shared" si="10"/>
        <v>0</v>
      </c>
      <c r="F18" s="25">
        <f t="shared" si="10"/>
        <v>0</v>
      </c>
      <c r="G18" s="23">
        <f t="shared" si="10"/>
        <v>0</v>
      </c>
      <c r="H18" s="26">
        <f t="shared" si="10"/>
        <v>0</v>
      </c>
      <c r="I18" s="27">
        <f t="shared" si="10"/>
        <v>0</v>
      </c>
      <c r="J18" s="25">
        <f t="shared" si="10"/>
        <v>0</v>
      </c>
      <c r="K18" s="23">
        <f t="shared" si="10"/>
        <v>0</v>
      </c>
      <c r="L18" s="26">
        <f t="shared" si="10"/>
        <v>0</v>
      </c>
      <c r="M18" s="27">
        <f t="shared" si="10"/>
        <v>0</v>
      </c>
      <c r="N18" s="25">
        <f t="shared" si="10"/>
        <v>0</v>
      </c>
      <c r="O18" s="23">
        <f t="shared" si="10"/>
        <v>0</v>
      </c>
      <c r="P18" s="26">
        <f t="shared" si="10"/>
        <v>0</v>
      </c>
      <c r="Q18" s="27">
        <f t="shared" si="10"/>
        <v>0</v>
      </c>
      <c r="R18" s="25">
        <f t="shared" si="10"/>
        <v>0</v>
      </c>
      <c r="S18" s="23">
        <f t="shared" si="10"/>
        <v>0</v>
      </c>
      <c r="T18" s="26">
        <f t="shared" si="10"/>
        <v>0</v>
      </c>
      <c r="U18" s="46"/>
      <c r="V18" s="22" t="s">
        <v>46</v>
      </c>
      <c r="W18" s="23">
        <f>SUM(W19:W20)</f>
        <v>0</v>
      </c>
      <c r="X18" s="24">
        <f t="shared" ref="X18:AN18" si="11">SUM(X19:X20)</f>
        <v>0</v>
      </c>
      <c r="Y18" s="24">
        <f t="shared" si="11"/>
        <v>0</v>
      </c>
      <c r="Z18" s="25">
        <f t="shared" si="11"/>
        <v>0</v>
      </c>
      <c r="AA18" s="23">
        <f t="shared" si="11"/>
        <v>0</v>
      </c>
      <c r="AB18" s="26">
        <f t="shared" si="11"/>
        <v>0</v>
      </c>
      <c r="AC18" s="27">
        <f t="shared" si="11"/>
        <v>0</v>
      </c>
      <c r="AD18" s="25">
        <f t="shared" si="11"/>
        <v>0</v>
      </c>
      <c r="AE18" s="23">
        <f t="shared" si="11"/>
        <v>0</v>
      </c>
      <c r="AF18" s="26">
        <f t="shared" si="11"/>
        <v>0</v>
      </c>
      <c r="AG18" s="27">
        <f t="shared" si="11"/>
        <v>0</v>
      </c>
      <c r="AH18" s="25">
        <f t="shared" si="11"/>
        <v>0</v>
      </c>
      <c r="AI18" s="23">
        <f t="shared" si="11"/>
        <v>0</v>
      </c>
      <c r="AJ18" s="26">
        <f t="shared" si="11"/>
        <v>0</v>
      </c>
      <c r="AK18" s="27">
        <f t="shared" si="11"/>
        <v>0</v>
      </c>
      <c r="AL18" s="25">
        <f t="shared" si="11"/>
        <v>0</v>
      </c>
      <c r="AM18" s="23">
        <f t="shared" si="11"/>
        <v>0</v>
      </c>
      <c r="AN18" s="26">
        <f t="shared" si="11"/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f t="shared" ref="AQ19:BH19" si="12">SUM(AQ20:AQ23)</f>
        <v>0</v>
      </c>
      <c r="AR19" s="24">
        <f t="shared" si="12"/>
        <v>0</v>
      </c>
      <c r="AS19" s="24">
        <f t="shared" si="12"/>
        <v>0</v>
      </c>
      <c r="AT19" s="25">
        <f t="shared" si="12"/>
        <v>0</v>
      </c>
      <c r="AU19" s="23">
        <f t="shared" si="12"/>
        <v>0</v>
      </c>
      <c r="AV19" s="26">
        <f t="shared" si="12"/>
        <v>0</v>
      </c>
      <c r="AW19" s="27">
        <f t="shared" si="12"/>
        <v>0</v>
      </c>
      <c r="AX19" s="25">
        <f t="shared" si="12"/>
        <v>0</v>
      </c>
      <c r="AY19" s="23">
        <f t="shared" si="12"/>
        <v>0</v>
      </c>
      <c r="AZ19" s="26">
        <f t="shared" si="12"/>
        <v>0</v>
      </c>
      <c r="BA19" s="27">
        <f t="shared" si="12"/>
        <v>0</v>
      </c>
      <c r="BB19" s="25">
        <f t="shared" si="12"/>
        <v>0</v>
      </c>
      <c r="BC19" s="23">
        <f t="shared" si="12"/>
        <v>0</v>
      </c>
      <c r="BD19" s="26">
        <f t="shared" si="12"/>
        <v>0</v>
      </c>
      <c r="BE19" s="27">
        <f t="shared" si="12"/>
        <v>0</v>
      </c>
      <c r="BF19" s="25">
        <f t="shared" si="12"/>
        <v>0</v>
      </c>
      <c r="BG19" s="23">
        <f t="shared" si="12"/>
        <v>0</v>
      </c>
      <c r="BH19" s="26">
        <f t="shared" si="12"/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f t="shared" ref="C21:T21" si="13">SUM(C22:C23)</f>
        <v>0</v>
      </c>
      <c r="D21" s="24">
        <f t="shared" si="13"/>
        <v>0</v>
      </c>
      <c r="E21" s="24">
        <f t="shared" si="13"/>
        <v>0</v>
      </c>
      <c r="F21" s="25">
        <f t="shared" si="13"/>
        <v>0</v>
      </c>
      <c r="G21" s="23">
        <f t="shared" si="13"/>
        <v>0</v>
      </c>
      <c r="H21" s="26">
        <f t="shared" si="13"/>
        <v>0</v>
      </c>
      <c r="I21" s="27">
        <f t="shared" si="13"/>
        <v>0</v>
      </c>
      <c r="J21" s="25">
        <f t="shared" si="13"/>
        <v>0</v>
      </c>
      <c r="K21" s="23">
        <f t="shared" si="13"/>
        <v>0</v>
      </c>
      <c r="L21" s="26">
        <f t="shared" si="13"/>
        <v>0</v>
      </c>
      <c r="M21" s="27">
        <f t="shared" si="13"/>
        <v>0</v>
      </c>
      <c r="N21" s="25">
        <f t="shared" si="13"/>
        <v>0</v>
      </c>
      <c r="O21" s="23">
        <f t="shared" si="13"/>
        <v>0</v>
      </c>
      <c r="P21" s="26">
        <f t="shared" si="13"/>
        <v>0</v>
      </c>
      <c r="Q21" s="27">
        <f t="shared" si="13"/>
        <v>0</v>
      </c>
      <c r="R21" s="25">
        <f t="shared" si="13"/>
        <v>0</v>
      </c>
      <c r="S21" s="23">
        <f t="shared" si="13"/>
        <v>0</v>
      </c>
      <c r="T21" s="26">
        <f t="shared" si="13"/>
        <v>0</v>
      </c>
      <c r="U21" s="46"/>
      <c r="V21" s="22" t="s">
        <v>51</v>
      </c>
      <c r="W21" s="23">
        <f t="shared" ref="W21:AN21" si="14">SUM(W22:W24)</f>
        <v>0</v>
      </c>
      <c r="X21" s="24">
        <f t="shared" si="14"/>
        <v>0</v>
      </c>
      <c r="Y21" s="24">
        <f t="shared" si="14"/>
        <v>0</v>
      </c>
      <c r="Z21" s="25">
        <f t="shared" si="14"/>
        <v>0</v>
      </c>
      <c r="AA21" s="23">
        <f t="shared" si="14"/>
        <v>0</v>
      </c>
      <c r="AB21" s="26">
        <f t="shared" si="14"/>
        <v>0</v>
      </c>
      <c r="AC21" s="27">
        <f t="shared" si="14"/>
        <v>0</v>
      </c>
      <c r="AD21" s="25">
        <f t="shared" si="14"/>
        <v>0</v>
      </c>
      <c r="AE21" s="23">
        <f t="shared" si="14"/>
        <v>0</v>
      </c>
      <c r="AF21" s="26">
        <f t="shared" si="14"/>
        <v>0</v>
      </c>
      <c r="AG21" s="27">
        <f t="shared" si="14"/>
        <v>0</v>
      </c>
      <c r="AH21" s="25">
        <f t="shared" si="14"/>
        <v>0</v>
      </c>
      <c r="AI21" s="23">
        <f t="shared" si="14"/>
        <v>0</v>
      </c>
      <c r="AJ21" s="26">
        <f t="shared" si="14"/>
        <v>0</v>
      </c>
      <c r="AK21" s="27">
        <f t="shared" si="14"/>
        <v>0</v>
      </c>
      <c r="AL21" s="25">
        <f t="shared" si="14"/>
        <v>0</v>
      </c>
      <c r="AM21" s="23">
        <f t="shared" si="14"/>
        <v>0</v>
      </c>
      <c r="AN21" s="26">
        <f t="shared" si="14"/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f t="shared" ref="C24:T24" si="15">SUM(C25:C26)</f>
        <v>0</v>
      </c>
      <c r="D24" s="24">
        <f t="shared" si="15"/>
        <v>0</v>
      </c>
      <c r="E24" s="24">
        <f t="shared" si="15"/>
        <v>0</v>
      </c>
      <c r="F24" s="25">
        <f t="shared" si="15"/>
        <v>0</v>
      </c>
      <c r="G24" s="23">
        <f t="shared" si="15"/>
        <v>0</v>
      </c>
      <c r="H24" s="26">
        <f t="shared" si="15"/>
        <v>0</v>
      </c>
      <c r="I24" s="27">
        <f t="shared" si="15"/>
        <v>0</v>
      </c>
      <c r="J24" s="25">
        <f t="shared" si="15"/>
        <v>0</v>
      </c>
      <c r="K24" s="23">
        <f t="shared" si="15"/>
        <v>0</v>
      </c>
      <c r="L24" s="26">
        <f t="shared" si="15"/>
        <v>0</v>
      </c>
      <c r="M24" s="27">
        <f t="shared" si="15"/>
        <v>0</v>
      </c>
      <c r="N24" s="25">
        <f t="shared" si="15"/>
        <v>0</v>
      </c>
      <c r="O24" s="23">
        <f t="shared" si="15"/>
        <v>0</v>
      </c>
      <c r="P24" s="26">
        <f t="shared" si="15"/>
        <v>0</v>
      </c>
      <c r="Q24" s="27">
        <f t="shared" si="15"/>
        <v>0</v>
      </c>
      <c r="R24" s="25">
        <f t="shared" si="15"/>
        <v>0</v>
      </c>
      <c r="S24" s="23">
        <f t="shared" si="15"/>
        <v>0</v>
      </c>
      <c r="T24" s="26">
        <f t="shared" si="15"/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f t="shared" ref="AQ24:BH24" si="16">SUM(AQ25:AQ26)</f>
        <v>0</v>
      </c>
      <c r="AR24" s="24">
        <f t="shared" si="16"/>
        <v>0</v>
      </c>
      <c r="AS24" s="24">
        <f t="shared" si="16"/>
        <v>0</v>
      </c>
      <c r="AT24" s="25">
        <f t="shared" si="16"/>
        <v>0</v>
      </c>
      <c r="AU24" s="23">
        <f t="shared" si="16"/>
        <v>0</v>
      </c>
      <c r="AV24" s="26">
        <f t="shared" si="16"/>
        <v>0</v>
      </c>
      <c r="AW24" s="27">
        <f t="shared" si="16"/>
        <v>0</v>
      </c>
      <c r="AX24" s="25">
        <f t="shared" si="16"/>
        <v>0</v>
      </c>
      <c r="AY24" s="23">
        <f t="shared" si="16"/>
        <v>0</v>
      </c>
      <c r="AZ24" s="26">
        <f t="shared" si="16"/>
        <v>0</v>
      </c>
      <c r="BA24" s="27">
        <f t="shared" si="16"/>
        <v>0</v>
      </c>
      <c r="BB24" s="25">
        <f t="shared" si="16"/>
        <v>0</v>
      </c>
      <c r="BC24" s="23">
        <f t="shared" si="16"/>
        <v>0</v>
      </c>
      <c r="BD24" s="26">
        <f t="shared" si="16"/>
        <v>0</v>
      </c>
      <c r="BE24" s="27">
        <f t="shared" si="16"/>
        <v>0</v>
      </c>
      <c r="BF24" s="25">
        <f t="shared" si="16"/>
        <v>0</v>
      </c>
      <c r="BG24" s="23">
        <f t="shared" si="16"/>
        <v>0</v>
      </c>
      <c r="BH24" s="26">
        <f t="shared" si="16"/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f t="shared" ref="W25:AN25" si="17">SUM(W26:W27)</f>
        <v>0</v>
      </c>
      <c r="X25" s="24">
        <f t="shared" si="17"/>
        <v>0</v>
      </c>
      <c r="Y25" s="24">
        <f t="shared" si="17"/>
        <v>0</v>
      </c>
      <c r="Z25" s="25">
        <f t="shared" si="17"/>
        <v>0</v>
      </c>
      <c r="AA25" s="23">
        <f t="shared" si="17"/>
        <v>0</v>
      </c>
      <c r="AB25" s="26">
        <f t="shared" si="17"/>
        <v>0</v>
      </c>
      <c r="AC25" s="27">
        <f t="shared" si="17"/>
        <v>0</v>
      </c>
      <c r="AD25" s="25">
        <f t="shared" si="17"/>
        <v>0</v>
      </c>
      <c r="AE25" s="23">
        <f t="shared" si="17"/>
        <v>0</v>
      </c>
      <c r="AF25" s="26">
        <f t="shared" si="17"/>
        <v>0</v>
      </c>
      <c r="AG25" s="27">
        <f t="shared" si="17"/>
        <v>0</v>
      </c>
      <c r="AH25" s="25">
        <f t="shared" si="17"/>
        <v>0</v>
      </c>
      <c r="AI25" s="23">
        <f t="shared" si="17"/>
        <v>0</v>
      </c>
      <c r="AJ25" s="26">
        <f t="shared" si="17"/>
        <v>0</v>
      </c>
      <c r="AK25" s="27">
        <f t="shared" si="17"/>
        <v>0</v>
      </c>
      <c r="AL25" s="25">
        <f t="shared" si="17"/>
        <v>0</v>
      </c>
      <c r="AM25" s="23">
        <f t="shared" si="17"/>
        <v>0</v>
      </c>
      <c r="AN25" s="26">
        <f t="shared" si="17"/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0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f>SUM(C28:C29)</f>
        <v>0</v>
      </c>
      <c r="D27" s="24">
        <f t="shared" ref="D27:T27" si="18">SUM(D28:D29)</f>
        <v>0</v>
      </c>
      <c r="E27" s="24">
        <f t="shared" si="18"/>
        <v>0</v>
      </c>
      <c r="F27" s="25">
        <f t="shared" si="18"/>
        <v>0</v>
      </c>
      <c r="G27" s="23">
        <f t="shared" si="18"/>
        <v>0</v>
      </c>
      <c r="H27" s="26">
        <f t="shared" si="18"/>
        <v>0</v>
      </c>
      <c r="I27" s="27">
        <f t="shared" si="18"/>
        <v>0</v>
      </c>
      <c r="J27" s="25">
        <f t="shared" si="18"/>
        <v>0</v>
      </c>
      <c r="K27" s="23">
        <f t="shared" si="18"/>
        <v>0</v>
      </c>
      <c r="L27" s="26">
        <f t="shared" si="18"/>
        <v>0</v>
      </c>
      <c r="M27" s="27">
        <f t="shared" si="18"/>
        <v>0</v>
      </c>
      <c r="N27" s="25">
        <f t="shared" si="18"/>
        <v>0</v>
      </c>
      <c r="O27" s="23">
        <f t="shared" si="18"/>
        <v>0</v>
      </c>
      <c r="P27" s="26">
        <f t="shared" si="18"/>
        <v>0</v>
      </c>
      <c r="Q27" s="27">
        <f t="shared" si="18"/>
        <v>0</v>
      </c>
      <c r="R27" s="25">
        <f t="shared" si="18"/>
        <v>0</v>
      </c>
      <c r="S27" s="23">
        <f t="shared" si="18"/>
        <v>0</v>
      </c>
      <c r="T27" s="26">
        <f t="shared" si="18"/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f t="shared" ref="AQ27:BH27" si="19">SUM(AQ28:AQ28)</f>
        <v>0</v>
      </c>
      <c r="AR27" s="24">
        <f t="shared" si="19"/>
        <v>0</v>
      </c>
      <c r="AS27" s="24">
        <f t="shared" si="19"/>
        <v>0</v>
      </c>
      <c r="AT27" s="25">
        <f t="shared" si="19"/>
        <v>0</v>
      </c>
      <c r="AU27" s="23">
        <f t="shared" si="19"/>
        <v>0</v>
      </c>
      <c r="AV27" s="26">
        <f t="shared" si="19"/>
        <v>0</v>
      </c>
      <c r="AW27" s="27">
        <f t="shared" si="19"/>
        <v>0</v>
      </c>
      <c r="AX27" s="25">
        <f t="shared" si="19"/>
        <v>0</v>
      </c>
      <c r="AY27" s="23">
        <f t="shared" si="19"/>
        <v>0</v>
      </c>
      <c r="AZ27" s="26">
        <f t="shared" si="19"/>
        <v>0</v>
      </c>
      <c r="BA27" s="27">
        <f t="shared" si="19"/>
        <v>0</v>
      </c>
      <c r="BB27" s="25">
        <f t="shared" si="19"/>
        <v>0</v>
      </c>
      <c r="BC27" s="23">
        <f t="shared" si="19"/>
        <v>0</v>
      </c>
      <c r="BD27" s="26">
        <f t="shared" si="19"/>
        <v>0</v>
      </c>
      <c r="BE27" s="27">
        <f t="shared" si="19"/>
        <v>0</v>
      </c>
      <c r="BF27" s="25">
        <f t="shared" si="19"/>
        <v>0</v>
      </c>
      <c r="BG27" s="23">
        <f t="shared" si="19"/>
        <v>0</v>
      </c>
      <c r="BH27" s="26">
        <f t="shared" si="19"/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f t="shared" ref="W28:AN28" si="20">SUM(W29:W31)</f>
        <v>0</v>
      </c>
      <c r="X28" s="24">
        <f t="shared" si="20"/>
        <v>0</v>
      </c>
      <c r="Y28" s="24">
        <f t="shared" si="20"/>
        <v>0</v>
      </c>
      <c r="Z28" s="25">
        <f t="shared" si="20"/>
        <v>0</v>
      </c>
      <c r="AA28" s="23">
        <f t="shared" si="20"/>
        <v>0</v>
      </c>
      <c r="AB28" s="26">
        <f t="shared" si="20"/>
        <v>0</v>
      </c>
      <c r="AC28" s="27">
        <f t="shared" si="20"/>
        <v>0</v>
      </c>
      <c r="AD28" s="25">
        <f t="shared" si="20"/>
        <v>0</v>
      </c>
      <c r="AE28" s="23">
        <f t="shared" si="20"/>
        <v>0</v>
      </c>
      <c r="AF28" s="26">
        <f t="shared" si="20"/>
        <v>0</v>
      </c>
      <c r="AG28" s="27">
        <f t="shared" si="20"/>
        <v>0</v>
      </c>
      <c r="AH28" s="25">
        <f t="shared" si="20"/>
        <v>0</v>
      </c>
      <c r="AI28" s="23">
        <f t="shared" si="20"/>
        <v>0</v>
      </c>
      <c r="AJ28" s="26">
        <f t="shared" si="20"/>
        <v>0</v>
      </c>
      <c r="AK28" s="27">
        <f t="shared" si="20"/>
        <v>0</v>
      </c>
      <c r="AL28" s="25">
        <f t="shared" si="20"/>
        <v>0</v>
      </c>
      <c r="AM28" s="23">
        <f t="shared" si="20"/>
        <v>0</v>
      </c>
      <c r="AN28" s="26">
        <f t="shared" si="20"/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f t="shared" ref="AQ29:BH29" si="21">SUM(AQ30:AQ31)</f>
        <v>0</v>
      </c>
      <c r="AR29" s="24">
        <f t="shared" si="21"/>
        <v>0</v>
      </c>
      <c r="AS29" s="24">
        <f t="shared" si="21"/>
        <v>0</v>
      </c>
      <c r="AT29" s="25">
        <f t="shared" si="21"/>
        <v>0</v>
      </c>
      <c r="AU29" s="23">
        <f t="shared" si="21"/>
        <v>0</v>
      </c>
      <c r="AV29" s="26">
        <f t="shared" si="21"/>
        <v>0</v>
      </c>
      <c r="AW29" s="27">
        <f t="shared" si="21"/>
        <v>0</v>
      </c>
      <c r="AX29" s="25">
        <f t="shared" si="21"/>
        <v>0</v>
      </c>
      <c r="AY29" s="23">
        <f t="shared" si="21"/>
        <v>0</v>
      </c>
      <c r="AZ29" s="26">
        <f t="shared" si="21"/>
        <v>0</v>
      </c>
      <c r="BA29" s="27">
        <f t="shared" si="21"/>
        <v>0</v>
      </c>
      <c r="BB29" s="25">
        <f t="shared" si="21"/>
        <v>0</v>
      </c>
      <c r="BC29" s="23">
        <f t="shared" si="21"/>
        <v>0</v>
      </c>
      <c r="BD29" s="26">
        <f t="shared" si="21"/>
        <v>0</v>
      </c>
      <c r="BE29" s="27">
        <f t="shared" si="21"/>
        <v>0</v>
      </c>
      <c r="BF29" s="25">
        <f t="shared" si="21"/>
        <v>0</v>
      </c>
      <c r="BG29" s="23">
        <f t="shared" si="21"/>
        <v>0</v>
      </c>
      <c r="BH29" s="26">
        <f t="shared" si="21"/>
        <v>0</v>
      </c>
    </row>
    <row r="30" spans="1:60" ht="12.75" customHeight="1" x14ac:dyDescent="0.15">
      <c r="A30" s="21"/>
      <c r="B30" s="22" t="s">
        <v>78</v>
      </c>
      <c r="C30" s="23">
        <f>SUM(C31:C34)</f>
        <v>0</v>
      </c>
      <c r="D30" s="24">
        <f>SUM(D31:D34)</f>
        <v>0</v>
      </c>
      <c r="E30" s="24">
        <f t="shared" ref="E30:T30" si="22">SUM(E31:E34)</f>
        <v>0</v>
      </c>
      <c r="F30" s="25">
        <f t="shared" si="22"/>
        <v>0</v>
      </c>
      <c r="G30" s="23">
        <f t="shared" si="22"/>
        <v>0</v>
      </c>
      <c r="H30" s="26">
        <f t="shared" si="22"/>
        <v>0</v>
      </c>
      <c r="I30" s="27">
        <f t="shared" si="22"/>
        <v>0</v>
      </c>
      <c r="J30" s="25">
        <f t="shared" si="22"/>
        <v>0</v>
      </c>
      <c r="K30" s="23">
        <f t="shared" si="22"/>
        <v>0</v>
      </c>
      <c r="L30" s="26">
        <f t="shared" si="22"/>
        <v>0</v>
      </c>
      <c r="M30" s="27">
        <f t="shared" si="22"/>
        <v>0</v>
      </c>
      <c r="N30" s="25">
        <f t="shared" si="22"/>
        <v>0</v>
      </c>
      <c r="O30" s="23">
        <f t="shared" si="22"/>
        <v>0</v>
      </c>
      <c r="P30" s="26">
        <f t="shared" si="22"/>
        <v>0</v>
      </c>
      <c r="Q30" s="27">
        <f t="shared" si="22"/>
        <v>0</v>
      </c>
      <c r="R30" s="25">
        <f t="shared" si="22"/>
        <v>0</v>
      </c>
      <c r="S30" s="23">
        <f t="shared" si="22"/>
        <v>0</v>
      </c>
      <c r="T30" s="26">
        <f t="shared" si="22"/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f t="shared" ref="W32:AN32" si="23">SUM(W33:W38)</f>
        <v>0</v>
      </c>
      <c r="X32" s="24">
        <f t="shared" si="23"/>
        <v>0</v>
      </c>
      <c r="Y32" s="24">
        <f t="shared" si="23"/>
        <v>0</v>
      </c>
      <c r="Z32" s="26">
        <f t="shared" si="23"/>
        <v>0</v>
      </c>
      <c r="AA32" s="32">
        <f t="shared" si="23"/>
        <v>0</v>
      </c>
      <c r="AB32" s="26">
        <f t="shared" si="23"/>
        <v>0</v>
      </c>
      <c r="AC32" s="27">
        <f t="shared" si="23"/>
        <v>0</v>
      </c>
      <c r="AD32" s="26">
        <f t="shared" si="23"/>
        <v>0</v>
      </c>
      <c r="AE32" s="32">
        <f t="shared" si="23"/>
        <v>0</v>
      </c>
      <c r="AF32" s="26">
        <f t="shared" si="23"/>
        <v>0</v>
      </c>
      <c r="AG32" s="27">
        <f t="shared" si="23"/>
        <v>0</v>
      </c>
      <c r="AH32" s="26">
        <f t="shared" si="23"/>
        <v>0</v>
      </c>
      <c r="AI32" s="32">
        <f t="shared" si="23"/>
        <v>0</v>
      </c>
      <c r="AJ32" s="26">
        <f t="shared" si="23"/>
        <v>0</v>
      </c>
      <c r="AK32" s="27">
        <f t="shared" si="23"/>
        <v>0</v>
      </c>
      <c r="AL32" s="26">
        <f t="shared" si="23"/>
        <v>0</v>
      </c>
      <c r="AM32" s="23">
        <f t="shared" si="23"/>
        <v>0</v>
      </c>
      <c r="AN32" s="26">
        <f t="shared" si="23"/>
        <v>0</v>
      </c>
      <c r="AO32" s="28"/>
      <c r="AP32" s="22" t="s">
        <v>83</v>
      </c>
      <c r="AQ32" s="23">
        <f t="shared" ref="AQ32:BH32" si="24">SUM(AQ33:AQ34)</f>
        <v>0</v>
      </c>
      <c r="AR32" s="24">
        <f t="shared" si="24"/>
        <v>0</v>
      </c>
      <c r="AS32" s="24">
        <f t="shared" si="24"/>
        <v>0</v>
      </c>
      <c r="AT32" s="25">
        <f t="shared" si="24"/>
        <v>0</v>
      </c>
      <c r="AU32" s="23">
        <f t="shared" si="24"/>
        <v>0</v>
      </c>
      <c r="AV32" s="26">
        <f t="shared" si="24"/>
        <v>0</v>
      </c>
      <c r="AW32" s="27">
        <f t="shared" si="24"/>
        <v>0</v>
      </c>
      <c r="AX32" s="25">
        <f t="shared" si="24"/>
        <v>0</v>
      </c>
      <c r="AY32" s="23">
        <f t="shared" si="24"/>
        <v>0</v>
      </c>
      <c r="AZ32" s="26">
        <f t="shared" si="24"/>
        <v>0</v>
      </c>
      <c r="BA32" s="27">
        <f t="shared" si="24"/>
        <v>0</v>
      </c>
      <c r="BB32" s="25">
        <f t="shared" si="24"/>
        <v>0</v>
      </c>
      <c r="BC32" s="23">
        <f t="shared" si="24"/>
        <v>0</v>
      </c>
      <c r="BD32" s="26">
        <f t="shared" si="24"/>
        <v>0</v>
      </c>
      <c r="BE32" s="27">
        <f t="shared" si="24"/>
        <v>0</v>
      </c>
      <c r="BF32" s="25">
        <f t="shared" si="24"/>
        <v>0</v>
      </c>
      <c r="BG32" s="23">
        <f t="shared" si="24"/>
        <v>0</v>
      </c>
      <c r="BH32" s="26">
        <f t="shared" si="24"/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0</v>
      </c>
      <c r="AS33" s="48">
        <v>0</v>
      </c>
      <c r="AT33" s="49">
        <v>0</v>
      </c>
      <c r="AU33" s="64">
        <v>0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0</v>
      </c>
      <c r="BH33" s="50">
        <v>0</v>
      </c>
    </row>
    <row r="34" spans="1:60" ht="12.75" customHeight="1" x14ac:dyDescent="0.15">
      <c r="A34" s="21"/>
      <c r="B34" s="1" t="s">
        <v>87</v>
      </c>
      <c r="C34" s="47">
        <v>0</v>
      </c>
      <c r="D34" s="48">
        <v>0</v>
      </c>
      <c r="E34" s="48">
        <v>0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0</v>
      </c>
      <c r="AS34" s="48">
        <v>0</v>
      </c>
      <c r="AT34" s="49">
        <v>0</v>
      </c>
      <c r="AU34" s="64">
        <v>0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0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f t="shared" ref="C35:T35" si="25">SUM(C36:C37)</f>
        <v>0</v>
      </c>
      <c r="D35" s="24">
        <f t="shared" si="25"/>
        <v>0</v>
      </c>
      <c r="E35" s="24">
        <f t="shared" si="25"/>
        <v>0</v>
      </c>
      <c r="F35" s="25">
        <f t="shared" si="25"/>
        <v>0</v>
      </c>
      <c r="G35" s="23">
        <f t="shared" si="25"/>
        <v>0</v>
      </c>
      <c r="H35" s="26">
        <f t="shared" si="25"/>
        <v>0</v>
      </c>
      <c r="I35" s="27">
        <f t="shared" si="25"/>
        <v>0</v>
      </c>
      <c r="J35" s="25">
        <f t="shared" si="25"/>
        <v>0</v>
      </c>
      <c r="K35" s="23">
        <f t="shared" si="25"/>
        <v>0</v>
      </c>
      <c r="L35" s="26">
        <f t="shared" si="25"/>
        <v>0</v>
      </c>
      <c r="M35" s="27">
        <f t="shared" si="25"/>
        <v>0</v>
      </c>
      <c r="N35" s="25">
        <f t="shared" si="25"/>
        <v>0</v>
      </c>
      <c r="O35" s="23">
        <f t="shared" si="25"/>
        <v>0</v>
      </c>
      <c r="P35" s="26">
        <f t="shared" si="25"/>
        <v>0</v>
      </c>
      <c r="Q35" s="27">
        <f t="shared" si="25"/>
        <v>0</v>
      </c>
      <c r="R35" s="25">
        <f t="shared" si="25"/>
        <v>0</v>
      </c>
      <c r="S35" s="23">
        <f t="shared" si="25"/>
        <v>0</v>
      </c>
      <c r="T35" s="26">
        <f t="shared" si="25"/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f t="shared" ref="AQ35:BH35" si="26">SUM(AQ36:AQ37)</f>
        <v>0</v>
      </c>
      <c r="AR35" s="24">
        <f t="shared" si="26"/>
        <v>0</v>
      </c>
      <c r="AS35" s="24">
        <f t="shared" si="26"/>
        <v>0</v>
      </c>
      <c r="AT35" s="25">
        <f t="shared" si="26"/>
        <v>0</v>
      </c>
      <c r="AU35" s="23">
        <f t="shared" si="26"/>
        <v>0</v>
      </c>
      <c r="AV35" s="26">
        <f t="shared" si="26"/>
        <v>0</v>
      </c>
      <c r="AW35" s="27">
        <f t="shared" si="26"/>
        <v>0</v>
      </c>
      <c r="AX35" s="25">
        <f t="shared" si="26"/>
        <v>0</v>
      </c>
      <c r="AY35" s="23">
        <f t="shared" si="26"/>
        <v>0</v>
      </c>
      <c r="AZ35" s="26">
        <f t="shared" si="26"/>
        <v>0</v>
      </c>
      <c r="BA35" s="27">
        <f t="shared" si="26"/>
        <v>0</v>
      </c>
      <c r="BB35" s="25">
        <f t="shared" si="26"/>
        <v>0</v>
      </c>
      <c r="BC35" s="23">
        <f t="shared" si="26"/>
        <v>0</v>
      </c>
      <c r="BD35" s="26">
        <f t="shared" si="26"/>
        <v>0</v>
      </c>
      <c r="BE35" s="27">
        <f t="shared" si="26"/>
        <v>0</v>
      </c>
      <c r="BF35" s="25">
        <f t="shared" si="26"/>
        <v>0</v>
      </c>
      <c r="BG35" s="23">
        <f t="shared" si="26"/>
        <v>0</v>
      </c>
      <c r="BH35" s="26">
        <f t="shared" si="26"/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f t="shared" ref="C38:T38" si="27">SUM(C39:C40)</f>
        <v>0</v>
      </c>
      <c r="D38" s="24">
        <f t="shared" si="27"/>
        <v>0</v>
      </c>
      <c r="E38" s="24">
        <f t="shared" si="27"/>
        <v>0</v>
      </c>
      <c r="F38" s="25">
        <f t="shared" si="27"/>
        <v>0</v>
      </c>
      <c r="G38" s="23">
        <f t="shared" si="27"/>
        <v>0</v>
      </c>
      <c r="H38" s="26">
        <f t="shared" si="27"/>
        <v>0</v>
      </c>
      <c r="I38" s="27">
        <f t="shared" si="27"/>
        <v>0</v>
      </c>
      <c r="J38" s="25">
        <f t="shared" si="27"/>
        <v>0</v>
      </c>
      <c r="K38" s="23">
        <f t="shared" si="27"/>
        <v>0</v>
      </c>
      <c r="L38" s="26">
        <f t="shared" si="27"/>
        <v>0</v>
      </c>
      <c r="M38" s="27">
        <f t="shared" si="27"/>
        <v>0</v>
      </c>
      <c r="N38" s="25">
        <f t="shared" si="27"/>
        <v>0</v>
      </c>
      <c r="O38" s="23">
        <f t="shared" si="27"/>
        <v>0</v>
      </c>
      <c r="P38" s="26">
        <f t="shared" si="27"/>
        <v>0</v>
      </c>
      <c r="Q38" s="27">
        <f t="shared" si="27"/>
        <v>0</v>
      </c>
      <c r="R38" s="25">
        <f t="shared" si="27"/>
        <v>0</v>
      </c>
      <c r="S38" s="23">
        <f t="shared" si="27"/>
        <v>0</v>
      </c>
      <c r="T38" s="26">
        <f t="shared" si="27"/>
        <v>0</v>
      </c>
      <c r="U38" s="46"/>
      <c r="V38" s="31" t="s">
        <v>93</v>
      </c>
      <c r="W38" s="64">
        <v>0</v>
      </c>
      <c r="X38" s="48">
        <v>0</v>
      </c>
      <c r="Y38" s="48">
        <v>0</v>
      </c>
      <c r="Z38" s="49">
        <v>0</v>
      </c>
      <c r="AA38" s="64">
        <v>0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0</v>
      </c>
      <c r="AN38" s="50">
        <v>0</v>
      </c>
      <c r="AO38" s="28"/>
      <c r="AP38" s="22" t="s">
        <v>100</v>
      </c>
      <c r="AQ38" s="32">
        <f t="shared" ref="AQ38:BH38" si="28">SUM(AQ39:AQ43)</f>
        <v>0</v>
      </c>
      <c r="AR38" s="24">
        <f t="shared" si="28"/>
        <v>0</v>
      </c>
      <c r="AS38" s="24">
        <f t="shared" si="28"/>
        <v>0</v>
      </c>
      <c r="AT38" s="26">
        <f t="shared" si="28"/>
        <v>0</v>
      </c>
      <c r="AU38" s="32">
        <f t="shared" si="28"/>
        <v>0</v>
      </c>
      <c r="AV38" s="26">
        <f t="shared" si="28"/>
        <v>0</v>
      </c>
      <c r="AW38" s="27">
        <f t="shared" si="28"/>
        <v>0</v>
      </c>
      <c r="AX38" s="26">
        <f t="shared" si="28"/>
        <v>0</v>
      </c>
      <c r="AY38" s="32">
        <f t="shared" si="28"/>
        <v>0</v>
      </c>
      <c r="AZ38" s="26">
        <f t="shared" si="28"/>
        <v>0</v>
      </c>
      <c r="BA38" s="27">
        <f t="shared" si="28"/>
        <v>0</v>
      </c>
      <c r="BB38" s="26">
        <f t="shared" si="28"/>
        <v>0</v>
      </c>
      <c r="BC38" s="32">
        <f t="shared" si="28"/>
        <v>0</v>
      </c>
      <c r="BD38" s="26">
        <f t="shared" si="28"/>
        <v>0</v>
      </c>
      <c r="BE38" s="27">
        <f t="shared" si="28"/>
        <v>0</v>
      </c>
      <c r="BF38" s="26">
        <f t="shared" si="28"/>
        <v>0</v>
      </c>
      <c r="BG38" s="32">
        <f t="shared" si="28"/>
        <v>0</v>
      </c>
      <c r="BH38" s="26">
        <f t="shared" si="28"/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f t="shared" ref="W39:AN39" si="29">SUM(W40:W41)</f>
        <v>0</v>
      </c>
      <c r="X39" s="24">
        <f t="shared" si="29"/>
        <v>0</v>
      </c>
      <c r="Y39" s="24">
        <f t="shared" si="29"/>
        <v>0</v>
      </c>
      <c r="Z39" s="25">
        <f t="shared" si="29"/>
        <v>0</v>
      </c>
      <c r="AA39" s="23">
        <f t="shared" si="29"/>
        <v>0</v>
      </c>
      <c r="AB39" s="26">
        <f t="shared" si="29"/>
        <v>0</v>
      </c>
      <c r="AC39" s="27">
        <f t="shared" si="29"/>
        <v>0</v>
      </c>
      <c r="AD39" s="25">
        <f t="shared" si="29"/>
        <v>0</v>
      </c>
      <c r="AE39" s="23">
        <f t="shared" si="29"/>
        <v>0</v>
      </c>
      <c r="AF39" s="26">
        <f t="shared" si="29"/>
        <v>0</v>
      </c>
      <c r="AG39" s="27">
        <f t="shared" si="29"/>
        <v>0</v>
      </c>
      <c r="AH39" s="25">
        <f t="shared" si="29"/>
        <v>0</v>
      </c>
      <c r="AI39" s="23">
        <f t="shared" si="29"/>
        <v>0</v>
      </c>
      <c r="AJ39" s="26">
        <f t="shared" si="29"/>
        <v>0</v>
      </c>
      <c r="AK39" s="27">
        <f t="shared" si="29"/>
        <v>0</v>
      </c>
      <c r="AL39" s="25">
        <f t="shared" si="29"/>
        <v>0</v>
      </c>
      <c r="AM39" s="23">
        <f t="shared" si="29"/>
        <v>0</v>
      </c>
      <c r="AN39" s="26">
        <f t="shared" si="29"/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f t="shared" ref="C41:T41" si="30">SUM(C42:C44)</f>
        <v>0</v>
      </c>
      <c r="D41" s="24">
        <f t="shared" si="30"/>
        <v>0</v>
      </c>
      <c r="E41" s="24">
        <f t="shared" si="30"/>
        <v>0</v>
      </c>
      <c r="F41" s="25">
        <f t="shared" si="30"/>
        <v>0</v>
      </c>
      <c r="G41" s="23">
        <f t="shared" si="30"/>
        <v>0</v>
      </c>
      <c r="H41" s="26">
        <f t="shared" si="30"/>
        <v>0</v>
      </c>
      <c r="I41" s="27">
        <f t="shared" si="30"/>
        <v>0</v>
      </c>
      <c r="J41" s="25">
        <f t="shared" si="30"/>
        <v>0</v>
      </c>
      <c r="K41" s="23">
        <f t="shared" si="30"/>
        <v>0</v>
      </c>
      <c r="L41" s="26">
        <f t="shared" si="30"/>
        <v>0</v>
      </c>
      <c r="M41" s="27">
        <f t="shared" si="30"/>
        <v>0</v>
      </c>
      <c r="N41" s="25">
        <f t="shared" si="30"/>
        <v>0</v>
      </c>
      <c r="O41" s="23">
        <f t="shared" si="30"/>
        <v>0</v>
      </c>
      <c r="P41" s="26">
        <f t="shared" si="30"/>
        <v>0</v>
      </c>
      <c r="Q41" s="27">
        <f t="shared" si="30"/>
        <v>0</v>
      </c>
      <c r="R41" s="25">
        <f t="shared" si="30"/>
        <v>0</v>
      </c>
      <c r="S41" s="23">
        <f t="shared" si="30"/>
        <v>0</v>
      </c>
      <c r="T41" s="26">
        <f t="shared" si="30"/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f t="shared" ref="W42:AN42" si="31">SUM(W43:W44)</f>
        <v>0</v>
      </c>
      <c r="X42" s="24">
        <f t="shared" si="31"/>
        <v>0</v>
      </c>
      <c r="Y42" s="24">
        <f t="shared" si="31"/>
        <v>0</v>
      </c>
      <c r="Z42" s="25">
        <f t="shared" si="31"/>
        <v>0</v>
      </c>
      <c r="AA42" s="23">
        <f t="shared" si="31"/>
        <v>0</v>
      </c>
      <c r="AB42" s="26">
        <f t="shared" si="31"/>
        <v>0</v>
      </c>
      <c r="AC42" s="27">
        <f t="shared" si="31"/>
        <v>0</v>
      </c>
      <c r="AD42" s="25">
        <f t="shared" si="31"/>
        <v>0</v>
      </c>
      <c r="AE42" s="23">
        <f t="shared" si="31"/>
        <v>0</v>
      </c>
      <c r="AF42" s="26">
        <f t="shared" si="31"/>
        <v>0</v>
      </c>
      <c r="AG42" s="27">
        <f t="shared" si="31"/>
        <v>0</v>
      </c>
      <c r="AH42" s="25">
        <f t="shared" si="31"/>
        <v>0</v>
      </c>
      <c r="AI42" s="23">
        <f t="shared" si="31"/>
        <v>0</v>
      </c>
      <c r="AJ42" s="26">
        <f t="shared" si="31"/>
        <v>0</v>
      </c>
      <c r="AK42" s="27">
        <f t="shared" si="31"/>
        <v>0</v>
      </c>
      <c r="AL42" s="25">
        <f t="shared" si="31"/>
        <v>0</v>
      </c>
      <c r="AM42" s="23">
        <f t="shared" si="31"/>
        <v>0</v>
      </c>
      <c r="AN42" s="26">
        <f t="shared" si="31"/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f t="shared" ref="AQ44:BH44" si="32">SUM(AQ45:AQ45)</f>
        <v>0</v>
      </c>
      <c r="AR44" s="24">
        <f t="shared" si="32"/>
        <v>0</v>
      </c>
      <c r="AS44" s="24">
        <f t="shared" si="32"/>
        <v>0</v>
      </c>
      <c r="AT44" s="25">
        <f t="shared" si="32"/>
        <v>0</v>
      </c>
      <c r="AU44" s="23">
        <f t="shared" si="32"/>
        <v>0</v>
      </c>
      <c r="AV44" s="26">
        <f t="shared" si="32"/>
        <v>0</v>
      </c>
      <c r="AW44" s="27">
        <f t="shared" si="32"/>
        <v>0</v>
      </c>
      <c r="AX44" s="25">
        <f t="shared" si="32"/>
        <v>0</v>
      </c>
      <c r="AY44" s="23">
        <f t="shared" si="32"/>
        <v>0</v>
      </c>
      <c r="AZ44" s="26">
        <f t="shared" si="32"/>
        <v>0</v>
      </c>
      <c r="BA44" s="27">
        <f t="shared" si="32"/>
        <v>0</v>
      </c>
      <c r="BB44" s="25">
        <f t="shared" si="32"/>
        <v>0</v>
      </c>
      <c r="BC44" s="23">
        <f t="shared" si="32"/>
        <v>0</v>
      </c>
      <c r="BD44" s="26">
        <f t="shared" si="32"/>
        <v>0</v>
      </c>
      <c r="BE44" s="27">
        <f t="shared" si="32"/>
        <v>0</v>
      </c>
      <c r="BF44" s="25">
        <f t="shared" si="32"/>
        <v>0</v>
      </c>
      <c r="BG44" s="23">
        <f t="shared" si="32"/>
        <v>0</v>
      </c>
      <c r="BH44" s="26">
        <f t="shared" si="32"/>
        <v>0</v>
      </c>
    </row>
    <row r="45" spans="1:60" ht="12.75" customHeight="1" x14ac:dyDescent="0.15">
      <c r="A45" s="21"/>
      <c r="B45" s="22" t="s">
        <v>116</v>
      </c>
      <c r="C45" s="23">
        <f t="shared" ref="C45:T45" si="33">SUM(C46:C51)</f>
        <v>0</v>
      </c>
      <c r="D45" s="24">
        <f t="shared" si="33"/>
        <v>0</v>
      </c>
      <c r="E45" s="24">
        <f t="shared" si="33"/>
        <v>0</v>
      </c>
      <c r="F45" s="25">
        <f t="shared" si="33"/>
        <v>0</v>
      </c>
      <c r="G45" s="23">
        <f t="shared" si="33"/>
        <v>0</v>
      </c>
      <c r="H45" s="26">
        <f t="shared" si="33"/>
        <v>0</v>
      </c>
      <c r="I45" s="27">
        <f t="shared" si="33"/>
        <v>0</v>
      </c>
      <c r="J45" s="25">
        <f t="shared" si="33"/>
        <v>0</v>
      </c>
      <c r="K45" s="23">
        <f t="shared" si="33"/>
        <v>0</v>
      </c>
      <c r="L45" s="26">
        <f t="shared" si="33"/>
        <v>0</v>
      </c>
      <c r="M45" s="27">
        <f t="shared" si="33"/>
        <v>0</v>
      </c>
      <c r="N45" s="25">
        <f t="shared" si="33"/>
        <v>0</v>
      </c>
      <c r="O45" s="23">
        <f t="shared" si="33"/>
        <v>0</v>
      </c>
      <c r="P45" s="26">
        <f t="shared" si="33"/>
        <v>0</v>
      </c>
      <c r="Q45" s="27">
        <f t="shared" si="33"/>
        <v>0</v>
      </c>
      <c r="R45" s="25">
        <f t="shared" si="33"/>
        <v>0</v>
      </c>
      <c r="S45" s="23">
        <f t="shared" si="33"/>
        <v>0</v>
      </c>
      <c r="T45" s="26">
        <f t="shared" si="33"/>
        <v>0</v>
      </c>
      <c r="U45" s="46"/>
      <c r="V45" s="22" t="s">
        <v>114</v>
      </c>
      <c r="W45" s="23">
        <f t="shared" ref="W45:AN45" si="34">SUM(W46:W47)</f>
        <v>0</v>
      </c>
      <c r="X45" s="24">
        <f t="shared" si="34"/>
        <v>0</v>
      </c>
      <c r="Y45" s="24">
        <f t="shared" si="34"/>
        <v>0</v>
      </c>
      <c r="Z45" s="25">
        <f t="shared" si="34"/>
        <v>0</v>
      </c>
      <c r="AA45" s="23">
        <f t="shared" si="34"/>
        <v>0</v>
      </c>
      <c r="AB45" s="26">
        <f t="shared" si="34"/>
        <v>0</v>
      </c>
      <c r="AC45" s="27">
        <f t="shared" si="34"/>
        <v>0</v>
      </c>
      <c r="AD45" s="25">
        <f t="shared" si="34"/>
        <v>0</v>
      </c>
      <c r="AE45" s="23">
        <f t="shared" si="34"/>
        <v>0</v>
      </c>
      <c r="AF45" s="26">
        <f t="shared" si="34"/>
        <v>0</v>
      </c>
      <c r="AG45" s="27">
        <f t="shared" si="34"/>
        <v>0</v>
      </c>
      <c r="AH45" s="25">
        <f t="shared" si="34"/>
        <v>0</v>
      </c>
      <c r="AI45" s="23">
        <f t="shared" si="34"/>
        <v>0</v>
      </c>
      <c r="AJ45" s="26">
        <f t="shared" si="34"/>
        <v>0</v>
      </c>
      <c r="AK45" s="27">
        <f t="shared" si="34"/>
        <v>0</v>
      </c>
      <c r="AL45" s="25">
        <f t="shared" si="34"/>
        <v>0</v>
      </c>
      <c r="AM45" s="23">
        <f t="shared" si="34"/>
        <v>0</v>
      </c>
      <c r="AN45" s="26">
        <f t="shared" si="34"/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f t="shared" ref="AQ46:BH46" si="35">SUM(AQ47:AQ49)</f>
        <v>0</v>
      </c>
      <c r="AR46" s="24">
        <f t="shared" si="35"/>
        <v>0</v>
      </c>
      <c r="AS46" s="24">
        <f t="shared" si="35"/>
        <v>0</v>
      </c>
      <c r="AT46" s="25">
        <f t="shared" si="35"/>
        <v>0</v>
      </c>
      <c r="AU46" s="23">
        <f t="shared" si="35"/>
        <v>0</v>
      </c>
      <c r="AV46" s="26">
        <f t="shared" si="35"/>
        <v>0</v>
      </c>
      <c r="AW46" s="27">
        <f t="shared" si="35"/>
        <v>0</v>
      </c>
      <c r="AX46" s="25">
        <f t="shared" si="35"/>
        <v>0</v>
      </c>
      <c r="AY46" s="23">
        <f t="shared" si="35"/>
        <v>0</v>
      </c>
      <c r="AZ46" s="26">
        <f t="shared" si="35"/>
        <v>0</v>
      </c>
      <c r="BA46" s="27">
        <f t="shared" si="35"/>
        <v>0</v>
      </c>
      <c r="BB46" s="25">
        <f t="shared" si="35"/>
        <v>0</v>
      </c>
      <c r="BC46" s="23">
        <f t="shared" si="35"/>
        <v>0</v>
      </c>
      <c r="BD46" s="26">
        <f t="shared" si="35"/>
        <v>0</v>
      </c>
      <c r="BE46" s="27">
        <f t="shared" si="35"/>
        <v>0</v>
      </c>
      <c r="BF46" s="25">
        <f t="shared" si="35"/>
        <v>0</v>
      </c>
      <c r="BG46" s="23">
        <f t="shared" si="35"/>
        <v>0</v>
      </c>
      <c r="BH46" s="26">
        <f t="shared" si="35"/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f>SUM(W49:W58)</f>
        <v>0</v>
      </c>
      <c r="X48" s="24">
        <f t="shared" ref="X48:AN48" si="36">SUM(X49:X58)</f>
        <v>0</v>
      </c>
      <c r="Y48" s="24">
        <f t="shared" si="36"/>
        <v>0</v>
      </c>
      <c r="Z48" s="26">
        <f t="shared" si="36"/>
        <v>0</v>
      </c>
      <c r="AA48" s="32">
        <f t="shared" si="36"/>
        <v>0</v>
      </c>
      <c r="AB48" s="26">
        <f t="shared" si="36"/>
        <v>0</v>
      </c>
      <c r="AC48" s="27">
        <f t="shared" si="36"/>
        <v>0</v>
      </c>
      <c r="AD48" s="26">
        <f t="shared" si="36"/>
        <v>0</v>
      </c>
      <c r="AE48" s="32">
        <f t="shared" si="36"/>
        <v>0</v>
      </c>
      <c r="AF48" s="26">
        <f t="shared" si="36"/>
        <v>0</v>
      </c>
      <c r="AG48" s="27">
        <f t="shared" si="36"/>
        <v>0</v>
      </c>
      <c r="AH48" s="26">
        <f t="shared" si="36"/>
        <v>0</v>
      </c>
      <c r="AI48" s="32">
        <f t="shared" si="36"/>
        <v>0</v>
      </c>
      <c r="AJ48" s="26">
        <f t="shared" si="36"/>
        <v>0</v>
      </c>
      <c r="AK48" s="27">
        <f t="shared" si="36"/>
        <v>0</v>
      </c>
      <c r="AL48" s="26">
        <f t="shared" si="36"/>
        <v>0</v>
      </c>
      <c r="AM48" s="23">
        <f t="shared" si="36"/>
        <v>0</v>
      </c>
      <c r="AN48" s="26">
        <f t="shared" si="36"/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f t="shared" ref="AQ50:BH50" si="37">SUM(AQ51:AQ52)</f>
        <v>0</v>
      </c>
      <c r="AR50" s="24">
        <f t="shared" si="37"/>
        <v>0</v>
      </c>
      <c r="AS50" s="24">
        <f t="shared" si="37"/>
        <v>0</v>
      </c>
      <c r="AT50" s="25">
        <f t="shared" si="37"/>
        <v>0</v>
      </c>
      <c r="AU50" s="23">
        <f t="shared" si="37"/>
        <v>0</v>
      </c>
      <c r="AV50" s="26">
        <f t="shared" si="37"/>
        <v>0</v>
      </c>
      <c r="AW50" s="27">
        <f t="shared" si="37"/>
        <v>0</v>
      </c>
      <c r="AX50" s="25">
        <f t="shared" si="37"/>
        <v>0</v>
      </c>
      <c r="AY50" s="23">
        <f t="shared" si="37"/>
        <v>0</v>
      </c>
      <c r="AZ50" s="26">
        <f t="shared" si="37"/>
        <v>0</v>
      </c>
      <c r="BA50" s="27">
        <f t="shared" si="37"/>
        <v>0</v>
      </c>
      <c r="BB50" s="25">
        <f t="shared" si="37"/>
        <v>0</v>
      </c>
      <c r="BC50" s="23">
        <f t="shared" si="37"/>
        <v>0</v>
      </c>
      <c r="BD50" s="26">
        <f t="shared" si="37"/>
        <v>0</v>
      </c>
      <c r="BE50" s="27">
        <f t="shared" si="37"/>
        <v>0</v>
      </c>
      <c r="BF50" s="25">
        <f t="shared" si="37"/>
        <v>0</v>
      </c>
      <c r="BG50" s="23">
        <f t="shared" si="37"/>
        <v>0</v>
      </c>
      <c r="BH50" s="26">
        <f t="shared" si="37"/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f t="shared" ref="C52:T52" si="38">SUM(C53:C59)</f>
        <v>0</v>
      </c>
      <c r="D52" s="24">
        <f t="shared" si="38"/>
        <v>0</v>
      </c>
      <c r="E52" s="24">
        <f t="shared" si="38"/>
        <v>0</v>
      </c>
      <c r="F52" s="25">
        <f t="shared" si="38"/>
        <v>0</v>
      </c>
      <c r="G52" s="23">
        <f t="shared" si="38"/>
        <v>0</v>
      </c>
      <c r="H52" s="26">
        <f t="shared" si="38"/>
        <v>0</v>
      </c>
      <c r="I52" s="27">
        <f t="shared" si="38"/>
        <v>0</v>
      </c>
      <c r="J52" s="25">
        <f t="shared" si="38"/>
        <v>0</v>
      </c>
      <c r="K52" s="23">
        <f t="shared" si="38"/>
        <v>0</v>
      </c>
      <c r="L52" s="26">
        <f t="shared" si="38"/>
        <v>0</v>
      </c>
      <c r="M52" s="27">
        <f t="shared" si="38"/>
        <v>0</v>
      </c>
      <c r="N52" s="25">
        <f t="shared" si="38"/>
        <v>0</v>
      </c>
      <c r="O52" s="23">
        <f t="shared" si="38"/>
        <v>0</v>
      </c>
      <c r="P52" s="26">
        <f t="shared" si="38"/>
        <v>0</v>
      </c>
      <c r="Q52" s="27">
        <f t="shared" si="38"/>
        <v>0</v>
      </c>
      <c r="R52" s="25">
        <f t="shared" si="38"/>
        <v>0</v>
      </c>
      <c r="S52" s="23">
        <f t="shared" si="38"/>
        <v>0</v>
      </c>
      <c r="T52" s="26">
        <f t="shared" si="38"/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f t="shared" ref="AQ53:BH53" si="39">SUM(AQ54:AQ55)</f>
        <v>0</v>
      </c>
      <c r="AR53" s="24">
        <f t="shared" si="39"/>
        <v>0</v>
      </c>
      <c r="AS53" s="24">
        <f t="shared" si="39"/>
        <v>0</v>
      </c>
      <c r="AT53" s="25">
        <f t="shared" si="39"/>
        <v>0</v>
      </c>
      <c r="AU53" s="23">
        <f t="shared" si="39"/>
        <v>0</v>
      </c>
      <c r="AV53" s="26">
        <f t="shared" si="39"/>
        <v>0</v>
      </c>
      <c r="AW53" s="27">
        <f t="shared" si="39"/>
        <v>0</v>
      </c>
      <c r="AX53" s="25">
        <f t="shared" si="39"/>
        <v>0</v>
      </c>
      <c r="AY53" s="23">
        <f t="shared" si="39"/>
        <v>0</v>
      </c>
      <c r="AZ53" s="26">
        <f t="shared" si="39"/>
        <v>0</v>
      </c>
      <c r="BA53" s="27">
        <f t="shared" si="39"/>
        <v>0</v>
      </c>
      <c r="BB53" s="25">
        <f t="shared" si="39"/>
        <v>0</v>
      </c>
      <c r="BC53" s="23">
        <f t="shared" si="39"/>
        <v>0</v>
      </c>
      <c r="BD53" s="26">
        <f t="shared" si="39"/>
        <v>0</v>
      </c>
      <c r="BE53" s="27">
        <f t="shared" si="39"/>
        <v>0</v>
      </c>
      <c r="BF53" s="25">
        <f t="shared" si="39"/>
        <v>0</v>
      </c>
      <c r="BG53" s="23">
        <f t="shared" si="39"/>
        <v>0</v>
      </c>
      <c r="BH53" s="26">
        <f t="shared" si="39"/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0</v>
      </c>
      <c r="E55" s="48">
        <v>0</v>
      </c>
      <c r="F55" s="49">
        <v>0</v>
      </c>
      <c r="G55" s="47">
        <v>0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0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f t="shared" ref="AQ56:BH56" si="40">SUM(AQ57:AQ58)</f>
        <v>0</v>
      </c>
      <c r="AR56" s="24">
        <f t="shared" si="40"/>
        <v>0</v>
      </c>
      <c r="AS56" s="24">
        <f t="shared" si="40"/>
        <v>0</v>
      </c>
      <c r="AT56" s="25">
        <f t="shared" si="40"/>
        <v>0</v>
      </c>
      <c r="AU56" s="23">
        <f t="shared" si="40"/>
        <v>0</v>
      </c>
      <c r="AV56" s="26">
        <f t="shared" si="40"/>
        <v>0</v>
      </c>
      <c r="AW56" s="27">
        <f t="shared" si="40"/>
        <v>0</v>
      </c>
      <c r="AX56" s="25">
        <f t="shared" si="40"/>
        <v>0</v>
      </c>
      <c r="AY56" s="23">
        <f t="shared" si="40"/>
        <v>0</v>
      </c>
      <c r="AZ56" s="26">
        <f t="shared" si="40"/>
        <v>0</v>
      </c>
      <c r="BA56" s="27">
        <f t="shared" si="40"/>
        <v>0</v>
      </c>
      <c r="BB56" s="25">
        <f t="shared" si="40"/>
        <v>0</v>
      </c>
      <c r="BC56" s="23">
        <f t="shared" si="40"/>
        <v>0</v>
      </c>
      <c r="BD56" s="26">
        <f t="shared" si="40"/>
        <v>0</v>
      </c>
      <c r="BE56" s="27">
        <f t="shared" si="40"/>
        <v>0</v>
      </c>
      <c r="BF56" s="25">
        <f t="shared" si="40"/>
        <v>0</v>
      </c>
      <c r="BG56" s="23">
        <f t="shared" si="40"/>
        <v>0</v>
      </c>
      <c r="BH56" s="26">
        <f t="shared" si="40"/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0</v>
      </c>
      <c r="E59" s="48">
        <v>0</v>
      </c>
      <c r="F59" s="49">
        <v>0</v>
      </c>
      <c r="G59" s="47">
        <v>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0</v>
      </c>
      <c r="T59" s="50">
        <v>0</v>
      </c>
      <c r="U59" s="46"/>
      <c r="V59" s="22" t="s">
        <v>153</v>
      </c>
      <c r="W59" s="32">
        <f t="shared" ref="W59:AN59" si="41">SUM(W60:W66)</f>
        <v>0</v>
      </c>
      <c r="X59" s="24">
        <f t="shared" si="41"/>
        <v>0</v>
      </c>
      <c r="Y59" s="24">
        <f t="shared" si="41"/>
        <v>0</v>
      </c>
      <c r="Z59" s="26">
        <f t="shared" si="41"/>
        <v>0</v>
      </c>
      <c r="AA59" s="32">
        <f t="shared" si="41"/>
        <v>0</v>
      </c>
      <c r="AB59" s="26">
        <f t="shared" si="41"/>
        <v>0</v>
      </c>
      <c r="AC59" s="27">
        <f t="shared" si="41"/>
        <v>0</v>
      </c>
      <c r="AD59" s="26">
        <f t="shared" si="41"/>
        <v>0</v>
      </c>
      <c r="AE59" s="32">
        <f t="shared" si="41"/>
        <v>0</v>
      </c>
      <c r="AF59" s="26">
        <f t="shared" si="41"/>
        <v>0</v>
      </c>
      <c r="AG59" s="27">
        <f t="shared" si="41"/>
        <v>0</v>
      </c>
      <c r="AH59" s="26">
        <f t="shared" si="41"/>
        <v>0</v>
      </c>
      <c r="AI59" s="32">
        <f t="shared" si="41"/>
        <v>0</v>
      </c>
      <c r="AJ59" s="26">
        <f t="shared" si="41"/>
        <v>0</v>
      </c>
      <c r="AK59" s="27">
        <f t="shared" si="41"/>
        <v>0</v>
      </c>
      <c r="AL59" s="26">
        <f t="shared" si="41"/>
        <v>0</v>
      </c>
      <c r="AM59" s="23">
        <f t="shared" si="41"/>
        <v>0</v>
      </c>
      <c r="AN59" s="26">
        <f t="shared" si="41"/>
        <v>0</v>
      </c>
      <c r="AO59" s="28"/>
      <c r="AP59" s="22" t="s">
        <v>163</v>
      </c>
      <c r="AQ59" s="23">
        <f t="shared" ref="AQ59:BH59" si="42">SUM(AQ60:AQ61)</f>
        <v>0</v>
      </c>
      <c r="AR59" s="24">
        <f t="shared" si="42"/>
        <v>0</v>
      </c>
      <c r="AS59" s="24">
        <f t="shared" si="42"/>
        <v>0</v>
      </c>
      <c r="AT59" s="25">
        <f t="shared" si="42"/>
        <v>0</v>
      </c>
      <c r="AU59" s="23">
        <f t="shared" si="42"/>
        <v>0</v>
      </c>
      <c r="AV59" s="26">
        <f t="shared" si="42"/>
        <v>0</v>
      </c>
      <c r="AW59" s="27">
        <f t="shared" si="42"/>
        <v>0</v>
      </c>
      <c r="AX59" s="25">
        <f t="shared" si="42"/>
        <v>0</v>
      </c>
      <c r="AY59" s="23">
        <f t="shared" si="42"/>
        <v>0</v>
      </c>
      <c r="AZ59" s="26">
        <f t="shared" si="42"/>
        <v>0</v>
      </c>
      <c r="BA59" s="27">
        <f t="shared" si="42"/>
        <v>0</v>
      </c>
      <c r="BB59" s="25">
        <f t="shared" si="42"/>
        <v>0</v>
      </c>
      <c r="BC59" s="23">
        <f t="shared" si="42"/>
        <v>0</v>
      </c>
      <c r="BD59" s="26">
        <f t="shared" si="42"/>
        <v>0</v>
      </c>
      <c r="BE59" s="27">
        <f t="shared" si="42"/>
        <v>0</v>
      </c>
      <c r="BF59" s="25">
        <f t="shared" si="42"/>
        <v>0</v>
      </c>
      <c r="BG59" s="23">
        <f t="shared" si="42"/>
        <v>0</v>
      </c>
      <c r="BH59" s="26">
        <f t="shared" si="42"/>
        <v>0</v>
      </c>
    </row>
    <row r="60" spans="1:60" ht="12.75" customHeight="1" x14ac:dyDescent="0.15">
      <c r="A60" s="21"/>
      <c r="B60" s="22" t="s">
        <v>161</v>
      </c>
      <c r="C60" s="23">
        <f t="shared" ref="C60:T60" si="43">SUM(C61:C62)</f>
        <v>0</v>
      </c>
      <c r="D60" s="24">
        <f t="shared" si="43"/>
        <v>0</v>
      </c>
      <c r="E60" s="24">
        <f t="shared" si="43"/>
        <v>0</v>
      </c>
      <c r="F60" s="25">
        <f t="shared" si="43"/>
        <v>0</v>
      </c>
      <c r="G60" s="23">
        <f t="shared" si="43"/>
        <v>0</v>
      </c>
      <c r="H60" s="26">
        <f t="shared" si="43"/>
        <v>0</v>
      </c>
      <c r="I60" s="27">
        <f t="shared" si="43"/>
        <v>0</v>
      </c>
      <c r="J60" s="25">
        <f t="shared" si="43"/>
        <v>0</v>
      </c>
      <c r="K60" s="23">
        <f t="shared" si="43"/>
        <v>0</v>
      </c>
      <c r="L60" s="26">
        <f t="shared" si="43"/>
        <v>0</v>
      </c>
      <c r="M60" s="27">
        <f t="shared" si="43"/>
        <v>0</v>
      </c>
      <c r="N60" s="25">
        <f t="shared" si="43"/>
        <v>0</v>
      </c>
      <c r="O60" s="23">
        <f t="shared" si="43"/>
        <v>0</v>
      </c>
      <c r="P60" s="26">
        <f t="shared" si="43"/>
        <v>0</v>
      </c>
      <c r="Q60" s="27">
        <f t="shared" si="43"/>
        <v>0</v>
      </c>
      <c r="R60" s="25">
        <f t="shared" si="43"/>
        <v>0</v>
      </c>
      <c r="S60" s="23">
        <f t="shared" si="43"/>
        <v>0</v>
      </c>
      <c r="T60" s="26">
        <f t="shared" si="43"/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f t="shared" ref="AQ62:BH62" si="44">SUM(AQ63:AQ64)</f>
        <v>0</v>
      </c>
      <c r="AR62" s="24">
        <f t="shared" si="44"/>
        <v>0</v>
      </c>
      <c r="AS62" s="24">
        <f t="shared" si="44"/>
        <v>0</v>
      </c>
      <c r="AT62" s="25">
        <f t="shared" si="44"/>
        <v>0</v>
      </c>
      <c r="AU62" s="23">
        <f t="shared" si="44"/>
        <v>0</v>
      </c>
      <c r="AV62" s="26">
        <f t="shared" si="44"/>
        <v>0</v>
      </c>
      <c r="AW62" s="27">
        <f t="shared" si="44"/>
        <v>0</v>
      </c>
      <c r="AX62" s="25">
        <f t="shared" si="44"/>
        <v>0</v>
      </c>
      <c r="AY62" s="23">
        <f t="shared" si="44"/>
        <v>0</v>
      </c>
      <c r="AZ62" s="26">
        <f t="shared" si="44"/>
        <v>0</v>
      </c>
      <c r="BA62" s="27">
        <f t="shared" si="44"/>
        <v>0</v>
      </c>
      <c r="BB62" s="25">
        <f t="shared" si="44"/>
        <v>0</v>
      </c>
      <c r="BC62" s="23">
        <f t="shared" si="44"/>
        <v>0</v>
      </c>
      <c r="BD62" s="26">
        <f t="shared" si="44"/>
        <v>0</v>
      </c>
      <c r="BE62" s="27">
        <f t="shared" si="44"/>
        <v>0</v>
      </c>
      <c r="BF62" s="25">
        <f t="shared" si="44"/>
        <v>0</v>
      </c>
      <c r="BG62" s="23">
        <f t="shared" si="44"/>
        <v>0</v>
      </c>
      <c r="BH62" s="26">
        <f t="shared" si="44"/>
        <v>0</v>
      </c>
    </row>
    <row r="63" spans="1:60" ht="12.75" customHeight="1" x14ac:dyDescent="0.15">
      <c r="A63" s="21"/>
      <c r="B63" s="22" t="s">
        <v>170</v>
      </c>
      <c r="C63" s="23">
        <f t="shared" ref="C63:T63" si="45">SUM(C64:C70)</f>
        <v>0</v>
      </c>
      <c r="D63" s="24">
        <f t="shared" si="45"/>
        <v>0</v>
      </c>
      <c r="E63" s="24">
        <f t="shared" si="45"/>
        <v>0</v>
      </c>
      <c r="F63" s="25">
        <f t="shared" si="45"/>
        <v>0</v>
      </c>
      <c r="G63" s="23">
        <f t="shared" si="45"/>
        <v>0</v>
      </c>
      <c r="H63" s="26">
        <f t="shared" si="45"/>
        <v>0</v>
      </c>
      <c r="I63" s="27">
        <f t="shared" si="45"/>
        <v>0</v>
      </c>
      <c r="J63" s="25">
        <f t="shared" si="45"/>
        <v>0</v>
      </c>
      <c r="K63" s="23">
        <f t="shared" si="45"/>
        <v>0</v>
      </c>
      <c r="L63" s="26">
        <f t="shared" si="45"/>
        <v>0</v>
      </c>
      <c r="M63" s="27">
        <f t="shared" si="45"/>
        <v>0</v>
      </c>
      <c r="N63" s="25">
        <f t="shared" si="45"/>
        <v>0</v>
      </c>
      <c r="O63" s="23">
        <f t="shared" si="45"/>
        <v>0</v>
      </c>
      <c r="P63" s="26">
        <f t="shared" si="45"/>
        <v>0</v>
      </c>
      <c r="Q63" s="27">
        <f t="shared" si="45"/>
        <v>0</v>
      </c>
      <c r="R63" s="25">
        <f t="shared" si="45"/>
        <v>0</v>
      </c>
      <c r="S63" s="23">
        <f t="shared" si="45"/>
        <v>0</v>
      </c>
      <c r="T63" s="26">
        <f t="shared" si="45"/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0</v>
      </c>
      <c r="E64" s="48">
        <v>0</v>
      </c>
      <c r="F64" s="49">
        <v>0</v>
      </c>
      <c r="G64" s="47">
        <v>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0</v>
      </c>
      <c r="E65" s="48">
        <v>0</v>
      </c>
      <c r="F65" s="49">
        <v>0</v>
      </c>
      <c r="G65" s="47">
        <v>0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0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f t="shared" ref="AQ65:BH65" si="46">SUM(C6:C70,W6:W69,AQ6:AQ64)/2</f>
        <v>0</v>
      </c>
      <c r="AR65" s="35">
        <f t="shared" si="46"/>
        <v>0</v>
      </c>
      <c r="AS65" s="35">
        <f t="shared" si="46"/>
        <v>0</v>
      </c>
      <c r="AT65" s="36">
        <f t="shared" si="46"/>
        <v>0</v>
      </c>
      <c r="AU65" s="34">
        <f t="shared" si="46"/>
        <v>0</v>
      </c>
      <c r="AV65" s="37">
        <f t="shared" si="46"/>
        <v>0</v>
      </c>
      <c r="AW65" s="38">
        <f t="shared" si="46"/>
        <v>0</v>
      </c>
      <c r="AX65" s="36">
        <f t="shared" si="46"/>
        <v>0</v>
      </c>
      <c r="AY65" s="34">
        <f t="shared" si="46"/>
        <v>0</v>
      </c>
      <c r="AZ65" s="37">
        <f t="shared" si="46"/>
        <v>0</v>
      </c>
      <c r="BA65" s="38">
        <f t="shared" si="46"/>
        <v>0</v>
      </c>
      <c r="BB65" s="36">
        <f t="shared" si="46"/>
        <v>0</v>
      </c>
      <c r="BC65" s="34">
        <f t="shared" si="46"/>
        <v>0</v>
      </c>
      <c r="BD65" s="37">
        <f t="shared" si="46"/>
        <v>0</v>
      </c>
      <c r="BE65" s="38">
        <f t="shared" si="46"/>
        <v>0</v>
      </c>
      <c r="BF65" s="36">
        <f t="shared" si="46"/>
        <v>0</v>
      </c>
      <c r="BG65" s="34">
        <f t="shared" si="46"/>
        <v>0</v>
      </c>
      <c r="BH65" s="37">
        <f t="shared" si="46"/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0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0</v>
      </c>
      <c r="T67" s="50">
        <v>0</v>
      </c>
      <c r="V67" s="22" t="s">
        <v>177</v>
      </c>
      <c r="W67" s="23">
        <f t="shared" ref="W67:AN67" si="47">SUM(W68:W69)</f>
        <v>0</v>
      </c>
      <c r="X67" s="24">
        <f t="shared" si="47"/>
        <v>0</v>
      </c>
      <c r="Y67" s="24">
        <f t="shared" si="47"/>
        <v>0</v>
      </c>
      <c r="Z67" s="25">
        <f t="shared" si="47"/>
        <v>0</v>
      </c>
      <c r="AA67" s="23">
        <f t="shared" si="47"/>
        <v>0</v>
      </c>
      <c r="AB67" s="26">
        <f t="shared" si="47"/>
        <v>0</v>
      </c>
      <c r="AC67" s="27">
        <f t="shared" si="47"/>
        <v>0</v>
      </c>
      <c r="AD67" s="25">
        <f t="shared" si="47"/>
        <v>0</v>
      </c>
      <c r="AE67" s="23">
        <f t="shared" si="47"/>
        <v>0</v>
      </c>
      <c r="AF67" s="26">
        <f t="shared" si="47"/>
        <v>0</v>
      </c>
      <c r="AG67" s="27">
        <f t="shared" si="47"/>
        <v>0</v>
      </c>
      <c r="AH67" s="25">
        <f t="shared" si="47"/>
        <v>0</v>
      </c>
      <c r="AI67" s="23">
        <f t="shared" si="47"/>
        <v>0</v>
      </c>
      <c r="AJ67" s="26">
        <f t="shared" si="47"/>
        <v>0</v>
      </c>
      <c r="AK67" s="27">
        <f t="shared" si="47"/>
        <v>0</v>
      </c>
      <c r="AL67" s="25">
        <f t="shared" si="47"/>
        <v>0</v>
      </c>
      <c r="AM67" s="23">
        <f t="shared" si="47"/>
        <v>0</v>
      </c>
      <c r="AN67" s="26">
        <f t="shared" si="47"/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sheetProtection algorithmName="SHA-512" hashValue="/W9RvW2PD8wHVawqDm1aDengraKGeJNvFIaEfeeIY35HtcBaRQyIFuejmwGM/kObYjjEVFenWlW3Rn8225wlFQ==" saltValue="/HoSFd6B7fRNf96GfdzJwg==" spinCount="100000" sheet="1" objects="1" scenarios="1" formatCells="0"/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3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3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0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表6.6</vt:lpstr>
      <vt:lpstr>表6.7</vt:lpstr>
      <vt:lpstr>表6.8</vt:lpstr>
      <vt:lpstr>表6.9</vt:lpstr>
      <vt:lpstr>表6.6!Print_Area</vt:lpstr>
      <vt:lpstr>表6.7!Print_Area</vt:lpstr>
      <vt:lpstr>表6.8!Print_Area</vt:lpstr>
      <vt:lpstr>表6.9!Print_Area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YOSHIDA MITSUO</cp:lastModifiedBy>
  <cp:lastPrinted>2023-06-13T05:14:47Z</cp:lastPrinted>
  <dcterms:created xsi:type="dcterms:W3CDTF">2018-07-23T08:20:57Z</dcterms:created>
  <dcterms:modified xsi:type="dcterms:W3CDTF">2024-01-04T06:17:27Z</dcterms:modified>
</cp:coreProperties>
</file>