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4 統計調査＞概況調査\R５\03　集計\"/>
    </mc:Choice>
  </mc:AlternateContent>
  <xr:revisionPtr revIDLastSave="0" documentId="8_{75253AF4-BB3B-4834-9B69-FBF97A54BB97}" xr6:coauthVersionLast="47" xr6:coauthVersionMax="47" xr10:uidLastSave="{00000000-0000-0000-0000-000000000000}"/>
  <bookViews>
    <workbookView xWindow="-120" yWindow="-120" windowWidth="29040" windowHeight="15840" xr2:uid="{9FE1BBA6-AE52-433C-85FF-7FC7D46873D6}"/>
  </bookViews>
  <sheets>
    <sheet name="第4表" sheetId="1" r:id="rId1"/>
  </sheets>
  <externalReferences>
    <externalReference r:id="rId2"/>
  </externalReferences>
  <definedNames>
    <definedName name="_xlnm.Print_Area" localSheetId="0">第4表!$A$1:$G$38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F33" i="1"/>
  <c r="E33" i="1"/>
  <c r="D33" i="1"/>
  <c r="C33" i="1"/>
  <c r="B33" i="1"/>
  <c r="G32" i="1"/>
  <c r="G34" i="1" s="1"/>
  <c r="F32" i="1"/>
  <c r="F34" i="1" s="1"/>
  <c r="E32" i="1"/>
  <c r="D32" i="1"/>
  <c r="C32" i="1"/>
  <c r="B32" i="1" s="1"/>
  <c r="G30" i="1"/>
  <c r="F30" i="1"/>
  <c r="E30" i="1"/>
  <c r="D30" i="1"/>
  <c r="C30" i="1"/>
  <c r="B30" i="1"/>
  <c r="G29" i="1"/>
  <c r="F29" i="1"/>
  <c r="E29" i="1"/>
  <c r="D29" i="1"/>
  <c r="C29" i="1"/>
  <c r="B29" i="1" s="1"/>
  <c r="C31" i="1" s="1"/>
  <c r="G27" i="1"/>
  <c r="F27" i="1"/>
  <c r="E27" i="1"/>
  <c r="D27" i="1"/>
  <c r="C27" i="1"/>
  <c r="B27" i="1"/>
  <c r="G26" i="1"/>
  <c r="F26" i="1"/>
  <c r="E26" i="1"/>
  <c r="D26" i="1"/>
  <c r="B26" i="1" s="1"/>
  <c r="C26" i="1"/>
  <c r="E25" i="1"/>
  <c r="C25" i="1"/>
  <c r="G24" i="1"/>
  <c r="F24" i="1"/>
  <c r="E24" i="1"/>
  <c r="D24" i="1"/>
  <c r="C24" i="1"/>
  <c r="B24" i="1" s="1"/>
  <c r="G23" i="1"/>
  <c r="G25" i="1" s="1"/>
  <c r="F23" i="1"/>
  <c r="F25" i="1" s="1"/>
  <c r="E23" i="1"/>
  <c r="D23" i="1"/>
  <c r="C23" i="1"/>
  <c r="B23" i="1"/>
  <c r="D25" i="1" s="1"/>
  <c r="D22" i="1"/>
  <c r="G21" i="1"/>
  <c r="F21" i="1"/>
  <c r="E21" i="1"/>
  <c r="D21" i="1"/>
  <c r="C21" i="1"/>
  <c r="B21" i="1" s="1"/>
  <c r="G20" i="1"/>
  <c r="G22" i="1" s="1"/>
  <c r="F20" i="1"/>
  <c r="E20" i="1"/>
  <c r="D20" i="1"/>
  <c r="C20" i="1"/>
  <c r="C22" i="1" s="1"/>
  <c r="B20" i="1"/>
  <c r="F22" i="1" s="1"/>
  <c r="E19" i="1"/>
  <c r="G18" i="1"/>
  <c r="F18" i="1"/>
  <c r="E18" i="1"/>
  <c r="D18" i="1"/>
  <c r="C18" i="1"/>
  <c r="B18" i="1"/>
  <c r="G17" i="1"/>
  <c r="F17" i="1"/>
  <c r="E17" i="1"/>
  <c r="D17" i="1"/>
  <c r="D19" i="1" s="1"/>
  <c r="C17" i="1"/>
  <c r="C19" i="1" s="1"/>
  <c r="B17" i="1"/>
  <c r="G19" i="1" s="1"/>
  <c r="G15" i="1"/>
  <c r="F15" i="1"/>
  <c r="E15" i="1"/>
  <c r="D15" i="1"/>
  <c r="C15" i="1"/>
  <c r="B15" i="1" s="1"/>
  <c r="G14" i="1"/>
  <c r="F14" i="1"/>
  <c r="E14" i="1"/>
  <c r="D14" i="1"/>
  <c r="C14" i="1"/>
  <c r="G12" i="1"/>
  <c r="F12" i="1"/>
  <c r="E12" i="1"/>
  <c r="D12" i="1"/>
  <c r="C12" i="1"/>
  <c r="B12" i="1" s="1"/>
  <c r="G11" i="1"/>
  <c r="F11" i="1"/>
  <c r="F13" i="1" s="1"/>
  <c r="E11" i="1"/>
  <c r="E13" i="1" s="1"/>
  <c r="D11" i="1"/>
  <c r="D13" i="1" s="1"/>
  <c r="C11" i="1"/>
  <c r="C13" i="1" s="1"/>
  <c r="B11" i="1"/>
  <c r="G13" i="1" s="1"/>
  <c r="G9" i="1"/>
  <c r="F9" i="1"/>
  <c r="E9" i="1"/>
  <c r="D9" i="1"/>
  <c r="C9" i="1"/>
  <c r="B9" i="1"/>
  <c r="G8" i="1"/>
  <c r="G10" i="1" s="1"/>
  <c r="F8" i="1"/>
  <c r="F10" i="1" s="1"/>
  <c r="E8" i="1"/>
  <c r="E10" i="1" s="1"/>
  <c r="D8" i="1"/>
  <c r="D10" i="1" s="1"/>
  <c r="C8" i="1"/>
  <c r="C10" i="1" s="1"/>
  <c r="B8" i="1"/>
  <c r="E28" i="1" l="1"/>
  <c r="G28" i="1"/>
  <c r="F28" i="1"/>
  <c r="F31" i="1"/>
  <c r="G31" i="1"/>
  <c r="D34" i="1"/>
  <c r="D28" i="1"/>
  <c r="C28" i="1"/>
  <c r="D31" i="1"/>
  <c r="E31" i="1"/>
  <c r="E34" i="1"/>
  <c r="B14" i="1"/>
  <c r="C16" i="1" s="1"/>
  <c r="F19" i="1"/>
  <c r="E22" i="1"/>
  <c r="C34" i="1"/>
  <c r="E16" i="1" l="1"/>
  <c r="F16" i="1"/>
  <c r="G16" i="1"/>
  <c r="D16" i="1"/>
</calcChain>
</file>

<file path=xl/sharedStrings.xml><?xml version="1.0" encoding="utf-8"?>
<sst xmlns="http://schemas.openxmlformats.org/spreadsheetml/2006/main" count="31" uniqueCount="24">
  <si>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4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</si>
  <si>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4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</si>
  <si>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4"/>
  </si>
  <si>
    <t>総数</t>
    <rPh sb="0" eb="2">
      <t>ソウスウ</t>
    </rPh>
    <phoneticPr fontId="4"/>
  </si>
  <si>
    <t>性別</t>
    <rPh sb="0" eb="1">
      <t>セイ</t>
    </rPh>
    <rPh sb="1" eb="2">
      <t>ベツ</t>
    </rPh>
    <phoneticPr fontId="4"/>
  </si>
  <si>
    <t>類型別</t>
    <rPh sb="0" eb="2">
      <t>ルイケイ</t>
    </rPh>
    <rPh sb="2" eb="3">
      <t>ベツ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</si>
  <si>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</si>
  <si>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</si>
  <si>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</si>
  <si>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</si>
  <si>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</si>
  <si>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人</t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</si>
  <si>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4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</si>
  <si>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4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</si>
  <si>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4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</si>
  <si>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4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</si>
  <si>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4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</si>
  <si>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4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</si>
  <si>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4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</si>
  <si>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4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</si>
  <si>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4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</si>
  <si>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4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</si>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</sst>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ill="1" applyAlignment="1"/>
    <xf numFmtId="38" fontId="1" fillId="0" borderId="0" xfId="1" applyFont="1" applyFill="1" applyAlignment="1"/>
    <xf numFmtId="38" fontId="1" fillId="0" borderId="0" xfId="1" applyFont="1" applyFill="1" applyAlignment="1">
      <alignment horizontal="right"/>
    </xf>
    <xf numFmtId="38" fontId="1" fillId="0" borderId="1" xfId="1" applyFont="1" applyFill="1" applyBorder="1" applyAlignment="1">
      <alignment horizontal="center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38" fontId="5" fillId="0" borderId="0" xfId="1" applyFont="1" applyFill="1" applyAlignment="1"/>
    <xf numFmtId="38" fontId="1" fillId="0" borderId="5" xfId="1" applyFont="1" applyFill="1" applyBorder="1" applyAlignment="1">
      <alignment horizontal="center" vertical="center"/>
    </xf>
    <xf numFmtId="38" fontId="0" fillId="0" borderId="6" xfId="1" applyFont="1" applyFill="1" applyBorder="1" applyAlignment="1">
      <alignment horizontal="center" vertical="center" wrapText="1"/>
    </xf>
    <xf numFmtId="38" fontId="1" fillId="0" borderId="7" xfId="1" applyFont="1" applyFill="1" applyBorder="1" applyAlignment="1">
      <alignment vertical="center" wrapText="1"/>
    </xf>
    <xf numFmtId="38" fontId="1" fillId="0" borderId="8" xfId="1" applyFont="1" applyFill="1" applyBorder="1" applyAlignment="1">
      <alignment vertical="center" wrapText="1"/>
    </xf>
    <xf numFmtId="38" fontId="5" fillId="0" borderId="0" xfId="1" applyFont="1" applyFill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38" fontId="0" fillId="0" borderId="10" xfId="1" applyFont="1" applyFill="1" applyBorder="1" applyAlignment="1">
      <alignment horizontal="center" vertical="center" wrapText="1"/>
    </xf>
    <xf numFmtId="38" fontId="1" fillId="0" borderId="11" xfId="1" applyFont="1" applyFill="1" applyBorder="1" applyAlignment="1">
      <alignment horizontal="center" vertical="center" wrapText="1"/>
    </xf>
    <xf numFmtId="38" fontId="1" fillId="0" borderId="7" xfId="1" applyFont="1" applyFill="1" applyBorder="1" applyAlignment="1">
      <alignment horizontal="center" vertical="center" wrapText="1"/>
    </xf>
    <xf numFmtId="38" fontId="1" fillId="0" borderId="8" xfId="1" applyFont="1" applyFill="1" applyBorder="1" applyAlignment="1">
      <alignment horizontal="center" vertical="center" wrapText="1"/>
    </xf>
    <xf numFmtId="38" fontId="1" fillId="0" borderId="12" xfId="1" applyFon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 wrapText="1"/>
    </xf>
    <xf numFmtId="38" fontId="1" fillId="0" borderId="14" xfId="1" applyFont="1" applyFill="1" applyBorder="1" applyAlignment="1">
      <alignment horizontal="center" vertical="center" wrapText="1"/>
    </xf>
    <xf numFmtId="38" fontId="1" fillId="0" borderId="8" xfId="1" applyFont="1" applyFill="1" applyBorder="1" applyAlignment="1">
      <alignment horizontal="center" vertical="center" wrapText="1"/>
    </xf>
    <xf numFmtId="38" fontId="1" fillId="0" borderId="15" xfId="1" applyFont="1" applyFill="1" applyBorder="1" applyAlignment="1">
      <alignment vertical="center"/>
    </xf>
    <xf numFmtId="38" fontId="0" fillId="0" borderId="6" xfId="1" applyFont="1" applyFill="1" applyBorder="1" applyAlignment="1">
      <alignment horizontal="right" vertical="center" wrapText="1"/>
    </xf>
    <xf numFmtId="38" fontId="0" fillId="0" borderId="16" xfId="1" applyFont="1" applyFill="1" applyBorder="1" applyAlignment="1">
      <alignment horizontal="right" vertical="center" wrapText="1"/>
    </xf>
    <xf numFmtId="38" fontId="0" fillId="0" borderId="17" xfId="1" applyFont="1" applyFill="1" applyBorder="1" applyAlignment="1">
      <alignment horizontal="right" vertical="center" wrapText="1"/>
    </xf>
    <xf numFmtId="38" fontId="0" fillId="0" borderId="5" xfId="1" applyFont="1" applyFill="1" applyBorder="1" applyAlignment="1">
      <alignment vertical="top"/>
    </xf>
    <xf numFmtId="38" fontId="1" fillId="0" borderId="9" xfId="1" applyFont="1" applyFill="1" applyBorder="1" applyAlignment="1">
      <alignment vertical="center"/>
    </xf>
    <xf numFmtId="38" fontId="1" fillId="0" borderId="18" xfId="1" applyFont="1" applyFill="1" applyBorder="1" applyAlignment="1">
      <alignment vertical="center"/>
    </xf>
    <xf numFmtId="0" fontId="1" fillId="0" borderId="19" xfId="1" applyNumberFormat="1" applyFont="1" applyFill="1" applyBorder="1" applyAlignment="1">
      <alignment vertical="center"/>
    </xf>
    <xf numFmtId="0" fontId="1" fillId="0" borderId="5" xfId="2" applyBorder="1" applyAlignment="1">
      <alignment vertical="top"/>
    </xf>
    <xf numFmtId="176" fontId="1" fillId="0" borderId="9" xfId="1" applyNumberFormat="1" applyFont="1" applyFill="1" applyBorder="1" applyAlignment="1" applyProtection="1">
      <alignment vertical="center"/>
    </xf>
    <xf numFmtId="176" fontId="1" fillId="0" borderId="18" xfId="1" applyNumberFormat="1" applyFont="1" applyFill="1" applyBorder="1" applyAlignment="1" applyProtection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77" fontId="1" fillId="0" borderId="9" xfId="1" applyNumberFormat="1" applyFont="1" applyFill="1" applyBorder="1" applyAlignment="1">
      <alignment horizontal="right" vertical="center" wrapText="1"/>
    </xf>
    <xf numFmtId="177" fontId="1" fillId="0" borderId="18" xfId="1" applyNumberFormat="1" applyFont="1" applyFill="1" applyBorder="1" applyAlignment="1">
      <alignment horizontal="right" vertical="center" wrapText="1"/>
    </xf>
    <xf numFmtId="177" fontId="1" fillId="0" borderId="19" xfId="1" applyNumberFormat="1" applyFont="1" applyFill="1" applyBorder="1" applyAlignment="1">
      <alignment horizontal="right" vertical="center" wrapText="1"/>
    </xf>
    <xf numFmtId="38" fontId="5" fillId="0" borderId="20" xfId="1" applyFont="1" applyFill="1" applyBorder="1" applyAlignment="1">
      <alignment horizontal="left" vertical="top" wrapText="1"/>
    </xf>
    <xf numFmtId="38" fontId="1" fillId="0" borderId="21" xfId="1" applyFont="1" applyFill="1" applyBorder="1" applyAlignment="1">
      <alignment vertical="center"/>
    </xf>
    <xf numFmtId="0" fontId="1" fillId="0" borderId="22" xfId="1" applyNumberFormat="1" applyFont="1" applyFill="1" applyBorder="1" applyAlignment="1">
      <alignment vertical="center"/>
    </xf>
    <xf numFmtId="0" fontId="0" fillId="0" borderId="22" xfId="1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>
      <alignment vertical="center"/>
    </xf>
    <xf numFmtId="0" fontId="1" fillId="0" borderId="5" xfId="2" applyBorder="1" applyAlignment="1">
      <alignment horizontal="left" vertical="top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0" fontId="1" fillId="0" borderId="24" xfId="2" applyBorder="1" applyAlignment="1">
      <alignment horizontal="left" vertical="top"/>
    </xf>
    <xf numFmtId="177" fontId="1" fillId="0" borderId="25" xfId="1" applyNumberFormat="1" applyFont="1" applyFill="1" applyBorder="1" applyAlignment="1">
      <alignment horizontal="right" vertical="center" wrapText="1"/>
    </xf>
    <xf numFmtId="177" fontId="1" fillId="0" borderId="26" xfId="1" applyNumberFormat="1" applyFont="1" applyFill="1" applyBorder="1" applyAlignment="1">
      <alignment horizontal="right" vertical="center" wrapText="1"/>
    </xf>
    <xf numFmtId="177" fontId="1" fillId="0" borderId="27" xfId="1" applyNumberFormat="1" applyFont="1" applyFill="1" applyBorder="1" applyAlignment="1">
      <alignment horizontal="right" vertical="center" wrapText="1"/>
    </xf>
    <xf numFmtId="38" fontId="5" fillId="0" borderId="5" xfId="1" applyFont="1" applyFill="1" applyBorder="1" applyAlignment="1">
      <alignment vertical="top" wrapText="1"/>
    </xf>
    <xf numFmtId="0" fontId="1" fillId="0" borderId="18" xfId="1" applyNumberFormat="1" applyFont="1" applyFill="1" applyBorder="1" applyAlignment="1">
      <alignment vertical="center"/>
    </xf>
    <xf numFmtId="0" fontId="0" fillId="0" borderId="18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38" fontId="5" fillId="0" borderId="20" xfId="1" applyFont="1" applyFill="1" applyBorder="1" applyAlignment="1">
      <alignment vertical="top" wrapText="1"/>
    </xf>
    <xf numFmtId="0" fontId="1" fillId="0" borderId="24" xfId="2" applyBorder="1" applyAlignment="1">
      <alignment vertical="top"/>
    </xf>
    <xf numFmtId="0" fontId="1" fillId="0" borderId="9" xfId="1" applyNumberFormat="1" applyFont="1" applyFill="1" applyBorder="1" applyAlignment="1">
      <alignment vertical="center"/>
    </xf>
    <xf numFmtId="38" fontId="1" fillId="0" borderId="22" xfId="1" applyFont="1" applyFill="1" applyBorder="1" applyAlignment="1">
      <alignment vertical="center"/>
    </xf>
    <xf numFmtId="38" fontId="1" fillId="0" borderId="23" xfId="1" applyFont="1" applyFill="1" applyBorder="1" applyAlignment="1">
      <alignment vertical="center"/>
    </xf>
    <xf numFmtId="0" fontId="1" fillId="0" borderId="5" xfId="2" applyBorder="1" applyAlignment="1">
      <alignment vertical="top" wrapText="1"/>
    </xf>
    <xf numFmtId="0" fontId="1" fillId="0" borderId="21" xfId="1" applyNumberFormat="1" applyFont="1" applyFill="1" applyBorder="1" applyAlignment="1">
      <alignment vertical="center"/>
    </xf>
    <xf numFmtId="0" fontId="1" fillId="0" borderId="24" xfId="2" applyBorder="1" applyAlignment="1">
      <alignment vertical="top" wrapText="1"/>
    </xf>
    <xf numFmtId="38" fontId="5" fillId="0" borderId="5" xfId="1" applyFont="1" applyFill="1" applyBorder="1" applyAlignment="1">
      <alignment vertical="top"/>
    </xf>
    <xf numFmtId="0" fontId="1" fillId="0" borderId="28" xfId="2" applyBorder="1" applyAlignment="1">
      <alignment vertical="top"/>
    </xf>
    <xf numFmtId="177" fontId="1" fillId="0" borderId="29" xfId="1" applyNumberFormat="1" applyFont="1" applyFill="1" applyBorder="1" applyAlignment="1">
      <alignment horizontal="right" vertical="center" wrapText="1"/>
    </xf>
    <xf numFmtId="177" fontId="1" fillId="0" borderId="30" xfId="1" applyNumberFormat="1" applyFont="1" applyFill="1" applyBorder="1" applyAlignment="1">
      <alignment horizontal="right" vertical="center" wrapText="1"/>
    </xf>
    <xf numFmtId="177" fontId="1" fillId="0" borderId="31" xfId="1" applyNumberFormat="1" applyFont="1" applyFill="1" applyBorder="1" applyAlignment="1">
      <alignment horizontal="right" vertical="center" wrapText="1"/>
    </xf>
    <xf numFmtId="38" fontId="6" fillId="0" borderId="0" xfId="1" applyFont="1" applyFill="1" applyAlignment="1"/>
  </cellXfs>
  <cellStyles count="3">
    <cellStyle name="桁区切り" xfId="1" builtinId="6"/>
    <cellStyle name="標準" xfId="0" builtinId="0"/>
    <cellStyle name="標準 2" xfId="2" xr:uid="{6E7CD9ED-53B2-4386-AAD9-BAA17C049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&#12288;R5%20&#38598;&#35336;&#34920;B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具体的業務名"/>
      <sheetName val="都道府県別"/>
      <sheetName val="第4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/>
      <sheetData sheetId="3">
        <row r="9">
          <cell r="G9">
            <v>264</v>
          </cell>
          <cell r="J9">
            <v>206</v>
          </cell>
          <cell r="M9">
            <v>244</v>
          </cell>
          <cell r="P9">
            <v>219</v>
          </cell>
          <cell r="S9">
            <v>7</v>
          </cell>
        </row>
        <row r="10">
          <cell r="G10">
            <v>16</v>
          </cell>
          <cell r="J10">
            <v>35</v>
          </cell>
          <cell r="M10">
            <v>34</v>
          </cell>
          <cell r="P10">
            <v>15</v>
          </cell>
          <cell r="S10">
            <v>2</v>
          </cell>
        </row>
        <row r="11">
          <cell r="G11">
            <v>283</v>
          </cell>
          <cell r="J11">
            <v>363</v>
          </cell>
          <cell r="M11">
            <v>157</v>
          </cell>
          <cell r="P11">
            <v>483</v>
          </cell>
          <cell r="S11">
            <v>6</v>
          </cell>
        </row>
        <row r="12">
          <cell r="G12">
            <v>3</v>
          </cell>
          <cell r="J12">
            <v>40</v>
          </cell>
          <cell r="M12">
            <v>21</v>
          </cell>
          <cell r="P12">
            <v>22</v>
          </cell>
          <cell r="S12">
            <v>0</v>
          </cell>
        </row>
        <row r="13">
          <cell r="G13">
            <v>54</v>
          </cell>
          <cell r="J13">
            <v>164</v>
          </cell>
          <cell r="M13">
            <v>19</v>
          </cell>
          <cell r="P13">
            <v>196</v>
          </cell>
          <cell r="S13">
            <v>3</v>
          </cell>
        </row>
        <row r="14">
          <cell r="G14">
            <v>1</v>
          </cell>
          <cell r="J14">
            <v>1</v>
          </cell>
          <cell r="M14">
            <v>1</v>
          </cell>
          <cell r="P14">
            <v>0</v>
          </cell>
          <cell r="S14">
            <v>1</v>
          </cell>
        </row>
        <row r="15">
          <cell r="G15">
            <v>255</v>
          </cell>
          <cell r="J15">
            <v>99</v>
          </cell>
          <cell r="M15">
            <v>259</v>
          </cell>
          <cell r="P15">
            <v>92</v>
          </cell>
          <cell r="S15">
            <v>3</v>
          </cell>
        </row>
        <row r="16">
          <cell r="G16">
            <v>12</v>
          </cell>
          <cell r="J16">
            <v>40</v>
          </cell>
          <cell r="M16">
            <v>25</v>
          </cell>
          <cell r="P16">
            <v>27</v>
          </cell>
          <cell r="S16">
            <v>0</v>
          </cell>
        </row>
        <row r="17">
          <cell r="G17">
            <v>750</v>
          </cell>
          <cell r="J17">
            <v>4927</v>
          </cell>
          <cell r="M17">
            <v>615</v>
          </cell>
          <cell r="P17">
            <v>5021</v>
          </cell>
          <cell r="S17">
            <v>41</v>
          </cell>
        </row>
        <row r="18">
          <cell r="G18">
            <v>35</v>
          </cell>
          <cell r="J18">
            <v>214</v>
          </cell>
          <cell r="M18">
            <v>38</v>
          </cell>
          <cell r="P18">
            <v>206</v>
          </cell>
          <cell r="S18">
            <v>5</v>
          </cell>
        </row>
        <row r="19">
          <cell r="G19">
            <v>6</v>
          </cell>
          <cell r="J19">
            <v>2</v>
          </cell>
          <cell r="M19">
            <v>7</v>
          </cell>
          <cell r="P19">
            <v>0</v>
          </cell>
          <cell r="S19">
            <v>1</v>
          </cell>
        </row>
        <row r="20">
          <cell r="G20">
            <v>1</v>
          </cell>
          <cell r="J20">
            <v>0</v>
          </cell>
          <cell r="M20">
            <v>1</v>
          </cell>
          <cell r="P20">
            <v>0</v>
          </cell>
          <cell r="S20">
            <v>0</v>
          </cell>
        </row>
        <row r="21">
          <cell r="G21">
            <v>99</v>
          </cell>
          <cell r="J21">
            <v>324</v>
          </cell>
          <cell r="M21">
            <v>0</v>
          </cell>
          <cell r="P21">
            <v>423</v>
          </cell>
          <cell r="S21">
            <v>0</v>
          </cell>
        </row>
        <row r="22">
          <cell r="G22">
            <v>50</v>
          </cell>
          <cell r="J22">
            <v>29</v>
          </cell>
          <cell r="M22">
            <v>0</v>
          </cell>
          <cell r="P22">
            <v>79</v>
          </cell>
          <cell r="S22">
            <v>0</v>
          </cell>
        </row>
        <row r="23">
          <cell r="G23">
            <v>23</v>
          </cell>
          <cell r="J23">
            <v>31</v>
          </cell>
          <cell r="M23">
            <v>25</v>
          </cell>
          <cell r="P23">
            <v>29</v>
          </cell>
          <cell r="S23">
            <v>0</v>
          </cell>
        </row>
        <row r="24">
          <cell r="G24">
            <v>2</v>
          </cell>
          <cell r="J24">
            <v>6</v>
          </cell>
          <cell r="M24">
            <v>5</v>
          </cell>
          <cell r="P24">
            <v>3</v>
          </cell>
          <cell r="S24">
            <v>0</v>
          </cell>
        </row>
        <row r="25">
          <cell r="D25">
            <v>7832</v>
          </cell>
          <cell r="G25">
            <v>1730</v>
          </cell>
          <cell r="J25">
            <v>6102</v>
          </cell>
          <cell r="M25">
            <v>1318</v>
          </cell>
          <cell r="P25">
            <v>6453</v>
          </cell>
          <cell r="S25">
            <v>61</v>
          </cell>
        </row>
        <row r="26">
          <cell r="D26">
            <v>485</v>
          </cell>
          <cell r="G26">
            <v>120</v>
          </cell>
          <cell r="J26">
            <v>365</v>
          </cell>
          <cell r="M26">
            <v>124</v>
          </cell>
          <cell r="P26">
            <v>353</v>
          </cell>
          <cell r="S26">
            <v>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021C3-16E0-4273-8A56-6F7694AA4B67}">
  <sheetPr>
    <tabColor rgb="FFFFFF00"/>
    <pageSetUpPr fitToPage="1"/>
  </sheetPr>
  <dimension ref="A1:G42"/>
  <sheetViews>
    <sheetView tabSelected="1" topLeftCell="A4" zoomScaleNormal="100" workbookViewId="0">
      <selection activeCell="A37" sqref="A37"/>
    </sheetView>
  </sheetViews>
  <sheetFormatPr defaultColWidth="9" defaultRowHeight="13.5" x14ac:dyDescent="0.15"/>
  <cols>
    <col min="1" max="1" width="48.25" style="3" customWidth="1"/>
    <col min="2" max="2" width="11.375" style="3" customWidth="1"/>
    <col min="3" max="3" width="11.875" style="3" customWidth="1"/>
    <col min="4" max="4" width="11.375" style="3" customWidth="1"/>
    <col min="5" max="5" width="11.25" style="3" customWidth="1"/>
    <col min="6" max="7" width="11.375" style="3" customWidth="1"/>
    <col min="8" max="16384" width="9" style="3"/>
  </cols>
  <sheetData>
    <row r="1" spans="1:7" ht="18.75" customHeight="1" x14ac:dyDescent="0.15">
      <c r="A1" s="1" t="s">
        <v>0</v>
      </c>
      <c r="B1" s="2"/>
      <c r="C1" s="2"/>
    </row>
    <row r="2" spans="1:7" ht="18.75" customHeight="1" thickBot="1" x14ac:dyDescent="0.2">
      <c r="A2" s="4"/>
      <c r="G2" s="5"/>
    </row>
    <row r="3" spans="1:7" s="10" customFormat="1" ht="19.5" customHeight="1" x14ac:dyDescent="0.15">
      <c r="A3" s="6" t="s">
        <v>1</v>
      </c>
      <c r="B3" s="7" t="s">
        <v>2</v>
      </c>
      <c r="C3" s="8"/>
      <c r="D3" s="8"/>
      <c r="E3" s="8"/>
      <c r="F3" s="8"/>
      <c r="G3" s="9"/>
    </row>
    <row r="4" spans="1:7" s="15" customFormat="1" ht="17.25" customHeight="1" x14ac:dyDescent="0.4">
      <c r="A4" s="11"/>
      <c r="B4" s="12" t="s">
        <v>3</v>
      </c>
      <c r="C4" s="13"/>
      <c r="D4" s="13"/>
      <c r="E4" s="13"/>
      <c r="F4" s="13"/>
      <c r="G4" s="14"/>
    </row>
    <row r="5" spans="1:7" s="15" customFormat="1" ht="13.5" customHeight="1" x14ac:dyDescent="0.4">
      <c r="A5" s="11"/>
      <c r="B5" s="16"/>
      <c r="C5" s="17" t="s">
        <v>4</v>
      </c>
      <c r="D5" s="18"/>
      <c r="E5" s="17" t="s">
        <v>5</v>
      </c>
      <c r="F5" s="19"/>
      <c r="G5" s="20"/>
    </row>
    <row r="6" spans="1:7" s="15" customFormat="1" ht="13.5" customHeight="1" x14ac:dyDescent="0.4">
      <c r="A6" s="21"/>
      <c r="B6" s="22"/>
      <c r="C6" s="23" t="s">
        <v>6</v>
      </c>
      <c r="D6" s="23" t="s">
        <v>7</v>
      </c>
      <c r="E6" s="23" t="s">
        <v>8</v>
      </c>
      <c r="F6" s="23" t="s">
        <v>9</v>
      </c>
      <c r="G6" s="24" t="s">
        <v>10</v>
      </c>
    </row>
    <row r="7" spans="1:7" s="15" customFormat="1" ht="13.5" customHeight="1" x14ac:dyDescent="0.4">
      <c r="A7" s="25"/>
      <c r="B7" s="26" t="s">
        <v>11</v>
      </c>
      <c r="C7" s="27" t="s">
        <v>11</v>
      </c>
      <c r="D7" s="27" t="s">
        <v>11</v>
      </c>
      <c r="E7" s="27" t="s">
        <v>11</v>
      </c>
      <c r="F7" s="27" t="s">
        <v>11</v>
      </c>
      <c r="G7" s="28" t="s">
        <v>11</v>
      </c>
    </row>
    <row r="8" spans="1:7" s="15" customFormat="1" ht="15" customHeight="1" x14ac:dyDescent="0.4">
      <c r="A8" s="29" t="s">
        <v>3</v>
      </c>
      <c r="B8" s="30">
        <f>[1]全国集計!D25</f>
        <v>7832</v>
      </c>
      <c r="C8" s="31">
        <f>[1]全国集計!G25</f>
        <v>1730</v>
      </c>
      <c r="D8" s="31">
        <f>[1]全国集計!J25</f>
        <v>6102</v>
      </c>
      <c r="E8" s="31">
        <f>[1]全国集計!M25</f>
        <v>1318</v>
      </c>
      <c r="F8" s="31">
        <f>[1]全国集計!P25</f>
        <v>6453</v>
      </c>
      <c r="G8" s="32">
        <f>[1]全国集計!S25</f>
        <v>61</v>
      </c>
    </row>
    <row r="9" spans="1:7" s="38" customFormat="1" ht="15" customHeight="1" x14ac:dyDescent="0.4">
      <c r="A9" s="33"/>
      <c r="B9" s="34">
        <f>[1]全国集計!D26</f>
        <v>485</v>
      </c>
      <c r="C9" s="35">
        <f>[1]全国集計!G26</f>
        <v>120</v>
      </c>
      <c r="D9" s="36">
        <f>[1]全国集計!J26</f>
        <v>365</v>
      </c>
      <c r="E9" s="36">
        <f>[1]全国集計!M26</f>
        <v>124</v>
      </c>
      <c r="F9" s="36">
        <f>[1]全国集計!P26</f>
        <v>353</v>
      </c>
      <c r="G9" s="37">
        <f>[1]全国集計!S26</f>
        <v>8</v>
      </c>
    </row>
    <row r="10" spans="1:7" s="38" customFormat="1" ht="15" customHeight="1" x14ac:dyDescent="0.4">
      <c r="A10" s="33"/>
      <c r="B10" s="39">
        <v>1</v>
      </c>
      <c r="C10" s="40">
        <f>C8/$B$8</f>
        <v>0.22088866189989786</v>
      </c>
      <c r="D10" s="40">
        <f>D8/$B$8</f>
        <v>0.77911133810010214</v>
      </c>
      <c r="E10" s="40">
        <f>E8/$B$8</f>
        <v>0.16828396322778344</v>
      </c>
      <c r="F10" s="40">
        <f>F8/$B$8</f>
        <v>0.82392747701736468</v>
      </c>
      <c r="G10" s="41">
        <f>G8/$B$8</f>
        <v>7.7885597548518898E-3</v>
      </c>
    </row>
    <row r="11" spans="1:7" s="15" customFormat="1" ht="15" customHeight="1" x14ac:dyDescent="0.4">
      <c r="A11" s="42" t="s">
        <v>12</v>
      </c>
      <c r="B11" s="43">
        <f>SUM(C11:D11)</f>
        <v>470</v>
      </c>
      <c r="C11" s="44">
        <f>[1]全国集計!G9</f>
        <v>264</v>
      </c>
      <c r="D11" s="44">
        <f>[1]全国集計!J9</f>
        <v>206</v>
      </c>
      <c r="E11" s="44">
        <f>[1]全国集計!M9</f>
        <v>244</v>
      </c>
      <c r="F11" s="45">
        <f>[1]全国集計!P9</f>
        <v>219</v>
      </c>
      <c r="G11" s="46">
        <f>[1]全国集計!S9</f>
        <v>7</v>
      </c>
    </row>
    <row r="12" spans="1:7" s="15" customFormat="1" ht="15" customHeight="1" x14ac:dyDescent="0.4">
      <c r="A12" s="47"/>
      <c r="B12" s="48">
        <f>SUM(C12:D12)</f>
        <v>51</v>
      </c>
      <c r="C12" s="49">
        <f>[1]全国集計!G10</f>
        <v>16</v>
      </c>
      <c r="D12" s="49">
        <f>[1]全国集計!J10</f>
        <v>35</v>
      </c>
      <c r="E12" s="49">
        <f>[1]全国集計!M10</f>
        <v>34</v>
      </c>
      <c r="F12" s="49">
        <f>[1]全国集計!P10</f>
        <v>15</v>
      </c>
      <c r="G12" s="50">
        <f>[1]全国集計!S10</f>
        <v>2</v>
      </c>
    </row>
    <row r="13" spans="1:7" s="15" customFormat="1" ht="15" customHeight="1" x14ac:dyDescent="0.4">
      <c r="A13" s="51"/>
      <c r="B13" s="52">
        <v>1</v>
      </c>
      <c r="C13" s="53">
        <f>C11/$B$11</f>
        <v>0.5617021276595745</v>
      </c>
      <c r="D13" s="53">
        <f>D11/$B$11</f>
        <v>0.43829787234042555</v>
      </c>
      <c r="E13" s="53">
        <f>E11/$B$11</f>
        <v>0.51914893617021274</v>
      </c>
      <c r="F13" s="53">
        <f>F11/$B$11</f>
        <v>0.46595744680851064</v>
      </c>
      <c r="G13" s="54">
        <f>G11/$B$11</f>
        <v>1.4893617021276596E-2</v>
      </c>
    </row>
    <row r="14" spans="1:7" s="15" customFormat="1" ht="15" customHeight="1" x14ac:dyDescent="0.4">
      <c r="A14" s="55" t="s">
        <v>13</v>
      </c>
      <c r="B14" s="30">
        <f>SUM(C14:D14)</f>
        <v>646</v>
      </c>
      <c r="C14" s="56">
        <f>[1]全国集計!G11</f>
        <v>283</v>
      </c>
      <c r="D14" s="57">
        <f>[1]全国集計!J11</f>
        <v>363</v>
      </c>
      <c r="E14" s="56">
        <f>[1]全国集計!M11</f>
        <v>157</v>
      </c>
      <c r="F14" s="56">
        <f>[1]全国集計!P11</f>
        <v>483</v>
      </c>
      <c r="G14" s="32">
        <f>[1]全国集計!S11</f>
        <v>6</v>
      </c>
    </row>
    <row r="15" spans="1:7" s="15" customFormat="1" ht="15" customHeight="1" x14ac:dyDescent="0.4">
      <c r="A15" s="33"/>
      <c r="B15" s="58">
        <f>SUM(C15:D15)</f>
        <v>43</v>
      </c>
      <c r="C15" s="49">
        <f>[1]全国集計!G12</f>
        <v>3</v>
      </c>
      <c r="D15" s="49">
        <f>[1]全国集計!J12</f>
        <v>40</v>
      </c>
      <c r="E15" s="49">
        <f>[1]全国集計!M12</f>
        <v>21</v>
      </c>
      <c r="F15" s="49">
        <f>[1]全国集計!P12</f>
        <v>22</v>
      </c>
      <c r="G15" s="50">
        <f>[1]全国集計!S12</f>
        <v>0</v>
      </c>
    </row>
    <row r="16" spans="1:7" s="15" customFormat="1" ht="15" customHeight="1" x14ac:dyDescent="0.4">
      <c r="A16" s="33"/>
      <c r="B16" s="39">
        <v>1</v>
      </c>
      <c r="C16" s="40">
        <f>C14/$B$14</f>
        <v>0.43808049535603716</v>
      </c>
      <c r="D16" s="40">
        <f>D14/$B$14</f>
        <v>0.5619195046439629</v>
      </c>
      <c r="E16" s="40">
        <f>E14/$B$14</f>
        <v>0.24303405572755418</v>
      </c>
      <c r="F16" s="40">
        <f>F14/$B$14</f>
        <v>0.74767801857585137</v>
      </c>
      <c r="G16" s="41">
        <f>G14/$B$14</f>
        <v>9.2879256965944269E-3</v>
      </c>
    </row>
    <row r="17" spans="1:7" s="38" customFormat="1" ht="15" customHeight="1" x14ac:dyDescent="0.4">
      <c r="A17" s="59" t="s">
        <v>14</v>
      </c>
      <c r="B17" s="43">
        <f>SUM(C17:D17)</f>
        <v>218</v>
      </c>
      <c r="C17" s="45">
        <f>[1]全国集計!G13</f>
        <v>54</v>
      </c>
      <c r="D17" s="44">
        <f>[1]全国集計!J13</f>
        <v>164</v>
      </c>
      <c r="E17" s="45">
        <f>[1]全国集計!M13</f>
        <v>19</v>
      </c>
      <c r="F17" s="44">
        <f>[1]全国集計!P13</f>
        <v>196</v>
      </c>
      <c r="G17" s="46">
        <f>[1]全国集計!S13</f>
        <v>3</v>
      </c>
    </row>
    <row r="18" spans="1:7" s="38" customFormat="1" ht="15" customHeight="1" x14ac:dyDescent="0.4">
      <c r="A18" s="33"/>
      <c r="B18" s="58">
        <f>SUM(C18:D18)</f>
        <v>2</v>
      </c>
      <c r="C18" s="49">
        <f>[1]全国集計!G14</f>
        <v>1</v>
      </c>
      <c r="D18" s="49">
        <f>[1]全国集計!J14</f>
        <v>1</v>
      </c>
      <c r="E18" s="49">
        <f>[1]全国集計!M14</f>
        <v>1</v>
      </c>
      <c r="F18" s="49">
        <f>[1]全国集計!P14</f>
        <v>0</v>
      </c>
      <c r="G18" s="50">
        <f>[1]全国集計!S14</f>
        <v>1</v>
      </c>
    </row>
    <row r="19" spans="1:7" s="38" customFormat="1" ht="15" customHeight="1" x14ac:dyDescent="0.4">
      <c r="A19" s="60"/>
      <c r="B19" s="52">
        <v>1</v>
      </c>
      <c r="C19" s="53">
        <f>C17/$B$17</f>
        <v>0.24770642201834864</v>
      </c>
      <c r="D19" s="53">
        <f>D17/$B$17</f>
        <v>0.75229357798165142</v>
      </c>
      <c r="E19" s="53">
        <f>E17/$B$17</f>
        <v>8.7155963302752298E-2</v>
      </c>
      <c r="F19" s="53">
        <f>F17/$B$17</f>
        <v>0.8990825688073395</v>
      </c>
      <c r="G19" s="54">
        <f>G17/$B$17</f>
        <v>1.3761467889908258E-2</v>
      </c>
    </row>
    <row r="20" spans="1:7" s="38" customFormat="1" ht="15" customHeight="1" x14ac:dyDescent="0.4">
      <c r="A20" s="55" t="s">
        <v>15</v>
      </c>
      <c r="B20" s="61">
        <f>SUM(C20:D20)</f>
        <v>354</v>
      </c>
      <c r="C20" s="56">
        <f>[1]全国集計!G15</f>
        <v>255</v>
      </c>
      <c r="D20" s="56">
        <f>[1]全国集計!J15</f>
        <v>99</v>
      </c>
      <c r="E20" s="56">
        <f>[1]全国集計!M15</f>
        <v>259</v>
      </c>
      <c r="F20" s="56">
        <f>[1]全国集計!P15</f>
        <v>92</v>
      </c>
      <c r="G20" s="32">
        <f>[1]全国集計!S15</f>
        <v>3</v>
      </c>
    </row>
    <row r="21" spans="1:7" s="38" customFormat="1" ht="15" customHeight="1" x14ac:dyDescent="0.4">
      <c r="A21" s="33"/>
      <c r="B21" s="58">
        <f>SUM(C21:D21)</f>
        <v>52</v>
      </c>
      <c r="C21" s="49">
        <f>[1]全国集計!G16</f>
        <v>12</v>
      </c>
      <c r="D21" s="49">
        <f>[1]全国集計!J16</f>
        <v>40</v>
      </c>
      <c r="E21" s="49">
        <f>[1]全国集計!M16</f>
        <v>25</v>
      </c>
      <c r="F21" s="49">
        <f>[1]全国集計!P16</f>
        <v>27</v>
      </c>
      <c r="G21" s="50">
        <f>[1]全国集計!S16</f>
        <v>0</v>
      </c>
    </row>
    <row r="22" spans="1:7" s="38" customFormat="1" ht="15" customHeight="1" x14ac:dyDescent="0.4">
      <c r="A22" s="33"/>
      <c r="B22" s="39">
        <v>1</v>
      </c>
      <c r="C22" s="40">
        <f>C20/$B$20</f>
        <v>0.72033898305084743</v>
      </c>
      <c r="D22" s="40">
        <f>D20/$B$20</f>
        <v>0.27966101694915252</v>
      </c>
      <c r="E22" s="40">
        <f>E20/$B$20</f>
        <v>0.73163841807909602</v>
      </c>
      <c r="F22" s="40">
        <f>F20/$B$20</f>
        <v>0.25988700564971751</v>
      </c>
      <c r="G22" s="41">
        <f>G20/$B$20</f>
        <v>8.4745762711864406E-3</v>
      </c>
    </row>
    <row r="23" spans="1:7" s="38" customFormat="1" ht="15" customHeight="1" x14ac:dyDescent="0.4">
      <c r="A23" s="59" t="s">
        <v>16</v>
      </c>
      <c r="B23" s="43">
        <f>SUM(C23:D23)</f>
        <v>5677</v>
      </c>
      <c r="C23" s="62">
        <f>[1]全国集計!G17</f>
        <v>750</v>
      </c>
      <c r="D23" s="62">
        <f>[1]全国集計!J17</f>
        <v>4927</v>
      </c>
      <c r="E23" s="62">
        <f>[1]全国集計!M17</f>
        <v>615</v>
      </c>
      <c r="F23" s="62">
        <f>[1]全国集計!P17</f>
        <v>5021</v>
      </c>
      <c r="G23" s="63">
        <f>[1]全国集計!S17</f>
        <v>41</v>
      </c>
    </row>
    <row r="24" spans="1:7" s="38" customFormat="1" ht="15" customHeight="1" x14ac:dyDescent="0.4">
      <c r="A24" s="33"/>
      <c r="B24" s="58">
        <f>SUM(C24:D24)</f>
        <v>249</v>
      </c>
      <c r="C24" s="49">
        <f>[1]全国集計!G18</f>
        <v>35</v>
      </c>
      <c r="D24" s="49">
        <f>[1]全国集計!J18</f>
        <v>214</v>
      </c>
      <c r="E24" s="49">
        <f>[1]全国集計!M18</f>
        <v>38</v>
      </c>
      <c r="F24" s="49">
        <f>[1]全国集計!P18</f>
        <v>206</v>
      </c>
      <c r="G24" s="50">
        <f>[1]全国集計!S18</f>
        <v>5</v>
      </c>
    </row>
    <row r="25" spans="1:7" s="38" customFormat="1" ht="15" customHeight="1" x14ac:dyDescent="0.4">
      <c r="A25" s="60"/>
      <c r="B25" s="52">
        <v>1</v>
      </c>
      <c r="C25" s="53">
        <f>C23/$B$23</f>
        <v>0.13211203100228994</v>
      </c>
      <c r="D25" s="53">
        <f>D23/$B$23</f>
        <v>0.86788796899771004</v>
      </c>
      <c r="E25" s="53">
        <f>E23/$B$23</f>
        <v>0.10833186542187775</v>
      </c>
      <c r="F25" s="53">
        <f>F23/$B$23</f>
        <v>0.88444601021666369</v>
      </c>
      <c r="G25" s="54">
        <f>G23/$B$23</f>
        <v>7.2221243614585167E-3</v>
      </c>
    </row>
    <row r="26" spans="1:7" s="38" customFormat="1" ht="15" customHeight="1" x14ac:dyDescent="0.4">
      <c r="A26" s="55" t="s">
        <v>17</v>
      </c>
      <c r="B26" s="61">
        <f>SUM(C26:D26)</f>
        <v>8</v>
      </c>
      <c r="C26" s="56">
        <f>[1]全国集計!G19</f>
        <v>6</v>
      </c>
      <c r="D26" s="56">
        <f>[1]全国集計!J19</f>
        <v>2</v>
      </c>
      <c r="E26" s="56">
        <f>[1]全国集計!M19</f>
        <v>7</v>
      </c>
      <c r="F26" s="56">
        <f>[1]全国集計!P19</f>
        <v>0</v>
      </c>
      <c r="G26" s="32">
        <f>[1]全国集計!S19</f>
        <v>1</v>
      </c>
    </row>
    <row r="27" spans="1:7" s="38" customFormat="1" ht="15" customHeight="1" x14ac:dyDescent="0.4">
      <c r="A27" s="64"/>
      <c r="B27" s="58">
        <f>SUM(C27:D27)</f>
        <v>1</v>
      </c>
      <c r="C27" s="49">
        <f>[1]全国集計!G20</f>
        <v>1</v>
      </c>
      <c r="D27" s="49">
        <f>[1]全国集計!J20</f>
        <v>0</v>
      </c>
      <c r="E27" s="49">
        <f>[1]全国集計!M20</f>
        <v>1</v>
      </c>
      <c r="F27" s="49">
        <f>[1]全国集計!P20</f>
        <v>0</v>
      </c>
      <c r="G27" s="50">
        <f>[1]全国集計!S20</f>
        <v>0</v>
      </c>
    </row>
    <row r="28" spans="1:7" s="38" customFormat="1" ht="15" customHeight="1" x14ac:dyDescent="0.4">
      <c r="A28" s="64"/>
      <c r="B28" s="39">
        <v>1</v>
      </c>
      <c r="C28" s="40">
        <f>C26/$B$26</f>
        <v>0.75</v>
      </c>
      <c r="D28" s="40">
        <f>D26/$B$26</f>
        <v>0.25</v>
      </c>
      <c r="E28" s="40">
        <f>E26/$B$26</f>
        <v>0.875</v>
      </c>
      <c r="F28" s="40">
        <f>F26/$B$26</f>
        <v>0</v>
      </c>
      <c r="G28" s="41">
        <f>G26/$B$26</f>
        <v>0.125</v>
      </c>
    </row>
    <row r="29" spans="1:7" s="38" customFormat="1" ht="15" customHeight="1" x14ac:dyDescent="0.4">
      <c r="A29" s="59" t="s">
        <v>18</v>
      </c>
      <c r="B29" s="65">
        <f>SUM(C29:D29)</f>
        <v>423</v>
      </c>
      <c r="C29" s="44">
        <f>[1]全国集計!G21</f>
        <v>99</v>
      </c>
      <c r="D29" s="44">
        <f>[1]全国集計!J21</f>
        <v>324</v>
      </c>
      <c r="E29" s="44">
        <f>[1]全国集計!M21</f>
        <v>0</v>
      </c>
      <c r="F29" s="44">
        <f>[1]全国集計!P21</f>
        <v>423</v>
      </c>
      <c r="G29" s="46">
        <f>[1]全国集計!S21</f>
        <v>0</v>
      </c>
    </row>
    <row r="30" spans="1:7" s="38" customFormat="1" ht="15" customHeight="1" x14ac:dyDescent="0.4">
      <c r="A30" s="64"/>
      <c r="B30" s="58">
        <f>SUM(C30:D30)</f>
        <v>79</v>
      </c>
      <c r="C30" s="49">
        <f>[1]全国集計!G22</f>
        <v>50</v>
      </c>
      <c r="D30" s="49">
        <f>[1]全国集計!J22</f>
        <v>29</v>
      </c>
      <c r="E30" s="49">
        <f>[1]全国集計!M22</f>
        <v>0</v>
      </c>
      <c r="F30" s="49">
        <f>[1]全国集計!P22</f>
        <v>79</v>
      </c>
      <c r="G30" s="50">
        <f>[1]全国集計!S22</f>
        <v>0</v>
      </c>
    </row>
    <row r="31" spans="1:7" s="38" customFormat="1" ht="15" customHeight="1" x14ac:dyDescent="0.4">
      <c r="A31" s="66"/>
      <c r="B31" s="52">
        <v>1</v>
      </c>
      <c r="C31" s="53">
        <f>C29/$B$29</f>
        <v>0.23404255319148937</v>
      </c>
      <c r="D31" s="53">
        <f>D29/$B$29</f>
        <v>0.76595744680851063</v>
      </c>
      <c r="E31" s="53">
        <f>E29/$B$29</f>
        <v>0</v>
      </c>
      <c r="F31" s="53">
        <f>F29/$B$29</f>
        <v>1</v>
      </c>
      <c r="G31" s="54">
        <f>G29/$B$29</f>
        <v>0</v>
      </c>
    </row>
    <row r="32" spans="1:7" s="38" customFormat="1" ht="15" customHeight="1" x14ac:dyDescent="0.4">
      <c r="A32" s="67" t="s">
        <v>19</v>
      </c>
      <c r="B32" s="61">
        <f>SUM(C32:D32)</f>
        <v>54</v>
      </c>
      <c r="C32" s="56">
        <f>[1]全国集計!G23</f>
        <v>23</v>
      </c>
      <c r="D32" s="56">
        <f>[1]全国集計!J23</f>
        <v>31</v>
      </c>
      <c r="E32" s="56">
        <f>[1]全国集計!M23</f>
        <v>25</v>
      </c>
      <c r="F32" s="56">
        <f>[1]全国集計!P23</f>
        <v>29</v>
      </c>
      <c r="G32" s="32">
        <f>[1]全国集計!S23</f>
        <v>0</v>
      </c>
    </row>
    <row r="33" spans="1:7" s="38" customFormat="1" ht="15" customHeight="1" x14ac:dyDescent="0.4">
      <c r="A33" s="33"/>
      <c r="B33" s="58">
        <f>SUM(C33:D33)</f>
        <v>8</v>
      </c>
      <c r="C33" s="49">
        <f>[1]全国集計!G24</f>
        <v>2</v>
      </c>
      <c r="D33" s="49">
        <f>[1]全国集計!J24</f>
        <v>6</v>
      </c>
      <c r="E33" s="49">
        <f>[1]全国集計!M24</f>
        <v>5</v>
      </c>
      <c r="F33" s="49">
        <f>[1]全国集計!P24</f>
        <v>3</v>
      </c>
      <c r="G33" s="50">
        <f>[1]全国集計!S24</f>
        <v>0</v>
      </c>
    </row>
    <row r="34" spans="1:7" s="38" customFormat="1" ht="15" customHeight="1" thickBot="1" x14ac:dyDescent="0.45">
      <c r="A34" s="68"/>
      <c r="B34" s="69">
        <v>1</v>
      </c>
      <c r="C34" s="70">
        <f>C32/$B$32</f>
        <v>0.42592592592592593</v>
      </c>
      <c r="D34" s="70">
        <f>D32/$B$32</f>
        <v>0.57407407407407407</v>
      </c>
      <c r="E34" s="70">
        <f>E32/$B$32</f>
        <v>0.46296296296296297</v>
      </c>
      <c r="F34" s="70">
        <f>F32/$B$32</f>
        <v>0.53703703703703709</v>
      </c>
      <c r="G34" s="71">
        <f>G32/$B$32</f>
        <v>0</v>
      </c>
    </row>
    <row r="35" spans="1:7" s="38" customFormat="1" ht="15" customHeight="1" x14ac:dyDescent="0.15">
      <c r="A35" s="3"/>
      <c r="B35" s="3"/>
      <c r="C35" s="3"/>
      <c r="D35" s="3"/>
      <c r="E35" s="3"/>
      <c r="F35" s="3"/>
      <c r="G35" s="3"/>
    </row>
    <row r="36" spans="1:7" s="38" customFormat="1" ht="15" customHeight="1" x14ac:dyDescent="0.15">
      <c r="A36" s="72" t="s">
        <v>20</v>
      </c>
      <c r="B36" s="10"/>
      <c r="C36" s="10"/>
      <c r="D36" s="10"/>
      <c r="E36" s="10"/>
      <c r="F36" s="10"/>
      <c r="G36" s="10"/>
    </row>
    <row r="37" spans="1:7" s="38" customFormat="1" ht="15" customHeight="1" x14ac:dyDescent="0.15">
      <c r="A37" s="72" t="s">
        <v>21</v>
      </c>
      <c r="B37" s="10"/>
      <c r="C37" s="10"/>
      <c r="D37" s="10"/>
      <c r="E37" s="10"/>
      <c r="F37" s="10"/>
      <c r="G37" s="10"/>
    </row>
    <row r="38" spans="1:7" s="38" customFormat="1" ht="15" customHeight="1" x14ac:dyDescent="0.15">
      <c r="A38" s="72" t="s">
        <v>22</v>
      </c>
      <c r="B38" s="10"/>
      <c r="C38" s="10"/>
      <c r="D38" s="10"/>
      <c r="E38" s="10"/>
      <c r="F38" s="10"/>
      <c r="G38" s="10"/>
    </row>
    <row r="39" spans="1:7" s="38" customFormat="1" ht="15" customHeight="1" x14ac:dyDescent="0.15">
      <c r="A39" s="4" t="s">
        <v>23</v>
      </c>
      <c r="B39" s="3"/>
      <c r="C39" s="3"/>
      <c r="D39" s="3"/>
      <c r="E39" s="3"/>
      <c r="F39" s="3"/>
      <c r="G39" s="3"/>
    </row>
    <row r="40" spans="1:7" s="38" customFormat="1" ht="15" customHeight="1" x14ac:dyDescent="0.15">
      <c r="A40" s="4" t="s">
        <v>23</v>
      </c>
      <c r="B40" s="3"/>
      <c r="C40" s="3"/>
      <c r="D40" s="3"/>
      <c r="E40" s="3"/>
      <c r="F40" s="3"/>
      <c r="G40" s="3"/>
    </row>
    <row r="41" spans="1:7" s="38" customFormat="1" ht="15" customHeight="1" x14ac:dyDescent="0.15">
      <c r="A41" s="3"/>
      <c r="B41" s="3"/>
      <c r="C41" s="3"/>
      <c r="D41" s="3"/>
      <c r="E41" s="3"/>
      <c r="F41" s="3"/>
      <c r="G41" s="3"/>
    </row>
    <row r="42" spans="1:7" s="38" customFormat="1" ht="15" customHeight="1" x14ac:dyDescent="0.15">
      <c r="A42" s="3"/>
      <c r="B42" s="3"/>
      <c r="C42" s="3"/>
      <c r="D42" s="3"/>
      <c r="E42" s="3"/>
      <c r="F42" s="3"/>
      <c r="G42" s="3"/>
    </row>
  </sheetData>
  <mergeCells count="14">
    <mergeCell ref="A29:A31"/>
    <mergeCell ref="A32:A34"/>
    <mergeCell ref="A11:A13"/>
    <mergeCell ref="A14:A16"/>
    <mergeCell ref="A17:A19"/>
    <mergeCell ref="A20:A22"/>
    <mergeCell ref="A23:A25"/>
    <mergeCell ref="A26:A28"/>
    <mergeCell ref="A3:A6"/>
    <mergeCell ref="B3:G3"/>
    <mergeCell ref="B4:B6"/>
    <mergeCell ref="C5:D5"/>
    <mergeCell ref="E5:G5"/>
    <mergeCell ref="A8:A10"/>
  </mergeCells>
  <phoneticPr fontId="3"/>
  <printOptions horizontalCentered="1"/>
  <pageMargins left="0" right="0" top="0.59055118110236227" bottom="0.19685039370078741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2023-12-19T09:26:11Z</dcterms:created>
  <dcterms:modified xsi:type="dcterms:W3CDTF">2023-12-19T09:26:22Z</dcterms:modified>
</cp:coreProperties>
</file>