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4" documentId="8_{26729B0C-B065-43BB-BB22-D2E27354CAD1}" xr6:coauthVersionLast="47" xr6:coauthVersionMax="47" xr10:uidLastSave="{ABE292BD-D946-4F75-AC4E-780474C2645E}"/>
  <bookViews>
    <workbookView xWindow="31905" yWindow="990" windowWidth="24285" windowHeight="14295" xr2:uid="{0D6D68AC-9990-4F45-AFB6-7C2E8D70E045}"/>
  </bookViews>
  <sheets>
    <sheet name="３級･随時３級（第５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4" i="1" l="1"/>
  <c r="J224" i="1"/>
  <c r="K224" i="1" s="1"/>
  <c r="I224" i="1"/>
  <c r="G224" i="1"/>
  <c r="H224" i="1" s="1"/>
  <c r="F224" i="1"/>
  <c r="D224" i="1"/>
  <c r="C224" i="1"/>
  <c r="K223" i="1"/>
  <c r="E223" i="1"/>
  <c r="K222" i="1"/>
  <c r="E222" i="1"/>
  <c r="K221" i="1"/>
  <c r="E221" i="1"/>
  <c r="K220" i="1"/>
  <c r="E220" i="1"/>
  <c r="K219" i="1"/>
  <c r="H219" i="1"/>
  <c r="E219" i="1"/>
  <c r="K218" i="1"/>
  <c r="H218" i="1"/>
  <c r="E218" i="1"/>
  <c r="K217" i="1"/>
  <c r="E217" i="1"/>
  <c r="K216" i="1"/>
  <c r="E216" i="1"/>
  <c r="K215" i="1"/>
  <c r="H215" i="1"/>
  <c r="K214" i="1"/>
  <c r="H214" i="1"/>
  <c r="K213" i="1"/>
  <c r="E213" i="1"/>
  <c r="K212" i="1"/>
  <c r="E212" i="1"/>
  <c r="K211" i="1"/>
  <c r="E211" i="1"/>
  <c r="K210" i="1"/>
  <c r="E210" i="1"/>
  <c r="K209" i="1"/>
  <c r="H209" i="1"/>
  <c r="K208" i="1"/>
  <c r="H208" i="1"/>
  <c r="K207" i="1"/>
  <c r="H207" i="1"/>
  <c r="E207" i="1"/>
  <c r="K206" i="1"/>
  <c r="H206" i="1"/>
  <c r="K204" i="1"/>
  <c r="H204" i="1"/>
  <c r="E204" i="1"/>
  <c r="K203" i="1"/>
  <c r="H203" i="1"/>
  <c r="K202" i="1"/>
  <c r="H202" i="1"/>
  <c r="K201" i="1"/>
  <c r="E201" i="1"/>
  <c r="K200" i="1"/>
  <c r="E200" i="1"/>
  <c r="K199" i="1"/>
  <c r="E199" i="1"/>
  <c r="K198" i="1"/>
  <c r="E198" i="1"/>
  <c r="K197" i="1"/>
  <c r="E197" i="1"/>
  <c r="K196" i="1"/>
  <c r="E196" i="1"/>
  <c r="K195" i="1"/>
  <c r="E195" i="1"/>
  <c r="K194" i="1"/>
  <c r="E194" i="1"/>
  <c r="K193" i="1"/>
  <c r="E193" i="1"/>
  <c r="K192" i="1"/>
  <c r="E192" i="1"/>
  <c r="K191" i="1"/>
  <c r="E191" i="1"/>
  <c r="K190" i="1"/>
  <c r="E190" i="1"/>
  <c r="K189" i="1"/>
  <c r="H189" i="1"/>
  <c r="K188" i="1"/>
  <c r="H188" i="1"/>
  <c r="K187" i="1"/>
  <c r="H187" i="1"/>
  <c r="K186" i="1"/>
  <c r="H186" i="1"/>
  <c r="K185" i="1"/>
  <c r="H185" i="1"/>
  <c r="K184" i="1"/>
  <c r="H184" i="1"/>
  <c r="K183" i="1"/>
  <c r="H183" i="1"/>
  <c r="K182" i="1"/>
  <c r="H182" i="1"/>
  <c r="K181" i="1"/>
  <c r="H181" i="1"/>
  <c r="K180" i="1"/>
  <c r="H180" i="1"/>
  <c r="K179" i="1"/>
  <c r="H179" i="1"/>
  <c r="K178" i="1"/>
  <c r="H178" i="1"/>
  <c r="K177" i="1"/>
  <c r="H177" i="1"/>
  <c r="K176" i="1"/>
  <c r="H176" i="1"/>
  <c r="K175" i="1"/>
  <c r="H175" i="1"/>
  <c r="K174" i="1"/>
  <c r="H174" i="1"/>
  <c r="K173" i="1"/>
  <c r="H173" i="1"/>
  <c r="E173" i="1"/>
  <c r="K172" i="1"/>
  <c r="E172" i="1"/>
  <c r="K171" i="1"/>
  <c r="H171" i="1"/>
  <c r="E171" i="1"/>
  <c r="K170" i="1"/>
  <c r="H170" i="1"/>
  <c r="E170" i="1"/>
  <c r="K169" i="1"/>
  <c r="H169" i="1"/>
  <c r="E169" i="1"/>
  <c r="K168" i="1"/>
  <c r="H168" i="1"/>
  <c r="K167" i="1"/>
  <c r="H167" i="1"/>
  <c r="E167" i="1"/>
  <c r="K166" i="1"/>
  <c r="H166" i="1"/>
  <c r="E166" i="1"/>
  <c r="K165" i="1"/>
  <c r="H165" i="1"/>
  <c r="K164" i="1"/>
  <c r="H164" i="1"/>
  <c r="K163" i="1"/>
  <c r="E163" i="1"/>
  <c r="K162" i="1"/>
  <c r="E162" i="1"/>
  <c r="K161" i="1"/>
  <c r="H161" i="1"/>
  <c r="K160" i="1"/>
  <c r="H160" i="1"/>
  <c r="K159" i="1"/>
  <c r="H159" i="1"/>
  <c r="E159" i="1"/>
  <c r="K158" i="1"/>
  <c r="H158" i="1"/>
  <c r="E158" i="1"/>
  <c r="K157" i="1"/>
  <c r="H157" i="1"/>
  <c r="E157" i="1"/>
  <c r="K156" i="1"/>
  <c r="H156" i="1"/>
  <c r="E156" i="1"/>
  <c r="K155" i="1"/>
  <c r="H155" i="1"/>
  <c r="E155" i="1"/>
  <c r="K154" i="1"/>
  <c r="H154" i="1"/>
  <c r="E154" i="1"/>
  <c r="K153" i="1"/>
  <c r="H153" i="1"/>
  <c r="E153" i="1"/>
  <c r="K152" i="1"/>
  <c r="H152" i="1"/>
  <c r="E152" i="1"/>
  <c r="K151" i="1"/>
  <c r="E151" i="1"/>
  <c r="K150" i="1"/>
  <c r="E150" i="1"/>
  <c r="K149" i="1"/>
  <c r="H149" i="1"/>
  <c r="K148" i="1"/>
  <c r="H148" i="1"/>
  <c r="K147" i="1"/>
  <c r="H147" i="1"/>
  <c r="K146" i="1"/>
  <c r="H146" i="1"/>
  <c r="K145" i="1"/>
  <c r="H145" i="1"/>
  <c r="K144" i="1"/>
  <c r="H144" i="1"/>
  <c r="K143" i="1"/>
  <c r="H143" i="1"/>
  <c r="K142" i="1"/>
  <c r="H142" i="1"/>
  <c r="K141" i="1"/>
  <c r="H141" i="1"/>
  <c r="K140" i="1"/>
  <c r="H140" i="1"/>
  <c r="K139" i="1"/>
  <c r="H139" i="1"/>
  <c r="K138" i="1"/>
  <c r="H138" i="1"/>
  <c r="K137" i="1"/>
  <c r="H137" i="1"/>
  <c r="K136" i="1"/>
  <c r="H136" i="1"/>
  <c r="E136" i="1"/>
  <c r="K135" i="1"/>
  <c r="H135" i="1"/>
  <c r="K134" i="1"/>
  <c r="H134" i="1"/>
  <c r="E134" i="1"/>
  <c r="K133" i="1"/>
  <c r="H133" i="1"/>
  <c r="K132" i="1"/>
  <c r="H132" i="1"/>
  <c r="K131" i="1"/>
  <c r="H131" i="1"/>
  <c r="K130" i="1"/>
  <c r="H130" i="1"/>
  <c r="K129" i="1"/>
  <c r="H129" i="1"/>
  <c r="K128" i="1"/>
  <c r="H128" i="1"/>
  <c r="K127" i="1"/>
  <c r="H127" i="1"/>
  <c r="K126" i="1"/>
  <c r="H126" i="1"/>
  <c r="K125" i="1"/>
  <c r="H125" i="1"/>
  <c r="K124" i="1"/>
  <c r="H124" i="1"/>
  <c r="K123" i="1"/>
  <c r="H123" i="1"/>
  <c r="K122" i="1"/>
  <c r="H122" i="1"/>
  <c r="E122" i="1"/>
  <c r="K121" i="1"/>
  <c r="H121" i="1"/>
  <c r="E121" i="1"/>
  <c r="K120" i="1"/>
  <c r="H120" i="1"/>
  <c r="K119" i="1"/>
  <c r="H119" i="1"/>
  <c r="K118" i="1"/>
  <c r="H118" i="1"/>
  <c r="K117" i="1"/>
  <c r="H117" i="1"/>
  <c r="K116" i="1"/>
  <c r="H116" i="1"/>
  <c r="K115" i="1"/>
  <c r="H115" i="1"/>
  <c r="K114" i="1"/>
  <c r="E114" i="1"/>
  <c r="K113" i="1"/>
  <c r="E113" i="1"/>
  <c r="K112" i="1"/>
  <c r="H112" i="1"/>
  <c r="K111" i="1"/>
  <c r="H111" i="1"/>
  <c r="K110" i="1"/>
  <c r="H110" i="1"/>
  <c r="K109" i="1"/>
  <c r="H109" i="1"/>
  <c r="K108" i="1"/>
  <c r="H108" i="1"/>
  <c r="K107" i="1"/>
  <c r="H107" i="1"/>
  <c r="K106" i="1"/>
  <c r="H106" i="1"/>
  <c r="K105" i="1"/>
  <c r="H105" i="1"/>
  <c r="K104" i="1"/>
  <c r="H104" i="1"/>
  <c r="K103" i="1"/>
  <c r="H103" i="1"/>
  <c r="K102" i="1"/>
  <c r="H102" i="1"/>
  <c r="E102" i="1"/>
  <c r="K101" i="1"/>
  <c r="H101" i="1"/>
  <c r="E101" i="1"/>
  <c r="K100" i="1"/>
  <c r="E100" i="1"/>
  <c r="K99" i="1"/>
  <c r="E99" i="1"/>
  <c r="K98" i="1"/>
  <c r="E98" i="1"/>
  <c r="K97" i="1"/>
  <c r="E97" i="1"/>
  <c r="K96" i="1"/>
  <c r="H96" i="1"/>
  <c r="E96" i="1"/>
  <c r="K95" i="1"/>
  <c r="E95" i="1"/>
  <c r="K94" i="1"/>
  <c r="H94" i="1"/>
  <c r="E94" i="1"/>
  <c r="K93" i="1"/>
  <c r="E93" i="1"/>
  <c r="K92" i="1"/>
  <c r="H92" i="1"/>
  <c r="K91" i="1"/>
  <c r="H91" i="1"/>
  <c r="K90" i="1"/>
  <c r="H90" i="1"/>
  <c r="E90" i="1"/>
  <c r="K89" i="1"/>
  <c r="H89" i="1"/>
  <c r="K88" i="1"/>
  <c r="H88" i="1"/>
  <c r="K87" i="1"/>
  <c r="H87" i="1"/>
  <c r="E87" i="1"/>
  <c r="K86" i="1"/>
  <c r="H86" i="1"/>
  <c r="E86" i="1"/>
  <c r="K85" i="1"/>
  <c r="H85" i="1"/>
  <c r="E85" i="1"/>
  <c r="K84" i="1"/>
  <c r="E84" i="1"/>
  <c r="K83" i="1"/>
  <c r="H83" i="1"/>
  <c r="E83" i="1"/>
  <c r="K82" i="1"/>
  <c r="H82" i="1"/>
  <c r="E82" i="1"/>
  <c r="K81" i="1"/>
  <c r="H81" i="1"/>
  <c r="K80" i="1"/>
  <c r="H80" i="1"/>
  <c r="K79" i="1"/>
  <c r="H79" i="1"/>
  <c r="K78" i="1"/>
  <c r="H78" i="1"/>
  <c r="E78" i="1"/>
  <c r="K77" i="1"/>
  <c r="H77" i="1"/>
  <c r="E77" i="1"/>
  <c r="K76" i="1"/>
  <c r="H76" i="1"/>
  <c r="E76" i="1"/>
  <c r="K75" i="1"/>
  <c r="H75" i="1"/>
  <c r="K74" i="1"/>
  <c r="H74" i="1"/>
  <c r="K73" i="1"/>
  <c r="H73" i="1"/>
  <c r="E73" i="1"/>
  <c r="K72" i="1"/>
  <c r="H72" i="1"/>
  <c r="K71" i="1"/>
  <c r="H71" i="1"/>
  <c r="K70" i="1"/>
  <c r="H70" i="1"/>
  <c r="K69" i="1"/>
  <c r="H69" i="1"/>
  <c r="E69" i="1"/>
  <c r="K68" i="1"/>
  <c r="H68" i="1"/>
  <c r="E68" i="1"/>
  <c r="K67" i="1"/>
  <c r="H67" i="1"/>
  <c r="K66" i="1"/>
  <c r="E66" i="1"/>
  <c r="K65" i="1"/>
  <c r="E65" i="1"/>
  <c r="K64" i="1"/>
  <c r="H64" i="1"/>
  <c r="E64" i="1"/>
  <c r="K63" i="1"/>
  <c r="H63" i="1"/>
  <c r="K62" i="1"/>
  <c r="H62" i="1"/>
  <c r="K61" i="1"/>
  <c r="H61" i="1"/>
  <c r="K60" i="1"/>
  <c r="H60" i="1"/>
  <c r="K59" i="1"/>
  <c r="H59" i="1"/>
  <c r="K58" i="1"/>
  <c r="H58" i="1"/>
  <c r="K57" i="1"/>
  <c r="H57" i="1"/>
  <c r="H55" i="1"/>
  <c r="E55" i="1"/>
  <c r="K54" i="1"/>
  <c r="E54" i="1"/>
  <c r="K53" i="1"/>
  <c r="H53" i="1"/>
  <c r="E53" i="1"/>
  <c r="K52" i="1"/>
  <c r="H52" i="1"/>
  <c r="E52" i="1"/>
  <c r="K51" i="1"/>
  <c r="H51" i="1"/>
  <c r="E51" i="1"/>
  <c r="K50" i="1"/>
  <c r="H50" i="1"/>
  <c r="E50" i="1"/>
  <c r="K49" i="1"/>
  <c r="E49" i="1"/>
  <c r="K48" i="1"/>
  <c r="E48" i="1"/>
  <c r="K47" i="1"/>
  <c r="E47" i="1"/>
  <c r="K46" i="1"/>
  <c r="E46" i="1"/>
  <c r="K45" i="1"/>
  <c r="H45" i="1"/>
  <c r="K44" i="1"/>
  <c r="H44" i="1"/>
  <c r="K43" i="1"/>
  <c r="H43" i="1"/>
  <c r="K42" i="1"/>
  <c r="H42" i="1"/>
  <c r="K41" i="1"/>
  <c r="H41" i="1"/>
  <c r="E41" i="1"/>
  <c r="K40" i="1"/>
  <c r="H40" i="1"/>
  <c r="E40" i="1"/>
  <c r="K39" i="1"/>
  <c r="H39" i="1"/>
  <c r="K38" i="1"/>
  <c r="H38" i="1"/>
  <c r="K37" i="1"/>
  <c r="H37" i="1"/>
  <c r="K36" i="1"/>
  <c r="E36" i="1"/>
  <c r="K35" i="1"/>
  <c r="E35" i="1"/>
  <c r="K34" i="1"/>
  <c r="E34" i="1"/>
  <c r="K33" i="1"/>
  <c r="E33" i="1"/>
  <c r="K32" i="1"/>
  <c r="E32" i="1"/>
  <c r="K31" i="1"/>
  <c r="E31" i="1"/>
  <c r="K30" i="1"/>
  <c r="E30" i="1"/>
  <c r="K29" i="1"/>
  <c r="E29" i="1"/>
  <c r="K28" i="1"/>
  <c r="E28" i="1"/>
  <c r="K27" i="1"/>
  <c r="E27" i="1"/>
  <c r="K26" i="1"/>
  <c r="E26" i="1"/>
  <c r="K25" i="1"/>
  <c r="E25" i="1"/>
  <c r="K24" i="1"/>
  <c r="E24" i="1"/>
  <c r="K23" i="1"/>
  <c r="E23" i="1"/>
  <c r="K22" i="1"/>
  <c r="E22" i="1"/>
  <c r="K21" i="1"/>
  <c r="E21" i="1"/>
  <c r="K19" i="1"/>
  <c r="E19" i="1"/>
  <c r="K18" i="1"/>
  <c r="E18" i="1"/>
  <c r="K17" i="1"/>
  <c r="E17" i="1"/>
  <c r="K16" i="1"/>
  <c r="E16" i="1"/>
  <c r="K15" i="1"/>
  <c r="E15" i="1"/>
  <c r="K13" i="1"/>
  <c r="E13" i="1"/>
  <c r="K12" i="1"/>
  <c r="E12" i="1"/>
  <c r="K11" i="1"/>
  <c r="E11" i="1"/>
  <c r="K10" i="1"/>
  <c r="E10" i="1"/>
  <c r="K9" i="1"/>
  <c r="E9" i="1"/>
  <c r="K8" i="1"/>
  <c r="E8" i="1"/>
  <c r="K7" i="1"/>
  <c r="E7" i="1"/>
  <c r="K6" i="1"/>
  <c r="E6" i="1"/>
</calcChain>
</file>

<file path=xl/sharedStrings.xml><?xml version="1.0" encoding="utf-8"?>
<sst xmlns="http://schemas.openxmlformats.org/spreadsheetml/2006/main" count="763" uniqueCount="240">
  <si>
    <t>第５表　職種別　受検申請者数、合格者数及び合格率（３級・随時３級、令和４年度）</t>
    <rPh sb="28" eb="30">
      <t>ズイジ</t>
    </rPh>
    <rPh sb="31" eb="32">
      <t>キュウ</t>
    </rPh>
    <rPh sb="33" eb="35">
      <t>レイワ</t>
    </rPh>
    <phoneticPr fontId="4"/>
  </si>
  <si>
    <t>３級</t>
    <phoneticPr fontId="3"/>
  </si>
  <si>
    <t>随時３級</t>
    <rPh sb="0" eb="2">
      <t>ズイジ</t>
    </rPh>
    <phoneticPr fontId="3"/>
  </si>
  <si>
    <t>３級・随時３級計</t>
    <rPh sb="1" eb="2">
      <t>キュウ</t>
    </rPh>
    <rPh sb="3" eb="5">
      <t>ズイジ</t>
    </rPh>
    <rPh sb="6" eb="7">
      <t>キュウ</t>
    </rPh>
    <phoneticPr fontId="3"/>
  </si>
  <si>
    <t>　職種名（※）</t>
    <phoneticPr fontId="3"/>
  </si>
  <si>
    <t>申請者</t>
  </si>
  <si>
    <t>合格者</t>
  </si>
  <si>
    <t>合格率</t>
    <rPh sb="0" eb="3">
      <t>ゴウカクリツ</t>
    </rPh>
    <phoneticPr fontId="3"/>
  </si>
  <si>
    <t xml:space="preserve"> 　　作業名</t>
  </si>
  <si>
    <t>（人）</t>
  </si>
  <si>
    <t>（％）</t>
  </si>
  <si>
    <t>ウェブデザイン</t>
  </si>
  <si>
    <t>-</t>
    <phoneticPr fontId="3"/>
  </si>
  <si>
    <t>ウェブデザイン作業</t>
  </si>
  <si>
    <t>-</t>
  </si>
  <si>
    <t>ピアノ調律</t>
  </si>
  <si>
    <t>ピアノ調律作業</t>
  </si>
  <si>
    <t>ファイナンシャル・プランニング</t>
  </si>
  <si>
    <t>資産設計提案業務</t>
  </si>
  <si>
    <t>個人資産相談業務</t>
  </si>
  <si>
    <t>保険顧客資産相談業務</t>
  </si>
  <si>
    <t>学科試験のみ</t>
  </si>
  <si>
    <t>知的財産管理</t>
  </si>
  <si>
    <t>管理業務</t>
  </si>
  <si>
    <t>金融窓口サービス</t>
  </si>
  <si>
    <t>金融商品コンサルティング業務</t>
  </si>
  <si>
    <t>テラー業務</t>
  </si>
  <si>
    <t>ブライダルコーディネート</t>
  </si>
  <si>
    <t>ブライダルコーディネート作業</t>
  </si>
  <si>
    <t>接客販売</t>
  </si>
  <si>
    <t>レディスファッション販売作業</t>
    <rPh sb="10" eb="12">
      <t>ハンバイ</t>
    </rPh>
    <phoneticPr fontId="6"/>
  </si>
  <si>
    <t>メンズファッション販売作業</t>
    <rPh sb="9" eb="11">
      <t>ハンバイ</t>
    </rPh>
    <phoneticPr fontId="6"/>
  </si>
  <si>
    <t>ギフト販売作業</t>
    <rPh sb="3" eb="5">
      <t>ハンバイ</t>
    </rPh>
    <phoneticPr fontId="6"/>
  </si>
  <si>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</si>
  <si>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</si>
  <si>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</si>
  <si>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</si>
  <si>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</si>
  <si>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</si>
  <si>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</si>
  <si>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</si>
  <si>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</si>
  <si>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</si>
  <si>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</si>
  <si>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</si>
  <si>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</si>
  <si>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</si>
  <si>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</si>
  <si>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</si>
  <si>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</si>
  <si>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</si>
  <si>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</si>
  <si>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金属熱処理</t>
  </si>
  <si>
    <t>一般熱処理作業</t>
  </si>
  <si>
    <t>浸炭・浸炭窒化・窒化処理作業</t>
    <phoneticPr fontId="3"/>
  </si>
  <si>
    <t>高周波・炎熱処理作業</t>
    <phoneticPr fontId="3"/>
  </si>
  <si>
    <t>機械加工</t>
  </si>
  <si>
    <t>普通旋盤作業</t>
  </si>
  <si>
    <t>数値制御旋盤作業</t>
  </si>
  <si>
    <t>フライス盤作業</t>
  </si>
  <si>
    <t>平面研削盤作業</t>
  </si>
  <si>
    <t>マシニングセンタ作業</t>
  </si>
  <si>
    <t>けがき作業</t>
  </si>
  <si>
    <t>金属プレス加工</t>
  </si>
  <si>
    <t>金属プレス作業</t>
  </si>
  <si>
    <t>鉄工</t>
  </si>
  <si>
    <t>構造物鉄工作業</t>
  </si>
  <si>
    <t>建築板金</t>
  </si>
  <si>
    <t>内外装板金作業</t>
  </si>
  <si>
    <t>ダクト板金作業</t>
  </si>
  <si>
    <t>工場板金</t>
  </si>
  <si>
    <t>曲げ板金作業</t>
  </si>
  <si>
    <t>打出し板金作業</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</si>
  <si>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</si>
  <si>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</si>
  <si>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</si>
  <si>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</si>
  <si>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</si>
  <si>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</si>
  <si>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</si>
  <si>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</si>
  <si>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</si>
  <si>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</si>
  <si>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</si>
  <si>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</si>
  <si>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</si>
  <si>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</si>
  <si>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</si>
  <si>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</si>
  <si>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</si>
  <si>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電気系保全作業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</si>
  <si>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</si>
  <si>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</si>
  <si>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</si>
  <si>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</si>
  <si>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</si>
  <si>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</si>
  <si>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</si>
  <si>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</si>
  <si>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シーケンス制御作業</t>
  </si>
  <si>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</si>
  <si>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</si>
  <si>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</si>
  <si>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</si>
  <si>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</si>
  <si>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</si>
  <si>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</si>
  <si>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</si>
  <si>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</si>
  <si>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</si>
  <si>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</si>
  <si>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</si>
  <si>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</si>
  <si>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</si>
  <si>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</si>
  <si>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</si>
  <si>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</si>
  <si>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</si>
  <si>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</si>
  <si>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和裁</t>
  </si>
  <si>
    <t>和服製作作業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</si>
  <si>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</si>
  <si>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</si>
  <si>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</si>
  <si>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</si>
  <si>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</si>
  <si>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</si>
  <si>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</si>
  <si>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</si>
  <si>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</si>
  <si>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</si>
  <si>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</si>
  <si>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</si>
  <si>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</si>
  <si>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</si>
  <si>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</si>
  <si>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</si>
  <si>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</si>
  <si>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</si>
  <si>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</si>
  <si>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</si>
  <si>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</si>
  <si>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</si>
  <si>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</si>
  <si>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</si>
  <si>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</si>
  <si>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</si>
  <si>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</si>
  <si>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</si>
  <si>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</si>
  <si>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</si>
  <si>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</si>
  <si>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</si>
  <si>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</si>
  <si>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</si>
  <si>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</si>
  <si>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</si>
  <si>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</si>
  <si>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</si>
  <si>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</si>
  <si>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</si>
  <si>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</si>
  <si>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</si>
  <si>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</si>
  <si>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</si>
  <si>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</si>
  <si>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</si>
  <si>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</si>
  <si>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</si>
  <si>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</si>
  <si>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</si>
  <si>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</si>
  <si>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</si>
  <si>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</si>
  <si>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</si>
  <si>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</si>
  <si>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</si>
  <si>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</si>
  <si>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</si>
  <si>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</si>
  <si>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</si>
  <si>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</si>
  <si>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</si>
  <si>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</si>
  <si>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</si>
  <si>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</si>
  <si>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</si>
  <si>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</si>
  <si>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</si>
  <si>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</si>
  <si>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</si>
  <si>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</si>
  <si>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</si>
  <si>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</si>
  <si>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</si>
  <si>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</si>
  <si>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</si>
  <si>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</si>
  <si>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</si>
  <si>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</si>
  <si>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</si>
  <si>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</si>
  <si>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</si>
  <si>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</si>
  <si>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</si>
  <si>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</si>
  <si>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</si>
  <si>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</si>
  <si>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表装</t>
  </si>
  <si>
    <t>壁装作業</t>
  </si>
  <si>
    <t>塗装</t>
  </si>
  <si>
    <t>木工塗装作業</t>
  </si>
  <si>
    <t>建築塗装作業</t>
  </si>
  <si>
    <t>金属塗装作業</t>
  </si>
  <si>
    <t>鋼橋塗装作業</t>
  </si>
  <si>
    <t>噴霧塗装作業</t>
  </si>
  <si>
    <t>広告美術仕上げ</t>
  </si>
  <si>
    <t>広告面粘着シート仕上げ作業</t>
  </si>
  <si>
    <t>舞台機構調整</t>
  </si>
  <si>
    <t>音響機構調整作業</t>
  </si>
  <si>
    <t>工業包装</t>
  </si>
  <si>
    <t>工業包装作業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</si>
  <si>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</si>
  <si>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</si>
  <si>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</si>
  <si>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</si>
  <si>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</si>
  <si>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</si>
  <si>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</si>
  <si>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</si>
  <si>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総計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</si>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</sst>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_);[Red]\(#,##0\)"/>
    <numFmt numFmtId="178" formatCode="0.0_);[Red]\(0.0\)"/>
    <numFmt numFmtId="179" formatCode="0.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name val="HG丸ｺﾞｼｯｸM-PRO"/>
      <family val="3"/>
      <charset val="128"/>
    </font>
    <font>
      <sz val="6"/>
      <name val="ＭＳ Ｐゴシック"/>
      <family val="3"/>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medium">
        <color indexed="64"/>
      </right>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102">
    <xf numFmtId="0" fontId="0" fillId="0" borderId="0" xfId="0"/>
    <xf numFmtId="176" fontId="2" fillId="0" borderId="0" xfId="0" applyNumberFormat="1" applyFont="1" applyAlignment="1">
      <alignment vertical="center"/>
    </xf>
    <xf numFmtId="0" fontId="2" fillId="0" borderId="0" xfId="0" applyFont="1" applyAlignment="1">
      <alignment vertical="center"/>
    </xf>
    <xf numFmtId="0" fontId="2" fillId="0" borderId="1" xfId="0" applyFont="1" applyBorder="1" applyAlignment="1">
      <alignment horizontal="right" vertical="center"/>
    </xf>
    <xf numFmtId="0" fontId="2" fillId="0" borderId="2" xfId="0" applyFont="1" applyBorder="1" applyAlignment="1">
      <alignment vertical="center"/>
    </xf>
    <xf numFmtId="177" fontId="2" fillId="0" borderId="3" xfId="0" applyNumberFormat="1" applyFont="1" applyBorder="1" applyAlignment="1">
      <alignment horizontal="centerContinuous" vertical="center"/>
    </xf>
    <xf numFmtId="177" fontId="2" fillId="0" borderId="4" xfId="0" applyNumberFormat="1" applyFont="1" applyBorder="1" applyAlignment="1">
      <alignment horizontal="centerContinuous" vertical="center"/>
    </xf>
    <xf numFmtId="178" fontId="2" fillId="0" borderId="4" xfId="2" applyNumberFormat="1" applyFont="1" applyFill="1" applyBorder="1" applyAlignment="1">
      <alignment horizontal="centerContinuous" vertical="center"/>
    </xf>
    <xf numFmtId="178" fontId="2" fillId="0" borderId="5" xfId="2" applyNumberFormat="1" applyFont="1" applyFill="1" applyBorder="1" applyAlignment="1">
      <alignment horizontal="centerContinuous" vertical="center"/>
    </xf>
    <xf numFmtId="0" fontId="2" fillId="0" borderId="6" xfId="0" applyFont="1" applyBorder="1" applyAlignment="1">
      <alignment horizontal="righ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178" fontId="2" fillId="0" borderId="9" xfId="2" applyNumberFormat="1" applyFont="1" applyFill="1" applyBorder="1" applyAlignment="1">
      <alignment horizontal="center" vertical="center"/>
    </xf>
    <xf numFmtId="178" fontId="2" fillId="0" borderId="10" xfId="2" applyNumberFormat="1" applyFont="1" applyFill="1" applyBorder="1" applyAlignment="1">
      <alignment horizontal="center" vertical="center"/>
    </xf>
    <xf numFmtId="0" fontId="2" fillId="0" borderId="0" xfId="0" applyFont="1" applyAlignment="1">
      <alignment horizontal="center" vertical="center"/>
    </xf>
    <xf numFmtId="0" fontId="5" fillId="0" borderId="0" xfId="0" applyFont="1" applyAlignment="1">
      <alignment vertical="center"/>
    </xf>
    <xf numFmtId="0" fontId="2" fillId="0" borderId="11" xfId="0" applyFont="1" applyBorder="1" applyAlignment="1">
      <alignment horizontal="right" vertical="center"/>
    </xf>
    <xf numFmtId="0" fontId="2" fillId="0" borderId="12" xfId="0" applyFont="1" applyBorder="1" applyAlignment="1">
      <alignment horizontal="lef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178" fontId="2" fillId="0" borderId="15" xfId="2" applyNumberFormat="1" applyFont="1" applyFill="1" applyBorder="1" applyAlignment="1">
      <alignment horizontal="center" vertical="center"/>
    </xf>
    <xf numFmtId="178" fontId="2" fillId="0" borderId="16" xfId="2" applyNumberFormat="1" applyFont="1" applyFill="1" applyBorder="1" applyAlignment="1">
      <alignment horizontal="center" vertical="center"/>
    </xf>
    <xf numFmtId="0" fontId="2" fillId="0" borderId="1" xfId="0" applyFont="1" applyBorder="1" applyAlignment="1">
      <alignment vertical="center"/>
    </xf>
    <xf numFmtId="0" fontId="2" fillId="0" borderId="17" xfId="0" applyFont="1" applyBorder="1" applyAlignment="1">
      <alignment horizontal="left" vertical="center"/>
    </xf>
    <xf numFmtId="38" fontId="2" fillId="0" borderId="18" xfId="1" applyFont="1" applyFill="1" applyBorder="1" applyAlignment="1">
      <alignment horizontal="right" vertical="center"/>
    </xf>
    <xf numFmtId="38" fontId="2" fillId="0" borderId="19" xfId="1" applyFont="1" applyFill="1" applyBorder="1" applyAlignment="1">
      <alignment horizontal="right" vertical="center"/>
    </xf>
    <xf numFmtId="179" fontId="2" fillId="0" borderId="20" xfId="0" applyNumberFormat="1" applyFont="1" applyBorder="1" applyAlignment="1">
      <alignment horizontal="right" vertical="center"/>
    </xf>
    <xf numFmtId="179" fontId="2" fillId="0" borderId="21" xfId="0" applyNumberFormat="1" applyFont="1" applyBorder="1" applyAlignment="1">
      <alignment horizontal="right" vertical="center"/>
    </xf>
    <xf numFmtId="0" fontId="2" fillId="0" borderId="22" xfId="0" applyFont="1" applyBorder="1" applyAlignment="1">
      <alignment vertical="center"/>
    </xf>
    <xf numFmtId="0" fontId="2" fillId="0" borderId="23" xfId="0" applyFont="1" applyBorder="1" applyAlignment="1">
      <alignment horizontal="left" vertical="center" indent="1"/>
    </xf>
    <xf numFmtId="38" fontId="2" fillId="0" borderId="24" xfId="1" applyFont="1" applyFill="1" applyBorder="1" applyAlignment="1">
      <alignment horizontal="right" vertical="center"/>
    </xf>
    <xf numFmtId="38" fontId="2" fillId="0" borderId="25" xfId="1" applyFont="1" applyFill="1" applyBorder="1" applyAlignment="1">
      <alignment horizontal="right" vertical="center"/>
    </xf>
    <xf numFmtId="179" fontId="2" fillId="0" borderId="26" xfId="0" applyNumberFormat="1" applyFont="1" applyBorder="1" applyAlignment="1">
      <alignment horizontal="right" vertical="center"/>
    </xf>
    <xf numFmtId="179" fontId="2" fillId="0" borderId="27" xfId="0" applyNumberFormat="1" applyFont="1" applyBorder="1" applyAlignment="1">
      <alignment horizontal="right" vertical="center"/>
    </xf>
    <xf numFmtId="0" fontId="2" fillId="0" borderId="28" xfId="0" applyFont="1" applyBorder="1" applyAlignment="1">
      <alignment vertical="center"/>
    </xf>
    <xf numFmtId="0" fontId="2" fillId="0" borderId="29" xfId="0" applyFont="1" applyBorder="1" applyAlignment="1">
      <alignment horizontal="left" vertical="center"/>
    </xf>
    <xf numFmtId="38" fontId="2" fillId="0" borderId="30" xfId="1" applyFont="1" applyFill="1" applyBorder="1" applyAlignment="1">
      <alignment horizontal="right" vertical="center"/>
    </xf>
    <xf numFmtId="38" fontId="2" fillId="0" borderId="31" xfId="1" applyFont="1" applyFill="1" applyBorder="1" applyAlignment="1">
      <alignment horizontal="right" vertical="center"/>
    </xf>
    <xf numFmtId="179" fontId="2" fillId="0" borderId="32" xfId="0" applyNumberFormat="1" applyFont="1" applyBorder="1" applyAlignment="1">
      <alignment horizontal="right" vertical="center"/>
    </xf>
    <xf numFmtId="179" fontId="2" fillId="0" borderId="33" xfId="0" applyNumberFormat="1" applyFont="1" applyBorder="1" applyAlignment="1">
      <alignment horizontal="right" vertical="center"/>
    </xf>
    <xf numFmtId="0" fontId="2" fillId="0" borderId="6" xfId="0" applyFont="1" applyBorder="1" applyAlignment="1">
      <alignment vertical="center"/>
    </xf>
    <xf numFmtId="0" fontId="2" fillId="0" borderId="34" xfId="0" applyFont="1" applyBorder="1" applyAlignment="1">
      <alignment horizontal="left" vertical="center" indent="1"/>
    </xf>
    <xf numFmtId="38" fontId="2" fillId="0" borderId="35" xfId="1" applyFont="1" applyFill="1" applyBorder="1" applyAlignment="1">
      <alignment horizontal="right" vertical="center"/>
    </xf>
    <xf numFmtId="38" fontId="2" fillId="0" borderId="36" xfId="1" applyFont="1" applyFill="1" applyBorder="1" applyAlignment="1">
      <alignment horizontal="right" vertical="center"/>
    </xf>
    <xf numFmtId="179" fontId="2" fillId="0" borderId="37" xfId="0" applyNumberFormat="1" applyFont="1" applyBorder="1" applyAlignment="1">
      <alignment horizontal="right" vertical="center"/>
    </xf>
    <xf numFmtId="179" fontId="2" fillId="0" borderId="38" xfId="0" applyNumberFormat="1" applyFont="1" applyBorder="1" applyAlignment="1">
      <alignment horizontal="right" vertical="center"/>
    </xf>
    <xf numFmtId="179" fontId="2" fillId="0" borderId="39" xfId="0" applyNumberFormat="1" applyFont="1" applyBorder="1" applyAlignment="1">
      <alignment horizontal="right" vertical="center"/>
    </xf>
    <xf numFmtId="38" fontId="2" fillId="0" borderId="40" xfId="1" applyFont="1" applyFill="1" applyBorder="1" applyAlignment="1">
      <alignment horizontal="right" vertical="center"/>
    </xf>
    <xf numFmtId="38" fontId="2" fillId="0" borderId="41" xfId="1" applyFont="1" applyFill="1" applyBorder="1" applyAlignment="1">
      <alignment horizontal="right" vertical="center"/>
    </xf>
    <xf numFmtId="38" fontId="2" fillId="0" borderId="24" xfId="1" applyFont="1" applyBorder="1" applyAlignment="1">
      <alignment horizontal="right" vertical="center"/>
    </xf>
    <xf numFmtId="38" fontId="2" fillId="0" borderId="25" xfId="1" applyFont="1" applyBorder="1" applyAlignment="1">
      <alignment horizontal="right" vertical="center"/>
    </xf>
    <xf numFmtId="38" fontId="2" fillId="0" borderId="30" xfId="1" applyFont="1" applyBorder="1" applyAlignment="1">
      <alignment horizontal="right" vertical="center"/>
    </xf>
    <xf numFmtId="38" fontId="2" fillId="0" borderId="31" xfId="1" applyFont="1" applyBorder="1" applyAlignment="1">
      <alignment horizontal="right" vertical="center"/>
    </xf>
    <xf numFmtId="38" fontId="2" fillId="0" borderId="35" xfId="1" applyFont="1" applyBorder="1" applyAlignment="1">
      <alignment horizontal="right" vertical="center"/>
    </xf>
    <xf numFmtId="38" fontId="2" fillId="0" borderId="36" xfId="1" applyFont="1" applyBorder="1" applyAlignment="1">
      <alignment horizontal="right" vertical="center"/>
    </xf>
    <xf numFmtId="38" fontId="2" fillId="0" borderId="42" xfId="1" applyFont="1" applyBorder="1" applyAlignment="1">
      <alignment horizontal="right" vertical="center"/>
    </xf>
    <xf numFmtId="38" fontId="2" fillId="0" borderId="43" xfId="1" applyFont="1" applyBorder="1" applyAlignment="1">
      <alignment horizontal="right" vertical="center"/>
    </xf>
    <xf numFmtId="179" fontId="2" fillId="0" borderId="44" xfId="0" applyNumberFormat="1" applyFont="1" applyBorder="1" applyAlignment="1">
      <alignment horizontal="right" vertical="center"/>
    </xf>
    <xf numFmtId="38" fontId="7" fillId="0" borderId="42" xfId="1" applyFont="1" applyBorder="1" applyAlignment="1">
      <alignment horizontal="right" vertical="center"/>
    </xf>
    <xf numFmtId="38" fontId="7" fillId="0" borderId="43" xfId="1" applyFont="1" applyBorder="1" applyAlignment="1">
      <alignment horizontal="right" vertical="center"/>
    </xf>
    <xf numFmtId="38" fontId="2" fillId="2" borderId="35" xfId="1" applyFont="1" applyFill="1" applyBorder="1" applyAlignment="1">
      <alignment horizontal="right" vertical="center"/>
    </xf>
    <xf numFmtId="38" fontId="2" fillId="2" borderId="36" xfId="1" applyFont="1" applyFill="1" applyBorder="1" applyAlignment="1">
      <alignment horizontal="right" vertical="center"/>
    </xf>
    <xf numFmtId="179" fontId="2" fillId="2" borderId="37" xfId="0" applyNumberFormat="1" applyFont="1" applyFill="1" applyBorder="1" applyAlignment="1">
      <alignment horizontal="right" vertical="center"/>
    </xf>
    <xf numFmtId="38" fontId="2" fillId="0" borderId="40" xfId="1" applyFont="1" applyBorder="1" applyAlignment="1">
      <alignment horizontal="right" vertical="center"/>
    </xf>
    <xf numFmtId="38" fontId="2" fillId="0" borderId="41" xfId="1" applyFont="1" applyBorder="1" applyAlignment="1">
      <alignment horizontal="right" vertical="center"/>
    </xf>
    <xf numFmtId="179" fontId="2" fillId="0" borderId="45" xfId="0" applyNumberFormat="1" applyFont="1" applyBorder="1" applyAlignment="1">
      <alignment horizontal="right" vertical="center"/>
    </xf>
    <xf numFmtId="38" fontId="2" fillId="2" borderId="24" xfId="1" applyFont="1" applyFill="1" applyBorder="1" applyAlignment="1">
      <alignment horizontal="right" vertical="center"/>
    </xf>
    <xf numFmtId="38" fontId="2" fillId="2" borderId="25" xfId="1" applyFont="1" applyFill="1" applyBorder="1" applyAlignment="1">
      <alignment horizontal="right" vertical="center"/>
    </xf>
    <xf numFmtId="179" fontId="2" fillId="2" borderId="26" xfId="0" applyNumberFormat="1" applyFont="1" applyFill="1" applyBorder="1" applyAlignment="1">
      <alignment horizontal="right" vertical="center"/>
    </xf>
    <xf numFmtId="38" fontId="2" fillId="0" borderId="46" xfId="1" applyFont="1" applyBorder="1" applyAlignment="1">
      <alignment horizontal="right" vertical="center"/>
    </xf>
    <xf numFmtId="38" fontId="2" fillId="0" borderId="47" xfId="1" applyFont="1" applyBorder="1" applyAlignment="1">
      <alignment horizontal="right" vertical="center"/>
    </xf>
    <xf numFmtId="179" fontId="2" fillId="0" borderId="48" xfId="0" applyNumberFormat="1" applyFont="1" applyBorder="1" applyAlignment="1">
      <alignment horizontal="right" vertical="center"/>
    </xf>
    <xf numFmtId="179" fontId="7" fillId="0" borderId="44" xfId="0" applyNumberFormat="1" applyFont="1" applyBorder="1" applyAlignment="1">
      <alignment horizontal="right" vertical="center"/>
    </xf>
    <xf numFmtId="0" fontId="2" fillId="0" borderId="49" xfId="0" applyFont="1" applyBorder="1" applyAlignment="1">
      <alignment vertical="center"/>
    </xf>
    <xf numFmtId="0" fontId="2" fillId="0" borderId="50" xfId="0" applyFont="1" applyBorder="1" applyAlignment="1">
      <alignment horizontal="left" vertical="center" indent="1"/>
    </xf>
    <xf numFmtId="38" fontId="2" fillId="0" borderId="51" xfId="1" applyFont="1" applyBorder="1" applyAlignment="1">
      <alignment horizontal="right" vertical="center"/>
    </xf>
    <xf numFmtId="38" fontId="2" fillId="0" borderId="52" xfId="1" applyFont="1" applyBorder="1" applyAlignment="1">
      <alignment horizontal="right" vertical="center"/>
    </xf>
    <xf numFmtId="179" fontId="2" fillId="0" borderId="53" xfId="0" applyNumberFormat="1" applyFont="1" applyBorder="1" applyAlignment="1">
      <alignment horizontal="right" vertical="center"/>
    </xf>
    <xf numFmtId="38" fontId="2" fillId="0" borderId="54" xfId="1" applyFont="1" applyBorder="1" applyAlignment="1">
      <alignment horizontal="right" vertical="center"/>
    </xf>
    <xf numFmtId="38" fontId="2" fillId="0" borderId="55" xfId="1" applyFont="1" applyBorder="1" applyAlignment="1">
      <alignment horizontal="right" vertical="center"/>
    </xf>
    <xf numFmtId="179" fontId="2" fillId="0" borderId="56" xfId="0" applyNumberFormat="1" applyFont="1" applyBorder="1" applyAlignment="1">
      <alignment horizontal="right" vertical="center"/>
    </xf>
    <xf numFmtId="38" fontId="2" fillId="0" borderId="54" xfId="1" applyFont="1" applyFill="1" applyBorder="1" applyAlignment="1">
      <alignment horizontal="right" vertical="center"/>
    </xf>
    <xf numFmtId="38" fontId="2" fillId="0" borderId="55" xfId="1" applyFont="1" applyFill="1" applyBorder="1" applyAlignment="1">
      <alignment horizontal="right" vertical="center"/>
    </xf>
    <xf numFmtId="179" fontId="2" fillId="0" borderId="57" xfId="0" applyNumberFormat="1" applyFont="1" applyBorder="1" applyAlignment="1">
      <alignment horizontal="right" vertical="center"/>
    </xf>
    <xf numFmtId="0" fontId="2" fillId="0" borderId="11" xfId="0" applyFont="1" applyBorder="1" applyAlignment="1">
      <alignment vertical="center"/>
    </xf>
    <xf numFmtId="38" fontId="2" fillId="0" borderId="58" xfId="1" applyFont="1" applyBorder="1" applyAlignment="1">
      <alignment horizontal="right" vertical="center"/>
    </xf>
    <xf numFmtId="38" fontId="2" fillId="0" borderId="59" xfId="1" applyFont="1" applyBorder="1" applyAlignment="1">
      <alignment horizontal="right" vertical="center"/>
    </xf>
    <xf numFmtId="179" fontId="2" fillId="0" borderId="15" xfId="0" applyNumberFormat="1" applyFont="1" applyBorder="1" applyAlignment="1">
      <alignment horizontal="right" vertical="center"/>
    </xf>
    <xf numFmtId="38" fontId="2" fillId="0" borderId="13" xfId="1" applyFont="1" applyBorder="1" applyAlignment="1">
      <alignment horizontal="right" vertical="center"/>
    </xf>
    <xf numFmtId="38" fontId="2" fillId="0" borderId="14" xfId="1" applyFont="1" applyBorder="1" applyAlignment="1">
      <alignment horizontal="right" vertical="center"/>
    </xf>
    <xf numFmtId="38" fontId="2" fillId="0" borderId="13" xfId="1" applyFont="1" applyFill="1" applyBorder="1" applyAlignment="1">
      <alignment horizontal="right" vertical="center"/>
    </xf>
    <xf numFmtId="38" fontId="2" fillId="0" borderId="14" xfId="1" applyFont="1" applyFill="1" applyBorder="1" applyAlignment="1">
      <alignment horizontal="right" vertical="center"/>
    </xf>
    <xf numFmtId="179" fontId="2" fillId="0" borderId="16" xfId="0" applyNumberFormat="1" applyFont="1" applyBorder="1" applyAlignment="1">
      <alignment horizontal="right" vertical="center"/>
    </xf>
    <xf numFmtId="0" fontId="2" fillId="0" borderId="0" xfId="0" applyFont="1" applyAlignment="1">
      <alignment horizontal="right" vertical="center"/>
    </xf>
    <xf numFmtId="0" fontId="0" fillId="0" borderId="0" xfId="0" applyAlignment="1">
      <alignment horizontal="right" wrapText="1"/>
    </xf>
    <xf numFmtId="0" fontId="2" fillId="0" borderId="0" xfId="0" applyFont="1" applyAlignment="1">
      <alignment horizontal="right" wrapText="1"/>
    </xf>
    <xf numFmtId="0" fontId="2" fillId="2" borderId="60" xfId="0" applyFont="1" applyFill="1" applyBorder="1" applyAlignment="1">
      <alignment horizontal="right" wrapText="1"/>
    </xf>
    <xf numFmtId="0" fontId="2" fillId="0" borderId="0" xfId="0" applyFont="1" applyAlignment="1">
      <alignment horizontal="left" wrapText="1"/>
    </xf>
    <xf numFmtId="177" fontId="2" fillId="0" borderId="60" xfId="1" applyNumberFormat="1" applyFont="1" applyFill="1" applyBorder="1" applyAlignment="1">
      <alignment horizontal="center" wrapText="1"/>
    </xf>
    <xf numFmtId="0" fontId="2" fillId="0" borderId="0" xfId="0" applyFont="1" applyAlignment="1">
      <alignment horizontal="left"/>
    </xf>
    <xf numFmtId="0" fontId="0" fillId="0" borderId="0" xfId="0" quotePrefix="1" applyAlignment="1">
      <alignment horizontal="left" vertical="center" shrinkToFit="1"/>
    </xf>
    <xf numFmtId="0" fontId="2" fillId="0" borderId="0" xfId="0" applyFont="1" applyAlignment="1">
      <alignment vertical="center" shrinkToFit="1"/>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0F55D-F147-43B8-A0C8-5B7F1431CC66}">
  <dimension ref="A1:M232"/>
  <sheetViews>
    <sheetView tabSelected="1" view="pageBreakPreview" zoomScaleNormal="100" zoomScaleSheetLayoutView="100" workbookViewId="0">
      <pane ySplit="5" topLeftCell="A191" activePane="bottomLeft" state="frozen"/>
      <selection pane="bottomLeft" activeCell="N243" sqref="N243"/>
    </sheetView>
  </sheetViews>
  <sheetFormatPr defaultRowHeight="10.5" x14ac:dyDescent="0.15"/>
  <cols>
    <col min="1" max="1" width="3.625" style="1" customWidth="1"/>
    <col min="2" max="2" width="35.75" style="1" customWidth="1"/>
    <col min="3" max="5" width="7.5" style="1" customWidth="1"/>
    <col min="6" max="11" width="7.5" style="2" customWidth="1"/>
    <col min="12" max="12" width="9" style="2"/>
    <col min="13" max="13" width="5.875" style="2" customWidth="1"/>
    <col min="14" max="244" width="9" style="2"/>
    <col min="245" max="245" width="3.625" style="2" customWidth="1"/>
    <col min="246" max="246" width="35.75" style="2" customWidth="1"/>
    <col min="247" max="255" width="7.5" style="2" customWidth="1"/>
    <col min="256" max="256" width="9" style="2"/>
    <col min="257" max="257" width="3.625" style="2" customWidth="1"/>
    <col min="258" max="258" width="35.75" style="2" customWidth="1"/>
    <col min="259" max="267" width="7.5" style="2" customWidth="1"/>
    <col min="268" max="268" width="9" style="2"/>
    <col min="269" max="269" width="5.875" style="2" customWidth="1"/>
    <col min="270" max="500" width="9" style="2"/>
    <col min="501" max="501" width="3.625" style="2" customWidth="1"/>
    <col min="502" max="502" width="35.75" style="2" customWidth="1"/>
    <col min="503" max="511" width="7.5" style="2" customWidth="1"/>
    <col min="512" max="512" width="9" style="2"/>
    <col min="513" max="513" width="3.625" style="2" customWidth="1"/>
    <col min="514" max="514" width="35.75" style="2" customWidth="1"/>
    <col min="515" max="523" width="7.5" style="2" customWidth="1"/>
    <col min="524" max="524" width="9" style="2"/>
    <col min="525" max="525" width="5.875" style="2" customWidth="1"/>
    <col min="526" max="756" width="9" style="2"/>
    <col min="757" max="757" width="3.625" style="2" customWidth="1"/>
    <col min="758" max="758" width="35.75" style="2" customWidth="1"/>
    <col min="759" max="767" width="7.5" style="2" customWidth="1"/>
    <col min="768" max="768" width="9" style="2"/>
    <col min="769" max="769" width="3.625" style="2" customWidth="1"/>
    <col min="770" max="770" width="35.75" style="2" customWidth="1"/>
    <col min="771" max="779" width="7.5" style="2" customWidth="1"/>
    <col min="780" max="780" width="9" style="2"/>
    <col min="781" max="781" width="5.875" style="2" customWidth="1"/>
    <col min="782" max="1012" width="9" style="2"/>
    <col min="1013" max="1013" width="3.625" style="2" customWidth="1"/>
    <col min="1014" max="1014" width="35.75" style="2" customWidth="1"/>
    <col min="1015" max="1023" width="7.5" style="2" customWidth="1"/>
    <col min="1024" max="1024" width="9" style="2"/>
    <col min="1025" max="1025" width="3.625" style="2" customWidth="1"/>
    <col min="1026" max="1026" width="35.75" style="2" customWidth="1"/>
    <col min="1027" max="1035" width="7.5" style="2" customWidth="1"/>
    <col min="1036" max="1036" width="9" style="2"/>
    <col min="1037" max="1037" width="5.875" style="2" customWidth="1"/>
    <col min="1038" max="1268" width="9" style="2"/>
    <col min="1269" max="1269" width="3.625" style="2" customWidth="1"/>
    <col min="1270" max="1270" width="35.75" style="2" customWidth="1"/>
    <col min="1271" max="1279" width="7.5" style="2" customWidth="1"/>
    <col min="1280" max="1280" width="9" style="2"/>
    <col min="1281" max="1281" width="3.625" style="2" customWidth="1"/>
    <col min="1282" max="1282" width="35.75" style="2" customWidth="1"/>
    <col min="1283" max="1291" width="7.5" style="2" customWidth="1"/>
    <col min="1292" max="1292" width="9" style="2"/>
    <col min="1293" max="1293" width="5.875" style="2" customWidth="1"/>
    <col min="1294" max="1524" width="9" style="2"/>
    <col min="1525" max="1525" width="3.625" style="2" customWidth="1"/>
    <col min="1526" max="1526" width="35.75" style="2" customWidth="1"/>
    <col min="1527" max="1535" width="7.5" style="2" customWidth="1"/>
    <col min="1536" max="1536" width="9" style="2"/>
    <col min="1537" max="1537" width="3.625" style="2" customWidth="1"/>
    <col min="1538" max="1538" width="35.75" style="2" customWidth="1"/>
    <col min="1539" max="1547" width="7.5" style="2" customWidth="1"/>
    <col min="1548" max="1548" width="9" style="2"/>
    <col min="1549" max="1549" width="5.875" style="2" customWidth="1"/>
    <col min="1550" max="1780" width="9" style="2"/>
    <col min="1781" max="1781" width="3.625" style="2" customWidth="1"/>
    <col min="1782" max="1782" width="35.75" style="2" customWidth="1"/>
    <col min="1783" max="1791" width="7.5" style="2" customWidth="1"/>
    <col min="1792" max="1792" width="9" style="2"/>
    <col min="1793" max="1793" width="3.625" style="2" customWidth="1"/>
    <col min="1794" max="1794" width="35.75" style="2" customWidth="1"/>
    <col min="1795" max="1803" width="7.5" style="2" customWidth="1"/>
    <col min="1804" max="1804" width="9" style="2"/>
    <col min="1805" max="1805" width="5.875" style="2" customWidth="1"/>
    <col min="1806" max="2036" width="9" style="2"/>
    <col min="2037" max="2037" width="3.625" style="2" customWidth="1"/>
    <col min="2038" max="2038" width="35.75" style="2" customWidth="1"/>
    <col min="2039" max="2047" width="7.5" style="2" customWidth="1"/>
    <col min="2048" max="2048" width="9" style="2"/>
    <col min="2049" max="2049" width="3.625" style="2" customWidth="1"/>
    <col min="2050" max="2050" width="35.75" style="2" customWidth="1"/>
    <col min="2051" max="2059" width="7.5" style="2" customWidth="1"/>
    <col min="2060" max="2060" width="9" style="2"/>
    <col min="2061" max="2061" width="5.875" style="2" customWidth="1"/>
    <col min="2062" max="2292" width="9" style="2"/>
    <col min="2293" max="2293" width="3.625" style="2" customWidth="1"/>
    <col min="2294" max="2294" width="35.75" style="2" customWidth="1"/>
    <col min="2295" max="2303" width="7.5" style="2" customWidth="1"/>
    <col min="2304" max="2304" width="9" style="2"/>
    <col min="2305" max="2305" width="3.625" style="2" customWidth="1"/>
    <col min="2306" max="2306" width="35.75" style="2" customWidth="1"/>
    <col min="2307" max="2315" width="7.5" style="2" customWidth="1"/>
    <col min="2316" max="2316" width="9" style="2"/>
    <col min="2317" max="2317" width="5.875" style="2" customWidth="1"/>
    <col min="2318" max="2548" width="9" style="2"/>
    <col min="2549" max="2549" width="3.625" style="2" customWidth="1"/>
    <col min="2550" max="2550" width="35.75" style="2" customWidth="1"/>
    <col min="2551" max="2559" width="7.5" style="2" customWidth="1"/>
    <col min="2560" max="2560" width="9" style="2"/>
    <col min="2561" max="2561" width="3.625" style="2" customWidth="1"/>
    <col min="2562" max="2562" width="35.75" style="2" customWidth="1"/>
    <col min="2563" max="2571" width="7.5" style="2" customWidth="1"/>
    <col min="2572" max="2572" width="9" style="2"/>
    <col min="2573" max="2573" width="5.875" style="2" customWidth="1"/>
    <col min="2574" max="2804" width="9" style="2"/>
    <col min="2805" max="2805" width="3.625" style="2" customWidth="1"/>
    <col min="2806" max="2806" width="35.75" style="2" customWidth="1"/>
    <col min="2807" max="2815" width="7.5" style="2" customWidth="1"/>
    <col min="2816" max="2816" width="9" style="2"/>
    <col min="2817" max="2817" width="3.625" style="2" customWidth="1"/>
    <col min="2818" max="2818" width="35.75" style="2" customWidth="1"/>
    <col min="2819" max="2827" width="7.5" style="2" customWidth="1"/>
    <col min="2828" max="2828" width="9" style="2"/>
    <col min="2829" max="2829" width="5.875" style="2" customWidth="1"/>
    <col min="2830" max="3060" width="9" style="2"/>
    <col min="3061" max="3061" width="3.625" style="2" customWidth="1"/>
    <col min="3062" max="3062" width="35.75" style="2" customWidth="1"/>
    <col min="3063" max="3071" width="7.5" style="2" customWidth="1"/>
    <col min="3072" max="3072" width="9" style="2"/>
    <col min="3073" max="3073" width="3.625" style="2" customWidth="1"/>
    <col min="3074" max="3074" width="35.75" style="2" customWidth="1"/>
    <col min="3075" max="3083" width="7.5" style="2" customWidth="1"/>
    <col min="3084" max="3084" width="9" style="2"/>
    <col min="3085" max="3085" width="5.875" style="2" customWidth="1"/>
    <col min="3086" max="3316" width="9" style="2"/>
    <col min="3317" max="3317" width="3.625" style="2" customWidth="1"/>
    <col min="3318" max="3318" width="35.75" style="2" customWidth="1"/>
    <col min="3319" max="3327" width="7.5" style="2" customWidth="1"/>
    <col min="3328" max="3328" width="9" style="2"/>
    <col min="3329" max="3329" width="3.625" style="2" customWidth="1"/>
    <col min="3330" max="3330" width="35.75" style="2" customWidth="1"/>
    <col min="3331" max="3339" width="7.5" style="2" customWidth="1"/>
    <col min="3340" max="3340" width="9" style="2"/>
    <col min="3341" max="3341" width="5.875" style="2" customWidth="1"/>
    <col min="3342" max="3572" width="9" style="2"/>
    <col min="3573" max="3573" width="3.625" style="2" customWidth="1"/>
    <col min="3574" max="3574" width="35.75" style="2" customWidth="1"/>
    <col min="3575" max="3583" width="7.5" style="2" customWidth="1"/>
    <col min="3584" max="3584" width="9" style="2"/>
    <col min="3585" max="3585" width="3.625" style="2" customWidth="1"/>
    <col min="3586" max="3586" width="35.75" style="2" customWidth="1"/>
    <col min="3587" max="3595" width="7.5" style="2" customWidth="1"/>
    <col min="3596" max="3596" width="9" style="2"/>
    <col min="3597" max="3597" width="5.875" style="2" customWidth="1"/>
    <col min="3598" max="3828" width="9" style="2"/>
    <col min="3829" max="3829" width="3.625" style="2" customWidth="1"/>
    <col min="3830" max="3830" width="35.75" style="2" customWidth="1"/>
    <col min="3831" max="3839" width="7.5" style="2" customWidth="1"/>
    <col min="3840" max="3840" width="9" style="2"/>
    <col min="3841" max="3841" width="3.625" style="2" customWidth="1"/>
    <col min="3842" max="3842" width="35.75" style="2" customWidth="1"/>
    <col min="3843" max="3851" width="7.5" style="2" customWidth="1"/>
    <col min="3852" max="3852" width="9" style="2"/>
    <col min="3853" max="3853" width="5.875" style="2" customWidth="1"/>
    <col min="3854" max="4084" width="9" style="2"/>
    <col min="4085" max="4085" width="3.625" style="2" customWidth="1"/>
    <col min="4086" max="4086" width="35.75" style="2" customWidth="1"/>
    <col min="4087" max="4095" width="7.5" style="2" customWidth="1"/>
    <col min="4096" max="4096" width="9" style="2"/>
    <col min="4097" max="4097" width="3.625" style="2" customWidth="1"/>
    <col min="4098" max="4098" width="35.75" style="2" customWidth="1"/>
    <col min="4099" max="4107" width="7.5" style="2" customWidth="1"/>
    <col min="4108" max="4108" width="9" style="2"/>
    <col min="4109" max="4109" width="5.875" style="2" customWidth="1"/>
    <col min="4110" max="4340" width="9" style="2"/>
    <col min="4341" max="4341" width="3.625" style="2" customWidth="1"/>
    <col min="4342" max="4342" width="35.75" style="2" customWidth="1"/>
    <col min="4343" max="4351" width="7.5" style="2" customWidth="1"/>
    <col min="4352" max="4352" width="9" style="2"/>
    <col min="4353" max="4353" width="3.625" style="2" customWidth="1"/>
    <col min="4354" max="4354" width="35.75" style="2" customWidth="1"/>
    <col min="4355" max="4363" width="7.5" style="2" customWidth="1"/>
    <col min="4364" max="4364" width="9" style="2"/>
    <col min="4365" max="4365" width="5.875" style="2" customWidth="1"/>
    <col min="4366" max="4596" width="9" style="2"/>
    <col min="4597" max="4597" width="3.625" style="2" customWidth="1"/>
    <col min="4598" max="4598" width="35.75" style="2" customWidth="1"/>
    <col min="4599" max="4607" width="7.5" style="2" customWidth="1"/>
    <col min="4608" max="4608" width="9" style="2"/>
    <col min="4609" max="4609" width="3.625" style="2" customWidth="1"/>
    <col min="4610" max="4610" width="35.75" style="2" customWidth="1"/>
    <col min="4611" max="4619" width="7.5" style="2" customWidth="1"/>
    <col min="4620" max="4620" width="9" style="2"/>
    <col min="4621" max="4621" width="5.875" style="2" customWidth="1"/>
    <col min="4622" max="4852" width="9" style="2"/>
    <col min="4853" max="4853" width="3.625" style="2" customWidth="1"/>
    <col min="4854" max="4854" width="35.75" style="2" customWidth="1"/>
    <col min="4855" max="4863" width="7.5" style="2" customWidth="1"/>
    <col min="4864" max="4864" width="9" style="2"/>
    <col min="4865" max="4865" width="3.625" style="2" customWidth="1"/>
    <col min="4866" max="4866" width="35.75" style="2" customWidth="1"/>
    <col min="4867" max="4875" width="7.5" style="2" customWidth="1"/>
    <col min="4876" max="4876" width="9" style="2"/>
    <col min="4877" max="4877" width="5.875" style="2" customWidth="1"/>
    <col min="4878" max="5108" width="9" style="2"/>
    <col min="5109" max="5109" width="3.625" style="2" customWidth="1"/>
    <col min="5110" max="5110" width="35.75" style="2" customWidth="1"/>
    <col min="5111" max="5119" width="7.5" style="2" customWidth="1"/>
    <col min="5120" max="5120" width="9" style="2"/>
    <col min="5121" max="5121" width="3.625" style="2" customWidth="1"/>
    <col min="5122" max="5122" width="35.75" style="2" customWidth="1"/>
    <col min="5123" max="5131" width="7.5" style="2" customWidth="1"/>
    <col min="5132" max="5132" width="9" style="2"/>
    <col min="5133" max="5133" width="5.875" style="2" customWidth="1"/>
    <col min="5134" max="5364" width="9" style="2"/>
    <col min="5365" max="5365" width="3.625" style="2" customWidth="1"/>
    <col min="5366" max="5366" width="35.75" style="2" customWidth="1"/>
    <col min="5367" max="5375" width="7.5" style="2" customWidth="1"/>
    <col min="5376" max="5376" width="9" style="2"/>
    <col min="5377" max="5377" width="3.625" style="2" customWidth="1"/>
    <col min="5378" max="5378" width="35.75" style="2" customWidth="1"/>
    <col min="5379" max="5387" width="7.5" style="2" customWidth="1"/>
    <col min="5388" max="5388" width="9" style="2"/>
    <col min="5389" max="5389" width="5.875" style="2" customWidth="1"/>
    <col min="5390" max="5620" width="9" style="2"/>
    <col min="5621" max="5621" width="3.625" style="2" customWidth="1"/>
    <col min="5622" max="5622" width="35.75" style="2" customWidth="1"/>
    <col min="5623" max="5631" width="7.5" style="2" customWidth="1"/>
    <col min="5632" max="5632" width="9" style="2"/>
    <col min="5633" max="5633" width="3.625" style="2" customWidth="1"/>
    <col min="5634" max="5634" width="35.75" style="2" customWidth="1"/>
    <col min="5635" max="5643" width="7.5" style="2" customWidth="1"/>
    <col min="5644" max="5644" width="9" style="2"/>
    <col min="5645" max="5645" width="5.875" style="2" customWidth="1"/>
    <col min="5646" max="5876" width="9" style="2"/>
    <col min="5877" max="5877" width="3.625" style="2" customWidth="1"/>
    <col min="5878" max="5878" width="35.75" style="2" customWidth="1"/>
    <col min="5879" max="5887" width="7.5" style="2" customWidth="1"/>
    <col min="5888" max="5888" width="9" style="2"/>
    <col min="5889" max="5889" width="3.625" style="2" customWidth="1"/>
    <col min="5890" max="5890" width="35.75" style="2" customWidth="1"/>
    <col min="5891" max="5899" width="7.5" style="2" customWidth="1"/>
    <col min="5900" max="5900" width="9" style="2"/>
    <col min="5901" max="5901" width="5.875" style="2" customWidth="1"/>
    <col min="5902" max="6132" width="9" style="2"/>
    <col min="6133" max="6133" width="3.625" style="2" customWidth="1"/>
    <col min="6134" max="6134" width="35.75" style="2" customWidth="1"/>
    <col min="6135" max="6143" width="7.5" style="2" customWidth="1"/>
    <col min="6144" max="6144" width="9" style="2"/>
    <col min="6145" max="6145" width="3.625" style="2" customWidth="1"/>
    <col min="6146" max="6146" width="35.75" style="2" customWidth="1"/>
    <col min="6147" max="6155" width="7.5" style="2" customWidth="1"/>
    <col min="6156" max="6156" width="9" style="2"/>
    <col min="6157" max="6157" width="5.875" style="2" customWidth="1"/>
    <col min="6158" max="6388" width="9" style="2"/>
    <col min="6389" max="6389" width="3.625" style="2" customWidth="1"/>
    <col min="6390" max="6390" width="35.75" style="2" customWidth="1"/>
    <col min="6391" max="6399" width="7.5" style="2" customWidth="1"/>
    <col min="6400" max="6400" width="9" style="2"/>
    <col min="6401" max="6401" width="3.625" style="2" customWidth="1"/>
    <col min="6402" max="6402" width="35.75" style="2" customWidth="1"/>
    <col min="6403" max="6411" width="7.5" style="2" customWidth="1"/>
    <col min="6412" max="6412" width="9" style="2"/>
    <col min="6413" max="6413" width="5.875" style="2" customWidth="1"/>
    <col min="6414" max="6644" width="9" style="2"/>
    <col min="6645" max="6645" width="3.625" style="2" customWidth="1"/>
    <col min="6646" max="6646" width="35.75" style="2" customWidth="1"/>
    <col min="6647" max="6655" width="7.5" style="2" customWidth="1"/>
    <col min="6656" max="6656" width="9" style="2"/>
    <col min="6657" max="6657" width="3.625" style="2" customWidth="1"/>
    <col min="6658" max="6658" width="35.75" style="2" customWidth="1"/>
    <col min="6659" max="6667" width="7.5" style="2" customWidth="1"/>
    <col min="6668" max="6668" width="9" style="2"/>
    <col min="6669" max="6669" width="5.875" style="2" customWidth="1"/>
    <col min="6670" max="6900" width="9" style="2"/>
    <col min="6901" max="6901" width="3.625" style="2" customWidth="1"/>
    <col min="6902" max="6902" width="35.75" style="2" customWidth="1"/>
    <col min="6903" max="6911" width="7.5" style="2" customWidth="1"/>
    <col min="6912" max="6912" width="9" style="2"/>
    <col min="6913" max="6913" width="3.625" style="2" customWidth="1"/>
    <col min="6914" max="6914" width="35.75" style="2" customWidth="1"/>
    <col min="6915" max="6923" width="7.5" style="2" customWidth="1"/>
    <col min="6924" max="6924" width="9" style="2"/>
    <col min="6925" max="6925" width="5.875" style="2" customWidth="1"/>
    <col min="6926" max="7156" width="9" style="2"/>
    <col min="7157" max="7157" width="3.625" style="2" customWidth="1"/>
    <col min="7158" max="7158" width="35.75" style="2" customWidth="1"/>
    <col min="7159" max="7167" width="7.5" style="2" customWidth="1"/>
    <col min="7168" max="7168" width="9" style="2"/>
    <col min="7169" max="7169" width="3.625" style="2" customWidth="1"/>
    <col min="7170" max="7170" width="35.75" style="2" customWidth="1"/>
    <col min="7171" max="7179" width="7.5" style="2" customWidth="1"/>
    <col min="7180" max="7180" width="9" style="2"/>
    <col min="7181" max="7181" width="5.875" style="2" customWidth="1"/>
    <col min="7182" max="7412" width="9" style="2"/>
    <col min="7413" max="7413" width="3.625" style="2" customWidth="1"/>
    <col min="7414" max="7414" width="35.75" style="2" customWidth="1"/>
    <col min="7415" max="7423" width="7.5" style="2" customWidth="1"/>
    <col min="7424" max="7424" width="9" style="2"/>
    <col min="7425" max="7425" width="3.625" style="2" customWidth="1"/>
    <col min="7426" max="7426" width="35.75" style="2" customWidth="1"/>
    <col min="7427" max="7435" width="7.5" style="2" customWidth="1"/>
    <col min="7436" max="7436" width="9" style="2"/>
    <col min="7437" max="7437" width="5.875" style="2" customWidth="1"/>
    <col min="7438" max="7668" width="9" style="2"/>
    <col min="7669" max="7669" width="3.625" style="2" customWidth="1"/>
    <col min="7670" max="7670" width="35.75" style="2" customWidth="1"/>
    <col min="7671" max="7679" width="7.5" style="2" customWidth="1"/>
    <col min="7680" max="7680" width="9" style="2"/>
    <col min="7681" max="7681" width="3.625" style="2" customWidth="1"/>
    <col min="7682" max="7682" width="35.75" style="2" customWidth="1"/>
    <col min="7683" max="7691" width="7.5" style="2" customWidth="1"/>
    <col min="7692" max="7692" width="9" style="2"/>
    <col min="7693" max="7693" width="5.875" style="2" customWidth="1"/>
    <col min="7694" max="7924" width="9" style="2"/>
    <col min="7925" max="7925" width="3.625" style="2" customWidth="1"/>
    <col min="7926" max="7926" width="35.75" style="2" customWidth="1"/>
    <col min="7927" max="7935" width="7.5" style="2" customWidth="1"/>
    <col min="7936" max="7936" width="9" style="2"/>
    <col min="7937" max="7937" width="3.625" style="2" customWidth="1"/>
    <col min="7938" max="7938" width="35.75" style="2" customWidth="1"/>
    <col min="7939" max="7947" width="7.5" style="2" customWidth="1"/>
    <col min="7948" max="7948" width="9" style="2"/>
    <col min="7949" max="7949" width="5.875" style="2" customWidth="1"/>
    <col min="7950" max="8180" width="9" style="2"/>
    <col min="8181" max="8181" width="3.625" style="2" customWidth="1"/>
    <col min="8182" max="8182" width="35.75" style="2" customWidth="1"/>
    <col min="8183" max="8191" width="7.5" style="2" customWidth="1"/>
    <col min="8192" max="8192" width="9" style="2"/>
    <col min="8193" max="8193" width="3.625" style="2" customWidth="1"/>
    <col min="8194" max="8194" width="35.75" style="2" customWidth="1"/>
    <col min="8195" max="8203" width="7.5" style="2" customWidth="1"/>
    <col min="8204" max="8204" width="9" style="2"/>
    <col min="8205" max="8205" width="5.875" style="2" customWidth="1"/>
    <col min="8206" max="8436" width="9" style="2"/>
    <col min="8437" max="8437" width="3.625" style="2" customWidth="1"/>
    <col min="8438" max="8438" width="35.75" style="2" customWidth="1"/>
    <col min="8439" max="8447" width="7.5" style="2" customWidth="1"/>
    <col min="8448" max="8448" width="9" style="2"/>
    <col min="8449" max="8449" width="3.625" style="2" customWidth="1"/>
    <col min="8450" max="8450" width="35.75" style="2" customWidth="1"/>
    <col min="8451" max="8459" width="7.5" style="2" customWidth="1"/>
    <col min="8460" max="8460" width="9" style="2"/>
    <col min="8461" max="8461" width="5.875" style="2" customWidth="1"/>
    <col min="8462" max="8692" width="9" style="2"/>
    <col min="8693" max="8693" width="3.625" style="2" customWidth="1"/>
    <col min="8694" max="8694" width="35.75" style="2" customWidth="1"/>
    <col min="8695" max="8703" width="7.5" style="2" customWidth="1"/>
    <col min="8704" max="8704" width="9" style="2"/>
    <col min="8705" max="8705" width="3.625" style="2" customWidth="1"/>
    <col min="8706" max="8706" width="35.75" style="2" customWidth="1"/>
    <col min="8707" max="8715" width="7.5" style="2" customWidth="1"/>
    <col min="8716" max="8716" width="9" style="2"/>
    <col min="8717" max="8717" width="5.875" style="2" customWidth="1"/>
    <col min="8718" max="8948" width="9" style="2"/>
    <col min="8949" max="8949" width="3.625" style="2" customWidth="1"/>
    <col min="8950" max="8950" width="35.75" style="2" customWidth="1"/>
    <col min="8951" max="8959" width="7.5" style="2" customWidth="1"/>
    <col min="8960" max="8960" width="9" style="2"/>
    <col min="8961" max="8961" width="3.625" style="2" customWidth="1"/>
    <col min="8962" max="8962" width="35.75" style="2" customWidth="1"/>
    <col min="8963" max="8971" width="7.5" style="2" customWidth="1"/>
    <col min="8972" max="8972" width="9" style="2"/>
    <col min="8973" max="8973" width="5.875" style="2" customWidth="1"/>
    <col min="8974" max="9204" width="9" style="2"/>
    <col min="9205" max="9205" width="3.625" style="2" customWidth="1"/>
    <col min="9206" max="9206" width="35.75" style="2" customWidth="1"/>
    <col min="9207" max="9215" width="7.5" style="2" customWidth="1"/>
    <col min="9216" max="9216" width="9" style="2"/>
    <col min="9217" max="9217" width="3.625" style="2" customWidth="1"/>
    <col min="9218" max="9218" width="35.75" style="2" customWidth="1"/>
    <col min="9219" max="9227" width="7.5" style="2" customWidth="1"/>
    <col min="9228" max="9228" width="9" style="2"/>
    <col min="9229" max="9229" width="5.875" style="2" customWidth="1"/>
    <col min="9230" max="9460" width="9" style="2"/>
    <col min="9461" max="9461" width="3.625" style="2" customWidth="1"/>
    <col min="9462" max="9462" width="35.75" style="2" customWidth="1"/>
    <col min="9463" max="9471" width="7.5" style="2" customWidth="1"/>
    <col min="9472" max="9472" width="9" style="2"/>
    <col min="9473" max="9473" width="3.625" style="2" customWidth="1"/>
    <col min="9474" max="9474" width="35.75" style="2" customWidth="1"/>
    <col min="9475" max="9483" width="7.5" style="2" customWidth="1"/>
    <col min="9484" max="9484" width="9" style="2"/>
    <col min="9485" max="9485" width="5.875" style="2" customWidth="1"/>
    <col min="9486" max="9716" width="9" style="2"/>
    <col min="9717" max="9717" width="3.625" style="2" customWidth="1"/>
    <col min="9718" max="9718" width="35.75" style="2" customWidth="1"/>
    <col min="9719" max="9727" width="7.5" style="2" customWidth="1"/>
    <col min="9728" max="9728" width="9" style="2"/>
    <col min="9729" max="9729" width="3.625" style="2" customWidth="1"/>
    <col min="9730" max="9730" width="35.75" style="2" customWidth="1"/>
    <col min="9731" max="9739" width="7.5" style="2" customWidth="1"/>
    <col min="9740" max="9740" width="9" style="2"/>
    <col min="9741" max="9741" width="5.875" style="2" customWidth="1"/>
    <col min="9742" max="9972" width="9" style="2"/>
    <col min="9973" max="9973" width="3.625" style="2" customWidth="1"/>
    <col min="9974" max="9974" width="35.75" style="2" customWidth="1"/>
    <col min="9975" max="9983" width="7.5" style="2" customWidth="1"/>
    <col min="9984" max="9984" width="9" style="2"/>
    <col min="9985" max="9985" width="3.625" style="2" customWidth="1"/>
    <col min="9986" max="9986" width="35.75" style="2" customWidth="1"/>
    <col min="9987" max="9995" width="7.5" style="2" customWidth="1"/>
    <col min="9996" max="9996" width="9" style="2"/>
    <col min="9997" max="9997" width="5.875" style="2" customWidth="1"/>
    <col min="9998" max="10228" width="9" style="2"/>
    <col min="10229" max="10229" width="3.625" style="2" customWidth="1"/>
    <col min="10230" max="10230" width="35.75" style="2" customWidth="1"/>
    <col min="10231" max="10239" width="7.5" style="2" customWidth="1"/>
    <col min="10240" max="10240" width="9" style="2"/>
    <col min="10241" max="10241" width="3.625" style="2" customWidth="1"/>
    <col min="10242" max="10242" width="35.75" style="2" customWidth="1"/>
    <col min="10243" max="10251" width="7.5" style="2" customWidth="1"/>
    <col min="10252" max="10252" width="9" style="2"/>
    <col min="10253" max="10253" width="5.875" style="2" customWidth="1"/>
    <col min="10254" max="10484" width="9" style="2"/>
    <col min="10485" max="10485" width="3.625" style="2" customWidth="1"/>
    <col min="10486" max="10486" width="35.75" style="2" customWidth="1"/>
    <col min="10487" max="10495" width="7.5" style="2" customWidth="1"/>
    <col min="10496" max="10496" width="9" style="2"/>
    <col min="10497" max="10497" width="3.625" style="2" customWidth="1"/>
    <col min="10498" max="10498" width="35.75" style="2" customWidth="1"/>
    <col min="10499" max="10507" width="7.5" style="2" customWidth="1"/>
    <col min="10508" max="10508" width="9" style="2"/>
    <col min="10509" max="10509" width="5.875" style="2" customWidth="1"/>
    <col min="10510" max="10740" width="9" style="2"/>
    <col min="10741" max="10741" width="3.625" style="2" customWidth="1"/>
    <col min="10742" max="10742" width="35.75" style="2" customWidth="1"/>
    <col min="10743" max="10751" width="7.5" style="2" customWidth="1"/>
    <col min="10752" max="10752" width="9" style="2"/>
    <col min="10753" max="10753" width="3.625" style="2" customWidth="1"/>
    <col min="10754" max="10754" width="35.75" style="2" customWidth="1"/>
    <col min="10755" max="10763" width="7.5" style="2" customWidth="1"/>
    <col min="10764" max="10764" width="9" style="2"/>
    <col min="10765" max="10765" width="5.875" style="2" customWidth="1"/>
    <col min="10766" max="10996" width="9" style="2"/>
    <col min="10997" max="10997" width="3.625" style="2" customWidth="1"/>
    <col min="10998" max="10998" width="35.75" style="2" customWidth="1"/>
    <col min="10999" max="11007" width="7.5" style="2" customWidth="1"/>
    <col min="11008" max="11008" width="9" style="2"/>
    <col min="11009" max="11009" width="3.625" style="2" customWidth="1"/>
    <col min="11010" max="11010" width="35.75" style="2" customWidth="1"/>
    <col min="11011" max="11019" width="7.5" style="2" customWidth="1"/>
    <col min="11020" max="11020" width="9" style="2"/>
    <col min="11021" max="11021" width="5.875" style="2" customWidth="1"/>
    <col min="11022" max="11252" width="9" style="2"/>
    <col min="11253" max="11253" width="3.625" style="2" customWidth="1"/>
    <col min="11254" max="11254" width="35.75" style="2" customWidth="1"/>
    <col min="11255" max="11263" width="7.5" style="2" customWidth="1"/>
    <col min="11264" max="11264" width="9" style="2"/>
    <col min="11265" max="11265" width="3.625" style="2" customWidth="1"/>
    <col min="11266" max="11266" width="35.75" style="2" customWidth="1"/>
    <col min="11267" max="11275" width="7.5" style="2" customWidth="1"/>
    <col min="11276" max="11276" width="9" style="2"/>
    <col min="11277" max="11277" width="5.875" style="2" customWidth="1"/>
    <col min="11278" max="11508" width="9" style="2"/>
    <col min="11509" max="11509" width="3.625" style="2" customWidth="1"/>
    <col min="11510" max="11510" width="35.75" style="2" customWidth="1"/>
    <col min="11511" max="11519" width="7.5" style="2" customWidth="1"/>
    <col min="11520" max="11520" width="9" style="2"/>
    <col min="11521" max="11521" width="3.625" style="2" customWidth="1"/>
    <col min="11522" max="11522" width="35.75" style="2" customWidth="1"/>
    <col min="11523" max="11531" width="7.5" style="2" customWidth="1"/>
    <col min="11532" max="11532" width="9" style="2"/>
    <col min="11533" max="11533" width="5.875" style="2" customWidth="1"/>
    <col min="11534" max="11764" width="9" style="2"/>
    <col min="11765" max="11765" width="3.625" style="2" customWidth="1"/>
    <col min="11766" max="11766" width="35.75" style="2" customWidth="1"/>
    <col min="11767" max="11775" width="7.5" style="2" customWidth="1"/>
    <col min="11776" max="11776" width="9" style="2"/>
    <col min="11777" max="11777" width="3.625" style="2" customWidth="1"/>
    <col min="11778" max="11778" width="35.75" style="2" customWidth="1"/>
    <col min="11779" max="11787" width="7.5" style="2" customWidth="1"/>
    <col min="11788" max="11788" width="9" style="2"/>
    <col min="11789" max="11789" width="5.875" style="2" customWidth="1"/>
    <col min="11790" max="12020" width="9" style="2"/>
    <col min="12021" max="12021" width="3.625" style="2" customWidth="1"/>
    <col min="12022" max="12022" width="35.75" style="2" customWidth="1"/>
    <col min="12023" max="12031" width="7.5" style="2" customWidth="1"/>
    <col min="12032" max="12032" width="9" style="2"/>
    <col min="12033" max="12033" width="3.625" style="2" customWidth="1"/>
    <col min="12034" max="12034" width="35.75" style="2" customWidth="1"/>
    <col min="12035" max="12043" width="7.5" style="2" customWidth="1"/>
    <col min="12044" max="12044" width="9" style="2"/>
    <col min="12045" max="12045" width="5.875" style="2" customWidth="1"/>
    <col min="12046" max="12276" width="9" style="2"/>
    <col min="12277" max="12277" width="3.625" style="2" customWidth="1"/>
    <col min="12278" max="12278" width="35.75" style="2" customWidth="1"/>
    <col min="12279" max="12287" width="7.5" style="2" customWidth="1"/>
    <col min="12288" max="12288" width="9" style="2"/>
    <col min="12289" max="12289" width="3.625" style="2" customWidth="1"/>
    <col min="12290" max="12290" width="35.75" style="2" customWidth="1"/>
    <col min="12291" max="12299" width="7.5" style="2" customWidth="1"/>
    <col min="12300" max="12300" width="9" style="2"/>
    <col min="12301" max="12301" width="5.875" style="2" customWidth="1"/>
    <col min="12302" max="12532" width="9" style="2"/>
    <col min="12533" max="12533" width="3.625" style="2" customWidth="1"/>
    <col min="12534" max="12534" width="35.75" style="2" customWidth="1"/>
    <col min="12535" max="12543" width="7.5" style="2" customWidth="1"/>
    <col min="12544" max="12544" width="9" style="2"/>
    <col min="12545" max="12545" width="3.625" style="2" customWidth="1"/>
    <col min="12546" max="12546" width="35.75" style="2" customWidth="1"/>
    <col min="12547" max="12555" width="7.5" style="2" customWidth="1"/>
    <col min="12556" max="12556" width="9" style="2"/>
    <col min="12557" max="12557" width="5.875" style="2" customWidth="1"/>
    <col min="12558" max="12788" width="9" style="2"/>
    <col min="12789" max="12789" width="3.625" style="2" customWidth="1"/>
    <col min="12790" max="12790" width="35.75" style="2" customWidth="1"/>
    <col min="12791" max="12799" width="7.5" style="2" customWidth="1"/>
    <col min="12800" max="12800" width="9" style="2"/>
    <col min="12801" max="12801" width="3.625" style="2" customWidth="1"/>
    <col min="12802" max="12802" width="35.75" style="2" customWidth="1"/>
    <col min="12803" max="12811" width="7.5" style="2" customWidth="1"/>
    <col min="12812" max="12812" width="9" style="2"/>
    <col min="12813" max="12813" width="5.875" style="2" customWidth="1"/>
    <col min="12814" max="13044" width="9" style="2"/>
    <col min="13045" max="13045" width="3.625" style="2" customWidth="1"/>
    <col min="13046" max="13046" width="35.75" style="2" customWidth="1"/>
    <col min="13047" max="13055" width="7.5" style="2" customWidth="1"/>
    <col min="13056" max="13056" width="9" style="2"/>
    <col min="13057" max="13057" width="3.625" style="2" customWidth="1"/>
    <col min="13058" max="13058" width="35.75" style="2" customWidth="1"/>
    <col min="13059" max="13067" width="7.5" style="2" customWidth="1"/>
    <col min="13068" max="13068" width="9" style="2"/>
    <col min="13069" max="13069" width="5.875" style="2" customWidth="1"/>
    <col min="13070" max="13300" width="9" style="2"/>
    <col min="13301" max="13301" width="3.625" style="2" customWidth="1"/>
    <col min="13302" max="13302" width="35.75" style="2" customWidth="1"/>
    <col min="13303" max="13311" width="7.5" style="2" customWidth="1"/>
    <col min="13312" max="13312" width="9" style="2"/>
    <col min="13313" max="13313" width="3.625" style="2" customWidth="1"/>
    <col min="13314" max="13314" width="35.75" style="2" customWidth="1"/>
    <col min="13315" max="13323" width="7.5" style="2" customWidth="1"/>
    <col min="13324" max="13324" width="9" style="2"/>
    <col min="13325" max="13325" width="5.875" style="2" customWidth="1"/>
    <col min="13326" max="13556" width="9" style="2"/>
    <col min="13557" max="13557" width="3.625" style="2" customWidth="1"/>
    <col min="13558" max="13558" width="35.75" style="2" customWidth="1"/>
    <col min="13559" max="13567" width="7.5" style="2" customWidth="1"/>
    <col min="13568" max="13568" width="9" style="2"/>
    <col min="13569" max="13569" width="3.625" style="2" customWidth="1"/>
    <col min="13570" max="13570" width="35.75" style="2" customWidth="1"/>
    <col min="13571" max="13579" width="7.5" style="2" customWidth="1"/>
    <col min="13580" max="13580" width="9" style="2"/>
    <col min="13581" max="13581" width="5.875" style="2" customWidth="1"/>
    <col min="13582" max="13812" width="9" style="2"/>
    <col min="13813" max="13813" width="3.625" style="2" customWidth="1"/>
    <col min="13814" max="13814" width="35.75" style="2" customWidth="1"/>
    <col min="13815" max="13823" width="7.5" style="2" customWidth="1"/>
    <col min="13824" max="13824" width="9" style="2"/>
    <col min="13825" max="13825" width="3.625" style="2" customWidth="1"/>
    <col min="13826" max="13826" width="35.75" style="2" customWidth="1"/>
    <col min="13827" max="13835" width="7.5" style="2" customWidth="1"/>
    <col min="13836" max="13836" width="9" style="2"/>
    <col min="13837" max="13837" width="5.875" style="2" customWidth="1"/>
    <col min="13838" max="14068" width="9" style="2"/>
    <col min="14069" max="14069" width="3.625" style="2" customWidth="1"/>
    <col min="14070" max="14070" width="35.75" style="2" customWidth="1"/>
    <col min="14071" max="14079" width="7.5" style="2" customWidth="1"/>
    <col min="14080" max="14080" width="9" style="2"/>
    <col min="14081" max="14081" width="3.625" style="2" customWidth="1"/>
    <col min="14082" max="14082" width="35.75" style="2" customWidth="1"/>
    <col min="14083" max="14091" width="7.5" style="2" customWidth="1"/>
    <col min="14092" max="14092" width="9" style="2"/>
    <col min="14093" max="14093" width="5.875" style="2" customWidth="1"/>
    <col min="14094" max="14324" width="9" style="2"/>
    <col min="14325" max="14325" width="3.625" style="2" customWidth="1"/>
    <col min="14326" max="14326" width="35.75" style="2" customWidth="1"/>
    <col min="14327" max="14335" width="7.5" style="2" customWidth="1"/>
    <col min="14336" max="14336" width="9" style="2"/>
    <col min="14337" max="14337" width="3.625" style="2" customWidth="1"/>
    <col min="14338" max="14338" width="35.75" style="2" customWidth="1"/>
    <col min="14339" max="14347" width="7.5" style="2" customWidth="1"/>
    <col min="14348" max="14348" width="9" style="2"/>
    <col min="14349" max="14349" width="5.875" style="2" customWidth="1"/>
    <col min="14350" max="14580" width="9" style="2"/>
    <col min="14581" max="14581" width="3.625" style="2" customWidth="1"/>
    <col min="14582" max="14582" width="35.75" style="2" customWidth="1"/>
    <col min="14583" max="14591" width="7.5" style="2" customWidth="1"/>
    <col min="14592" max="14592" width="9" style="2"/>
    <col min="14593" max="14593" width="3.625" style="2" customWidth="1"/>
    <col min="14594" max="14594" width="35.75" style="2" customWidth="1"/>
    <col min="14595" max="14603" width="7.5" style="2" customWidth="1"/>
    <col min="14604" max="14604" width="9" style="2"/>
    <col min="14605" max="14605" width="5.875" style="2" customWidth="1"/>
    <col min="14606" max="14836" width="9" style="2"/>
    <col min="14837" max="14837" width="3.625" style="2" customWidth="1"/>
    <col min="14838" max="14838" width="35.75" style="2" customWidth="1"/>
    <col min="14839" max="14847" width="7.5" style="2" customWidth="1"/>
    <col min="14848" max="14848" width="9" style="2"/>
    <col min="14849" max="14849" width="3.625" style="2" customWidth="1"/>
    <col min="14850" max="14850" width="35.75" style="2" customWidth="1"/>
    <col min="14851" max="14859" width="7.5" style="2" customWidth="1"/>
    <col min="14860" max="14860" width="9" style="2"/>
    <col min="14861" max="14861" width="5.875" style="2" customWidth="1"/>
    <col min="14862" max="15092" width="9" style="2"/>
    <col min="15093" max="15093" width="3.625" style="2" customWidth="1"/>
    <col min="15094" max="15094" width="35.75" style="2" customWidth="1"/>
    <col min="15095" max="15103" width="7.5" style="2" customWidth="1"/>
    <col min="15104" max="15104" width="9" style="2"/>
    <col min="15105" max="15105" width="3.625" style="2" customWidth="1"/>
    <col min="15106" max="15106" width="35.75" style="2" customWidth="1"/>
    <col min="15107" max="15115" width="7.5" style="2" customWidth="1"/>
    <col min="15116" max="15116" width="9" style="2"/>
    <col min="15117" max="15117" width="5.875" style="2" customWidth="1"/>
    <col min="15118" max="15348" width="9" style="2"/>
    <col min="15349" max="15349" width="3.625" style="2" customWidth="1"/>
    <col min="15350" max="15350" width="35.75" style="2" customWidth="1"/>
    <col min="15351" max="15359" width="7.5" style="2" customWidth="1"/>
    <col min="15360" max="15360" width="9" style="2"/>
    <col min="15361" max="15361" width="3.625" style="2" customWidth="1"/>
    <col min="15362" max="15362" width="35.75" style="2" customWidth="1"/>
    <col min="15363" max="15371" width="7.5" style="2" customWidth="1"/>
    <col min="15372" max="15372" width="9" style="2"/>
    <col min="15373" max="15373" width="5.875" style="2" customWidth="1"/>
    <col min="15374" max="15604" width="9" style="2"/>
    <col min="15605" max="15605" width="3.625" style="2" customWidth="1"/>
    <col min="15606" max="15606" width="35.75" style="2" customWidth="1"/>
    <col min="15607" max="15615" width="7.5" style="2" customWidth="1"/>
    <col min="15616" max="15616" width="9" style="2"/>
    <col min="15617" max="15617" width="3.625" style="2" customWidth="1"/>
    <col min="15618" max="15618" width="35.75" style="2" customWidth="1"/>
    <col min="15619" max="15627" width="7.5" style="2" customWidth="1"/>
    <col min="15628" max="15628" width="9" style="2"/>
    <col min="15629" max="15629" width="5.875" style="2" customWidth="1"/>
    <col min="15630" max="15860" width="9" style="2"/>
    <col min="15861" max="15861" width="3.625" style="2" customWidth="1"/>
    <col min="15862" max="15862" width="35.75" style="2" customWidth="1"/>
    <col min="15863" max="15871" width="7.5" style="2" customWidth="1"/>
    <col min="15872" max="15872" width="9" style="2"/>
    <col min="15873" max="15873" width="3.625" style="2" customWidth="1"/>
    <col min="15874" max="15874" width="35.75" style="2" customWidth="1"/>
    <col min="15875" max="15883" width="7.5" style="2" customWidth="1"/>
    <col min="15884" max="15884" width="9" style="2"/>
    <col min="15885" max="15885" width="5.875" style="2" customWidth="1"/>
    <col min="15886" max="16116" width="9" style="2"/>
    <col min="16117" max="16117" width="3.625" style="2" customWidth="1"/>
    <col min="16118" max="16118" width="35.75" style="2" customWidth="1"/>
    <col min="16119" max="16127" width="7.5" style="2" customWidth="1"/>
    <col min="16128" max="16128" width="9" style="2"/>
    <col min="16129" max="16129" width="3.625" style="2" customWidth="1"/>
    <col min="16130" max="16130" width="35.75" style="2" customWidth="1"/>
    <col min="16131" max="16139" width="7.5" style="2" customWidth="1"/>
    <col min="16140" max="16140" width="9" style="2"/>
    <col min="16141" max="16141" width="5.875" style="2" customWidth="1"/>
    <col min="16142" max="16372" width="9" style="2"/>
    <col min="16373" max="16373" width="3.625" style="2" customWidth="1"/>
    <col min="16374" max="16374" width="35.75" style="2" customWidth="1"/>
    <col min="16375" max="16383" width="7.5" style="2" customWidth="1"/>
    <col min="16384" max="16384" width="9" style="2"/>
  </cols>
  <sheetData>
    <row r="1" spans="1:13" ht="13.5" x14ac:dyDescent="0.15">
      <c r="B1" s="100" t="s">
        <v>0</v>
      </c>
      <c r="C1" s="101"/>
      <c r="D1" s="101"/>
      <c r="E1" s="101"/>
      <c r="F1" s="101"/>
      <c r="G1" s="101"/>
      <c r="H1" s="101"/>
      <c r="I1" s="101"/>
    </row>
    <row r="2" spans="1:13" ht="11.25" thickBot="1" x14ac:dyDescent="0.2"/>
    <row r="3" spans="1:13" x14ac:dyDescent="0.15">
      <c r="A3" s="3"/>
      <c r="B3" s="4"/>
      <c r="C3" s="5" t="s">
        <v>1</v>
      </c>
      <c r="D3" s="6"/>
      <c r="E3" s="7"/>
      <c r="F3" s="5" t="s">
        <v>2</v>
      </c>
      <c r="G3" s="6"/>
      <c r="H3" s="7"/>
      <c r="I3" s="5" t="s">
        <v>3</v>
      </c>
      <c r="J3" s="6"/>
      <c r="K3" s="8"/>
    </row>
    <row r="4" spans="1:13" x14ac:dyDescent="0.15">
      <c r="A4" s="9"/>
      <c r="B4" s="2" t="s">
        <v>4</v>
      </c>
      <c r="C4" s="10" t="s">
        <v>5</v>
      </c>
      <c r="D4" s="11" t="s">
        <v>6</v>
      </c>
      <c r="E4" s="12" t="s">
        <v>7</v>
      </c>
      <c r="F4" s="10" t="s">
        <v>5</v>
      </c>
      <c r="G4" s="11" t="s">
        <v>6</v>
      </c>
      <c r="H4" s="12" t="s">
        <v>7</v>
      </c>
      <c r="I4" s="10" t="s">
        <v>5</v>
      </c>
      <c r="J4" s="11" t="s">
        <v>6</v>
      </c>
      <c r="K4" s="13" t="s">
        <v>7</v>
      </c>
      <c r="L4" s="14"/>
      <c r="M4" s="15"/>
    </row>
    <row r="5" spans="1:13" ht="11.25" thickBot="1" x14ac:dyDescent="0.2">
      <c r="A5" s="16"/>
      <c r="B5" s="17" t="s">
        <v>8</v>
      </c>
      <c r="C5" s="18" t="s">
        <v>9</v>
      </c>
      <c r="D5" s="19" t="s">
        <v>9</v>
      </c>
      <c r="E5" s="20" t="s">
        <v>10</v>
      </c>
      <c r="F5" s="18" t="s">
        <v>9</v>
      </c>
      <c r="G5" s="19" t="s">
        <v>9</v>
      </c>
      <c r="H5" s="20" t="s">
        <v>10</v>
      </c>
      <c r="I5" s="18" t="s">
        <v>9</v>
      </c>
      <c r="J5" s="19" t="s">
        <v>9</v>
      </c>
      <c r="K5" s="21" t="s">
        <v>10</v>
      </c>
      <c r="L5" s="14"/>
      <c r="M5" s="15"/>
    </row>
    <row r="6" spans="1:13" x14ac:dyDescent="0.15">
      <c r="A6" s="22">
        <v>1</v>
      </c>
      <c r="B6" s="23" t="s">
        <v>11</v>
      </c>
      <c r="C6" s="24">
        <v>3177</v>
      </c>
      <c r="D6" s="25">
        <v>1740</v>
      </c>
      <c r="E6" s="26">
        <f>D6/C6*100</f>
        <v>54.768649669499524</v>
      </c>
      <c r="F6" s="24" t="s">
        <v>12</v>
      </c>
      <c r="G6" s="25" t="s">
        <v>12</v>
      </c>
      <c r="H6" s="26" t="s">
        <v>12</v>
      </c>
      <c r="I6" s="24">
        <v>3177</v>
      </c>
      <c r="J6" s="25">
        <v>1740</v>
      </c>
      <c r="K6" s="27">
        <f>J6/I6*100</f>
        <v>54.768649669499524</v>
      </c>
    </row>
    <row r="7" spans="1:13" x14ac:dyDescent="0.15">
      <c r="A7" s="28"/>
      <c r="B7" s="29" t="s">
        <v>13</v>
      </c>
      <c r="C7" s="30">
        <v>3177</v>
      </c>
      <c r="D7" s="31">
        <v>1740</v>
      </c>
      <c r="E7" s="32">
        <f t="shared" ref="E7:E69" si="0">D7/C7*100</f>
        <v>54.768649669499524</v>
      </c>
      <c r="F7" s="30" t="s">
        <v>14</v>
      </c>
      <c r="G7" s="31" t="s">
        <v>14</v>
      </c>
      <c r="H7" s="32" t="s">
        <v>14</v>
      </c>
      <c r="I7" s="30">
        <v>3177</v>
      </c>
      <c r="J7" s="31">
        <v>1740</v>
      </c>
      <c r="K7" s="33">
        <f t="shared" ref="K7:K71" si="1">J7/I7*100</f>
        <v>54.768649669499524</v>
      </c>
    </row>
    <row r="8" spans="1:13" x14ac:dyDescent="0.15">
      <c r="A8" s="34">
        <v>3</v>
      </c>
      <c r="B8" s="35" t="s">
        <v>15</v>
      </c>
      <c r="C8" s="36">
        <v>165</v>
      </c>
      <c r="D8" s="37">
        <v>37</v>
      </c>
      <c r="E8" s="38">
        <f>D8/C8*100</f>
        <v>22.424242424242426</v>
      </c>
      <c r="F8" s="36" t="s">
        <v>14</v>
      </c>
      <c r="G8" s="37" t="s">
        <v>14</v>
      </c>
      <c r="H8" s="38" t="s">
        <v>14</v>
      </c>
      <c r="I8" s="36">
        <v>165</v>
      </c>
      <c r="J8" s="37">
        <v>37</v>
      </c>
      <c r="K8" s="39">
        <f t="shared" si="1"/>
        <v>22.424242424242426</v>
      </c>
    </row>
    <row r="9" spans="1:13" x14ac:dyDescent="0.15">
      <c r="A9" s="28"/>
      <c r="B9" s="29" t="s">
        <v>16</v>
      </c>
      <c r="C9" s="30">
        <v>165</v>
      </c>
      <c r="D9" s="31">
        <v>37</v>
      </c>
      <c r="E9" s="32">
        <f>D9/C9*100</f>
        <v>22.424242424242426</v>
      </c>
      <c r="F9" s="30" t="s">
        <v>14</v>
      </c>
      <c r="G9" s="31" t="s">
        <v>14</v>
      </c>
      <c r="H9" s="32" t="s">
        <v>14</v>
      </c>
      <c r="I9" s="30">
        <v>165</v>
      </c>
      <c r="J9" s="31">
        <v>37</v>
      </c>
      <c r="K9" s="33">
        <f t="shared" si="1"/>
        <v>22.424242424242426</v>
      </c>
    </row>
    <row r="10" spans="1:13" x14ac:dyDescent="0.15">
      <c r="A10" s="34">
        <v>4</v>
      </c>
      <c r="B10" s="35" t="s">
        <v>17</v>
      </c>
      <c r="C10" s="36">
        <v>246252</v>
      </c>
      <c r="D10" s="37">
        <v>124490</v>
      </c>
      <c r="E10" s="38">
        <f t="shared" si="0"/>
        <v>50.553904130727865</v>
      </c>
      <c r="F10" s="36" t="s">
        <v>14</v>
      </c>
      <c r="G10" s="37" t="s">
        <v>14</v>
      </c>
      <c r="H10" s="38" t="s">
        <v>14</v>
      </c>
      <c r="I10" s="36">
        <v>246252</v>
      </c>
      <c r="J10" s="37">
        <v>124490</v>
      </c>
      <c r="K10" s="39">
        <f t="shared" si="1"/>
        <v>50.553904130727865</v>
      </c>
    </row>
    <row r="11" spans="1:13" x14ac:dyDescent="0.15">
      <c r="A11" s="40"/>
      <c r="B11" s="41" t="s">
        <v>18</v>
      </c>
      <c r="C11" s="42">
        <v>143760</v>
      </c>
      <c r="D11" s="43">
        <v>92937</v>
      </c>
      <c r="E11" s="44">
        <f t="shared" si="0"/>
        <v>64.647328881469107</v>
      </c>
      <c r="F11" s="42" t="s">
        <v>14</v>
      </c>
      <c r="G11" s="43" t="s">
        <v>14</v>
      </c>
      <c r="H11" s="44" t="s">
        <v>14</v>
      </c>
      <c r="I11" s="42">
        <v>143760</v>
      </c>
      <c r="J11" s="43">
        <v>92937</v>
      </c>
      <c r="K11" s="45">
        <f t="shared" si="1"/>
        <v>64.647328881469107</v>
      </c>
    </row>
    <row r="12" spans="1:13" x14ac:dyDescent="0.15">
      <c r="A12" s="40"/>
      <c r="B12" s="41" t="s">
        <v>19</v>
      </c>
      <c r="C12" s="42">
        <v>32131</v>
      </c>
      <c r="D12" s="43">
        <v>16006</v>
      </c>
      <c r="E12" s="44">
        <f t="shared" si="0"/>
        <v>49.814820578257759</v>
      </c>
      <c r="F12" s="42" t="s">
        <v>14</v>
      </c>
      <c r="G12" s="43" t="s">
        <v>14</v>
      </c>
      <c r="H12" s="44" t="s">
        <v>14</v>
      </c>
      <c r="I12" s="42">
        <v>32131</v>
      </c>
      <c r="J12" s="43">
        <v>16006</v>
      </c>
      <c r="K12" s="45">
        <f t="shared" si="1"/>
        <v>49.814820578257759</v>
      </c>
    </row>
    <row r="13" spans="1:13" x14ac:dyDescent="0.15">
      <c r="A13" s="40"/>
      <c r="B13" s="41" t="s">
        <v>20</v>
      </c>
      <c r="C13" s="42">
        <v>65052</v>
      </c>
      <c r="D13" s="43">
        <v>15547</v>
      </c>
      <c r="E13" s="44">
        <f t="shared" si="0"/>
        <v>23.899342064809691</v>
      </c>
      <c r="F13" s="42" t="s">
        <v>14</v>
      </c>
      <c r="G13" s="43" t="s">
        <v>14</v>
      </c>
      <c r="H13" s="44" t="s">
        <v>14</v>
      </c>
      <c r="I13" s="42">
        <v>65052</v>
      </c>
      <c r="J13" s="43">
        <v>15547</v>
      </c>
      <c r="K13" s="45">
        <f t="shared" si="1"/>
        <v>23.899342064809691</v>
      </c>
    </row>
    <row r="14" spans="1:13" x14ac:dyDescent="0.15">
      <c r="A14" s="28"/>
      <c r="B14" s="29" t="s">
        <v>21</v>
      </c>
      <c r="C14" s="30">
        <v>5309</v>
      </c>
      <c r="D14" s="31" t="s">
        <v>12</v>
      </c>
      <c r="E14" s="32" t="s">
        <v>12</v>
      </c>
      <c r="F14" s="30" t="s">
        <v>14</v>
      </c>
      <c r="G14" s="31" t="s">
        <v>14</v>
      </c>
      <c r="H14" s="32" t="s">
        <v>14</v>
      </c>
      <c r="I14" s="30">
        <v>5309</v>
      </c>
      <c r="J14" s="31" t="s">
        <v>12</v>
      </c>
      <c r="K14" s="46" t="s">
        <v>12</v>
      </c>
    </row>
    <row r="15" spans="1:13" x14ac:dyDescent="0.15">
      <c r="A15" s="34">
        <v>6</v>
      </c>
      <c r="B15" s="35" t="s">
        <v>22</v>
      </c>
      <c r="C15" s="36">
        <v>9168</v>
      </c>
      <c r="D15" s="37">
        <v>5758</v>
      </c>
      <c r="E15" s="38">
        <f t="shared" si="0"/>
        <v>62.805410122164048</v>
      </c>
      <c r="F15" s="36" t="s">
        <v>14</v>
      </c>
      <c r="G15" s="37" t="s">
        <v>14</v>
      </c>
      <c r="H15" s="38" t="s">
        <v>14</v>
      </c>
      <c r="I15" s="36">
        <v>9168</v>
      </c>
      <c r="J15" s="37">
        <v>5758</v>
      </c>
      <c r="K15" s="39">
        <f t="shared" si="1"/>
        <v>62.805410122164048</v>
      </c>
    </row>
    <row r="16" spans="1:13" x14ac:dyDescent="0.15">
      <c r="A16" s="28"/>
      <c r="B16" s="29" t="s">
        <v>23</v>
      </c>
      <c r="C16" s="30">
        <v>9168</v>
      </c>
      <c r="D16" s="31">
        <v>5758</v>
      </c>
      <c r="E16" s="32">
        <f t="shared" si="0"/>
        <v>62.805410122164048</v>
      </c>
      <c r="F16" s="30" t="s">
        <v>14</v>
      </c>
      <c r="G16" s="31" t="s">
        <v>14</v>
      </c>
      <c r="H16" s="32" t="s">
        <v>14</v>
      </c>
      <c r="I16" s="30">
        <v>9168</v>
      </c>
      <c r="J16" s="31">
        <v>5758</v>
      </c>
      <c r="K16" s="33">
        <f t="shared" si="1"/>
        <v>62.805410122164048</v>
      </c>
    </row>
    <row r="17" spans="1:11" x14ac:dyDescent="0.15">
      <c r="A17" s="34">
        <v>7</v>
      </c>
      <c r="B17" s="35" t="s">
        <v>24</v>
      </c>
      <c r="C17" s="36">
        <v>1576</v>
      </c>
      <c r="D17" s="37">
        <v>753</v>
      </c>
      <c r="E17" s="38">
        <f t="shared" si="0"/>
        <v>47.779187817258887</v>
      </c>
      <c r="F17" s="36" t="s">
        <v>14</v>
      </c>
      <c r="G17" s="37" t="s">
        <v>14</v>
      </c>
      <c r="H17" s="38" t="s">
        <v>14</v>
      </c>
      <c r="I17" s="36">
        <v>1576</v>
      </c>
      <c r="J17" s="37">
        <v>753</v>
      </c>
      <c r="K17" s="39">
        <f t="shared" si="1"/>
        <v>47.779187817258887</v>
      </c>
    </row>
    <row r="18" spans="1:11" x14ac:dyDescent="0.15">
      <c r="A18" s="40"/>
      <c r="B18" s="41" t="s">
        <v>25</v>
      </c>
      <c r="C18" s="42">
        <v>245</v>
      </c>
      <c r="D18" s="43">
        <v>174</v>
      </c>
      <c r="E18" s="44">
        <f t="shared" si="0"/>
        <v>71.020408163265301</v>
      </c>
      <c r="F18" s="42" t="s">
        <v>14</v>
      </c>
      <c r="G18" s="43" t="s">
        <v>14</v>
      </c>
      <c r="H18" s="44" t="s">
        <v>14</v>
      </c>
      <c r="I18" s="42">
        <v>245</v>
      </c>
      <c r="J18" s="43">
        <v>174</v>
      </c>
      <c r="K18" s="45">
        <f t="shared" si="1"/>
        <v>71.020408163265301</v>
      </c>
    </row>
    <row r="19" spans="1:11" x14ac:dyDescent="0.15">
      <c r="A19" s="40"/>
      <c r="B19" s="41" t="s">
        <v>26</v>
      </c>
      <c r="C19" s="42">
        <v>1274</v>
      </c>
      <c r="D19" s="43">
        <v>579</v>
      </c>
      <c r="E19" s="44">
        <f t="shared" si="0"/>
        <v>45.447409733124019</v>
      </c>
      <c r="F19" s="42" t="s">
        <v>14</v>
      </c>
      <c r="G19" s="43" t="s">
        <v>14</v>
      </c>
      <c r="H19" s="44" t="s">
        <v>14</v>
      </c>
      <c r="I19" s="42">
        <v>1274</v>
      </c>
      <c r="J19" s="43">
        <v>579</v>
      </c>
      <c r="K19" s="45">
        <f t="shared" si="1"/>
        <v>45.447409733124019</v>
      </c>
    </row>
    <row r="20" spans="1:11" x14ac:dyDescent="0.15">
      <c r="A20" s="28"/>
      <c r="B20" s="29" t="s">
        <v>21</v>
      </c>
      <c r="C20" s="30">
        <v>57</v>
      </c>
      <c r="D20" s="31" t="s">
        <v>12</v>
      </c>
      <c r="E20" s="32" t="s">
        <v>12</v>
      </c>
      <c r="F20" s="30" t="s">
        <v>14</v>
      </c>
      <c r="G20" s="31" t="s">
        <v>14</v>
      </c>
      <c r="H20" s="32" t="s">
        <v>14</v>
      </c>
      <c r="I20" s="30">
        <v>57</v>
      </c>
      <c r="J20" s="31" t="s">
        <v>12</v>
      </c>
      <c r="K20" s="46" t="s">
        <v>12</v>
      </c>
    </row>
    <row r="21" spans="1:11" x14ac:dyDescent="0.15">
      <c r="A21" s="34">
        <v>8</v>
      </c>
      <c r="B21" s="35" t="s">
        <v>27</v>
      </c>
      <c r="C21" s="36">
        <v>4058</v>
      </c>
      <c r="D21" s="37">
        <v>2896</v>
      </c>
      <c r="E21" s="38">
        <f t="shared" si="0"/>
        <v>71.365204534253323</v>
      </c>
      <c r="F21" s="36" t="s">
        <v>14</v>
      </c>
      <c r="G21" s="37" t="s">
        <v>14</v>
      </c>
      <c r="H21" s="38" t="s">
        <v>14</v>
      </c>
      <c r="I21" s="36">
        <v>4058</v>
      </c>
      <c r="J21" s="37">
        <v>2896</v>
      </c>
      <c r="K21" s="39">
        <f t="shared" si="1"/>
        <v>71.365204534253323</v>
      </c>
    </row>
    <row r="22" spans="1:11" x14ac:dyDescent="0.15">
      <c r="A22" s="28"/>
      <c r="B22" s="29" t="s">
        <v>28</v>
      </c>
      <c r="C22" s="30">
        <v>4058</v>
      </c>
      <c r="D22" s="31">
        <v>2896</v>
      </c>
      <c r="E22" s="32">
        <f t="shared" si="0"/>
        <v>71.365204534253323</v>
      </c>
      <c r="F22" s="30" t="s">
        <v>14</v>
      </c>
      <c r="G22" s="31" t="s">
        <v>14</v>
      </c>
      <c r="H22" s="32" t="s">
        <v>14</v>
      </c>
      <c r="I22" s="30">
        <v>4058</v>
      </c>
      <c r="J22" s="31">
        <v>2896</v>
      </c>
      <c r="K22" s="33">
        <f t="shared" si="1"/>
        <v>71.365204534253323</v>
      </c>
    </row>
    <row r="23" spans="1:11" x14ac:dyDescent="0.15">
      <c r="A23" s="34">
        <v>9</v>
      </c>
      <c r="B23" s="35" t="s">
        <v>29</v>
      </c>
      <c r="C23" s="36">
        <v>258</v>
      </c>
      <c r="D23" s="37">
        <v>188</v>
      </c>
      <c r="E23" s="38">
        <f t="shared" si="0"/>
        <v>72.868217054263567</v>
      </c>
      <c r="F23" s="36" t="s">
        <v>14</v>
      </c>
      <c r="G23" s="37" t="s">
        <v>14</v>
      </c>
      <c r="H23" s="38" t="s">
        <v>14</v>
      </c>
      <c r="I23" s="36">
        <v>258</v>
      </c>
      <c r="J23" s="37">
        <v>188</v>
      </c>
      <c r="K23" s="39">
        <f t="shared" si="1"/>
        <v>72.868217054263567</v>
      </c>
    </row>
    <row r="24" spans="1:11" x14ac:dyDescent="0.15">
      <c r="A24" s="40"/>
      <c r="B24" s="41" t="s">
        <v>30</v>
      </c>
      <c r="C24" s="42">
        <v>63</v>
      </c>
      <c r="D24" s="43">
        <v>33</v>
      </c>
      <c r="E24" s="44">
        <f t="shared" si="0"/>
        <v>52.380952380952387</v>
      </c>
      <c r="F24" s="42" t="s">
        <v>14</v>
      </c>
      <c r="G24" s="43" t="s">
        <v>14</v>
      </c>
      <c r="H24" s="44" t="s">
        <v>14</v>
      </c>
      <c r="I24" s="42">
        <v>63</v>
      </c>
      <c r="J24" s="43">
        <v>33</v>
      </c>
      <c r="K24" s="45">
        <f t="shared" si="1"/>
        <v>52.380952380952387</v>
      </c>
    </row>
    <row r="25" spans="1:11" x14ac:dyDescent="0.15">
      <c r="A25" s="40"/>
      <c r="B25" s="41" t="s">
        <v>31</v>
      </c>
      <c r="C25" s="42">
        <v>43</v>
      </c>
      <c r="D25" s="43">
        <v>22</v>
      </c>
      <c r="E25" s="44">
        <f t="shared" si="0"/>
        <v>51.162790697674424</v>
      </c>
      <c r="F25" s="42" t="s">
        <v>14</v>
      </c>
      <c r="G25" s="43" t="s">
        <v>14</v>
      </c>
      <c r="H25" s="44" t="s">
        <v>14</v>
      </c>
      <c r="I25" s="42">
        <v>43</v>
      </c>
      <c r="J25" s="43">
        <v>22</v>
      </c>
      <c r="K25" s="45">
        <f t="shared" si="1"/>
        <v>51.162790697674424</v>
      </c>
    </row>
    <row r="26" spans="1:11" x14ac:dyDescent="0.15">
      <c r="A26" s="28"/>
      <c r="B26" s="29" t="s">
        <v>32</v>
      </c>
      <c r="C26" s="47">
        <v>152</v>
      </c>
      <c r="D26" s="48">
        <v>133</v>
      </c>
      <c r="E26" s="46">
        <f t="shared" si="0"/>
        <v>87.5</v>
      </c>
      <c r="F26" s="30" t="s">
        <v>14</v>
      </c>
      <c r="G26" s="31" t="s">
        <v>14</v>
      </c>
      <c r="H26" s="32" t="s">
        <v>14</v>
      </c>
      <c r="I26" s="30">
        <v>152</v>
      </c>
      <c r="J26" s="31">
        <v>133</v>
      </c>
      <c r="K26" s="33">
        <f t="shared" si="1"/>
        <v>87.5</v>
      </c>
    </row>
    <row r="27" spans="1:11" x14ac:dyDescent="0.15">
      <c r="A27" s="34">
        <v>11</v>
      </c>
      <c r="B27" s="35" t="s">
        <v>33</v>
      </c>
      <c r="C27" s="36">
        <v>318</v>
      </c>
      <c r="D27" s="37">
        <v>22</v>
      </c>
      <c r="E27" s="38">
        <f t="shared" si="0"/>
        <v>6.9182389937106921</v>
      </c>
      <c r="F27" s="36" t="s">
        <v>14</v>
      </c>
      <c r="G27" s="37" t="s">
        <v>14</v>
      </c>
      <c r="H27" s="38" t="s">
        <v>14</v>
      </c>
      <c r="I27" s="36">
        <v>318</v>
      </c>
      <c r="J27" s="37">
        <v>22</v>
      </c>
      <c r="K27" s="39">
        <f t="shared" si="1"/>
        <v>6.9182389937106921</v>
      </c>
    </row>
    <row r="28" spans="1:11" x14ac:dyDescent="0.15">
      <c r="A28" s="28"/>
      <c r="B28" s="29" t="s">
        <v>34</v>
      </c>
      <c r="C28" s="30">
        <v>318</v>
      </c>
      <c r="D28" s="31">
        <v>22</v>
      </c>
      <c r="E28" s="32">
        <f t="shared" si="0"/>
        <v>6.9182389937106921</v>
      </c>
      <c r="F28" s="30" t="s">
        <v>14</v>
      </c>
      <c r="G28" s="31" t="s">
        <v>14</v>
      </c>
      <c r="H28" s="32" t="s">
        <v>14</v>
      </c>
      <c r="I28" s="30">
        <v>318</v>
      </c>
      <c r="J28" s="31">
        <v>22</v>
      </c>
      <c r="K28" s="33">
        <f t="shared" si="1"/>
        <v>6.9182389937106921</v>
      </c>
    </row>
    <row r="29" spans="1:11" x14ac:dyDescent="0.15">
      <c r="A29" s="34">
        <v>12</v>
      </c>
      <c r="B29" s="35" t="s">
        <v>35</v>
      </c>
      <c r="C29" s="36">
        <v>3016</v>
      </c>
      <c r="D29" s="37">
        <v>1539</v>
      </c>
      <c r="E29" s="38">
        <f t="shared" si="0"/>
        <v>51.027851458885941</v>
      </c>
      <c r="F29" s="36" t="s">
        <v>14</v>
      </c>
      <c r="G29" s="37" t="s">
        <v>14</v>
      </c>
      <c r="H29" s="38" t="s">
        <v>14</v>
      </c>
      <c r="I29" s="36">
        <v>3016</v>
      </c>
      <c r="J29" s="37">
        <v>1539</v>
      </c>
      <c r="K29" s="39">
        <f t="shared" si="1"/>
        <v>51.027851458885941</v>
      </c>
    </row>
    <row r="30" spans="1:11" x14ac:dyDescent="0.15">
      <c r="A30" s="28"/>
      <c r="B30" s="29" t="s">
        <v>36</v>
      </c>
      <c r="C30" s="30">
        <v>3016</v>
      </c>
      <c r="D30" s="31">
        <v>1539</v>
      </c>
      <c r="E30" s="32">
        <f t="shared" si="0"/>
        <v>51.027851458885941</v>
      </c>
      <c r="F30" s="30" t="s">
        <v>14</v>
      </c>
      <c r="G30" s="31" t="s">
        <v>14</v>
      </c>
      <c r="H30" s="32" t="s">
        <v>14</v>
      </c>
      <c r="I30" s="30">
        <v>3016</v>
      </c>
      <c r="J30" s="31">
        <v>1539</v>
      </c>
      <c r="K30" s="33">
        <f t="shared" si="1"/>
        <v>51.027851458885941</v>
      </c>
    </row>
    <row r="31" spans="1:11" x14ac:dyDescent="0.15">
      <c r="A31" s="34">
        <v>13</v>
      </c>
      <c r="B31" s="35" t="s">
        <v>37</v>
      </c>
      <c r="C31" s="36">
        <v>2118</v>
      </c>
      <c r="D31" s="37">
        <v>1043</v>
      </c>
      <c r="E31" s="38">
        <f t="shared" si="0"/>
        <v>49.244570349386215</v>
      </c>
      <c r="F31" s="36" t="s">
        <v>14</v>
      </c>
      <c r="G31" s="37" t="s">
        <v>14</v>
      </c>
      <c r="H31" s="38" t="s">
        <v>14</v>
      </c>
      <c r="I31" s="36">
        <v>2118</v>
      </c>
      <c r="J31" s="37">
        <v>1043</v>
      </c>
      <c r="K31" s="39">
        <f t="shared" si="1"/>
        <v>49.244570349386215</v>
      </c>
    </row>
    <row r="32" spans="1:11" x14ac:dyDescent="0.15">
      <c r="A32" s="28"/>
      <c r="B32" s="29" t="s">
        <v>38</v>
      </c>
      <c r="C32" s="30">
        <v>2118</v>
      </c>
      <c r="D32" s="31">
        <v>1043</v>
      </c>
      <c r="E32" s="32">
        <f t="shared" si="0"/>
        <v>49.244570349386215</v>
      </c>
      <c r="F32" s="30" t="s">
        <v>14</v>
      </c>
      <c r="G32" s="31" t="s">
        <v>14</v>
      </c>
      <c r="H32" s="32" t="s">
        <v>14</v>
      </c>
      <c r="I32" s="30">
        <v>2118</v>
      </c>
      <c r="J32" s="31">
        <v>1043</v>
      </c>
      <c r="K32" s="33">
        <f t="shared" si="1"/>
        <v>49.244570349386215</v>
      </c>
    </row>
    <row r="33" spans="1:11" x14ac:dyDescent="0.15">
      <c r="A33" s="34">
        <v>15</v>
      </c>
      <c r="B33" s="35" t="s">
        <v>39</v>
      </c>
      <c r="C33" s="36">
        <v>743</v>
      </c>
      <c r="D33" s="37">
        <v>565</v>
      </c>
      <c r="E33" s="38">
        <f>D33/C33*100</f>
        <v>76.043068640646027</v>
      </c>
      <c r="F33" s="36" t="s">
        <v>14</v>
      </c>
      <c r="G33" s="37" t="s">
        <v>14</v>
      </c>
      <c r="H33" s="38" t="s">
        <v>14</v>
      </c>
      <c r="I33" s="36">
        <v>743</v>
      </c>
      <c r="J33" s="37">
        <v>565</v>
      </c>
      <c r="K33" s="39">
        <f t="shared" si="1"/>
        <v>76.043068640646027</v>
      </c>
    </row>
    <row r="34" spans="1:11" x14ac:dyDescent="0.15">
      <c r="A34" s="28"/>
      <c r="B34" s="29" t="s">
        <v>40</v>
      </c>
      <c r="C34" s="49">
        <v>743</v>
      </c>
      <c r="D34" s="50">
        <v>565</v>
      </c>
      <c r="E34" s="32">
        <f t="shared" si="0"/>
        <v>76.043068640646027</v>
      </c>
      <c r="F34" s="49" t="s">
        <v>14</v>
      </c>
      <c r="G34" s="50" t="s">
        <v>14</v>
      </c>
      <c r="H34" s="32" t="s">
        <v>14</v>
      </c>
      <c r="I34" s="30">
        <v>743</v>
      </c>
      <c r="J34" s="31">
        <v>565</v>
      </c>
      <c r="K34" s="33">
        <f t="shared" si="1"/>
        <v>76.043068640646027</v>
      </c>
    </row>
    <row r="35" spans="1:11" x14ac:dyDescent="0.15">
      <c r="A35" s="34">
        <v>16</v>
      </c>
      <c r="B35" s="35" t="s">
        <v>41</v>
      </c>
      <c r="C35" s="51">
        <v>1733</v>
      </c>
      <c r="D35" s="52">
        <v>1158</v>
      </c>
      <c r="E35" s="38">
        <f t="shared" si="0"/>
        <v>66.820542412002311</v>
      </c>
      <c r="F35" s="51" t="s">
        <v>14</v>
      </c>
      <c r="G35" s="52" t="s">
        <v>14</v>
      </c>
      <c r="H35" s="38" t="s">
        <v>14</v>
      </c>
      <c r="I35" s="36">
        <v>1733</v>
      </c>
      <c r="J35" s="37">
        <v>1158</v>
      </c>
      <c r="K35" s="39">
        <f t="shared" si="1"/>
        <v>66.820542412002311</v>
      </c>
    </row>
    <row r="36" spans="1:11" x14ac:dyDescent="0.15">
      <c r="A36" s="28"/>
      <c r="B36" s="29" t="s">
        <v>42</v>
      </c>
      <c r="C36" s="49">
        <v>1733</v>
      </c>
      <c r="D36" s="50">
        <v>1158</v>
      </c>
      <c r="E36" s="32">
        <f t="shared" si="0"/>
        <v>66.820542412002311</v>
      </c>
      <c r="F36" s="49" t="s">
        <v>14</v>
      </c>
      <c r="G36" s="50" t="s">
        <v>14</v>
      </c>
      <c r="H36" s="32" t="s">
        <v>14</v>
      </c>
      <c r="I36" s="30">
        <v>1733</v>
      </c>
      <c r="J36" s="31">
        <v>1158</v>
      </c>
      <c r="K36" s="33">
        <f t="shared" si="1"/>
        <v>66.820542412002311</v>
      </c>
    </row>
    <row r="37" spans="1:11" x14ac:dyDescent="0.15">
      <c r="A37" s="34">
        <v>17</v>
      </c>
      <c r="B37" s="35" t="s">
        <v>43</v>
      </c>
      <c r="C37" s="51" t="s">
        <v>14</v>
      </c>
      <c r="D37" s="52" t="s">
        <v>14</v>
      </c>
      <c r="E37" s="38" t="s">
        <v>12</v>
      </c>
      <c r="F37" s="51">
        <v>114</v>
      </c>
      <c r="G37" s="52">
        <v>37</v>
      </c>
      <c r="H37" s="38">
        <f t="shared" ref="H37:H45" si="2">G37/F37*100</f>
        <v>32.456140350877192</v>
      </c>
      <c r="I37" s="36">
        <v>114</v>
      </c>
      <c r="J37" s="37">
        <v>37</v>
      </c>
      <c r="K37" s="39">
        <f t="shared" si="1"/>
        <v>32.456140350877192</v>
      </c>
    </row>
    <row r="38" spans="1:11" x14ac:dyDescent="0.15">
      <c r="A38" s="40"/>
      <c r="B38" s="41" t="s">
        <v>44</v>
      </c>
      <c r="C38" s="53" t="s">
        <v>14</v>
      </c>
      <c r="D38" s="54" t="s">
        <v>14</v>
      </c>
      <c r="E38" s="44" t="s">
        <v>12</v>
      </c>
      <c r="F38" s="53">
        <v>20</v>
      </c>
      <c r="G38" s="54">
        <v>6</v>
      </c>
      <c r="H38" s="44">
        <f t="shared" si="2"/>
        <v>30</v>
      </c>
      <c r="I38" s="42">
        <v>20</v>
      </c>
      <c r="J38" s="43">
        <v>6</v>
      </c>
      <c r="K38" s="45">
        <f t="shared" si="1"/>
        <v>30</v>
      </c>
    </row>
    <row r="39" spans="1:11" x14ac:dyDescent="0.15">
      <c r="A39" s="28"/>
      <c r="B39" s="29" t="s">
        <v>45</v>
      </c>
      <c r="C39" s="49" t="s">
        <v>14</v>
      </c>
      <c r="D39" s="50" t="s">
        <v>14</v>
      </c>
      <c r="E39" s="32" t="s">
        <v>12</v>
      </c>
      <c r="F39" s="53">
        <v>94</v>
      </c>
      <c r="G39" s="54">
        <v>31</v>
      </c>
      <c r="H39" s="44">
        <f t="shared" si="2"/>
        <v>32.978723404255319</v>
      </c>
      <c r="I39" s="30">
        <v>94</v>
      </c>
      <c r="J39" s="31">
        <v>31</v>
      </c>
      <c r="K39" s="33">
        <f t="shared" si="1"/>
        <v>32.978723404255319</v>
      </c>
    </row>
    <row r="40" spans="1:11" x14ac:dyDescent="0.15">
      <c r="A40" s="34">
        <v>19</v>
      </c>
      <c r="B40" s="35" t="s">
        <v>46</v>
      </c>
      <c r="C40" s="51">
        <v>162</v>
      </c>
      <c r="D40" s="52">
        <v>147</v>
      </c>
      <c r="E40" s="38">
        <f t="shared" si="0"/>
        <v>90.740740740740748</v>
      </c>
      <c r="F40" s="51">
        <v>735</v>
      </c>
      <c r="G40" s="52">
        <v>152</v>
      </c>
      <c r="H40" s="38">
        <f t="shared" si="2"/>
        <v>20.680272108843536</v>
      </c>
      <c r="I40" s="36">
        <v>897</v>
      </c>
      <c r="J40" s="37">
        <v>299</v>
      </c>
      <c r="K40" s="39">
        <f t="shared" si="1"/>
        <v>33.333333333333329</v>
      </c>
    </row>
    <row r="41" spans="1:11" x14ac:dyDescent="0.15">
      <c r="A41" s="40"/>
      <c r="B41" s="41" t="s">
        <v>47</v>
      </c>
      <c r="C41" s="55">
        <v>162</v>
      </c>
      <c r="D41" s="56">
        <v>147</v>
      </c>
      <c r="E41" s="57">
        <f>D41/C41*100</f>
        <v>90.740740740740748</v>
      </c>
      <c r="F41" s="53">
        <v>493</v>
      </c>
      <c r="G41" s="54">
        <v>87</v>
      </c>
      <c r="H41" s="44">
        <f t="shared" si="2"/>
        <v>17.647058823529413</v>
      </c>
      <c r="I41" s="42">
        <v>655</v>
      </c>
      <c r="J41" s="43">
        <v>234</v>
      </c>
      <c r="K41" s="45">
        <f t="shared" si="1"/>
        <v>35.725190839694655</v>
      </c>
    </row>
    <row r="42" spans="1:11" x14ac:dyDescent="0.15">
      <c r="A42" s="28"/>
      <c r="B42" s="29" t="s">
        <v>48</v>
      </c>
      <c r="C42" s="49" t="s">
        <v>14</v>
      </c>
      <c r="D42" s="50" t="s">
        <v>14</v>
      </c>
      <c r="E42" s="32" t="s">
        <v>12</v>
      </c>
      <c r="F42" s="53">
        <v>242</v>
      </c>
      <c r="G42" s="54">
        <v>65</v>
      </c>
      <c r="H42" s="44">
        <f t="shared" si="2"/>
        <v>26.859504132231404</v>
      </c>
      <c r="I42" s="30">
        <v>242</v>
      </c>
      <c r="J42" s="31">
        <v>65</v>
      </c>
      <c r="K42" s="33">
        <f t="shared" si="1"/>
        <v>26.859504132231404</v>
      </c>
    </row>
    <row r="43" spans="1:11" x14ac:dyDescent="0.15">
      <c r="A43" s="34">
        <v>20</v>
      </c>
      <c r="B43" s="35" t="s">
        <v>49</v>
      </c>
      <c r="C43" s="51" t="s">
        <v>14</v>
      </c>
      <c r="D43" s="52" t="s">
        <v>14</v>
      </c>
      <c r="E43" s="38" t="s">
        <v>12</v>
      </c>
      <c r="F43" s="51">
        <v>94</v>
      </c>
      <c r="G43" s="52">
        <v>21</v>
      </c>
      <c r="H43" s="38">
        <f t="shared" si="2"/>
        <v>22.340425531914892</v>
      </c>
      <c r="I43" s="36">
        <v>94</v>
      </c>
      <c r="J43" s="37">
        <v>21</v>
      </c>
      <c r="K43" s="39">
        <f t="shared" si="1"/>
        <v>22.340425531914892</v>
      </c>
    </row>
    <row r="44" spans="1:11" x14ac:dyDescent="0.15">
      <c r="A44" s="40"/>
      <c r="B44" s="41" t="s">
        <v>50</v>
      </c>
      <c r="C44" s="53" t="s">
        <v>14</v>
      </c>
      <c r="D44" s="54" t="s">
        <v>14</v>
      </c>
      <c r="E44" s="44" t="s">
        <v>12</v>
      </c>
      <c r="F44" s="53">
        <v>18</v>
      </c>
      <c r="G44" s="54">
        <v>6</v>
      </c>
      <c r="H44" s="44">
        <f t="shared" si="2"/>
        <v>33.333333333333329</v>
      </c>
      <c r="I44" s="42">
        <v>18</v>
      </c>
      <c r="J44" s="43">
        <v>6</v>
      </c>
      <c r="K44" s="45">
        <f t="shared" si="1"/>
        <v>33.333333333333329</v>
      </c>
    </row>
    <row r="45" spans="1:11" x14ac:dyDescent="0.15">
      <c r="A45" s="28"/>
      <c r="B45" s="29" t="s">
        <v>51</v>
      </c>
      <c r="C45" s="49" t="s">
        <v>14</v>
      </c>
      <c r="D45" s="50" t="s">
        <v>14</v>
      </c>
      <c r="E45" s="32" t="s">
        <v>12</v>
      </c>
      <c r="F45" s="53">
        <v>76</v>
      </c>
      <c r="G45" s="54">
        <v>15</v>
      </c>
      <c r="H45" s="44">
        <f t="shared" si="2"/>
        <v>19.736842105263158</v>
      </c>
      <c r="I45" s="30">
        <v>76</v>
      </c>
      <c r="J45" s="31">
        <v>15</v>
      </c>
      <c r="K45" s="33">
        <f t="shared" si="1"/>
        <v>19.736842105263158</v>
      </c>
    </row>
    <row r="46" spans="1:11" x14ac:dyDescent="0.15">
      <c r="A46" s="34">
        <v>21</v>
      </c>
      <c r="B46" s="35" t="s">
        <v>52</v>
      </c>
      <c r="C46" s="51">
        <v>706</v>
      </c>
      <c r="D46" s="52">
        <v>497</v>
      </c>
      <c r="E46" s="38">
        <f t="shared" si="0"/>
        <v>70.396600566572246</v>
      </c>
      <c r="F46" s="51" t="s">
        <v>14</v>
      </c>
      <c r="G46" s="52" t="s">
        <v>14</v>
      </c>
      <c r="H46" s="38" t="s">
        <v>14</v>
      </c>
      <c r="I46" s="36">
        <v>706</v>
      </c>
      <c r="J46" s="37">
        <v>497</v>
      </c>
      <c r="K46" s="39">
        <f t="shared" si="1"/>
        <v>70.396600566572246</v>
      </c>
    </row>
    <row r="47" spans="1:11" x14ac:dyDescent="0.15">
      <c r="A47" s="40"/>
      <c r="B47" s="41" t="s">
        <v>53</v>
      </c>
      <c r="C47" s="55">
        <v>604</v>
      </c>
      <c r="D47" s="56">
        <v>434</v>
      </c>
      <c r="E47" s="57">
        <f t="shared" si="0"/>
        <v>71.854304635761594</v>
      </c>
      <c r="F47" s="53" t="s">
        <v>14</v>
      </c>
      <c r="G47" s="54" t="s">
        <v>14</v>
      </c>
      <c r="H47" s="44" t="s">
        <v>14</v>
      </c>
      <c r="I47" s="42">
        <v>604</v>
      </c>
      <c r="J47" s="43">
        <v>434</v>
      </c>
      <c r="K47" s="45">
        <f t="shared" si="1"/>
        <v>71.854304635761594</v>
      </c>
    </row>
    <row r="48" spans="1:11" x14ac:dyDescent="0.15">
      <c r="A48" s="40"/>
      <c r="B48" s="41" t="s">
        <v>54</v>
      </c>
      <c r="C48" s="55">
        <v>57</v>
      </c>
      <c r="D48" s="56">
        <v>31</v>
      </c>
      <c r="E48" s="57">
        <f>D48/C48*100</f>
        <v>54.385964912280706</v>
      </c>
      <c r="F48" s="53" t="s">
        <v>14</v>
      </c>
      <c r="G48" s="54" t="s">
        <v>14</v>
      </c>
      <c r="H48" s="44" t="s">
        <v>14</v>
      </c>
      <c r="I48" s="42">
        <v>57</v>
      </c>
      <c r="J48" s="43">
        <v>31</v>
      </c>
      <c r="K48" s="45">
        <f t="shared" si="1"/>
        <v>54.385964912280706</v>
      </c>
    </row>
    <row r="49" spans="1:11" x14ac:dyDescent="0.15">
      <c r="A49" s="28"/>
      <c r="B49" s="29" t="s">
        <v>55</v>
      </c>
      <c r="C49" s="58">
        <v>45</v>
      </c>
      <c r="D49" s="59">
        <v>32</v>
      </c>
      <c r="E49" s="57">
        <f>D49/C49*100</f>
        <v>71.111111111111114</v>
      </c>
      <c r="F49" s="49" t="s">
        <v>14</v>
      </c>
      <c r="G49" s="50" t="s">
        <v>14</v>
      </c>
      <c r="H49" s="32" t="s">
        <v>14</v>
      </c>
      <c r="I49" s="42">
        <v>45</v>
      </c>
      <c r="J49" s="43">
        <v>32</v>
      </c>
      <c r="K49" s="45">
        <f t="shared" si="1"/>
        <v>71.111111111111114</v>
      </c>
    </row>
    <row r="50" spans="1:11" x14ac:dyDescent="0.15">
      <c r="A50" s="34">
        <v>23</v>
      </c>
      <c r="B50" s="35" t="s">
        <v>56</v>
      </c>
      <c r="C50" s="51">
        <v>4235</v>
      </c>
      <c r="D50" s="52">
        <v>2984</v>
      </c>
      <c r="E50" s="38">
        <f t="shared" si="0"/>
        <v>70.460448642266826</v>
      </c>
      <c r="F50" s="51">
        <v>2979</v>
      </c>
      <c r="G50" s="52">
        <v>576</v>
      </c>
      <c r="H50" s="38">
        <f>G50/F50*100</f>
        <v>19.335347432024168</v>
      </c>
      <c r="I50" s="36">
        <v>7214</v>
      </c>
      <c r="J50" s="37">
        <v>3560</v>
      </c>
      <c r="K50" s="39">
        <f t="shared" si="1"/>
        <v>49.348489049071247</v>
      </c>
    </row>
    <row r="51" spans="1:11" x14ac:dyDescent="0.15">
      <c r="A51" s="40"/>
      <c r="B51" s="41" t="s">
        <v>57</v>
      </c>
      <c r="C51" s="55">
        <v>3235</v>
      </c>
      <c r="D51" s="56">
        <v>2255</v>
      </c>
      <c r="E51" s="57">
        <f t="shared" si="0"/>
        <v>69.706336939721794</v>
      </c>
      <c r="F51" s="53">
        <v>673</v>
      </c>
      <c r="G51" s="54">
        <v>135</v>
      </c>
      <c r="H51" s="44">
        <f>G51/F51*100</f>
        <v>20.059435364041605</v>
      </c>
      <c r="I51" s="42">
        <v>3908</v>
      </c>
      <c r="J51" s="43">
        <v>2390</v>
      </c>
      <c r="K51" s="45">
        <f t="shared" si="1"/>
        <v>61.156601842374613</v>
      </c>
    </row>
    <row r="52" spans="1:11" x14ac:dyDescent="0.15">
      <c r="A52" s="40"/>
      <c r="B52" s="41" t="s">
        <v>58</v>
      </c>
      <c r="C52" s="55">
        <v>240</v>
      </c>
      <c r="D52" s="56">
        <v>170</v>
      </c>
      <c r="E52" s="57">
        <f t="shared" si="0"/>
        <v>70.833333333333343</v>
      </c>
      <c r="F52" s="53">
        <v>1066</v>
      </c>
      <c r="G52" s="54">
        <v>155</v>
      </c>
      <c r="H52" s="44">
        <f>G52/F52*100</f>
        <v>14.540337711069418</v>
      </c>
      <c r="I52" s="42">
        <v>1306</v>
      </c>
      <c r="J52" s="43">
        <v>325</v>
      </c>
      <c r="K52" s="45">
        <f>J52/I52*100</f>
        <v>24.885145482388975</v>
      </c>
    </row>
    <row r="53" spans="1:11" x14ac:dyDescent="0.15">
      <c r="A53" s="40"/>
      <c r="B53" s="41" t="s">
        <v>59</v>
      </c>
      <c r="C53" s="55">
        <v>313</v>
      </c>
      <c r="D53" s="56">
        <v>214</v>
      </c>
      <c r="E53" s="57">
        <f t="shared" si="0"/>
        <v>68.370607028753994</v>
      </c>
      <c r="F53" s="53">
        <v>567</v>
      </c>
      <c r="G53" s="54">
        <v>112</v>
      </c>
      <c r="H53" s="44">
        <f>G53/F53*100</f>
        <v>19.753086419753085</v>
      </c>
      <c r="I53" s="42">
        <v>880</v>
      </c>
      <c r="J53" s="43">
        <v>326</v>
      </c>
      <c r="K53" s="45">
        <f>J53/I53*100</f>
        <v>37.045454545454547</v>
      </c>
    </row>
    <row r="54" spans="1:11" x14ac:dyDescent="0.15">
      <c r="A54" s="40"/>
      <c r="B54" s="41" t="s">
        <v>60</v>
      </c>
      <c r="C54" s="55">
        <v>23</v>
      </c>
      <c r="D54" s="56">
        <v>15</v>
      </c>
      <c r="E54" s="57">
        <f t="shared" si="0"/>
        <v>65.217391304347828</v>
      </c>
      <c r="F54" s="53" t="s">
        <v>14</v>
      </c>
      <c r="G54" s="54" t="s">
        <v>14</v>
      </c>
      <c r="H54" s="44" t="s">
        <v>14</v>
      </c>
      <c r="I54" s="42">
        <v>23</v>
      </c>
      <c r="J54" s="43">
        <v>15</v>
      </c>
      <c r="K54" s="45">
        <f>J54/I54*100</f>
        <v>65.217391304347828</v>
      </c>
    </row>
    <row r="55" spans="1:11" x14ac:dyDescent="0.15">
      <c r="A55" s="40"/>
      <c r="B55" s="41" t="s">
        <v>61</v>
      </c>
      <c r="C55" s="55">
        <v>424</v>
      </c>
      <c r="D55" s="56">
        <v>330</v>
      </c>
      <c r="E55" s="57">
        <f t="shared" si="0"/>
        <v>77.830188679245282</v>
      </c>
      <c r="F55" s="53">
        <v>673</v>
      </c>
      <c r="G55" s="54">
        <v>174</v>
      </c>
      <c r="H55" s="44">
        <f>G55/F55*100</f>
        <v>25.854383358098072</v>
      </c>
      <c r="I55" s="42">
        <v>1097</v>
      </c>
      <c r="J55" s="43">
        <v>504</v>
      </c>
      <c r="K55" s="45">
        <v>81.425891181988746</v>
      </c>
    </row>
    <row r="56" spans="1:11" x14ac:dyDescent="0.15">
      <c r="A56" s="28"/>
      <c r="B56" s="29" t="s">
        <v>62</v>
      </c>
      <c r="C56" s="30" t="s">
        <v>14</v>
      </c>
      <c r="D56" s="31" t="s">
        <v>14</v>
      </c>
      <c r="E56" s="32" t="s">
        <v>14</v>
      </c>
      <c r="F56" s="49" t="s">
        <v>14</v>
      </c>
      <c r="G56" s="50" t="s">
        <v>14</v>
      </c>
      <c r="H56" s="32" t="s">
        <v>14</v>
      </c>
      <c r="I56" s="30" t="s">
        <v>12</v>
      </c>
      <c r="J56" s="31" t="s">
        <v>12</v>
      </c>
      <c r="K56" s="33" t="s">
        <v>12</v>
      </c>
    </row>
    <row r="57" spans="1:11" x14ac:dyDescent="0.15">
      <c r="A57" s="34">
        <v>26</v>
      </c>
      <c r="B57" s="35" t="s">
        <v>63</v>
      </c>
      <c r="C57" s="51" t="s">
        <v>14</v>
      </c>
      <c r="D57" s="52" t="s">
        <v>14</v>
      </c>
      <c r="E57" s="38" t="s">
        <v>12</v>
      </c>
      <c r="F57" s="51">
        <v>2127</v>
      </c>
      <c r="G57" s="52">
        <v>440</v>
      </c>
      <c r="H57" s="38">
        <f t="shared" ref="H57:H63" si="3">G57/F57*100</f>
        <v>20.686412787964269</v>
      </c>
      <c r="I57" s="36">
        <v>2127</v>
      </c>
      <c r="J57" s="37">
        <v>440</v>
      </c>
      <c r="K57" s="39">
        <f t="shared" si="1"/>
        <v>20.686412787964269</v>
      </c>
    </row>
    <row r="58" spans="1:11" x14ac:dyDescent="0.15">
      <c r="A58" s="28"/>
      <c r="B58" s="29" t="s">
        <v>64</v>
      </c>
      <c r="C58" s="49" t="s">
        <v>14</v>
      </c>
      <c r="D58" s="50" t="s">
        <v>14</v>
      </c>
      <c r="E58" s="32" t="s">
        <v>12</v>
      </c>
      <c r="F58" s="53">
        <v>2127</v>
      </c>
      <c r="G58" s="54">
        <v>440</v>
      </c>
      <c r="H58" s="44">
        <f t="shared" si="3"/>
        <v>20.686412787964269</v>
      </c>
      <c r="I58" s="30">
        <v>2127</v>
      </c>
      <c r="J58" s="31">
        <v>440</v>
      </c>
      <c r="K58" s="33">
        <f t="shared" si="1"/>
        <v>20.686412787964269</v>
      </c>
    </row>
    <row r="59" spans="1:11" x14ac:dyDescent="0.15">
      <c r="A59" s="34">
        <v>27</v>
      </c>
      <c r="B59" s="35" t="s">
        <v>65</v>
      </c>
      <c r="C59" s="51" t="s">
        <v>14</v>
      </c>
      <c r="D59" s="52" t="s">
        <v>14</v>
      </c>
      <c r="E59" s="38" t="s">
        <v>12</v>
      </c>
      <c r="F59" s="51">
        <v>1107</v>
      </c>
      <c r="G59" s="52">
        <v>271</v>
      </c>
      <c r="H59" s="38">
        <f t="shared" si="3"/>
        <v>24.480578139114726</v>
      </c>
      <c r="I59" s="36">
        <v>1107</v>
      </c>
      <c r="J59" s="37">
        <v>271</v>
      </c>
      <c r="K59" s="39">
        <f t="shared" si="1"/>
        <v>24.480578139114726</v>
      </c>
    </row>
    <row r="60" spans="1:11" x14ac:dyDescent="0.15">
      <c r="A60" s="28"/>
      <c r="B60" s="29" t="s">
        <v>66</v>
      </c>
      <c r="C60" s="49" t="s">
        <v>14</v>
      </c>
      <c r="D60" s="50" t="s">
        <v>14</v>
      </c>
      <c r="E60" s="32" t="s">
        <v>12</v>
      </c>
      <c r="F60" s="53">
        <v>1107</v>
      </c>
      <c r="G60" s="54">
        <v>271</v>
      </c>
      <c r="H60" s="44">
        <f t="shared" si="3"/>
        <v>24.480578139114726</v>
      </c>
      <c r="I60" s="30">
        <v>1107</v>
      </c>
      <c r="J60" s="31">
        <v>271</v>
      </c>
      <c r="K60" s="33">
        <f t="shared" si="1"/>
        <v>24.480578139114726</v>
      </c>
    </row>
    <row r="61" spans="1:11" x14ac:dyDescent="0.15">
      <c r="A61" s="34">
        <v>28</v>
      </c>
      <c r="B61" s="35" t="s">
        <v>67</v>
      </c>
      <c r="C61" s="51"/>
      <c r="D61" s="52"/>
      <c r="E61" s="38"/>
      <c r="F61" s="51">
        <v>500</v>
      </c>
      <c r="G61" s="52">
        <v>145</v>
      </c>
      <c r="H61" s="38">
        <f t="shared" si="3"/>
        <v>28.999999999999996</v>
      </c>
      <c r="I61" s="36">
        <v>500</v>
      </c>
      <c r="J61" s="37">
        <v>145</v>
      </c>
      <c r="K61" s="39">
        <f t="shared" si="1"/>
        <v>28.999999999999996</v>
      </c>
    </row>
    <row r="62" spans="1:11" x14ac:dyDescent="0.15">
      <c r="A62" s="40"/>
      <c r="B62" s="41" t="s">
        <v>68</v>
      </c>
      <c r="C62" s="60"/>
      <c r="D62" s="61"/>
      <c r="E62" s="62"/>
      <c r="F62" s="53">
        <v>301</v>
      </c>
      <c r="G62" s="54">
        <v>92</v>
      </c>
      <c r="H62" s="44">
        <f t="shared" si="3"/>
        <v>30.564784053156146</v>
      </c>
      <c r="I62" s="42">
        <v>301</v>
      </c>
      <c r="J62" s="43">
        <v>92</v>
      </c>
      <c r="K62" s="45">
        <f t="shared" si="1"/>
        <v>30.564784053156146</v>
      </c>
    </row>
    <row r="63" spans="1:11" x14ac:dyDescent="0.15">
      <c r="A63" s="28"/>
      <c r="B63" s="29" t="s">
        <v>69</v>
      </c>
      <c r="C63" s="49" t="s">
        <v>14</v>
      </c>
      <c r="D63" s="50" t="s">
        <v>14</v>
      </c>
      <c r="E63" s="32" t="s">
        <v>12</v>
      </c>
      <c r="F63" s="53">
        <v>199</v>
      </c>
      <c r="G63" s="54">
        <v>53</v>
      </c>
      <c r="H63" s="44">
        <f t="shared" si="3"/>
        <v>26.633165829145728</v>
      </c>
      <c r="I63" s="30">
        <v>199</v>
      </c>
      <c r="J63" s="31">
        <v>53</v>
      </c>
      <c r="K63" s="33">
        <f t="shared" si="1"/>
        <v>26.633165829145728</v>
      </c>
    </row>
    <row r="64" spans="1:11" x14ac:dyDescent="0.15">
      <c r="A64" s="34">
        <v>29</v>
      </c>
      <c r="B64" s="35" t="s">
        <v>70</v>
      </c>
      <c r="C64" s="51">
        <v>44</v>
      </c>
      <c r="D64" s="52">
        <v>35</v>
      </c>
      <c r="E64" s="38">
        <f t="shared" si="0"/>
        <v>79.545454545454547</v>
      </c>
      <c r="F64" s="51">
        <v>712</v>
      </c>
      <c r="G64" s="52">
        <v>220</v>
      </c>
      <c r="H64" s="38">
        <f>SUM(H65:H67)</f>
        <v>30.898876404494381</v>
      </c>
      <c r="I64" s="36">
        <v>756</v>
      </c>
      <c r="J64" s="37">
        <v>255</v>
      </c>
      <c r="K64" s="39">
        <f t="shared" si="1"/>
        <v>33.730158730158735</v>
      </c>
    </row>
    <row r="65" spans="1:11" x14ac:dyDescent="0.15">
      <c r="A65" s="40"/>
      <c r="B65" s="41" t="s">
        <v>71</v>
      </c>
      <c r="C65" s="55">
        <v>35</v>
      </c>
      <c r="D65" s="56">
        <v>26</v>
      </c>
      <c r="E65" s="57">
        <f t="shared" si="0"/>
        <v>74.285714285714292</v>
      </c>
      <c r="F65" s="53" t="s">
        <v>12</v>
      </c>
      <c r="G65" s="54" t="s">
        <v>12</v>
      </c>
      <c r="H65" s="44" t="s">
        <v>12</v>
      </c>
      <c r="I65" s="42">
        <v>35</v>
      </c>
      <c r="J65" s="43">
        <v>26</v>
      </c>
      <c r="K65" s="45">
        <f t="shared" si="1"/>
        <v>74.285714285714292</v>
      </c>
    </row>
    <row r="66" spans="1:11" x14ac:dyDescent="0.15">
      <c r="A66" s="40"/>
      <c r="B66" s="41" t="s">
        <v>72</v>
      </c>
      <c r="C66" s="55">
        <v>9</v>
      </c>
      <c r="D66" s="56">
        <v>9</v>
      </c>
      <c r="E66" s="57">
        <f t="shared" si="0"/>
        <v>100</v>
      </c>
      <c r="F66" s="53" t="s">
        <v>14</v>
      </c>
      <c r="G66" s="54" t="s">
        <v>14</v>
      </c>
      <c r="H66" s="44" t="s">
        <v>14</v>
      </c>
      <c r="I66" s="42">
        <v>9</v>
      </c>
      <c r="J66" s="43">
        <v>9</v>
      </c>
      <c r="K66" s="45">
        <f t="shared" si="1"/>
        <v>100</v>
      </c>
    </row>
    <row r="67" spans="1:11" x14ac:dyDescent="0.15">
      <c r="A67" s="28"/>
      <c r="B67" s="29" t="s">
        <v>73</v>
      </c>
      <c r="C67" s="49" t="s">
        <v>14</v>
      </c>
      <c r="D67" s="50" t="s">
        <v>14</v>
      </c>
      <c r="E67" s="32" t="s">
        <v>12</v>
      </c>
      <c r="F67" s="53">
        <v>712</v>
      </c>
      <c r="G67" s="54">
        <v>220</v>
      </c>
      <c r="H67" s="44">
        <f t="shared" ref="H67:H83" si="4">G67/F67*100</f>
        <v>30.898876404494381</v>
      </c>
      <c r="I67" s="30">
        <v>712</v>
      </c>
      <c r="J67" s="31">
        <v>220</v>
      </c>
      <c r="K67" s="33">
        <f t="shared" si="1"/>
        <v>30.898876404494381</v>
      </c>
    </row>
    <row r="68" spans="1:11" x14ac:dyDescent="0.15">
      <c r="A68" s="34">
        <v>30</v>
      </c>
      <c r="B68" s="35" t="s">
        <v>74</v>
      </c>
      <c r="C68" s="51">
        <v>95</v>
      </c>
      <c r="D68" s="52">
        <v>80</v>
      </c>
      <c r="E68" s="38">
        <f t="shared" si="0"/>
        <v>84.210526315789465</v>
      </c>
      <c r="F68" s="51">
        <v>605</v>
      </c>
      <c r="G68" s="52">
        <v>148</v>
      </c>
      <c r="H68" s="38">
        <f t="shared" si="4"/>
        <v>24.462809917355372</v>
      </c>
      <c r="I68" s="36">
        <v>700</v>
      </c>
      <c r="J68" s="37">
        <v>228</v>
      </c>
      <c r="K68" s="39">
        <f t="shared" si="1"/>
        <v>32.571428571428577</v>
      </c>
    </row>
    <row r="69" spans="1:11" x14ac:dyDescent="0.15">
      <c r="A69" s="40"/>
      <c r="B69" s="41" t="s">
        <v>75</v>
      </c>
      <c r="C69" s="55">
        <v>95</v>
      </c>
      <c r="D69" s="56">
        <v>80</v>
      </c>
      <c r="E69" s="57">
        <f t="shared" si="0"/>
        <v>84.210526315789465</v>
      </c>
      <c r="F69" s="53">
        <v>488</v>
      </c>
      <c r="G69" s="54">
        <v>115</v>
      </c>
      <c r="H69" s="44">
        <f t="shared" si="4"/>
        <v>23.565573770491806</v>
      </c>
      <c r="I69" s="42">
        <v>583</v>
      </c>
      <c r="J69" s="43">
        <v>195</v>
      </c>
      <c r="K69" s="45">
        <f t="shared" si="1"/>
        <v>33.447684391080621</v>
      </c>
    </row>
    <row r="70" spans="1:11" x14ac:dyDescent="0.15">
      <c r="A70" s="28"/>
      <c r="B70" s="29" t="s">
        <v>76</v>
      </c>
      <c r="C70" s="63" t="s">
        <v>14</v>
      </c>
      <c r="D70" s="64" t="s">
        <v>14</v>
      </c>
      <c r="E70" s="65" t="s">
        <v>12</v>
      </c>
      <c r="F70" s="63">
        <v>117</v>
      </c>
      <c r="G70" s="64">
        <v>33</v>
      </c>
      <c r="H70" s="65">
        <f t="shared" si="4"/>
        <v>28.205128205128204</v>
      </c>
      <c r="I70" s="47">
        <v>117</v>
      </c>
      <c r="J70" s="48">
        <v>33</v>
      </c>
      <c r="K70" s="46">
        <f t="shared" si="1"/>
        <v>28.205128205128204</v>
      </c>
    </row>
    <row r="71" spans="1:11" x14ac:dyDescent="0.15">
      <c r="A71" s="34">
        <v>31</v>
      </c>
      <c r="B71" s="35" t="s">
        <v>77</v>
      </c>
      <c r="C71" s="51" t="s">
        <v>14</v>
      </c>
      <c r="D71" s="52" t="s">
        <v>14</v>
      </c>
      <c r="E71" s="38" t="s">
        <v>12</v>
      </c>
      <c r="F71" s="51">
        <v>95</v>
      </c>
      <c r="G71" s="52">
        <v>30</v>
      </c>
      <c r="H71" s="38">
        <f t="shared" si="4"/>
        <v>31.578947368421051</v>
      </c>
      <c r="I71" s="36">
        <v>95</v>
      </c>
      <c r="J71" s="37">
        <v>30</v>
      </c>
      <c r="K71" s="39">
        <f t="shared" si="1"/>
        <v>31.578947368421051</v>
      </c>
    </row>
    <row r="72" spans="1:11" x14ac:dyDescent="0.15">
      <c r="A72" s="28"/>
      <c r="B72" s="29" t="s">
        <v>78</v>
      </c>
      <c r="C72" s="49" t="s">
        <v>14</v>
      </c>
      <c r="D72" s="50" t="s">
        <v>14</v>
      </c>
      <c r="E72" s="32" t="s">
        <v>12</v>
      </c>
      <c r="F72" s="53">
        <v>95</v>
      </c>
      <c r="G72" s="54">
        <v>30</v>
      </c>
      <c r="H72" s="44">
        <f t="shared" si="4"/>
        <v>31.578947368421051</v>
      </c>
      <c r="I72" s="30">
        <v>95</v>
      </c>
      <c r="J72" s="31">
        <v>30</v>
      </c>
      <c r="K72" s="33">
        <f t="shared" ref="K72:K135" si="5">J72/I72*100</f>
        <v>31.578947368421051</v>
      </c>
    </row>
    <row r="73" spans="1:11" x14ac:dyDescent="0.15">
      <c r="A73" s="34">
        <v>35</v>
      </c>
      <c r="B73" s="35" t="s">
        <v>79</v>
      </c>
      <c r="C73" s="51">
        <v>101</v>
      </c>
      <c r="D73" s="52">
        <v>59</v>
      </c>
      <c r="E73" s="38">
        <f>D73/C73*100</f>
        <v>58.415841584158414</v>
      </c>
      <c r="F73" s="51">
        <v>625</v>
      </c>
      <c r="G73" s="52">
        <v>74</v>
      </c>
      <c r="H73" s="38">
        <f t="shared" si="4"/>
        <v>11.84</v>
      </c>
      <c r="I73" s="36">
        <v>726</v>
      </c>
      <c r="J73" s="37">
        <v>133</v>
      </c>
      <c r="K73" s="39">
        <f t="shared" si="5"/>
        <v>18.319559228650135</v>
      </c>
    </row>
    <row r="74" spans="1:11" x14ac:dyDescent="0.15">
      <c r="A74" s="40"/>
      <c r="B74" s="41" t="s">
        <v>80</v>
      </c>
      <c r="C74" s="53" t="s">
        <v>14</v>
      </c>
      <c r="D74" s="54" t="s">
        <v>14</v>
      </c>
      <c r="E74" s="44" t="s">
        <v>14</v>
      </c>
      <c r="F74" s="53">
        <v>62</v>
      </c>
      <c r="G74" s="54">
        <v>11</v>
      </c>
      <c r="H74" s="44">
        <f t="shared" si="4"/>
        <v>17.741935483870968</v>
      </c>
      <c r="I74" s="42">
        <v>62</v>
      </c>
      <c r="J74" s="43">
        <v>11</v>
      </c>
      <c r="K74" s="45">
        <f t="shared" si="5"/>
        <v>17.741935483870968</v>
      </c>
    </row>
    <row r="75" spans="1:11" x14ac:dyDescent="0.15">
      <c r="A75" s="40"/>
      <c r="B75" s="41" t="s">
        <v>81</v>
      </c>
      <c r="C75" s="53" t="s">
        <v>14</v>
      </c>
      <c r="D75" s="54" t="s">
        <v>14</v>
      </c>
      <c r="E75" s="44" t="s">
        <v>12</v>
      </c>
      <c r="F75" s="53">
        <v>108</v>
      </c>
      <c r="G75" s="54">
        <v>20</v>
      </c>
      <c r="H75" s="44">
        <f t="shared" si="4"/>
        <v>18.518518518518519</v>
      </c>
      <c r="I75" s="42">
        <v>108</v>
      </c>
      <c r="J75" s="43">
        <v>20</v>
      </c>
      <c r="K75" s="45">
        <f t="shared" si="5"/>
        <v>18.518518518518519</v>
      </c>
    </row>
    <row r="76" spans="1:11" x14ac:dyDescent="0.15">
      <c r="A76" s="28"/>
      <c r="B76" s="29" t="s">
        <v>82</v>
      </c>
      <c r="C76" s="55">
        <v>101</v>
      </c>
      <c r="D76" s="56">
        <v>59</v>
      </c>
      <c r="E76" s="57">
        <f>D76/C76*100</f>
        <v>58.415841584158414</v>
      </c>
      <c r="F76" s="53">
        <v>455</v>
      </c>
      <c r="G76" s="54">
        <v>43</v>
      </c>
      <c r="H76" s="44">
        <f t="shared" si="4"/>
        <v>9.4505494505494507</v>
      </c>
      <c r="I76" s="30">
        <v>556</v>
      </c>
      <c r="J76" s="31">
        <v>102</v>
      </c>
      <c r="K76" s="33">
        <f t="shared" si="5"/>
        <v>18.345323741007196</v>
      </c>
    </row>
    <row r="77" spans="1:11" x14ac:dyDescent="0.15">
      <c r="A77" s="34">
        <v>37</v>
      </c>
      <c r="B77" s="35" t="s">
        <v>83</v>
      </c>
      <c r="C77" s="51">
        <v>6714</v>
      </c>
      <c r="D77" s="52">
        <v>4579</v>
      </c>
      <c r="E77" s="38">
        <f>D77/C77*100</f>
        <v>68.200774501042588</v>
      </c>
      <c r="F77" s="51">
        <v>1355</v>
      </c>
      <c r="G77" s="52">
        <v>223</v>
      </c>
      <c r="H77" s="38">
        <f t="shared" si="4"/>
        <v>16.457564575645755</v>
      </c>
      <c r="I77" s="36">
        <v>8069</v>
      </c>
      <c r="J77" s="37">
        <v>4802</v>
      </c>
      <c r="K77" s="39">
        <f t="shared" si="5"/>
        <v>59.511711488412445</v>
      </c>
    </row>
    <row r="78" spans="1:11" x14ac:dyDescent="0.15">
      <c r="A78" s="28"/>
      <c r="B78" s="29" t="s">
        <v>84</v>
      </c>
      <c r="C78" s="55">
        <v>6714</v>
      </c>
      <c r="D78" s="56">
        <v>4579</v>
      </c>
      <c r="E78" s="57">
        <f>D78/C78*100</f>
        <v>68.200774501042588</v>
      </c>
      <c r="F78" s="53">
        <v>1355</v>
      </c>
      <c r="G78" s="54">
        <v>223</v>
      </c>
      <c r="H78" s="44">
        <f t="shared" si="4"/>
        <v>16.457564575645755</v>
      </c>
      <c r="I78" s="30">
        <v>8069</v>
      </c>
      <c r="J78" s="31">
        <v>4802</v>
      </c>
      <c r="K78" s="33">
        <f t="shared" si="5"/>
        <v>59.511711488412445</v>
      </c>
    </row>
    <row r="79" spans="1:11" x14ac:dyDescent="0.15">
      <c r="A79" s="34">
        <v>38</v>
      </c>
      <c r="B79" s="35" t="s">
        <v>85</v>
      </c>
      <c r="C79" s="51" t="s">
        <v>14</v>
      </c>
      <c r="D79" s="52" t="s">
        <v>14</v>
      </c>
      <c r="E79" s="38" t="s">
        <v>12</v>
      </c>
      <c r="F79" s="51">
        <v>279</v>
      </c>
      <c r="G79" s="52">
        <v>62</v>
      </c>
      <c r="H79" s="38">
        <f t="shared" si="4"/>
        <v>22.222222222222221</v>
      </c>
      <c r="I79" s="36">
        <v>279</v>
      </c>
      <c r="J79" s="37">
        <v>62</v>
      </c>
      <c r="K79" s="39">
        <f t="shared" si="5"/>
        <v>22.222222222222221</v>
      </c>
    </row>
    <row r="80" spans="1:11" x14ac:dyDescent="0.15">
      <c r="A80" s="40"/>
      <c r="B80" s="41" t="s">
        <v>86</v>
      </c>
      <c r="C80" s="53" t="s">
        <v>14</v>
      </c>
      <c r="D80" s="54" t="s">
        <v>14</v>
      </c>
      <c r="E80" s="44" t="s">
        <v>12</v>
      </c>
      <c r="F80" s="53">
        <v>13</v>
      </c>
      <c r="G80" s="54">
        <v>3</v>
      </c>
      <c r="H80" s="44">
        <f t="shared" si="4"/>
        <v>23.076923076923077</v>
      </c>
      <c r="I80" s="42">
        <v>13</v>
      </c>
      <c r="J80" s="43">
        <v>3</v>
      </c>
      <c r="K80" s="45">
        <f t="shared" si="5"/>
        <v>23.076923076923077</v>
      </c>
    </row>
    <row r="81" spans="1:11" x14ac:dyDescent="0.15">
      <c r="A81" s="28"/>
      <c r="B81" s="29" t="s">
        <v>87</v>
      </c>
      <c r="C81" s="49" t="s">
        <v>14</v>
      </c>
      <c r="D81" s="50" t="s">
        <v>14</v>
      </c>
      <c r="E81" s="32" t="s">
        <v>12</v>
      </c>
      <c r="F81" s="53">
        <v>266</v>
      </c>
      <c r="G81" s="54">
        <v>59</v>
      </c>
      <c r="H81" s="44">
        <f t="shared" si="4"/>
        <v>22.180451127819548</v>
      </c>
      <c r="I81" s="30">
        <v>266</v>
      </c>
      <c r="J81" s="31">
        <v>59</v>
      </c>
      <c r="K81" s="33">
        <f t="shared" si="5"/>
        <v>22.180451127819548</v>
      </c>
    </row>
    <row r="82" spans="1:11" x14ac:dyDescent="0.15">
      <c r="A82" s="34">
        <v>39</v>
      </c>
      <c r="B82" s="35" t="s">
        <v>88</v>
      </c>
      <c r="C82" s="36">
        <v>6249</v>
      </c>
      <c r="D82" s="37">
        <v>4799</v>
      </c>
      <c r="E82" s="38">
        <f t="shared" ref="E82:E87" si="6">D82/C82*100</f>
        <v>76.796287405984955</v>
      </c>
      <c r="F82" s="36">
        <v>707</v>
      </c>
      <c r="G82" s="37">
        <v>165</v>
      </c>
      <c r="H82" s="38">
        <f t="shared" si="4"/>
        <v>23.338048090523341</v>
      </c>
      <c r="I82" s="36">
        <v>6956</v>
      </c>
      <c r="J82" s="37">
        <v>4964</v>
      </c>
      <c r="K82" s="39">
        <f t="shared" si="5"/>
        <v>71.362852213916042</v>
      </c>
    </row>
    <row r="83" spans="1:11" x14ac:dyDescent="0.15">
      <c r="A83" s="40"/>
      <c r="B83" s="41" t="s">
        <v>89</v>
      </c>
      <c r="C83" s="42">
        <v>5143</v>
      </c>
      <c r="D83" s="43">
        <v>4189</v>
      </c>
      <c r="E83" s="44">
        <f t="shared" si="6"/>
        <v>81.450515263464908</v>
      </c>
      <c r="F83" s="42">
        <v>707</v>
      </c>
      <c r="G83" s="43">
        <v>165</v>
      </c>
      <c r="H83" s="44">
        <f t="shared" si="4"/>
        <v>23.338048090523341</v>
      </c>
      <c r="I83" s="42">
        <v>5850</v>
      </c>
      <c r="J83" s="43">
        <v>4354</v>
      </c>
      <c r="K83" s="45">
        <f t="shared" si="5"/>
        <v>74.427350427350419</v>
      </c>
    </row>
    <row r="84" spans="1:11" x14ac:dyDescent="0.15">
      <c r="A84" s="28"/>
      <c r="B84" s="29" t="s">
        <v>90</v>
      </c>
      <c r="C84" s="30">
        <v>1106</v>
      </c>
      <c r="D84" s="31">
        <v>610</v>
      </c>
      <c r="E84" s="32">
        <f t="shared" si="6"/>
        <v>55.153707052441227</v>
      </c>
      <c r="F84" s="30" t="s">
        <v>14</v>
      </c>
      <c r="G84" s="31" t="s">
        <v>14</v>
      </c>
      <c r="H84" s="32" t="s">
        <v>14</v>
      </c>
      <c r="I84" s="30">
        <v>1106</v>
      </c>
      <c r="J84" s="31">
        <v>610</v>
      </c>
      <c r="K84" s="33">
        <f t="shared" si="5"/>
        <v>55.153707052441227</v>
      </c>
    </row>
    <row r="85" spans="1:11" x14ac:dyDescent="0.15">
      <c r="A85" s="34">
        <v>41</v>
      </c>
      <c r="B85" s="35" t="s">
        <v>91</v>
      </c>
      <c r="C85" s="51">
        <v>2030</v>
      </c>
      <c r="D85" s="52">
        <v>1271</v>
      </c>
      <c r="E85" s="38">
        <f t="shared" si="6"/>
        <v>62.610837438423651</v>
      </c>
      <c r="F85" s="51">
        <v>1903</v>
      </c>
      <c r="G85" s="52">
        <v>351</v>
      </c>
      <c r="H85" s="38">
        <f t="shared" ref="H85:H92" si="7">G85/F85*100</f>
        <v>18.444561219127692</v>
      </c>
      <c r="I85" s="36">
        <v>3933</v>
      </c>
      <c r="J85" s="37">
        <v>1622</v>
      </c>
      <c r="K85" s="39">
        <f t="shared" si="5"/>
        <v>41.240783117213326</v>
      </c>
    </row>
    <row r="86" spans="1:11" x14ac:dyDescent="0.15">
      <c r="A86" s="28"/>
      <c r="B86" s="29" t="s">
        <v>92</v>
      </c>
      <c r="C86" s="55">
        <v>2030</v>
      </c>
      <c r="D86" s="56">
        <v>1271</v>
      </c>
      <c r="E86" s="57">
        <f t="shared" si="6"/>
        <v>62.610837438423651</v>
      </c>
      <c r="F86" s="53">
        <v>1903</v>
      </c>
      <c r="G86" s="54">
        <v>351</v>
      </c>
      <c r="H86" s="44">
        <f t="shared" si="7"/>
        <v>18.444561219127692</v>
      </c>
      <c r="I86" s="30">
        <v>3933</v>
      </c>
      <c r="J86" s="31">
        <v>1622</v>
      </c>
      <c r="K86" s="33">
        <f t="shared" si="5"/>
        <v>41.240783117213326</v>
      </c>
    </row>
    <row r="87" spans="1:11" x14ac:dyDescent="0.15">
      <c r="A87" s="34">
        <v>42</v>
      </c>
      <c r="B87" s="35" t="s">
        <v>93</v>
      </c>
      <c r="C87" s="51">
        <v>1736</v>
      </c>
      <c r="D87" s="52">
        <v>1239</v>
      </c>
      <c r="E87" s="38">
        <f t="shared" si="6"/>
        <v>71.370967741935488</v>
      </c>
      <c r="F87" s="51">
        <v>536</v>
      </c>
      <c r="G87" s="52">
        <v>118</v>
      </c>
      <c r="H87" s="38">
        <f t="shared" si="7"/>
        <v>22.014925373134329</v>
      </c>
      <c r="I87" s="36">
        <v>2272</v>
      </c>
      <c r="J87" s="37">
        <v>1357</v>
      </c>
      <c r="K87" s="39">
        <f t="shared" si="5"/>
        <v>59.727112676056336</v>
      </c>
    </row>
    <row r="88" spans="1:11" x14ac:dyDescent="0.15">
      <c r="A88" s="40"/>
      <c r="B88" s="41" t="s">
        <v>94</v>
      </c>
      <c r="C88" s="53" t="s">
        <v>14</v>
      </c>
      <c r="D88" s="54" t="s">
        <v>14</v>
      </c>
      <c r="E88" s="44" t="s">
        <v>12</v>
      </c>
      <c r="F88" s="53">
        <v>131</v>
      </c>
      <c r="G88" s="54">
        <v>6</v>
      </c>
      <c r="H88" s="44">
        <f t="shared" si="7"/>
        <v>4.5801526717557248</v>
      </c>
      <c r="I88" s="42">
        <v>131</v>
      </c>
      <c r="J88" s="43">
        <v>6</v>
      </c>
      <c r="K88" s="45">
        <f t="shared" si="5"/>
        <v>4.5801526717557248</v>
      </c>
    </row>
    <row r="89" spans="1:11" x14ac:dyDescent="0.15">
      <c r="A89" s="40"/>
      <c r="B89" s="41" t="s">
        <v>95</v>
      </c>
      <c r="C89" s="53" t="s">
        <v>14</v>
      </c>
      <c r="D89" s="54" t="s">
        <v>14</v>
      </c>
      <c r="E89" s="44" t="s">
        <v>12</v>
      </c>
      <c r="F89" s="53">
        <v>14</v>
      </c>
      <c r="G89" s="54">
        <v>0</v>
      </c>
      <c r="H89" s="44">
        <f t="shared" si="7"/>
        <v>0</v>
      </c>
      <c r="I89" s="42">
        <v>14</v>
      </c>
      <c r="J89" s="43">
        <v>0</v>
      </c>
      <c r="K89" s="45">
        <f t="shared" si="5"/>
        <v>0</v>
      </c>
    </row>
    <row r="90" spans="1:11" x14ac:dyDescent="0.15">
      <c r="A90" s="40"/>
      <c r="B90" s="41" t="s">
        <v>96</v>
      </c>
      <c r="C90" s="55">
        <v>132</v>
      </c>
      <c r="D90" s="56">
        <v>85</v>
      </c>
      <c r="E90" s="57">
        <f>D90/C90*100</f>
        <v>64.393939393939391</v>
      </c>
      <c r="F90" s="53">
        <v>258</v>
      </c>
      <c r="G90" s="54">
        <v>70</v>
      </c>
      <c r="H90" s="44">
        <f t="shared" si="7"/>
        <v>27.131782945736433</v>
      </c>
      <c r="I90" s="42">
        <v>390</v>
      </c>
      <c r="J90" s="43">
        <v>155</v>
      </c>
      <c r="K90" s="45">
        <f t="shared" si="5"/>
        <v>39.743589743589745</v>
      </c>
    </row>
    <row r="91" spans="1:11" x14ac:dyDescent="0.15">
      <c r="A91" s="40"/>
      <c r="B91" s="41" t="s">
        <v>97</v>
      </c>
      <c r="C91" s="53" t="s">
        <v>14</v>
      </c>
      <c r="D91" s="54" t="s">
        <v>14</v>
      </c>
      <c r="E91" s="44" t="s">
        <v>12</v>
      </c>
      <c r="F91" s="53">
        <v>90</v>
      </c>
      <c r="G91" s="54">
        <v>23</v>
      </c>
      <c r="H91" s="44">
        <f t="shared" si="7"/>
        <v>25.555555555555554</v>
      </c>
      <c r="I91" s="42">
        <v>90</v>
      </c>
      <c r="J91" s="43">
        <v>23</v>
      </c>
      <c r="K91" s="45">
        <f t="shared" si="5"/>
        <v>25.555555555555554</v>
      </c>
    </row>
    <row r="92" spans="1:11" x14ac:dyDescent="0.15">
      <c r="A92" s="40"/>
      <c r="B92" s="41" t="s">
        <v>98</v>
      </c>
      <c r="C92" s="53" t="s">
        <v>14</v>
      </c>
      <c r="D92" s="54" t="s">
        <v>14</v>
      </c>
      <c r="E92" s="44" t="s">
        <v>12</v>
      </c>
      <c r="F92" s="53">
        <v>43</v>
      </c>
      <c r="G92" s="54">
        <v>19</v>
      </c>
      <c r="H92" s="44">
        <f t="shared" si="7"/>
        <v>44.186046511627907</v>
      </c>
      <c r="I92" s="42">
        <v>43</v>
      </c>
      <c r="J92" s="43">
        <v>19</v>
      </c>
      <c r="K92" s="45">
        <f t="shared" si="5"/>
        <v>44.186046511627907</v>
      </c>
    </row>
    <row r="93" spans="1:11" x14ac:dyDescent="0.15">
      <c r="A93" s="28"/>
      <c r="B93" s="29" t="s">
        <v>99</v>
      </c>
      <c r="C93" s="55">
        <v>1604</v>
      </c>
      <c r="D93" s="56">
        <v>1154</v>
      </c>
      <c r="E93" s="57">
        <f>D93/C93*100</f>
        <v>71.945137157107226</v>
      </c>
      <c r="F93" s="49" t="s">
        <v>14</v>
      </c>
      <c r="G93" s="50" t="s">
        <v>14</v>
      </c>
      <c r="H93" s="32" t="s">
        <v>14</v>
      </c>
      <c r="I93" s="30">
        <v>1604</v>
      </c>
      <c r="J93" s="31">
        <v>1154</v>
      </c>
      <c r="K93" s="33">
        <f t="shared" si="5"/>
        <v>71.945137157107226</v>
      </c>
    </row>
    <row r="94" spans="1:11" x14ac:dyDescent="0.15">
      <c r="A94" s="34">
        <v>44</v>
      </c>
      <c r="B94" s="35" t="s">
        <v>100</v>
      </c>
      <c r="C94" s="51">
        <v>21</v>
      </c>
      <c r="D94" s="52">
        <v>17</v>
      </c>
      <c r="E94" s="38">
        <f t="shared" ref="E94:E102" si="8">D94/C94*100</f>
        <v>80.952380952380949</v>
      </c>
      <c r="F94" s="51">
        <v>219</v>
      </c>
      <c r="G94" s="52">
        <v>71</v>
      </c>
      <c r="H94" s="38">
        <f>G94/F94*100</f>
        <v>32.420091324200911</v>
      </c>
      <c r="I94" s="36">
        <v>240</v>
      </c>
      <c r="J94" s="37">
        <v>88</v>
      </c>
      <c r="K94" s="39">
        <f t="shared" si="5"/>
        <v>36.666666666666664</v>
      </c>
    </row>
    <row r="95" spans="1:11" x14ac:dyDescent="0.15">
      <c r="A95" s="40"/>
      <c r="B95" s="41" t="s">
        <v>101</v>
      </c>
      <c r="C95" s="55">
        <v>7</v>
      </c>
      <c r="D95" s="56">
        <v>4</v>
      </c>
      <c r="E95" s="57">
        <f t="shared" si="8"/>
        <v>57.142857142857139</v>
      </c>
      <c r="F95" s="42" t="s">
        <v>12</v>
      </c>
      <c r="G95" s="43" t="s">
        <v>12</v>
      </c>
      <c r="H95" s="44" t="s">
        <v>12</v>
      </c>
      <c r="I95" s="42">
        <v>7</v>
      </c>
      <c r="J95" s="43">
        <v>4</v>
      </c>
      <c r="K95" s="45">
        <f t="shared" si="5"/>
        <v>57.142857142857139</v>
      </c>
    </row>
    <row r="96" spans="1:11" x14ac:dyDescent="0.15">
      <c r="A96" s="28"/>
      <c r="B96" s="29" t="s">
        <v>102</v>
      </c>
      <c r="C96" s="55">
        <v>14</v>
      </c>
      <c r="D96" s="56">
        <v>13</v>
      </c>
      <c r="E96" s="57">
        <f t="shared" si="8"/>
        <v>92.857142857142861</v>
      </c>
      <c r="F96" s="53">
        <v>219</v>
      </c>
      <c r="G96" s="54">
        <v>71</v>
      </c>
      <c r="H96" s="44">
        <f>G96/F96*100</f>
        <v>32.420091324200911</v>
      </c>
      <c r="I96" s="30">
        <v>233</v>
      </c>
      <c r="J96" s="31">
        <v>84</v>
      </c>
      <c r="K96" s="33">
        <f t="shared" si="5"/>
        <v>36.051502145922747</v>
      </c>
    </row>
    <row r="97" spans="1:11" x14ac:dyDescent="0.15">
      <c r="A97" s="34">
        <v>48</v>
      </c>
      <c r="B97" s="35" t="s">
        <v>103</v>
      </c>
      <c r="C97" s="51">
        <v>325</v>
      </c>
      <c r="D97" s="52">
        <v>223</v>
      </c>
      <c r="E97" s="38">
        <f t="shared" si="8"/>
        <v>68.615384615384613</v>
      </c>
      <c r="F97" s="51" t="s">
        <v>14</v>
      </c>
      <c r="G97" s="52" t="s">
        <v>14</v>
      </c>
      <c r="H97" s="38" t="s">
        <v>14</v>
      </c>
      <c r="I97" s="36">
        <v>325</v>
      </c>
      <c r="J97" s="37">
        <v>223</v>
      </c>
      <c r="K97" s="39">
        <f t="shared" si="5"/>
        <v>68.615384615384613</v>
      </c>
    </row>
    <row r="98" spans="1:11" x14ac:dyDescent="0.15">
      <c r="A98" s="28"/>
      <c r="B98" s="29" t="s">
        <v>104</v>
      </c>
      <c r="C98" s="55">
        <v>325</v>
      </c>
      <c r="D98" s="56">
        <v>223</v>
      </c>
      <c r="E98" s="57">
        <f t="shared" si="8"/>
        <v>68.615384615384613</v>
      </c>
      <c r="F98" s="49" t="s">
        <v>14</v>
      </c>
      <c r="G98" s="50" t="s">
        <v>14</v>
      </c>
      <c r="H98" s="32" t="s">
        <v>14</v>
      </c>
      <c r="I98" s="30">
        <v>325</v>
      </c>
      <c r="J98" s="31">
        <v>223</v>
      </c>
      <c r="K98" s="33">
        <f t="shared" si="5"/>
        <v>68.615384615384613</v>
      </c>
    </row>
    <row r="99" spans="1:11" x14ac:dyDescent="0.15">
      <c r="A99" s="34">
        <v>50</v>
      </c>
      <c r="B99" s="35" t="s">
        <v>105</v>
      </c>
      <c r="C99" s="51">
        <v>108</v>
      </c>
      <c r="D99" s="52">
        <v>80</v>
      </c>
      <c r="E99" s="38">
        <f t="shared" si="8"/>
        <v>74.074074074074076</v>
      </c>
      <c r="F99" s="51" t="s">
        <v>14</v>
      </c>
      <c r="G99" s="52" t="s">
        <v>14</v>
      </c>
      <c r="H99" s="38" t="s">
        <v>14</v>
      </c>
      <c r="I99" s="36">
        <v>108</v>
      </c>
      <c r="J99" s="37">
        <v>80</v>
      </c>
      <c r="K99" s="39">
        <f t="shared" si="5"/>
        <v>74.074074074074076</v>
      </c>
    </row>
    <row r="100" spans="1:11" x14ac:dyDescent="0.15">
      <c r="A100" s="28"/>
      <c r="B100" s="29" t="s">
        <v>106</v>
      </c>
      <c r="C100" s="55">
        <v>108</v>
      </c>
      <c r="D100" s="56">
        <v>80</v>
      </c>
      <c r="E100" s="57">
        <f t="shared" si="8"/>
        <v>74.074074074074076</v>
      </c>
      <c r="F100" s="49" t="s">
        <v>14</v>
      </c>
      <c r="G100" s="50" t="s">
        <v>14</v>
      </c>
      <c r="H100" s="32" t="s">
        <v>14</v>
      </c>
      <c r="I100" s="30">
        <v>108</v>
      </c>
      <c r="J100" s="31">
        <v>80</v>
      </c>
      <c r="K100" s="33">
        <f t="shared" si="5"/>
        <v>74.074074074074076</v>
      </c>
    </row>
    <row r="101" spans="1:11" x14ac:dyDescent="0.15">
      <c r="A101" s="34">
        <v>56</v>
      </c>
      <c r="B101" s="35" t="s">
        <v>107</v>
      </c>
      <c r="C101" s="51">
        <v>181</v>
      </c>
      <c r="D101" s="52">
        <v>137</v>
      </c>
      <c r="E101" s="38">
        <f t="shared" si="8"/>
        <v>75.690607734806619</v>
      </c>
      <c r="F101" s="51">
        <v>266</v>
      </c>
      <c r="G101" s="52">
        <v>90</v>
      </c>
      <c r="H101" s="38">
        <f>G101/F101*100</f>
        <v>33.834586466165412</v>
      </c>
      <c r="I101" s="36">
        <v>447</v>
      </c>
      <c r="J101" s="37">
        <v>227</v>
      </c>
      <c r="K101" s="39">
        <f t="shared" si="5"/>
        <v>50.782997762863538</v>
      </c>
    </row>
    <row r="102" spans="1:11" x14ac:dyDescent="0.15">
      <c r="A102" s="28"/>
      <c r="B102" s="29" t="s">
        <v>108</v>
      </c>
      <c r="C102" s="55">
        <v>181</v>
      </c>
      <c r="D102" s="56">
        <v>137</v>
      </c>
      <c r="E102" s="57">
        <f t="shared" si="8"/>
        <v>75.690607734806619</v>
      </c>
      <c r="F102" s="53">
        <v>266</v>
      </c>
      <c r="G102" s="54">
        <v>90</v>
      </c>
      <c r="H102" s="44">
        <f>G102/F102*100</f>
        <v>33.834586466165412</v>
      </c>
      <c r="I102" s="30">
        <v>447</v>
      </c>
      <c r="J102" s="31">
        <v>227</v>
      </c>
      <c r="K102" s="33">
        <f t="shared" si="5"/>
        <v>50.782997762863538</v>
      </c>
    </row>
    <row r="103" spans="1:11" x14ac:dyDescent="0.15">
      <c r="A103" s="34">
        <v>57</v>
      </c>
      <c r="B103" s="35" t="s">
        <v>109</v>
      </c>
      <c r="C103" s="51" t="s">
        <v>14</v>
      </c>
      <c r="D103" s="52" t="s">
        <v>14</v>
      </c>
      <c r="E103" s="38" t="s">
        <v>12</v>
      </c>
      <c r="F103" s="51">
        <v>171</v>
      </c>
      <c r="G103" s="52">
        <v>45</v>
      </c>
      <c r="H103" s="38">
        <f t="shared" ref="H103:H158" si="9">G103/F103*100</f>
        <v>26.315789473684209</v>
      </c>
      <c r="I103" s="36">
        <v>171</v>
      </c>
      <c r="J103" s="37">
        <v>45</v>
      </c>
      <c r="K103" s="39">
        <f t="shared" si="5"/>
        <v>26.315789473684209</v>
      </c>
    </row>
    <row r="104" spans="1:11" x14ac:dyDescent="0.15">
      <c r="A104" s="40"/>
      <c r="B104" s="41" t="s">
        <v>110</v>
      </c>
      <c r="C104" s="53" t="s">
        <v>14</v>
      </c>
      <c r="D104" s="54" t="s">
        <v>14</v>
      </c>
      <c r="E104" s="44" t="s">
        <v>12</v>
      </c>
      <c r="F104" s="53">
        <v>23</v>
      </c>
      <c r="G104" s="54">
        <v>0</v>
      </c>
      <c r="H104" s="44">
        <f t="shared" si="9"/>
        <v>0</v>
      </c>
      <c r="I104" s="42">
        <v>23</v>
      </c>
      <c r="J104" s="43">
        <v>0</v>
      </c>
      <c r="K104" s="45">
        <f t="shared" si="5"/>
        <v>0</v>
      </c>
    </row>
    <row r="105" spans="1:11" x14ac:dyDescent="0.15">
      <c r="A105" s="28"/>
      <c r="B105" s="29" t="s">
        <v>111</v>
      </c>
      <c r="C105" s="49" t="s">
        <v>14</v>
      </c>
      <c r="D105" s="50" t="s">
        <v>14</v>
      </c>
      <c r="E105" s="32" t="s">
        <v>12</v>
      </c>
      <c r="F105" s="53">
        <v>148</v>
      </c>
      <c r="G105" s="54">
        <v>45</v>
      </c>
      <c r="H105" s="44">
        <f t="shared" si="9"/>
        <v>30.405405405405407</v>
      </c>
      <c r="I105" s="30">
        <v>148</v>
      </c>
      <c r="J105" s="31">
        <v>45</v>
      </c>
      <c r="K105" s="33">
        <f t="shared" si="5"/>
        <v>30.405405405405407</v>
      </c>
    </row>
    <row r="106" spans="1:11" x14ac:dyDescent="0.15">
      <c r="A106" s="34">
        <v>58</v>
      </c>
      <c r="B106" s="35" t="s">
        <v>112</v>
      </c>
      <c r="C106" s="51" t="s">
        <v>14</v>
      </c>
      <c r="D106" s="52" t="s">
        <v>14</v>
      </c>
      <c r="E106" s="38" t="s">
        <v>12</v>
      </c>
      <c r="F106" s="51">
        <v>73</v>
      </c>
      <c r="G106" s="52">
        <v>17</v>
      </c>
      <c r="H106" s="38">
        <f t="shared" si="9"/>
        <v>23.287671232876711</v>
      </c>
      <c r="I106" s="36">
        <v>73</v>
      </c>
      <c r="J106" s="37">
        <v>17</v>
      </c>
      <c r="K106" s="39">
        <f t="shared" si="5"/>
        <v>23.287671232876711</v>
      </c>
    </row>
    <row r="107" spans="1:11" x14ac:dyDescent="0.15">
      <c r="A107" s="40"/>
      <c r="B107" s="41" t="s">
        <v>113</v>
      </c>
      <c r="C107" s="53" t="s">
        <v>14</v>
      </c>
      <c r="D107" s="54" t="s">
        <v>14</v>
      </c>
      <c r="E107" s="44" t="s">
        <v>12</v>
      </c>
      <c r="F107" s="53">
        <v>23</v>
      </c>
      <c r="G107" s="54">
        <v>1</v>
      </c>
      <c r="H107" s="44">
        <f t="shared" si="9"/>
        <v>4.3478260869565215</v>
      </c>
      <c r="I107" s="42">
        <v>23</v>
      </c>
      <c r="J107" s="43">
        <v>1</v>
      </c>
      <c r="K107" s="45">
        <f t="shared" si="5"/>
        <v>4.3478260869565215</v>
      </c>
    </row>
    <row r="108" spans="1:11" x14ac:dyDescent="0.15">
      <c r="A108" s="28"/>
      <c r="B108" s="29" t="s">
        <v>114</v>
      </c>
      <c r="C108" s="49" t="s">
        <v>14</v>
      </c>
      <c r="D108" s="50" t="s">
        <v>14</v>
      </c>
      <c r="E108" s="32" t="s">
        <v>12</v>
      </c>
      <c r="F108" s="53">
        <v>50</v>
      </c>
      <c r="G108" s="54">
        <v>16</v>
      </c>
      <c r="H108" s="44">
        <f t="shared" si="9"/>
        <v>32</v>
      </c>
      <c r="I108" s="30">
        <v>50</v>
      </c>
      <c r="J108" s="31">
        <v>16</v>
      </c>
      <c r="K108" s="33">
        <f t="shared" si="5"/>
        <v>32</v>
      </c>
    </row>
    <row r="109" spans="1:11" x14ac:dyDescent="0.15">
      <c r="A109" s="34">
        <v>59</v>
      </c>
      <c r="B109" s="35" t="s">
        <v>115</v>
      </c>
      <c r="C109" s="51" t="s">
        <v>14</v>
      </c>
      <c r="D109" s="52" t="s">
        <v>14</v>
      </c>
      <c r="E109" s="38" t="s">
        <v>12</v>
      </c>
      <c r="F109" s="51">
        <v>3154</v>
      </c>
      <c r="G109" s="52">
        <v>823</v>
      </c>
      <c r="H109" s="38">
        <f t="shared" si="9"/>
        <v>26.093849080532657</v>
      </c>
      <c r="I109" s="36">
        <v>3154</v>
      </c>
      <c r="J109" s="37">
        <v>823</v>
      </c>
      <c r="K109" s="39">
        <f t="shared" si="5"/>
        <v>26.093849080532657</v>
      </c>
    </row>
    <row r="110" spans="1:11" x14ac:dyDescent="0.15">
      <c r="A110" s="28"/>
      <c r="B110" s="29" t="s">
        <v>116</v>
      </c>
      <c r="C110" s="49" t="s">
        <v>14</v>
      </c>
      <c r="D110" s="50" t="s">
        <v>14</v>
      </c>
      <c r="E110" s="32" t="s">
        <v>12</v>
      </c>
      <c r="F110" s="53">
        <v>3154</v>
      </c>
      <c r="G110" s="54">
        <v>823</v>
      </c>
      <c r="H110" s="44">
        <f t="shared" si="9"/>
        <v>26.093849080532657</v>
      </c>
      <c r="I110" s="30">
        <v>3154</v>
      </c>
      <c r="J110" s="31">
        <v>823</v>
      </c>
      <c r="K110" s="33">
        <f t="shared" si="5"/>
        <v>26.093849080532657</v>
      </c>
    </row>
    <row r="111" spans="1:11" x14ac:dyDescent="0.15">
      <c r="A111" s="34">
        <v>60</v>
      </c>
      <c r="B111" s="35" t="s">
        <v>117</v>
      </c>
      <c r="C111" s="51" t="s">
        <v>14</v>
      </c>
      <c r="D111" s="52" t="s">
        <v>14</v>
      </c>
      <c r="E111" s="38" t="s">
        <v>12</v>
      </c>
      <c r="F111" s="51">
        <v>223</v>
      </c>
      <c r="G111" s="52">
        <v>68</v>
      </c>
      <c r="H111" s="38">
        <f t="shared" si="9"/>
        <v>30.493273542600896</v>
      </c>
      <c r="I111" s="36">
        <v>223</v>
      </c>
      <c r="J111" s="37">
        <v>68</v>
      </c>
      <c r="K111" s="39">
        <f t="shared" si="5"/>
        <v>30.493273542600896</v>
      </c>
    </row>
    <row r="112" spans="1:11" x14ac:dyDescent="0.15">
      <c r="A112" s="28"/>
      <c r="B112" s="29" t="s">
        <v>118</v>
      </c>
      <c r="C112" s="49" t="s">
        <v>14</v>
      </c>
      <c r="D112" s="50" t="s">
        <v>14</v>
      </c>
      <c r="E112" s="32" t="s">
        <v>12</v>
      </c>
      <c r="F112" s="53">
        <v>223</v>
      </c>
      <c r="G112" s="54">
        <v>68</v>
      </c>
      <c r="H112" s="44">
        <f t="shared" si="9"/>
        <v>30.493273542600896</v>
      </c>
      <c r="I112" s="30">
        <v>223</v>
      </c>
      <c r="J112" s="31">
        <v>68</v>
      </c>
      <c r="K112" s="33">
        <f t="shared" si="5"/>
        <v>30.493273542600896</v>
      </c>
    </row>
    <row r="113" spans="1:11" x14ac:dyDescent="0.15">
      <c r="A113" s="34">
        <v>61</v>
      </c>
      <c r="B113" s="35" t="s">
        <v>119</v>
      </c>
      <c r="C113" s="51">
        <v>105</v>
      </c>
      <c r="D113" s="52">
        <v>81</v>
      </c>
      <c r="E113" s="38">
        <f>D113/C113*100</f>
        <v>77.142857142857153</v>
      </c>
      <c r="F113" s="51" t="s">
        <v>14</v>
      </c>
      <c r="G113" s="52" t="s">
        <v>14</v>
      </c>
      <c r="H113" s="38" t="s">
        <v>14</v>
      </c>
      <c r="I113" s="36">
        <v>105</v>
      </c>
      <c r="J113" s="37">
        <v>81</v>
      </c>
      <c r="K113" s="39">
        <f t="shared" si="5"/>
        <v>77.142857142857153</v>
      </c>
    </row>
    <row r="114" spans="1:11" x14ac:dyDescent="0.15">
      <c r="A114" s="28"/>
      <c r="B114" s="29" t="s">
        <v>120</v>
      </c>
      <c r="C114" s="55">
        <v>105</v>
      </c>
      <c r="D114" s="56">
        <v>81</v>
      </c>
      <c r="E114" s="57">
        <f>D114/C114*100</f>
        <v>77.142857142857153</v>
      </c>
      <c r="F114" s="49" t="s">
        <v>14</v>
      </c>
      <c r="G114" s="50" t="s">
        <v>14</v>
      </c>
      <c r="H114" s="32" t="s">
        <v>14</v>
      </c>
      <c r="I114" s="30">
        <v>105</v>
      </c>
      <c r="J114" s="31">
        <v>81</v>
      </c>
      <c r="K114" s="33">
        <f t="shared" si="5"/>
        <v>77.142857142857153</v>
      </c>
    </row>
    <row r="115" spans="1:11" x14ac:dyDescent="0.15">
      <c r="A115" s="34">
        <v>62</v>
      </c>
      <c r="B115" s="35" t="s">
        <v>121</v>
      </c>
      <c r="C115" s="51" t="s">
        <v>14</v>
      </c>
      <c r="D115" s="52" t="s">
        <v>14</v>
      </c>
      <c r="E115" s="38" t="s">
        <v>12</v>
      </c>
      <c r="F115" s="51">
        <v>56</v>
      </c>
      <c r="G115" s="52">
        <v>12</v>
      </c>
      <c r="H115" s="38">
        <f t="shared" si="9"/>
        <v>21.428571428571427</v>
      </c>
      <c r="I115" s="36">
        <v>56</v>
      </c>
      <c r="J115" s="37">
        <v>12</v>
      </c>
      <c r="K115" s="39">
        <f t="shared" si="5"/>
        <v>21.428571428571427</v>
      </c>
    </row>
    <row r="116" spans="1:11" x14ac:dyDescent="0.15">
      <c r="A116" s="28"/>
      <c r="B116" s="29" t="s">
        <v>122</v>
      </c>
      <c r="C116" s="49" t="s">
        <v>14</v>
      </c>
      <c r="D116" s="50" t="s">
        <v>14</v>
      </c>
      <c r="E116" s="32" t="s">
        <v>12</v>
      </c>
      <c r="F116" s="53">
        <v>56</v>
      </c>
      <c r="G116" s="54">
        <v>12</v>
      </c>
      <c r="H116" s="44">
        <f t="shared" si="9"/>
        <v>21.428571428571427</v>
      </c>
      <c r="I116" s="30">
        <v>56</v>
      </c>
      <c r="J116" s="31">
        <v>12</v>
      </c>
      <c r="K116" s="33">
        <f t="shared" si="5"/>
        <v>21.428571428571427</v>
      </c>
    </row>
    <row r="117" spans="1:11" x14ac:dyDescent="0.15">
      <c r="A117" s="34">
        <v>63</v>
      </c>
      <c r="B117" s="35" t="s">
        <v>123</v>
      </c>
      <c r="C117" s="51" t="s">
        <v>14</v>
      </c>
      <c r="D117" s="52" t="s">
        <v>14</v>
      </c>
      <c r="E117" s="38" t="s">
        <v>12</v>
      </c>
      <c r="F117" s="51">
        <v>158</v>
      </c>
      <c r="G117" s="52">
        <v>65</v>
      </c>
      <c r="H117" s="38">
        <f t="shared" si="9"/>
        <v>41.139240506329116</v>
      </c>
      <c r="I117" s="36">
        <v>158</v>
      </c>
      <c r="J117" s="37">
        <v>65</v>
      </c>
      <c r="K117" s="39">
        <f t="shared" si="5"/>
        <v>41.139240506329116</v>
      </c>
    </row>
    <row r="118" spans="1:11" x14ac:dyDescent="0.15">
      <c r="A118" s="28"/>
      <c r="B118" s="29" t="s">
        <v>124</v>
      </c>
      <c r="C118" s="49" t="s">
        <v>14</v>
      </c>
      <c r="D118" s="50" t="s">
        <v>14</v>
      </c>
      <c r="E118" s="32" t="s">
        <v>12</v>
      </c>
      <c r="F118" s="53">
        <v>158</v>
      </c>
      <c r="G118" s="54">
        <v>65</v>
      </c>
      <c r="H118" s="44">
        <f t="shared" si="9"/>
        <v>41.139240506329116</v>
      </c>
      <c r="I118" s="30">
        <v>158</v>
      </c>
      <c r="J118" s="31">
        <v>65</v>
      </c>
      <c r="K118" s="33">
        <f t="shared" si="5"/>
        <v>41.139240506329116</v>
      </c>
    </row>
    <row r="119" spans="1:11" x14ac:dyDescent="0.15">
      <c r="A119" s="34">
        <v>64</v>
      </c>
      <c r="B119" s="35" t="s">
        <v>125</v>
      </c>
      <c r="C119" s="51" t="s">
        <v>14</v>
      </c>
      <c r="D119" s="52" t="s">
        <v>14</v>
      </c>
      <c r="E119" s="38" t="s">
        <v>12</v>
      </c>
      <c r="F119" s="51">
        <v>55</v>
      </c>
      <c r="G119" s="52">
        <v>16</v>
      </c>
      <c r="H119" s="38">
        <f t="shared" si="9"/>
        <v>29.09090909090909</v>
      </c>
      <c r="I119" s="36">
        <v>55</v>
      </c>
      <c r="J119" s="37">
        <v>16</v>
      </c>
      <c r="K119" s="39">
        <f t="shared" si="5"/>
        <v>29.09090909090909</v>
      </c>
    </row>
    <row r="120" spans="1:11" x14ac:dyDescent="0.15">
      <c r="A120" s="28"/>
      <c r="B120" s="29" t="s">
        <v>126</v>
      </c>
      <c r="C120" s="49" t="s">
        <v>14</v>
      </c>
      <c r="D120" s="50" t="s">
        <v>14</v>
      </c>
      <c r="E120" s="32" t="s">
        <v>12</v>
      </c>
      <c r="F120" s="53">
        <v>55</v>
      </c>
      <c r="G120" s="54">
        <v>16</v>
      </c>
      <c r="H120" s="44">
        <f t="shared" si="9"/>
        <v>29.09090909090909</v>
      </c>
      <c r="I120" s="30">
        <v>55</v>
      </c>
      <c r="J120" s="31">
        <v>16</v>
      </c>
      <c r="K120" s="33">
        <f t="shared" si="5"/>
        <v>29.09090909090909</v>
      </c>
    </row>
    <row r="121" spans="1:11" x14ac:dyDescent="0.15">
      <c r="A121" s="34">
        <v>66</v>
      </c>
      <c r="B121" s="35" t="s">
        <v>127</v>
      </c>
      <c r="C121" s="51">
        <v>213</v>
      </c>
      <c r="D121" s="52">
        <v>157</v>
      </c>
      <c r="E121" s="38">
        <f>D121/C121*100</f>
        <v>73.708920187793424</v>
      </c>
      <c r="F121" s="51">
        <v>484</v>
      </c>
      <c r="G121" s="52">
        <v>108</v>
      </c>
      <c r="H121" s="38">
        <f t="shared" si="9"/>
        <v>22.314049586776861</v>
      </c>
      <c r="I121" s="36">
        <v>697</v>
      </c>
      <c r="J121" s="37">
        <v>265</v>
      </c>
      <c r="K121" s="39">
        <f t="shared" si="5"/>
        <v>38.020086083213769</v>
      </c>
    </row>
    <row r="122" spans="1:11" x14ac:dyDescent="0.15">
      <c r="A122" s="28"/>
      <c r="B122" s="29" t="s">
        <v>128</v>
      </c>
      <c r="C122" s="55">
        <v>213</v>
      </c>
      <c r="D122" s="56">
        <v>157</v>
      </c>
      <c r="E122" s="57">
        <f>D122/C122*100</f>
        <v>73.708920187793424</v>
      </c>
      <c r="F122" s="53">
        <v>484</v>
      </c>
      <c r="G122" s="54">
        <v>108</v>
      </c>
      <c r="H122" s="44">
        <f t="shared" si="9"/>
        <v>22.314049586776861</v>
      </c>
      <c r="I122" s="30">
        <v>697</v>
      </c>
      <c r="J122" s="31">
        <v>265</v>
      </c>
      <c r="K122" s="33">
        <f t="shared" si="5"/>
        <v>38.020086083213769</v>
      </c>
    </row>
    <row r="123" spans="1:11" x14ac:dyDescent="0.15">
      <c r="A123" s="34">
        <v>67</v>
      </c>
      <c r="B123" s="35" t="s">
        <v>129</v>
      </c>
      <c r="C123" s="51" t="s">
        <v>14</v>
      </c>
      <c r="D123" s="52" t="s">
        <v>14</v>
      </c>
      <c r="E123" s="38" t="s">
        <v>12</v>
      </c>
      <c r="F123" s="51">
        <v>133</v>
      </c>
      <c r="G123" s="52">
        <v>35</v>
      </c>
      <c r="H123" s="38">
        <f t="shared" si="9"/>
        <v>26.315789473684209</v>
      </c>
      <c r="I123" s="36">
        <v>133</v>
      </c>
      <c r="J123" s="37">
        <v>35</v>
      </c>
      <c r="K123" s="39">
        <f t="shared" si="5"/>
        <v>26.315789473684209</v>
      </c>
    </row>
    <row r="124" spans="1:11" x14ac:dyDescent="0.15">
      <c r="A124" s="28"/>
      <c r="B124" s="29" t="s">
        <v>130</v>
      </c>
      <c r="C124" s="49" t="s">
        <v>14</v>
      </c>
      <c r="D124" s="50" t="s">
        <v>14</v>
      </c>
      <c r="E124" s="32" t="s">
        <v>12</v>
      </c>
      <c r="F124" s="53">
        <v>133</v>
      </c>
      <c r="G124" s="54">
        <v>35</v>
      </c>
      <c r="H124" s="44">
        <f t="shared" si="9"/>
        <v>26.315789473684209</v>
      </c>
      <c r="I124" s="30">
        <v>133</v>
      </c>
      <c r="J124" s="31">
        <v>35</v>
      </c>
      <c r="K124" s="33">
        <f t="shared" si="5"/>
        <v>26.315789473684209</v>
      </c>
    </row>
    <row r="125" spans="1:11" x14ac:dyDescent="0.15">
      <c r="A125" s="34">
        <v>68</v>
      </c>
      <c r="B125" s="35" t="s">
        <v>131</v>
      </c>
      <c r="C125" s="51" t="s">
        <v>14</v>
      </c>
      <c r="D125" s="52" t="s">
        <v>14</v>
      </c>
      <c r="E125" s="38" t="s">
        <v>12</v>
      </c>
      <c r="F125" s="51">
        <v>444</v>
      </c>
      <c r="G125" s="52">
        <v>164</v>
      </c>
      <c r="H125" s="38">
        <f t="shared" si="9"/>
        <v>36.936936936936938</v>
      </c>
      <c r="I125" s="36">
        <v>444</v>
      </c>
      <c r="J125" s="37">
        <v>164</v>
      </c>
      <c r="K125" s="39">
        <f t="shared" si="5"/>
        <v>36.936936936936938</v>
      </c>
    </row>
    <row r="126" spans="1:11" x14ac:dyDescent="0.15">
      <c r="A126" s="40"/>
      <c r="B126" s="41" t="s">
        <v>132</v>
      </c>
      <c r="C126" s="53" t="s">
        <v>14</v>
      </c>
      <c r="D126" s="54" t="s">
        <v>14</v>
      </c>
      <c r="E126" s="44" t="s">
        <v>12</v>
      </c>
      <c r="F126" s="53">
        <v>85</v>
      </c>
      <c r="G126" s="54">
        <v>49</v>
      </c>
      <c r="H126" s="44">
        <f t="shared" si="9"/>
        <v>57.647058823529406</v>
      </c>
      <c r="I126" s="42">
        <v>85</v>
      </c>
      <c r="J126" s="43">
        <v>49</v>
      </c>
      <c r="K126" s="45">
        <f t="shared" si="5"/>
        <v>57.647058823529406</v>
      </c>
    </row>
    <row r="127" spans="1:11" x14ac:dyDescent="0.15">
      <c r="A127" s="40"/>
      <c r="B127" s="41" t="s">
        <v>133</v>
      </c>
      <c r="C127" s="53" t="s">
        <v>14</v>
      </c>
      <c r="D127" s="54" t="s">
        <v>14</v>
      </c>
      <c r="E127" s="44" t="s">
        <v>12</v>
      </c>
      <c r="F127" s="53">
        <v>136</v>
      </c>
      <c r="G127" s="54">
        <v>44</v>
      </c>
      <c r="H127" s="44">
        <f t="shared" si="9"/>
        <v>32.352941176470587</v>
      </c>
      <c r="I127" s="42">
        <v>136</v>
      </c>
      <c r="J127" s="43">
        <v>44</v>
      </c>
      <c r="K127" s="45">
        <f t="shared" si="5"/>
        <v>32.352941176470587</v>
      </c>
    </row>
    <row r="128" spans="1:11" x14ac:dyDescent="0.15">
      <c r="A128" s="40"/>
      <c r="B128" s="41" t="s">
        <v>134</v>
      </c>
      <c r="C128" s="53" t="s">
        <v>14</v>
      </c>
      <c r="D128" s="54" t="s">
        <v>14</v>
      </c>
      <c r="E128" s="44" t="s">
        <v>12</v>
      </c>
      <c r="F128" s="53">
        <v>56</v>
      </c>
      <c r="G128" s="54">
        <v>23</v>
      </c>
      <c r="H128" s="44">
        <f t="shared" si="9"/>
        <v>41.071428571428569</v>
      </c>
      <c r="I128" s="42">
        <v>56</v>
      </c>
      <c r="J128" s="43">
        <v>23</v>
      </c>
      <c r="K128" s="45">
        <f t="shared" si="5"/>
        <v>41.071428571428569</v>
      </c>
    </row>
    <row r="129" spans="1:11" x14ac:dyDescent="0.15">
      <c r="A129" s="28"/>
      <c r="B129" s="29" t="s">
        <v>135</v>
      </c>
      <c r="C129" s="49" t="s">
        <v>14</v>
      </c>
      <c r="D129" s="50" t="s">
        <v>14</v>
      </c>
      <c r="E129" s="32" t="s">
        <v>12</v>
      </c>
      <c r="F129" s="53">
        <v>167</v>
      </c>
      <c r="G129" s="54">
        <v>48</v>
      </c>
      <c r="H129" s="44">
        <f t="shared" si="9"/>
        <v>28.742514970059879</v>
      </c>
      <c r="I129" s="30">
        <v>167</v>
      </c>
      <c r="J129" s="31">
        <v>48</v>
      </c>
      <c r="K129" s="33">
        <f t="shared" si="5"/>
        <v>28.742514970059879</v>
      </c>
    </row>
    <row r="130" spans="1:11" x14ac:dyDescent="0.15">
      <c r="A130" s="34">
        <v>70</v>
      </c>
      <c r="B130" s="35" t="s">
        <v>136</v>
      </c>
      <c r="C130" s="51" t="s">
        <v>14</v>
      </c>
      <c r="D130" s="52" t="s">
        <v>14</v>
      </c>
      <c r="E130" s="38" t="s">
        <v>12</v>
      </c>
      <c r="F130" s="51">
        <v>288</v>
      </c>
      <c r="G130" s="52">
        <v>65</v>
      </c>
      <c r="H130" s="38">
        <f t="shared" si="9"/>
        <v>22.569444444444446</v>
      </c>
      <c r="I130" s="36">
        <v>288</v>
      </c>
      <c r="J130" s="37">
        <v>65</v>
      </c>
      <c r="K130" s="39">
        <f t="shared" si="5"/>
        <v>22.569444444444446</v>
      </c>
    </row>
    <row r="131" spans="1:11" x14ac:dyDescent="0.15">
      <c r="A131" s="28"/>
      <c r="B131" s="29" t="s">
        <v>137</v>
      </c>
      <c r="C131" s="49" t="s">
        <v>14</v>
      </c>
      <c r="D131" s="50" t="s">
        <v>14</v>
      </c>
      <c r="E131" s="32" t="s">
        <v>12</v>
      </c>
      <c r="F131" s="53">
        <v>288</v>
      </c>
      <c r="G131" s="54">
        <v>65</v>
      </c>
      <c r="H131" s="44">
        <f>G131/F131*100</f>
        <v>22.569444444444446</v>
      </c>
      <c r="I131" s="30">
        <v>288</v>
      </c>
      <c r="J131" s="31">
        <v>65</v>
      </c>
      <c r="K131" s="33">
        <f t="shared" si="5"/>
        <v>22.569444444444446</v>
      </c>
    </row>
    <row r="132" spans="1:11" x14ac:dyDescent="0.15">
      <c r="A132" s="34">
        <v>71</v>
      </c>
      <c r="B132" s="35" t="s">
        <v>138</v>
      </c>
      <c r="C132" s="51" t="s">
        <v>14</v>
      </c>
      <c r="D132" s="52" t="s">
        <v>14</v>
      </c>
      <c r="E132" s="38" t="s">
        <v>12</v>
      </c>
      <c r="F132" s="51">
        <v>484</v>
      </c>
      <c r="G132" s="52">
        <v>105</v>
      </c>
      <c r="H132" s="38">
        <f t="shared" si="9"/>
        <v>21.694214876033058</v>
      </c>
      <c r="I132" s="36">
        <v>484</v>
      </c>
      <c r="J132" s="37">
        <v>105</v>
      </c>
      <c r="K132" s="39">
        <f t="shared" si="5"/>
        <v>21.694214876033058</v>
      </c>
    </row>
    <row r="133" spans="1:11" x14ac:dyDescent="0.15">
      <c r="A133" s="28"/>
      <c r="B133" s="29" t="s">
        <v>139</v>
      </c>
      <c r="C133" s="49" t="s">
        <v>14</v>
      </c>
      <c r="D133" s="50" t="s">
        <v>14</v>
      </c>
      <c r="E133" s="32" t="s">
        <v>12</v>
      </c>
      <c r="F133" s="53">
        <v>484</v>
      </c>
      <c r="G133" s="54">
        <v>105</v>
      </c>
      <c r="H133" s="44">
        <f>G133/F133*100</f>
        <v>21.694214876033058</v>
      </c>
      <c r="I133" s="30">
        <v>484</v>
      </c>
      <c r="J133" s="31">
        <v>105</v>
      </c>
      <c r="K133" s="33">
        <f t="shared" si="5"/>
        <v>21.694214876033058</v>
      </c>
    </row>
    <row r="134" spans="1:11" x14ac:dyDescent="0.15">
      <c r="A134" s="34">
        <v>72</v>
      </c>
      <c r="B134" s="35" t="s">
        <v>140</v>
      </c>
      <c r="C134" s="51">
        <v>214</v>
      </c>
      <c r="D134" s="52">
        <v>167</v>
      </c>
      <c r="E134" s="38">
        <f>D134/C134*100</f>
        <v>78.037383177570092</v>
      </c>
      <c r="F134" s="51">
        <v>4351</v>
      </c>
      <c r="G134" s="52">
        <v>1157</v>
      </c>
      <c r="H134" s="38">
        <f t="shared" si="9"/>
        <v>26.591588140657318</v>
      </c>
      <c r="I134" s="36">
        <v>4565</v>
      </c>
      <c r="J134" s="37">
        <v>1324</v>
      </c>
      <c r="K134" s="39">
        <f t="shared" si="5"/>
        <v>29.00328587075575</v>
      </c>
    </row>
    <row r="135" spans="1:11" x14ac:dyDescent="0.15">
      <c r="A135" s="40"/>
      <c r="B135" s="41" t="s">
        <v>141</v>
      </c>
      <c r="C135" s="53" t="s">
        <v>14</v>
      </c>
      <c r="D135" s="54" t="s">
        <v>14</v>
      </c>
      <c r="E135" s="44" t="s">
        <v>12</v>
      </c>
      <c r="F135" s="53">
        <v>453</v>
      </c>
      <c r="G135" s="54">
        <v>116</v>
      </c>
      <c r="H135" s="44">
        <f>G135/F135*100</f>
        <v>25.607064017660043</v>
      </c>
      <c r="I135" s="42">
        <v>453</v>
      </c>
      <c r="J135" s="43">
        <v>116</v>
      </c>
      <c r="K135" s="45">
        <f t="shared" si="5"/>
        <v>25.607064017660043</v>
      </c>
    </row>
    <row r="136" spans="1:11" x14ac:dyDescent="0.15">
      <c r="A136" s="40"/>
      <c r="B136" s="41" t="s">
        <v>142</v>
      </c>
      <c r="C136" s="55">
        <v>214</v>
      </c>
      <c r="D136" s="56">
        <v>167</v>
      </c>
      <c r="E136" s="57">
        <f>D136/C136*100</f>
        <v>78.037383177570092</v>
      </c>
      <c r="F136" s="53">
        <v>3534</v>
      </c>
      <c r="G136" s="54">
        <v>919</v>
      </c>
      <c r="H136" s="44">
        <f>G136/F136*100</f>
        <v>26.004527447651387</v>
      </c>
      <c r="I136" s="42">
        <v>3748</v>
      </c>
      <c r="J136" s="43">
        <v>1086</v>
      </c>
      <c r="K136" s="45">
        <f t="shared" ref="K136:K200" si="10">J136/I136*100</f>
        <v>28.975453575240127</v>
      </c>
    </row>
    <row r="137" spans="1:11" x14ac:dyDescent="0.15">
      <c r="A137" s="40"/>
      <c r="B137" s="41" t="s">
        <v>143</v>
      </c>
      <c r="C137" s="53" t="s">
        <v>14</v>
      </c>
      <c r="D137" s="54" t="s">
        <v>14</v>
      </c>
      <c r="E137" s="44" t="s">
        <v>12</v>
      </c>
      <c r="F137" s="53">
        <v>153</v>
      </c>
      <c r="G137" s="54">
        <v>43</v>
      </c>
      <c r="H137" s="44">
        <f>G137/F137*100</f>
        <v>28.104575163398692</v>
      </c>
      <c r="I137" s="42">
        <v>153</v>
      </c>
      <c r="J137" s="43">
        <v>43</v>
      </c>
      <c r="K137" s="45">
        <f t="shared" si="10"/>
        <v>28.104575163398692</v>
      </c>
    </row>
    <row r="138" spans="1:11" x14ac:dyDescent="0.15">
      <c r="A138" s="28"/>
      <c r="B138" s="29" t="s">
        <v>144</v>
      </c>
      <c r="C138" s="63" t="s">
        <v>14</v>
      </c>
      <c r="D138" s="64" t="s">
        <v>14</v>
      </c>
      <c r="E138" s="65" t="s">
        <v>12</v>
      </c>
      <c r="F138" s="63">
        <v>211</v>
      </c>
      <c r="G138" s="64">
        <v>79</v>
      </c>
      <c r="H138" s="65">
        <f>G138/F138*100</f>
        <v>37.440758293838861</v>
      </c>
      <c r="I138" s="47">
        <v>211</v>
      </c>
      <c r="J138" s="48">
        <v>79</v>
      </c>
      <c r="K138" s="46">
        <f t="shared" si="10"/>
        <v>37.440758293838861</v>
      </c>
    </row>
    <row r="139" spans="1:11" x14ac:dyDescent="0.15">
      <c r="A139" s="34">
        <v>73</v>
      </c>
      <c r="B139" s="35" t="s">
        <v>145</v>
      </c>
      <c r="C139" s="51" t="s">
        <v>14</v>
      </c>
      <c r="D139" s="52" t="s">
        <v>14</v>
      </c>
      <c r="E139" s="38" t="s">
        <v>12</v>
      </c>
      <c r="F139" s="51">
        <v>173</v>
      </c>
      <c r="G139" s="52">
        <v>39</v>
      </c>
      <c r="H139" s="38">
        <f t="shared" si="9"/>
        <v>22.543352601156069</v>
      </c>
      <c r="I139" s="36">
        <v>173</v>
      </c>
      <c r="J139" s="37">
        <v>39</v>
      </c>
      <c r="K139" s="39">
        <f t="shared" si="10"/>
        <v>22.543352601156069</v>
      </c>
    </row>
    <row r="140" spans="1:11" x14ac:dyDescent="0.15">
      <c r="A140" s="28"/>
      <c r="B140" s="29" t="s">
        <v>146</v>
      </c>
      <c r="C140" s="49" t="s">
        <v>14</v>
      </c>
      <c r="D140" s="50" t="s">
        <v>14</v>
      </c>
      <c r="E140" s="32" t="s">
        <v>12</v>
      </c>
      <c r="F140" s="53">
        <v>173</v>
      </c>
      <c r="G140" s="54">
        <v>39</v>
      </c>
      <c r="H140" s="44">
        <f>G140/F140*100</f>
        <v>22.543352601156069</v>
      </c>
      <c r="I140" s="30">
        <v>173</v>
      </c>
      <c r="J140" s="31">
        <v>39</v>
      </c>
      <c r="K140" s="33">
        <f t="shared" si="10"/>
        <v>22.543352601156069</v>
      </c>
    </row>
    <row r="141" spans="1:11" x14ac:dyDescent="0.15">
      <c r="A141" s="34">
        <v>74</v>
      </c>
      <c r="B141" s="35" t="s">
        <v>147</v>
      </c>
      <c r="C141" s="51" t="s">
        <v>14</v>
      </c>
      <c r="D141" s="52" t="s">
        <v>14</v>
      </c>
      <c r="E141" s="38" t="s">
        <v>12</v>
      </c>
      <c r="F141" s="51">
        <v>130</v>
      </c>
      <c r="G141" s="52">
        <v>23</v>
      </c>
      <c r="H141" s="38">
        <f t="shared" si="9"/>
        <v>17.692307692307693</v>
      </c>
      <c r="I141" s="36">
        <v>130</v>
      </c>
      <c r="J141" s="37">
        <v>23</v>
      </c>
      <c r="K141" s="39">
        <f t="shared" si="10"/>
        <v>17.692307692307693</v>
      </c>
    </row>
    <row r="142" spans="1:11" x14ac:dyDescent="0.15">
      <c r="A142" s="40"/>
      <c r="B142" s="41" t="s">
        <v>148</v>
      </c>
      <c r="C142" s="53" t="s">
        <v>14</v>
      </c>
      <c r="D142" s="54" t="s">
        <v>14</v>
      </c>
      <c r="E142" s="44" t="s">
        <v>12</v>
      </c>
      <c r="F142" s="53">
        <v>48</v>
      </c>
      <c r="G142" s="54">
        <v>11</v>
      </c>
      <c r="H142" s="44">
        <f>G142/F142*100</f>
        <v>22.916666666666664</v>
      </c>
      <c r="I142" s="42">
        <v>48</v>
      </c>
      <c r="J142" s="43">
        <v>11</v>
      </c>
      <c r="K142" s="45">
        <f t="shared" si="10"/>
        <v>22.916666666666664</v>
      </c>
    </row>
    <row r="143" spans="1:11" x14ac:dyDescent="0.15">
      <c r="A143" s="28"/>
      <c r="B143" s="29" t="s">
        <v>149</v>
      </c>
      <c r="C143" s="49" t="s">
        <v>14</v>
      </c>
      <c r="D143" s="50" t="s">
        <v>14</v>
      </c>
      <c r="E143" s="32" t="s">
        <v>12</v>
      </c>
      <c r="F143" s="53">
        <v>82</v>
      </c>
      <c r="G143" s="54">
        <v>12</v>
      </c>
      <c r="H143" s="44">
        <f>G143/F143*100</f>
        <v>14.634146341463413</v>
      </c>
      <c r="I143" s="30">
        <v>82</v>
      </c>
      <c r="J143" s="31">
        <v>12</v>
      </c>
      <c r="K143" s="33">
        <f t="shared" si="10"/>
        <v>14.634146341463413</v>
      </c>
    </row>
    <row r="144" spans="1:11" x14ac:dyDescent="0.15">
      <c r="A144" s="34">
        <v>75</v>
      </c>
      <c r="B144" s="35" t="s">
        <v>150</v>
      </c>
      <c r="C144" s="51" t="s">
        <v>14</v>
      </c>
      <c r="D144" s="52" t="s">
        <v>14</v>
      </c>
      <c r="E144" s="38" t="s">
        <v>12</v>
      </c>
      <c r="F144" s="51">
        <v>1384</v>
      </c>
      <c r="G144" s="52">
        <v>629</v>
      </c>
      <c r="H144" s="38">
        <f t="shared" si="9"/>
        <v>45.447976878612714</v>
      </c>
      <c r="I144" s="36">
        <v>1384</v>
      </c>
      <c r="J144" s="37">
        <v>629</v>
      </c>
      <c r="K144" s="39">
        <f t="shared" si="10"/>
        <v>45.447976878612714</v>
      </c>
    </row>
    <row r="145" spans="1:11" x14ac:dyDescent="0.15">
      <c r="A145" s="28"/>
      <c r="B145" s="29" t="s">
        <v>151</v>
      </c>
      <c r="C145" s="49" t="s">
        <v>14</v>
      </c>
      <c r="D145" s="50" t="s">
        <v>14</v>
      </c>
      <c r="E145" s="32" t="s">
        <v>12</v>
      </c>
      <c r="F145" s="53">
        <v>1384</v>
      </c>
      <c r="G145" s="54">
        <v>629</v>
      </c>
      <c r="H145" s="44">
        <f>G145/F145*100</f>
        <v>45.447976878612714</v>
      </c>
      <c r="I145" s="30">
        <v>1384</v>
      </c>
      <c r="J145" s="31">
        <v>629</v>
      </c>
      <c r="K145" s="33">
        <f t="shared" si="10"/>
        <v>45.447976878612714</v>
      </c>
    </row>
    <row r="146" spans="1:11" x14ac:dyDescent="0.15">
      <c r="A146" s="34">
        <v>78</v>
      </c>
      <c r="B146" s="35" t="s">
        <v>152</v>
      </c>
      <c r="C146" s="51" t="s">
        <v>14</v>
      </c>
      <c r="D146" s="52" t="s">
        <v>14</v>
      </c>
      <c r="E146" s="38" t="s">
        <v>12</v>
      </c>
      <c r="F146" s="51">
        <v>665</v>
      </c>
      <c r="G146" s="52">
        <v>195</v>
      </c>
      <c r="H146" s="38">
        <f t="shared" si="9"/>
        <v>29.323308270676691</v>
      </c>
      <c r="I146" s="36">
        <v>665</v>
      </c>
      <c r="J146" s="37">
        <v>195</v>
      </c>
      <c r="K146" s="39">
        <f t="shared" si="10"/>
        <v>29.323308270676691</v>
      </c>
    </row>
    <row r="147" spans="1:11" x14ac:dyDescent="0.15">
      <c r="A147" s="28"/>
      <c r="B147" s="29" t="s">
        <v>153</v>
      </c>
      <c r="C147" s="49" t="s">
        <v>14</v>
      </c>
      <c r="D147" s="50" t="s">
        <v>14</v>
      </c>
      <c r="E147" s="32" t="s">
        <v>12</v>
      </c>
      <c r="F147" s="53">
        <v>665</v>
      </c>
      <c r="G147" s="54">
        <v>195</v>
      </c>
      <c r="H147" s="44">
        <f>G147/F147*100</f>
        <v>29.323308270676691</v>
      </c>
      <c r="I147" s="30">
        <v>665</v>
      </c>
      <c r="J147" s="31">
        <v>195</v>
      </c>
      <c r="K147" s="33">
        <f t="shared" si="10"/>
        <v>29.323308270676691</v>
      </c>
    </row>
    <row r="148" spans="1:11" x14ac:dyDescent="0.15">
      <c r="A148" s="34">
        <v>79</v>
      </c>
      <c r="B148" s="35" t="s">
        <v>154</v>
      </c>
      <c r="C148" s="51" t="s">
        <v>14</v>
      </c>
      <c r="D148" s="52" t="s">
        <v>14</v>
      </c>
      <c r="E148" s="38" t="s">
        <v>12</v>
      </c>
      <c r="F148" s="51">
        <v>293</v>
      </c>
      <c r="G148" s="52">
        <v>30</v>
      </c>
      <c r="H148" s="38">
        <f t="shared" si="9"/>
        <v>10.238907849829351</v>
      </c>
      <c r="I148" s="36">
        <v>293</v>
      </c>
      <c r="J148" s="37">
        <v>30</v>
      </c>
      <c r="K148" s="39">
        <f t="shared" si="10"/>
        <v>10.238907849829351</v>
      </c>
    </row>
    <row r="149" spans="1:11" x14ac:dyDescent="0.15">
      <c r="A149" s="28"/>
      <c r="B149" s="29" t="s">
        <v>155</v>
      </c>
      <c r="C149" s="49" t="s">
        <v>14</v>
      </c>
      <c r="D149" s="50" t="s">
        <v>14</v>
      </c>
      <c r="E149" s="32" t="s">
        <v>12</v>
      </c>
      <c r="F149" s="53">
        <v>293</v>
      </c>
      <c r="G149" s="54">
        <v>30</v>
      </c>
      <c r="H149" s="44">
        <f>G149/F149*100</f>
        <v>10.238907849829351</v>
      </c>
      <c r="I149" s="30">
        <v>293</v>
      </c>
      <c r="J149" s="31">
        <v>30</v>
      </c>
      <c r="K149" s="33">
        <f t="shared" si="10"/>
        <v>10.238907849829351</v>
      </c>
    </row>
    <row r="150" spans="1:11" x14ac:dyDescent="0.15">
      <c r="A150" s="34">
        <v>82</v>
      </c>
      <c r="B150" s="35" t="s">
        <v>156</v>
      </c>
      <c r="C150" s="36">
        <v>305</v>
      </c>
      <c r="D150" s="37">
        <v>156</v>
      </c>
      <c r="E150" s="38">
        <f t="shared" ref="E150:E159" si="11">D150/C150*100</f>
        <v>51.147540983606554</v>
      </c>
      <c r="F150" s="36" t="s">
        <v>14</v>
      </c>
      <c r="G150" s="37" t="s">
        <v>14</v>
      </c>
      <c r="H150" s="38" t="s">
        <v>14</v>
      </c>
      <c r="I150" s="36">
        <v>305</v>
      </c>
      <c r="J150" s="37">
        <v>156</v>
      </c>
      <c r="K150" s="39">
        <f t="shared" si="10"/>
        <v>51.147540983606554</v>
      </c>
    </row>
    <row r="151" spans="1:11" x14ac:dyDescent="0.15">
      <c r="A151" s="28"/>
      <c r="B151" s="29" t="s">
        <v>157</v>
      </c>
      <c r="C151" s="30">
        <v>305</v>
      </c>
      <c r="D151" s="31">
        <v>156</v>
      </c>
      <c r="E151" s="32">
        <f t="shared" si="11"/>
        <v>51.147540983606554</v>
      </c>
      <c r="F151" s="30" t="s">
        <v>14</v>
      </c>
      <c r="G151" s="31" t="s">
        <v>14</v>
      </c>
      <c r="H151" s="32" t="s">
        <v>14</v>
      </c>
      <c r="I151" s="30">
        <v>305</v>
      </c>
      <c r="J151" s="31">
        <v>156</v>
      </c>
      <c r="K151" s="33">
        <f t="shared" si="10"/>
        <v>51.147540983606554</v>
      </c>
    </row>
    <row r="152" spans="1:11" x14ac:dyDescent="0.15">
      <c r="A152" s="34">
        <v>83</v>
      </c>
      <c r="B152" s="35" t="s">
        <v>158</v>
      </c>
      <c r="C152" s="51">
        <v>2091</v>
      </c>
      <c r="D152" s="52">
        <v>1511</v>
      </c>
      <c r="E152" s="38">
        <f t="shared" si="11"/>
        <v>72.262075561932093</v>
      </c>
      <c r="F152" s="51">
        <v>1420</v>
      </c>
      <c r="G152" s="52">
        <v>302</v>
      </c>
      <c r="H152" s="38">
        <f t="shared" si="9"/>
        <v>21.267605633802816</v>
      </c>
      <c r="I152" s="36">
        <v>3511</v>
      </c>
      <c r="J152" s="37">
        <v>1813</v>
      </c>
      <c r="K152" s="39">
        <f t="shared" si="10"/>
        <v>51.637710054115637</v>
      </c>
    </row>
    <row r="153" spans="1:11" x14ac:dyDescent="0.15">
      <c r="A153" s="28"/>
      <c r="B153" s="29" t="s">
        <v>159</v>
      </c>
      <c r="C153" s="55">
        <v>2091</v>
      </c>
      <c r="D153" s="56">
        <v>1511</v>
      </c>
      <c r="E153" s="57">
        <f t="shared" si="11"/>
        <v>72.262075561932093</v>
      </c>
      <c r="F153" s="53">
        <v>1420</v>
      </c>
      <c r="G153" s="54">
        <v>302</v>
      </c>
      <c r="H153" s="44">
        <f>G153/F153*100</f>
        <v>21.267605633802816</v>
      </c>
      <c r="I153" s="30">
        <v>3511</v>
      </c>
      <c r="J153" s="31">
        <v>1813</v>
      </c>
      <c r="K153" s="33">
        <f t="shared" si="10"/>
        <v>51.637710054115637</v>
      </c>
    </row>
    <row r="154" spans="1:11" x14ac:dyDescent="0.15">
      <c r="A154" s="34">
        <v>85</v>
      </c>
      <c r="B154" s="35" t="s">
        <v>160</v>
      </c>
      <c r="C154" s="51">
        <v>11</v>
      </c>
      <c r="D154" s="52">
        <v>9</v>
      </c>
      <c r="E154" s="38">
        <f t="shared" si="11"/>
        <v>81.818181818181827</v>
      </c>
      <c r="F154" s="51">
        <v>167</v>
      </c>
      <c r="G154" s="52">
        <v>37</v>
      </c>
      <c r="H154" s="38">
        <f t="shared" si="9"/>
        <v>22.155688622754489</v>
      </c>
      <c r="I154" s="36">
        <v>178</v>
      </c>
      <c r="J154" s="37">
        <v>46</v>
      </c>
      <c r="K154" s="39">
        <f t="shared" si="10"/>
        <v>25.842696629213485</v>
      </c>
    </row>
    <row r="155" spans="1:11" x14ac:dyDescent="0.15">
      <c r="A155" s="28"/>
      <c r="B155" s="29" t="s">
        <v>161</v>
      </c>
      <c r="C155" s="55">
        <v>11</v>
      </c>
      <c r="D155" s="56">
        <v>9</v>
      </c>
      <c r="E155" s="57">
        <f t="shared" si="11"/>
        <v>81.818181818181827</v>
      </c>
      <c r="F155" s="53">
        <v>167</v>
      </c>
      <c r="G155" s="54">
        <v>37</v>
      </c>
      <c r="H155" s="44">
        <f>G155/F155*100</f>
        <v>22.155688622754489</v>
      </c>
      <c r="I155" s="30">
        <v>178</v>
      </c>
      <c r="J155" s="31">
        <v>46</v>
      </c>
      <c r="K155" s="33">
        <f t="shared" si="10"/>
        <v>25.842696629213485</v>
      </c>
    </row>
    <row r="156" spans="1:11" x14ac:dyDescent="0.15">
      <c r="A156" s="34">
        <v>86</v>
      </c>
      <c r="B156" s="35" t="s">
        <v>162</v>
      </c>
      <c r="C156" s="51">
        <v>154</v>
      </c>
      <c r="D156" s="52">
        <v>92</v>
      </c>
      <c r="E156" s="38">
        <f>D156/C156*100</f>
        <v>59.740259740259738</v>
      </c>
      <c r="F156" s="51">
        <v>6745</v>
      </c>
      <c r="G156" s="52">
        <v>1789</v>
      </c>
      <c r="H156" s="38">
        <f t="shared" si="9"/>
        <v>26.523350630096367</v>
      </c>
      <c r="I156" s="36">
        <v>6899</v>
      </c>
      <c r="J156" s="37">
        <v>1881</v>
      </c>
      <c r="K156" s="39">
        <f t="shared" si="10"/>
        <v>27.264820988549065</v>
      </c>
    </row>
    <row r="157" spans="1:11" x14ac:dyDescent="0.15">
      <c r="A157" s="28"/>
      <c r="B157" s="29" t="s">
        <v>163</v>
      </c>
      <c r="C157" s="55">
        <v>154</v>
      </c>
      <c r="D157" s="56">
        <v>92</v>
      </c>
      <c r="E157" s="57">
        <f>D157/C157*100</f>
        <v>59.740259740259738</v>
      </c>
      <c r="F157" s="53">
        <v>6745</v>
      </c>
      <c r="G157" s="54">
        <v>1789</v>
      </c>
      <c r="H157" s="44">
        <f>G157/F157*100</f>
        <v>26.523350630096367</v>
      </c>
      <c r="I157" s="30">
        <v>6899</v>
      </c>
      <c r="J157" s="31">
        <v>1881</v>
      </c>
      <c r="K157" s="33">
        <f t="shared" si="10"/>
        <v>27.264820988549065</v>
      </c>
    </row>
    <row r="158" spans="1:11" x14ac:dyDescent="0.15">
      <c r="A158" s="34">
        <v>87</v>
      </c>
      <c r="B158" s="35" t="s">
        <v>164</v>
      </c>
      <c r="C158" s="51">
        <v>241</v>
      </c>
      <c r="D158" s="52">
        <v>202</v>
      </c>
      <c r="E158" s="38">
        <f t="shared" si="11"/>
        <v>83.817427385892117</v>
      </c>
      <c r="F158" s="51">
        <v>736</v>
      </c>
      <c r="G158" s="52">
        <v>241</v>
      </c>
      <c r="H158" s="38">
        <f t="shared" si="9"/>
        <v>32.744565217391305</v>
      </c>
      <c r="I158" s="36">
        <v>977</v>
      </c>
      <c r="J158" s="37">
        <v>443</v>
      </c>
      <c r="K158" s="39">
        <f t="shared" si="10"/>
        <v>45.34288638689867</v>
      </c>
    </row>
    <row r="159" spans="1:11" x14ac:dyDescent="0.15">
      <c r="A159" s="28"/>
      <c r="B159" s="29" t="s">
        <v>165</v>
      </c>
      <c r="C159" s="55">
        <v>241</v>
      </c>
      <c r="D159" s="56">
        <v>202</v>
      </c>
      <c r="E159" s="57">
        <f t="shared" si="11"/>
        <v>83.817427385892117</v>
      </c>
      <c r="F159" s="53">
        <v>736</v>
      </c>
      <c r="G159" s="54">
        <v>241</v>
      </c>
      <c r="H159" s="44">
        <f>G159/F159*100</f>
        <v>32.744565217391305</v>
      </c>
      <c r="I159" s="30">
        <v>977</v>
      </c>
      <c r="J159" s="31">
        <v>443</v>
      </c>
      <c r="K159" s="33">
        <f t="shared" si="10"/>
        <v>45.34288638689867</v>
      </c>
    </row>
    <row r="160" spans="1:11" x14ac:dyDescent="0.15">
      <c r="A160" s="34">
        <v>88</v>
      </c>
      <c r="B160" s="35" t="s">
        <v>166</v>
      </c>
      <c r="C160" s="51" t="s">
        <v>14</v>
      </c>
      <c r="D160" s="52" t="s">
        <v>14</v>
      </c>
      <c r="E160" s="38" t="s">
        <v>14</v>
      </c>
      <c r="F160" s="51">
        <v>69</v>
      </c>
      <c r="G160" s="52">
        <v>29</v>
      </c>
      <c r="H160" s="38">
        <f>G160/F160*100</f>
        <v>42.028985507246375</v>
      </c>
      <c r="I160" s="36">
        <v>69</v>
      </c>
      <c r="J160" s="37">
        <v>29</v>
      </c>
      <c r="K160" s="39">
        <f>J160/I160*100</f>
        <v>42.028985507246375</v>
      </c>
    </row>
    <row r="161" spans="1:11" x14ac:dyDescent="0.15">
      <c r="A161" s="28"/>
      <c r="B161" s="29" t="s">
        <v>167</v>
      </c>
      <c r="C161" s="49" t="s">
        <v>14</v>
      </c>
      <c r="D161" s="50" t="s">
        <v>14</v>
      </c>
      <c r="E161" s="32" t="s">
        <v>14</v>
      </c>
      <c r="F161" s="53">
        <v>69</v>
      </c>
      <c r="G161" s="54">
        <v>29</v>
      </c>
      <c r="H161" s="44">
        <f>G161/F161*100</f>
        <v>42.028985507246375</v>
      </c>
      <c r="I161" s="30">
        <v>69</v>
      </c>
      <c r="J161" s="31">
        <v>29</v>
      </c>
      <c r="K161" s="33">
        <f>J161/I161*100</f>
        <v>42.028985507246375</v>
      </c>
    </row>
    <row r="162" spans="1:11" x14ac:dyDescent="0.15">
      <c r="A162" s="34">
        <v>89</v>
      </c>
      <c r="B162" s="35" t="s">
        <v>168</v>
      </c>
      <c r="C162" s="51">
        <v>46</v>
      </c>
      <c r="D162" s="52">
        <v>37</v>
      </c>
      <c r="E162" s="38">
        <f>D162/C162*100</f>
        <v>80.434782608695656</v>
      </c>
      <c r="F162" s="51" t="s">
        <v>14</v>
      </c>
      <c r="G162" s="52" t="s">
        <v>14</v>
      </c>
      <c r="H162" s="38" t="s">
        <v>12</v>
      </c>
      <c r="I162" s="36">
        <v>46</v>
      </c>
      <c r="J162" s="37">
        <v>37</v>
      </c>
      <c r="K162" s="39">
        <f t="shared" si="10"/>
        <v>80.434782608695656</v>
      </c>
    </row>
    <row r="163" spans="1:11" x14ac:dyDescent="0.15">
      <c r="A163" s="28"/>
      <c r="B163" s="29" t="s">
        <v>169</v>
      </c>
      <c r="C163" s="55">
        <v>46</v>
      </c>
      <c r="D163" s="56">
        <v>37</v>
      </c>
      <c r="E163" s="57">
        <f>D163/C163*100</f>
        <v>80.434782608695656</v>
      </c>
      <c r="F163" s="49" t="s">
        <v>14</v>
      </c>
      <c r="G163" s="50" t="s">
        <v>14</v>
      </c>
      <c r="H163" s="32" t="s">
        <v>12</v>
      </c>
      <c r="I163" s="30">
        <v>46</v>
      </c>
      <c r="J163" s="31">
        <v>37</v>
      </c>
      <c r="K163" s="33">
        <f t="shared" si="10"/>
        <v>80.434782608695656</v>
      </c>
    </row>
    <row r="164" spans="1:11" x14ac:dyDescent="0.15">
      <c r="A164" s="34">
        <v>91</v>
      </c>
      <c r="B164" s="35" t="s">
        <v>170</v>
      </c>
      <c r="C164" s="51" t="s">
        <v>14</v>
      </c>
      <c r="D164" s="52" t="s">
        <v>14</v>
      </c>
      <c r="E164" s="38" t="s">
        <v>12</v>
      </c>
      <c r="F164" s="51">
        <v>213</v>
      </c>
      <c r="G164" s="52">
        <v>78</v>
      </c>
      <c r="H164" s="38">
        <f t="shared" ref="H164:H189" si="12">G164/F164*100</f>
        <v>36.619718309859159</v>
      </c>
      <c r="I164" s="36">
        <v>213</v>
      </c>
      <c r="J164" s="37">
        <v>78</v>
      </c>
      <c r="K164" s="39">
        <f t="shared" si="10"/>
        <v>36.619718309859159</v>
      </c>
    </row>
    <row r="165" spans="1:11" x14ac:dyDescent="0.15">
      <c r="A165" s="28"/>
      <c r="B165" s="29" t="s">
        <v>171</v>
      </c>
      <c r="C165" s="49" t="s">
        <v>14</v>
      </c>
      <c r="D165" s="50" t="s">
        <v>14</v>
      </c>
      <c r="E165" s="32" t="s">
        <v>12</v>
      </c>
      <c r="F165" s="53">
        <v>213</v>
      </c>
      <c r="G165" s="54">
        <v>78</v>
      </c>
      <c r="H165" s="44">
        <f t="shared" si="12"/>
        <v>36.619718309859159</v>
      </c>
      <c r="I165" s="30">
        <v>213</v>
      </c>
      <c r="J165" s="31">
        <v>78</v>
      </c>
      <c r="K165" s="33">
        <f t="shared" si="10"/>
        <v>36.619718309859159</v>
      </c>
    </row>
    <row r="166" spans="1:11" x14ac:dyDescent="0.15">
      <c r="A166" s="34">
        <v>93</v>
      </c>
      <c r="B166" s="35" t="s">
        <v>172</v>
      </c>
      <c r="C166" s="51">
        <v>479</v>
      </c>
      <c r="D166" s="52">
        <v>280</v>
      </c>
      <c r="E166" s="38">
        <f>D166/C166*100</f>
        <v>58.455114822546975</v>
      </c>
      <c r="F166" s="51">
        <v>989</v>
      </c>
      <c r="G166" s="52">
        <v>296</v>
      </c>
      <c r="H166" s="38">
        <f t="shared" si="12"/>
        <v>29.929221435793728</v>
      </c>
      <c r="I166" s="36">
        <v>1468</v>
      </c>
      <c r="J166" s="37">
        <v>576</v>
      </c>
      <c r="K166" s="39">
        <f t="shared" si="10"/>
        <v>39.237057220708451</v>
      </c>
    </row>
    <row r="167" spans="1:11" x14ac:dyDescent="0.15">
      <c r="A167" s="40"/>
      <c r="B167" s="41" t="s">
        <v>173</v>
      </c>
      <c r="C167" s="55">
        <v>479</v>
      </c>
      <c r="D167" s="56">
        <v>280</v>
      </c>
      <c r="E167" s="57">
        <f>D167/C167*100</f>
        <v>58.455114822546975</v>
      </c>
      <c r="F167" s="53">
        <v>749</v>
      </c>
      <c r="G167" s="54">
        <v>232</v>
      </c>
      <c r="H167" s="44">
        <f t="shared" si="12"/>
        <v>30.974632843791721</v>
      </c>
      <c r="I167" s="42">
        <v>1228</v>
      </c>
      <c r="J167" s="43">
        <v>512</v>
      </c>
      <c r="K167" s="45">
        <f t="shared" si="10"/>
        <v>41.693811074918571</v>
      </c>
    </row>
    <row r="168" spans="1:11" x14ac:dyDescent="0.15">
      <c r="A168" s="28"/>
      <c r="B168" s="29" t="s">
        <v>174</v>
      </c>
      <c r="C168" s="66"/>
      <c r="D168" s="67"/>
      <c r="E168" s="68"/>
      <c r="F168" s="53">
        <v>240</v>
      </c>
      <c r="G168" s="54">
        <v>64</v>
      </c>
      <c r="H168" s="44">
        <f>G168/F168*100</f>
        <v>26.666666666666668</v>
      </c>
      <c r="I168" s="30">
        <v>240</v>
      </c>
      <c r="J168" s="31">
        <v>64</v>
      </c>
      <c r="K168" s="33">
        <f t="shared" si="10"/>
        <v>26.666666666666668</v>
      </c>
    </row>
    <row r="169" spans="1:11" x14ac:dyDescent="0.15">
      <c r="A169" s="34">
        <v>95</v>
      </c>
      <c r="B169" s="35" t="s">
        <v>175</v>
      </c>
      <c r="C169" s="51">
        <v>56</v>
      </c>
      <c r="D169" s="52">
        <v>34</v>
      </c>
      <c r="E169" s="38">
        <f>D169/C169*100</f>
        <v>60.714285714285708</v>
      </c>
      <c r="F169" s="51">
        <v>2629</v>
      </c>
      <c r="G169" s="52">
        <v>669</v>
      </c>
      <c r="H169" s="38">
        <f t="shared" si="12"/>
        <v>25.446937999239257</v>
      </c>
      <c r="I169" s="36">
        <v>2685</v>
      </c>
      <c r="J169" s="37">
        <v>703</v>
      </c>
      <c r="K169" s="39">
        <f t="shared" si="10"/>
        <v>26.182495344506517</v>
      </c>
    </row>
    <row r="170" spans="1:11" x14ac:dyDescent="0.15">
      <c r="A170" s="28"/>
      <c r="B170" s="29" t="s">
        <v>176</v>
      </c>
      <c r="C170" s="55">
        <v>56</v>
      </c>
      <c r="D170" s="56">
        <v>34</v>
      </c>
      <c r="E170" s="57">
        <f>D170/C170*100</f>
        <v>60.714285714285708</v>
      </c>
      <c r="F170" s="53">
        <v>2629</v>
      </c>
      <c r="G170" s="54">
        <v>669</v>
      </c>
      <c r="H170" s="44">
        <f>G170/F170*100</f>
        <v>25.446937999239257</v>
      </c>
      <c r="I170" s="30">
        <v>2685</v>
      </c>
      <c r="J170" s="31">
        <v>703</v>
      </c>
      <c r="K170" s="33">
        <f t="shared" si="10"/>
        <v>26.182495344506517</v>
      </c>
    </row>
    <row r="171" spans="1:11" x14ac:dyDescent="0.15">
      <c r="A171" s="34">
        <v>96</v>
      </c>
      <c r="B171" s="35" t="s">
        <v>177</v>
      </c>
      <c r="C171" s="51">
        <v>248</v>
      </c>
      <c r="D171" s="52">
        <v>204</v>
      </c>
      <c r="E171" s="38">
        <f>D171/C171*100</f>
        <v>82.258064516129039</v>
      </c>
      <c r="F171" s="51">
        <v>1978</v>
      </c>
      <c r="G171" s="51">
        <v>477</v>
      </c>
      <c r="H171" s="38">
        <f>G171/F171*100</f>
        <v>24.115267947421636</v>
      </c>
      <c r="I171" s="36">
        <v>2226</v>
      </c>
      <c r="J171" s="37">
        <v>681</v>
      </c>
      <c r="K171" s="39">
        <f t="shared" si="10"/>
        <v>30.59299191374663</v>
      </c>
    </row>
    <row r="172" spans="1:11" x14ac:dyDescent="0.15">
      <c r="A172" s="40"/>
      <c r="B172" s="41" t="s">
        <v>178</v>
      </c>
      <c r="C172" s="55">
        <v>9</v>
      </c>
      <c r="D172" s="56">
        <v>4</v>
      </c>
      <c r="E172" s="57">
        <f>D172/C172*100</f>
        <v>44.444444444444443</v>
      </c>
      <c r="F172" s="69" t="s">
        <v>14</v>
      </c>
      <c r="G172" s="70" t="s">
        <v>14</v>
      </c>
      <c r="H172" s="71" t="s">
        <v>14</v>
      </c>
      <c r="I172" s="42">
        <v>9</v>
      </c>
      <c r="J172" s="43">
        <v>4</v>
      </c>
      <c r="K172" s="45">
        <f>J172/I172*100</f>
        <v>44.444444444444443</v>
      </c>
    </row>
    <row r="173" spans="1:11" x14ac:dyDescent="0.15">
      <c r="A173" s="28"/>
      <c r="B173" s="29" t="s">
        <v>179</v>
      </c>
      <c r="C173" s="55">
        <v>239</v>
      </c>
      <c r="D173" s="56">
        <v>200</v>
      </c>
      <c r="E173" s="57">
        <f>D173/C173*100</f>
        <v>83.682008368200826</v>
      </c>
      <c r="F173" s="53">
        <v>1978</v>
      </c>
      <c r="G173" s="54">
        <v>477</v>
      </c>
      <c r="H173" s="44">
        <f>G173/F173*100</f>
        <v>24.115267947421636</v>
      </c>
      <c r="I173" s="47">
        <v>2217</v>
      </c>
      <c r="J173" s="48">
        <v>677</v>
      </c>
      <c r="K173" s="46">
        <f t="shared" si="10"/>
        <v>30.536761389264772</v>
      </c>
    </row>
    <row r="174" spans="1:11" x14ac:dyDescent="0.15">
      <c r="A174" s="34">
        <v>97</v>
      </c>
      <c r="B174" s="35" t="s">
        <v>180</v>
      </c>
      <c r="C174" s="51" t="s">
        <v>14</v>
      </c>
      <c r="D174" s="52" t="s">
        <v>14</v>
      </c>
      <c r="E174" s="38" t="s">
        <v>12</v>
      </c>
      <c r="F174" s="51">
        <v>220</v>
      </c>
      <c r="G174" s="52">
        <v>64</v>
      </c>
      <c r="H174" s="38">
        <f t="shared" si="12"/>
        <v>29.09090909090909</v>
      </c>
      <c r="I174" s="36">
        <v>220</v>
      </c>
      <c r="J174" s="37">
        <v>64</v>
      </c>
      <c r="K174" s="39">
        <f t="shared" si="10"/>
        <v>29.09090909090909</v>
      </c>
    </row>
    <row r="175" spans="1:11" x14ac:dyDescent="0.15">
      <c r="A175" s="28"/>
      <c r="B175" s="29" t="s">
        <v>181</v>
      </c>
      <c r="C175" s="49" t="s">
        <v>14</v>
      </c>
      <c r="D175" s="50" t="s">
        <v>14</v>
      </c>
      <c r="E175" s="32" t="s">
        <v>12</v>
      </c>
      <c r="F175" s="53">
        <v>220</v>
      </c>
      <c r="G175" s="54">
        <v>64</v>
      </c>
      <c r="H175" s="44">
        <f>G175/F175*100</f>
        <v>29.09090909090909</v>
      </c>
      <c r="I175" s="30">
        <v>220</v>
      </c>
      <c r="J175" s="31">
        <v>64</v>
      </c>
      <c r="K175" s="33">
        <f t="shared" si="10"/>
        <v>29.09090909090909</v>
      </c>
    </row>
    <row r="176" spans="1:11" x14ac:dyDescent="0.15">
      <c r="A176" s="34">
        <v>98</v>
      </c>
      <c r="B176" s="35" t="s">
        <v>182</v>
      </c>
      <c r="C176" s="51" t="s">
        <v>14</v>
      </c>
      <c r="D176" s="52" t="s">
        <v>14</v>
      </c>
      <c r="E176" s="38" t="s">
        <v>12</v>
      </c>
      <c r="F176" s="51">
        <v>896</v>
      </c>
      <c r="G176" s="52">
        <v>339</v>
      </c>
      <c r="H176" s="38">
        <f t="shared" si="12"/>
        <v>37.834821428571431</v>
      </c>
      <c r="I176" s="36">
        <v>896</v>
      </c>
      <c r="J176" s="37">
        <v>339</v>
      </c>
      <c r="K176" s="39">
        <f t="shared" si="10"/>
        <v>37.834821428571431</v>
      </c>
    </row>
    <row r="177" spans="1:11" x14ac:dyDescent="0.15">
      <c r="A177" s="28"/>
      <c r="B177" s="29" t="s">
        <v>183</v>
      </c>
      <c r="C177" s="49" t="s">
        <v>14</v>
      </c>
      <c r="D177" s="50" t="s">
        <v>14</v>
      </c>
      <c r="E177" s="32" t="s">
        <v>12</v>
      </c>
      <c r="F177" s="53">
        <v>896</v>
      </c>
      <c r="G177" s="54">
        <v>339</v>
      </c>
      <c r="H177" s="44">
        <f>G177/F177*100</f>
        <v>37.834821428571431</v>
      </c>
      <c r="I177" s="30">
        <v>896</v>
      </c>
      <c r="J177" s="31">
        <v>339</v>
      </c>
      <c r="K177" s="33">
        <f t="shared" si="10"/>
        <v>37.834821428571431</v>
      </c>
    </row>
    <row r="178" spans="1:11" x14ac:dyDescent="0.15">
      <c r="A178" s="34">
        <v>100</v>
      </c>
      <c r="B178" s="35" t="s">
        <v>184</v>
      </c>
      <c r="C178" s="51"/>
      <c r="D178" s="52"/>
      <c r="E178" s="38"/>
      <c r="F178" s="51">
        <v>1380</v>
      </c>
      <c r="G178" s="52">
        <v>539</v>
      </c>
      <c r="H178" s="38">
        <f t="shared" si="12"/>
        <v>39.05797101449275</v>
      </c>
      <c r="I178" s="36">
        <v>1380</v>
      </c>
      <c r="J178" s="37">
        <v>539</v>
      </c>
      <c r="K178" s="39">
        <f t="shared" si="10"/>
        <v>39.05797101449275</v>
      </c>
    </row>
    <row r="179" spans="1:11" x14ac:dyDescent="0.15">
      <c r="A179" s="40"/>
      <c r="B179" s="41" t="s">
        <v>185</v>
      </c>
      <c r="C179" s="60"/>
      <c r="D179" s="61"/>
      <c r="E179" s="62"/>
      <c r="F179" s="53">
        <v>109</v>
      </c>
      <c r="G179" s="54">
        <v>43</v>
      </c>
      <c r="H179" s="44">
        <f>G179/F179*100</f>
        <v>39.449541284403672</v>
      </c>
      <c r="I179" s="42">
        <v>109</v>
      </c>
      <c r="J179" s="43">
        <v>43</v>
      </c>
      <c r="K179" s="45">
        <f t="shared" si="10"/>
        <v>39.449541284403672</v>
      </c>
    </row>
    <row r="180" spans="1:11" x14ac:dyDescent="0.15">
      <c r="A180" s="40"/>
      <c r="B180" s="41" t="s">
        <v>186</v>
      </c>
      <c r="C180" s="60"/>
      <c r="D180" s="61"/>
      <c r="E180" s="62"/>
      <c r="F180" s="53">
        <v>75</v>
      </c>
      <c r="G180" s="54">
        <v>38</v>
      </c>
      <c r="H180" s="44">
        <f>G180/F180*100</f>
        <v>50.666666666666671</v>
      </c>
      <c r="I180" s="42">
        <v>75</v>
      </c>
      <c r="J180" s="43">
        <v>38</v>
      </c>
      <c r="K180" s="45">
        <f t="shared" si="10"/>
        <v>50.666666666666671</v>
      </c>
    </row>
    <row r="181" spans="1:11" x14ac:dyDescent="0.15">
      <c r="A181" s="40"/>
      <c r="B181" s="41" t="s">
        <v>187</v>
      </c>
      <c r="C181" s="60"/>
      <c r="D181" s="61"/>
      <c r="E181" s="62"/>
      <c r="F181" s="53">
        <v>164</v>
      </c>
      <c r="G181" s="54">
        <v>82</v>
      </c>
      <c r="H181" s="44">
        <f>G181/F181*100</f>
        <v>50</v>
      </c>
      <c r="I181" s="42">
        <v>164</v>
      </c>
      <c r="J181" s="43">
        <v>82</v>
      </c>
      <c r="K181" s="45">
        <f t="shared" si="10"/>
        <v>50</v>
      </c>
    </row>
    <row r="182" spans="1:11" x14ac:dyDescent="0.15">
      <c r="A182" s="40"/>
      <c r="B182" s="41" t="s">
        <v>188</v>
      </c>
      <c r="C182" s="60"/>
      <c r="D182" s="61"/>
      <c r="E182" s="62"/>
      <c r="F182" s="53">
        <v>888</v>
      </c>
      <c r="G182" s="54">
        <v>346</v>
      </c>
      <c r="H182" s="44">
        <f>G182/F182*100</f>
        <v>38.963963963963963</v>
      </c>
      <c r="I182" s="42">
        <v>888</v>
      </c>
      <c r="J182" s="43">
        <v>346</v>
      </c>
      <c r="K182" s="45">
        <f t="shared" si="10"/>
        <v>38.963963963963963</v>
      </c>
    </row>
    <row r="183" spans="1:11" x14ac:dyDescent="0.15">
      <c r="A183" s="28"/>
      <c r="B183" s="29" t="s">
        <v>189</v>
      </c>
      <c r="C183" s="66"/>
      <c r="D183" s="67"/>
      <c r="E183" s="68"/>
      <c r="F183" s="53">
        <v>144</v>
      </c>
      <c r="G183" s="54">
        <v>30</v>
      </c>
      <c r="H183" s="44">
        <f>G183/F183*100</f>
        <v>20.833333333333336</v>
      </c>
      <c r="I183" s="30">
        <v>144</v>
      </c>
      <c r="J183" s="31">
        <v>30</v>
      </c>
      <c r="K183" s="33">
        <f t="shared" si="10"/>
        <v>20.833333333333336</v>
      </c>
    </row>
    <row r="184" spans="1:11" x14ac:dyDescent="0.15">
      <c r="A184" s="34">
        <v>101</v>
      </c>
      <c r="B184" s="35" t="s">
        <v>190</v>
      </c>
      <c r="C184" s="51" t="s">
        <v>14</v>
      </c>
      <c r="D184" s="52" t="s">
        <v>14</v>
      </c>
      <c r="E184" s="38" t="s">
        <v>12</v>
      </c>
      <c r="F184" s="51">
        <v>282</v>
      </c>
      <c r="G184" s="52">
        <v>88</v>
      </c>
      <c r="H184" s="38">
        <f t="shared" si="12"/>
        <v>31.205673758865249</v>
      </c>
      <c r="I184" s="36">
        <v>282</v>
      </c>
      <c r="J184" s="37">
        <v>88</v>
      </c>
      <c r="K184" s="39">
        <f t="shared" si="10"/>
        <v>31.205673758865249</v>
      </c>
    </row>
    <row r="185" spans="1:11" x14ac:dyDescent="0.15">
      <c r="A185" s="28"/>
      <c r="B185" s="29" t="s">
        <v>191</v>
      </c>
      <c r="C185" s="49" t="s">
        <v>14</v>
      </c>
      <c r="D185" s="50" t="s">
        <v>14</v>
      </c>
      <c r="E185" s="32" t="s">
        <v>12</v>
      </c>
      <c r="F185" s="53">
        <v>282</v>
      </c>
      <c r="G185" s="54">
        <v>88</v>
      </c>
      <c r="H185" s="44">
        <f>G185/F185*100</f>
        <v>31.205673758865249</v>
      </c>
      <c r="I185" s="30">
        <v>282</v>
      </c>
      <c r="J185" s="31">
        <v>88</v>
      </c>
      <c r="K185" s="33">
        <f t="shared" si="10"/>
        <v>31.205673758865249</v>
      </c>
    </row>
    <row r="186" spans="1:11" x14ac:dyDescent="0.15">
      <c r="A186" s="34">
        <v>103</v>
      </c>
      <c r="B186" s="35" t="s">
        <v>192</v>
      </c>
      <c r="C186" s="51" t="s">
        <v>14</v>
      </c>
      <c r="D186" s="52" t="s">
        <v>14</v>
      </c>
      <c r="E186" s="38" t="s">
        <v>12</v>
      </c>
      <c r="F186" s="51">
        <v>119</v>
      </c>
      <c r="G186" s="52">
        <v>45</v>
      </c>
      <c r="H186" s="38">
        <f t="shared" si="12"/>
        <v>37.815126050420169</v>
      </c>
      <c r="I186" s="36">
        <v>119</v>
      </c>
      <c r="J186" s="37">
        <v>45</v>
      </c>
      <c r="K186" s="39">
        <f t="shared" si="10"/>
        <v>37.815126050420169</v>
      </c>
    </row>
    <row r="187" spans="1:11" x14ac:dyDescent="0.15">
      <c r="A187" s="28"/>
      <c r="B187" s="29" t="s">
        <v>193</v>
      </c>
      <c r="C187" s="49" t="s">
        <v>14</v>
      </c>
      <c r="D187" s="50" t="s">
        <v>14</v>
      </c>
      <c r="E187" s="32" t="s">
        <v>12</v>
      </c>
      <c r="F187" s="53">
        <v>119</v>
      </c>
      <c r="G187" s="54">
        <v>45</v>
      </c>
      <c r="H187" s="44">
        <f t="shared" si="12"/>
        <v>37.815126050420169</v>
      </c>
      <c r="I187" s="30">
        <v>119</v>
      </c>
      <c r="J187" s="31">
        <v>45</v>
      </c>
      <c r="K187" s="33">
        <f t="shared" si="10"/>
        <v>37.815126050420169</v>
      </c>
    </row>
    <row r="188" spans="1:11" x14ac:dyDescent="0.15">
      <c r="A188" s="34">
        <v>107</v>
      </c>
      <c r="B188" s="35" t="s">
        <v>194</v>
      </c>
      <c r="C188" s="51" t="s">
        <v>14</v>
      </c>
      <c r="D188" s="52" t="s">
        <v>14</v>
      </c>
      <c r="E188" s="38" t="s">
        <v>12</v>
      </c>
      <c r="F188" s="51">
        <v>18</v>
      </c>
      <c r="G188" s="52">
        <v>8</v>
      </c>
      <c r="H188" s="38">
        <f t="shared" si="12"/>
        <v>44.444444444444443</v>
      </c>
      <c r="I188" s="36">
        <v>18</v>
      </c>
      <c r="J188" s="37">
        <v>8</v>
      </c>
      <c r="K188" s="39">
        <f t="shared" si="10"/>
        <v>44.444444444444443</v>
      </c>
    </row>
    <row r="189" spans="1:11" x14ac:dyDescent="0.15">
      <c r="A189" s="28"/>
      <c r="B189" s="29" t="s">
        <v>195</v>
      </c>
      <c r="C189" s="49" t="s">
        <v>14</v>
      </c>
      <c r="D189" s="50" t="s">
        <v>14</v>
      </c>
      <c r="E189" s="32" t="s">
        <v>12</v>
      </c>
      <c r="F189" s="53">
        <v>18</v>
      </c>
      <c r="G189" s="54">
        <v>8</v>
      </c>
      <c r="H189" s="44">
        <f t="shared" si="12"/>
        <v>44.444444444444443</v>
      </c>
      <c r="I189" s="30">
        <v>18</v>
      </c>
      <c r="J189" s="31">
        <v>8</v>
      </c>
      <c r="K189" s="33">
        <f t="shared" si="10"/>
        <v>44.444444444444443</v>
      </c>
    </row>
    <row r="190" spans="1:11" x14ac:dyDescent="0.15">
      <c r="A190" s="34">
        <v>108</v>
      </c>
      <c r="B190" s="35" t="s">
        <v>196</v>
      </c>
      <c r="C190" s="51">
        <v>308</v>
      </c>
      <c r="D190" s="52">
        <v>233</v>
      </c>
      <c r="E190" s="38">
        <f t="shared" ref="E190:E201" si="13">D190/C190*100</f>
        <v>75.649350649350637</v>
      </c>
      <c r="F190" s="51" t="s">
        <v>14</v>
      </c>
      <c r="G190" s="52" t="s">
        <v>14</v>
      </c>
      <c r="H190" s="38" t="s">
        <v>14</v>
      </c>
      <c r="I190" s="36">
        <v>308</v>
      </c>
      <c r="J190" s="37">
        <v>233</v>
      </c>
      <c r="K190" s="39">
        <f t="shared" si="10"/>
        <v>75.649350649350637</v>
      </c>
    </row>
    <row r="191" spans="1:11" x14ac:dyDescent="0.15">
      <c r="A191" s="40"/>
      <c r="B191" s="41" t="s">
        <v>197</v>
      </c>
      <c r="C191" s="55">
        <v>38</v>
      </c>
      <c r="D191" s="56">
        <v>28</v>
      </c>
      <c r="E191" s="57">
        <f t="shared" si="13"/>
        <v>73.68421052631578</v>
      </c>
      <c r="F191" s="53" t="s">
        <v>14</v>
      </c>
      <c r="G191" s="54" t="s">
        <v>14</v>
      </c>
      <c r="H191" s="44" t="s">
        <v>14</v>
      </c>
      <c r="I191" s="42">
        <v>38</v>
      </c>
      <c r="J191" s="43">
        <v>28</v>
      </c>
      <c r="K191" s="45">
        <f t="shared" si="10"/>
        <v>73.68421052631578</v>
      </c>
    </row>
    <row r="192" spans="1:11" x14ac:dyDescent="0.15">
      <c r="A192" s="28"/>
      <c r="B192" s="29" t="s">
        <v>198</v>
      </c>
      <c r="C192" s="55">
        <v>270</v>
      </c>
      <c r="D192" s="56">
        <v>205</v>
      </c>
      <c r="E192" s="57">
        <f t="shared" si="13"/>
        <v>75.925925925925924</v>
      </c>
      <c r="F192" s="49" t="s">
        <v>14</v>
      </c>
      <c r="G192" s="50" t="s">
        <v>14</v>
      </c>
      <c r="H192" s="32" t="s">
        <v>14</v>
      </c>
      <c r="I192" s="30">
        <v>270</v>
      </c>
      <c r="J192" s="31">
        <v>205</v>
      </c>
      <c r="K192" s="33">
        <f t="shared" si="10"/>
        <v>75.925925925925924</v>
      </c>
    </row>
    <row r="193" spans="1:11" x14ac:dyDescent="0.15">
      <c r="A193" s="34">
        <v>109</v>
      </c>
      <c r="B193" s="35" t="s">
        <v>199</v>
      </c>
      <c r="C193" s="51">
        <v>937</v>
      </c>
      <c r="D193" s="52">
        <v>533</v>
      </c>
      <c r="E193" s="38">
        <f t="shared" si="13"/>
        <v>56.883671291355384</v>
      </c>
      <c r="F193" s="51" t="s">
        <v>14</v>
      </c>
      <c r="G193" s="52" t="s">
        <v>14</v>
      </c>
      <c r="H193" s="38" t="s">
        <v>14</v>
      </c>
      <c r="I193" s="36">
        <v>937</v>
      </c>
      <c r="J193" s="37">
        <v>533</v>
      </c>
      <c r="K193" s="39">
        <f t="shared" si="10"/>
        <v>56.883671291355384</v>
      </c>
    </row>
    <row r="194" spans="1:11" x14ac:dyDescent="0.15">
      <c r="A194" s="40"/>
      <c r="B194" s="41" t="s">
        <v>200</v>
      </c>
      <c r="C194" s="55">
        <v>132</v>
      </c>
      <c r="D194" s="56">
        <v>78</v>
      </c>
      <c r="E194" s="57">
        <f t="shared" si="13"/>
        <v>59.090909090909093</v>
      </c>
      <c r="F194" s="53" t="s">
        <v>14</v>
      </c>
      <c r="G194" s="54" t="s">
        <v>14</v>
      </c>
      <c r="H194" s="44" t="s">
        <v>14</v>
      </c>
      <c r="I194" s="42">
        <v>132</v>
      </c>
      <c r="J194" s="43">
        <v>78</v>
      </c>
      <c r="K194" s="45">
        <f t="shared" si="10"/>
        <v>59.090909090909093</v>
      </c>
    </row>
    <row r="195" spans="1:11" x14ac:dyDescent="0.15">
      <c r="A195" s="28"/>
      <c r="B195" s="29" t="s">
        <v>201</v>
      </c>
      <c r="C195" s="58">
        <v>805</v>
      </c>
      <c r="D195" s="59">
        <v>455</v>
      </c>
      <c r="E195" s="72">
        <f t="shared" si="13"/>
        <v>56.521739130434781</v>
      </c>
      <c r="F195" s="49" t="s">
        <v>14</v>
      </c>
      <c r="G195" s="50" t="s">
        <v>14</v>
      </c>
      <c r="H195" s="32" t="s">
        <v>14</v>
      </c>
      <c r="I195" s="30">
        <v>805</v>
      </c>
      <c r="J195" s="31">
        <v>455</v>
      </c>
      <c r="K195" s="33">
        <f t="shared" si="10"/>
        <v>56.521739130434781</v>
      </c>
    </row>
    <row r="196" spans="1:11" x14ac:dyDescent="0.15">
      <c r="A196" s="34">
        <v>110</v>
      </c>
      <c r="B196" s="35" t="s">
        <v>202</v>
      </c>
      <c r="C196" s="51">
        <v>42</v>
      </c>
      <c r="D196" s="52">
        <v>21</v>
      </c>
      <c r="E196" s="38">
        <f t="shared" si="13"/>
        <v>50</v>
      </c>
      <c r="F196" s="51" t="s">
        <v>14</v>
      </c>
      <c r="G196" s="52" t="s">
        <v>14</v>
      </c>
      <c r="H196" s="38" t="s">
        <v>14</v>
      </c>
      <c r="I196" s="36">
        <v>42</v>
      </c>
      <c r="J196" s="37">
        <v>21</v>
      </c>
      <c r="K196" s="39">
        <f t="shared" si="10"/>
        <v>50</v>
      </c>
    </row>
    <row r="197" spans="1:11" x14ac:dyDescent="0.15">
      <c r="A197" s="28"/>
      <c r="B197" s="29" t="s">
        <v>203</v>
      </c>
      <c r="C197" s="55">
        <v>42</v>
      </c>
      <c r="D197" s="56">
        <v>21</v>
      </c>
      <c r="E197" s="57">
        <f t="shared" si="13"/>
        <v>50</v>
      </c>
      <c r="F197" s="49" t="s">
        <v>14</v>
      </c>
      <c r="G197" s="50" t="s">
        <v>14</v>
      </c>
      <c r="H197" s="32" t="s">
        <v>14</v>
      </c>
      <c r="I197" s="30">
        <v>42</v>
      </c>
      <c r="J197" s="31">
        <v>21</v>
      </c>
      <c r="K197" s="33">
        <f t="shared" si="10"/>
        <v>50</v>
      </c>
    </row>
    <row r="198" spans="1:11" x14ac:dyDescent="0.15">
      <c r="A198" s="34">
        <v>111</v>
      </c>
      <c r="B198" s="35" t="s">
        <v>204</v>
      </c>
      <c r="C198" s="51">
        <v>499</v>
      </c>
      <c r="D198" s="52">
        <v>311</v>
      </c>
      <c r="E198" s="38">
        <f t="shared" si="13"/>
        <v>62.324649298597187</v>
      </c>
      <c r="F198" s="51" t="s">
        <v>14</v>
      </c>
      <c r="G198" s="52" t="s">
        <v>14</v>
      </c>
      <c r="H198" s="38" t="s">
        <v>14</v>
      </c>
      <c r="I198" s="36">
        <v>499</v>
      </c>
      <c r="J198" s="37">
        <v>311</v>
      </c>
      <c r="K198" s="39">
        <f t="shared" si="10"/>
        <v>62.324649298597187</v>
      </c>
    </row>
    <row r="199" spans="1:11" x14ac:dyDescent="0.15">
      <c r="A199" s="28"/>
      <c r="B199" s="29" t="s">
        <v>205</v>
      </c>
      <c r="C199" s="55">
        <v>499</v>
      </c>
      <c r="D199" s="56">
        <v>311</v>
      </c>
      <c r="E199" s="57">
        <f t="shared" si="13"/>
        <v>62.324649298597187</v>
      </c>
      <c r="F199" s="49" t="s">
        <v>14</v>
      </c>
      <c r="G199" s="50" t="s">
        <v>14</v>
      </c>
      <c r="H199" s="32" t="s">
        <v>14</v>
      </c>
      <c r="I199" s="30">
        <v>499</v>
      </c>
      <c r="J199" s="31">
        <v>311</v>
      </c>
      <c r="K199" s="33">
        <f t="shared" si="10"/>
        <v>62.324649298597187</v>
      </c>
    </row>
    <row r="200" spans="1:11" x14ac:dyDescent="0.15">
      <c r="A200" s="34">
        <v>113</v>
      </c>
      <c r="B200" s="35" t="s">
        <v>206</v>
      </c>
      <c r="C200" s="51">
        <v>177</v>
      </c>
      <c r="D200" s="52">
        <v>110</v>
      </c>
      <c r="E200" s="38">
        <f t="shared" si="13"/>
        <v>62.146892655367239</v>
      </c>
      <c r="F200" s="51" t="s">
        <v>14</v>
      </c>
      <c r="G200" s="52" t="s">
        <v>14</v>
      </c>
      <c r="H200" s="38" t="s">
        <v>14</v>
      </c>
      <c r="I200" s="36">
        <v>177</v>
      </c>
      <c r="J200" s="37">
        <v>110</v>
      </c>
      <c r="K200" s="39">
        <f t="shared" si="10"/>
        <v>62.146892655367239</v>
      </c>
    </row>
    <row r="201" spans="1:11" x14ac:dyDescent="0.15">
      <c r="A201" s="28"/>
      <c r="B201" s="29" t="s">
        <v>207</v>
      </c>
      <c r="C201" s="55">
        <v>177</v>
      </c>
      <c r="D201" s="56">
        <v>110</v>
      </c>
      <c r="E201" s="57">
        <f t="shared" si="13"/>
        <v>62.146892655367239</v>
      </c>
      <c r="F201" s="49" t="s">
        <v>14</v>
      </c>
      <c r="G201" s="50" t="s">
        <v>14</v>
      </c>
      <c r="H201" s="32" t="s">
        <v>14</v>
      </c>
      <c r="I201" s="30">
        <v>177</v>
      </c>
      <c r="J201" s="31">
        <v>110</v>
      </c>
      <c r="K201" s="33">
        <f t="shared" ref="K201:K222" si="14">J201/I201*100</f>
        <v>62.146892655367239</v>
      </c>
    </row>
    <row r="202" spans="1:11" x14ac:dyDescent="0.15">
      <c r="A202" s="34">
        <v>116</v>
      </c>
      <c r="B202" s="35" t="s">
        <v>208</v>
      </c>
      <c r="C202" s="51" t="s">
        <v>14</v>
      </c>
      <c r="D202" s="52" t="s">
        <v>14</v>
      </c>
      <c r="E202" s="38" t="s">
        <v>12</v>
      </c>
      <c r="F202" s="51">
        <v>223</v>
      </c>
      <c r="G202" s="52">
        <v>91</v>
      </c>
      <c r="H202" s="38">
        <f>G202/F202*100</f>
        <v>40.80717488789238</v>
      </c>
      <c r="I202" s="36">
        <v>223</v>
      </c>
      <c r="J202" s="37">
        <v>91</v>
      </c>
      <c r="K202" s="39">
        <f t="shared" si="14"/>
        <v>40.80717488789238</v>
      </c>
    </row>
    <row r="203" spans="1:11" x14ac:dyDescent="0.15">
      <c r="A203" s="28"/>
      <c r="B203" s="29" t="s">
        <v>209</v>
      </c>
      <c r="C203" s="63" t="s">
        <v>14</v>
      </c>
      <c r="D203" s="64" t="s">
        <v>14</v>
      </c>
      <c r="E203" s="65" t="s">
        <v>12</v>
      </c>
      <c r="F203" s="63">
        <v>223</v>
      </c>
      <c r="G203" s="64">
        <v>91</v>
      </c>
      <c r="H203" s="65">
        <f>G203/F203*100</f>
        <v>40.80717488789238</v>
      </c>
      <c r="I203" s="47">
        <v>223</v>
      </c>
      <c r="J203" s="48">
        <v>91</v>
      </c>
      <c r="K203" s="46">
        <f t="shared" si="14"/>
        <v>40.80717488789238</v>
      </c>
    </row>
    <row r="204" spans="1:11" x14ac:dyDescent="0.15">
      <c r="A204" s="34">
        <v>117</v>
      </c>
      <c r="B204" s="35" t="s">
        <v>210</v>
      </c>
      <c r="C204" s="51">
        <v>116</v>
      </c>
      <c r="D204" s="52">
        <v>90</v>
      </c>
      <c r="E204" s="38">
        <f>D204/C204*100</f>
        <v>77.58620689655173</v>
      </c>
      <c r="F204" s="51">
        <v>3235</v>
      </c>
      <c r="G204" s="52">
        <v>962</v>
      </c>
      <c r="H204" s="38">
        <f>G204/F204*100</f>
        <v>29.737248840803709</v>
      </c>
      <c r="I204" s="36">
        <v>3351</v>
      </c>
      <c r="J204" s="37">
        <v>1052</v>
      </c>
      <c r="K204" s="39">
        <f t="shared" si="14"/>
        <v>31.393613846612951</v>
      </c>
    </row>
    <row r="205" spans="1:11" x14ac:dyDescent="0.15">
      <c r="A205" s="40"/>
      <c r="B205" s="41" t="s">
        <v>211</v>
      </c>
      <c r="C205" s="42" t="s">
        <v>12</v>
      </c>
      <c r="D205" s="43" t="s">
        <v>12</v>
      </c>
      <c r="E205" s="44" t="s">
        <v>12</v>
      </c>
      <c r="F205" s="53" t="s">
        <v>12</v>
      </c>
      <c r="G205" s="54" t="s">
        <v>12</v>
      </c>
      <c r="H205" s="44" t="s">
        <v>12</v>
      </c>
      <c r="I205" s="42" t="s">
        <v>14</v>
      </c>
      <c r="J205" s="43" t="s">
        <v>14</v>
      </c>
      <c r="K205" s="45" t="s">
        <v>14</v>
      </c>
    </row>
    <row r="206" spans="1:11" x14ac:dyDescent="0.15">
      <c r="A206" s="40"/>
      <c r="B206" s="41" t="s">
        <v>212</v>
      </c>
      <c r="C206" s="53" t="s">
        <v>12</v>
      </c>
      <c r="D206" s="54" t="s">
        <v>12</v>
      </c>
      <c r="E206" s="44" t="s">
        <v>12</v>
      </c>
      <c r="F206" s="53">
        <v>941</v>
      </c>
      <c r="G206" s="54">
        <v>299</v>
      </c>
      <c r="H206" s="44">
        <f>G206/F206*100</f>
        <v>31.774707757704569</v>
      </c>
      <c r="I206" s="42">
        <v>941</v>
      </c>
      <c r="J206" s="43">
        <v>299</v>
      </c>
      <c r="K206" s="45">
        <f>J206/I206*100</f>
        <v>31.774707757704569</v>
      </c>
    </row>
    <row r="207" spans="1:11" x14ac:dyDescent="0.15">
      <c r="A207" s="40"/>
      <c r="B207" s="41" t="s">
        <v>213</v>
      </c>
      <c r="C207" s="55">
        <v>116</v>
      </c>
      <c r="D207" s="56">
        <v>90</v>
      </c>
      <c r="E207" s="44">
        <f>D207/C207*100</f>
        <v>77.58620689655173</v>
      </c>
      <c r="F207" s="53">
        <v>1189</v>
      </c>
      <c r="G207" s="54">
        <v>371</v>
      </c>
      <c r="H207" s="44">
        <f>G207/F207*100</f>
        <v>31.202691337258198</v>
      </c>
      <c r="I207" s="42">
        <v>1305</v>
      </c>
      <c r="J207" s="43">
        <v>461</v>
      </c>
      <c r="K207" s="45">
        <f t="shared" si="14"/>
        <v>35.325670498084293</v>
      </c>
    </row>
    <row r="208" spans="1:11" x14ac:dyDescent="0.15">
      <c r="A208" s="40"/>
      <c r="B208" s="41" t="s">
        <v>214</v>
      </c>
      <c r="C208" s="53" t="s">
        <v>12</v>
      </c>
      <c r="D208" s="54" t="s">
        <v>12</v>
      </c>
      <c r="E208" s="44" t="s">
        <v>12</v>
      </c>
      <c r="F208" s="53">
        <v>127</v>
      </c>
      <c r="G208" s="54">
        <v>27</v>
      </c>
      <c r="H208" s="44">
        <f>G208/F208*100</f>
        <v>21.259842519685041</v>
      </c>
      <c r="I208" s="42">
        <v>127</v>
      </c>
      <c r="J208" s="43">
        <v>27</v>
      </c>
      <c r="K208" s="45">
        <f t="shared" si="14"/>
        <v>21.259842519685041</v>
      </c>
    </row>
    <row r="209" spans="1:11" x14ac:dyDescent="0.15">
      <c r="A209" s="28"/>
      <c r="B209" s="29" t="s">
        <v>215</v>
      </c>
      <c r="C209" s="49" t="s">
        <v>12</v>
      </c>
      <c r="D209" s="50" t="s">
        <v>12</v>
      </c>
      <c r="E209" s="32" t="s">
        <v>12</v>
      </c>
      <c r="F209" s="53">
        <v>978</v>
      </c>
      <c r="G209" s="54">
        <v>265</v>
      </c>
      <c r="H209" s="44">
        <f>G209/F209*100</f>
        <v>27.096114519427406</v>
      </c>
      <c r="I209" s="30">
        <v>978</v>
      </c>
      <c r="J209" s="31">
        <v>265</v>
      </c>
      <c r="K209" s="33">
        <f t="shared" si="14"/>
        <v>27.096114519427406</v>
      </c>
    </row>
    <row r="210" spans="1:11" x14ac:dyDescent="0.15">
      <c r="A210" s="34">
        <v>120</v>
      </c>
      <c r="B210" s="35" t="s">
        <v>216</v>
      </c>
      <c r="C210" s="51">
        <v>39</v>
      </c>
      <c r="D210" s="52">
        <v>30</v>
      </c>
      <c r="E210" s="38">
        <f t="shared" ref="E210:E224" si="15">D210/C210*100</f>
        <v>76.923076923076934</v>
      </c>
      <c r="F210" s="51" t="s">
        <v>14</v>
      </c>
      <c r="G210" s="52" t="s">
        <v>14</v>
      </c>
      <c r="H210" s="38" t="s">
        <v>14</v>
      </c>
      <c r="I210" s="36">
        <v>39</v>
      </c>
      <c r="J210" s="37">
        <v>30</v>
      </c>
      <c r="K210" s="39">
        <f t="shared" si="14"/>
        <v>76.923076923076934</v>
      </c>
    </row>
    <row r="211" spans="1:11" x14ac:dyDescent="0.15">
      <c r="A211" s="28"/>
      <c r="B211" s="29" t="s">
        <v>217</v>
      </c>
      <c r="C211" s="55">
        <v>39</v>
      </c>
      <c r="D211" s="56">
        <v>30</v>
      </c>
      <c r="E211" s="57">
        <f t="shared" si="15"/>
        <v>76.923076923076934</v>
      </c>
      <c r="F211" s="49" t="s">
        <v>14</v>
      </c>
      <c r="G211" s="50" t="s">
        <v>14</v>
      </c>
      <c r="H211" s="32" t="s">
        <v>14</v>
      </c>
      <c r="I211" s="30">
        <v>39</v>
      </c>
      <c r="J211" s="31">
        <v>30</v>
      </c>
      <c r="K211" s="33">
        <f t="shared" si="14"/>
        <v>76.923076923076934</v>
      </c>
    </row>
    <row r="212" spans="1:11" x14ac:dyDescent="0.15">
      <c r="A212" s="34">
        <v>122</v>
      </c>
      <c r="B212" s="35" t="s">
        <v>218</v>
      </c>
      <c r="C212" s="51">
        <v>1028</v>
      </c>
      <c r="D212" s="52">
        <v>565</v>
      </c>
      <c r="E212" s="38">
        <f t="shared" si="15"/>
        <v>54.961089494163431</v>
      </c>
      <c r="F212" s="51" t="s">
        <v>14</v>
      </c>
      <c r="G212" s="52" t="s">
        <v>14</v>
      </c>
      <c r="H212" s="38" t="s">
        <v>14</v>
      </c>
      <c r="I212" s="36">
        <v>1028</v>
      </c>
      <c r="J212" s="37">
        <v>565</v>
      </c>
      <c r="K212" s="39">
        <f t="shared" si="14"/>
        <v>54.961089494163431</v>
      </c>
    </row>
    <row r="213" spans="1:11" x14ac:dyDescent="0.15">
      <c r="A213" s="28"/>
      <c r="B213" s="29" t="s">
        <v>219</v>
      </c>
      <c r="C213" s="55">
        <v>1028</v>
      </c>
      <c r="D213" s="56">
        <v>565</v>
      </c>
      <c r="E213" s="57">
        <f t="shared" si="15"/>
        <v>54.961089494163431</v>
      </c>
      <c r="F213" s="49" t="s">
        <v>14</v>
      </c>
      <c r="G213" s="50" t="s">
        <v>14</v>
      </c>
      <c r="H213" s="32" t="s">
        <v>14</v>
      </c>
      <c r="I213" s="30">
        <v>1028</v>
      </c>
      <c r="J213" s="31">
        <v>565</v>
      </c>
      <c r="K213" s="33">
        <f t="shared" si="14"/>
        <v>54.961089494163431</v>
      </c>
    </row>
    <row r="214" spans="1:11" x14ac:dyDescent="0.15">
      <c r="A214" s="34">
        <v>123</v>
      </c>
      <c r="B214" s="35" t="s">
        <v>220</v>
      </c>
      <c r="C214" s="51" t="s">
        <v>14</v>
      </c>
      <c r="D214" s="52" t="s">
        <v>14</v>
      </c>
      <c r="E214" s="38" t="s">
        <v>12</v>
      </c>
      <c r="F214" s="51">
        <v>3004</v>
      </c>
      <c r="G214" s="52">
        <v>664</v>
      </c>
      <c r="H214" s="38">
        <f>G214/F214*100</f>
        <v>22.103861517976032</v>
      </c>
      <c r="I214" s="36">
        <v>3004</v>
      </c>
      <c r="J214" s="37">
        <v>664</v>
      </c>
      <c r="K214" s="39">
        <f t="shared" si="14"/>
        <v>22.103861517976032</v>
      </c>
    </row>
    <row r="215" spans="1:11" x14ac:dyDescent="0.15">
      <c r="A215" s="28"/>
      <c r="B215" s="29" t="s">
        <v>221</v>
      </c>
      <c r="C215" s="49" t="s">
        <v>14</v>
      </c>
      <c r="D215" s="50" t="s">
        <v>14</v>
      </c>
      <c r="E215" s="32" t="s">
        <v>12</v>
      </c>
      <c r="F215" s="53">
        <v>3004</v>
      </c>
      <c r="G215" s="54">
        <v>664</v>
      </c>
      <c r="H215" s="44">
        <f>G215/F215*100</f>
        <v>22.103861517976032</v>
      </c>
      <c r="I215" s="30">
        <v>3004</v>
      </c>
      <c r="J215" s="31">
        <v>664</v>
      </c>
      <c r="K215" s="33">
        <f t="shared" si="14"/>
        <v>22.103861517976032</v>
      </c>
    </row>
    <row r="216" spans="1:11" x14ac:dyDescent="0.15">
      <c r="A216" s="34">
        <v>124</v>
      </c>
      <c r="B216" s="35" t="s">
        <v>222</v>
      </c>
      <c r="C216" s="51">
        <v>102</v>
      </c>
      <c r="D216" s="52">
        <v>84</v>
      </c>
      <c r="E216" s="38">
        <f t="shared" si="15"/>
        <v>82.35294117647058</v>
      </c>
      <c r="F216" s="51" t="s">
        <v>14</v>
      </c>
      <c r="G216" s="52" t="s">
        <v>14</v>
      </c>
      <c r="H216" s="38" t="s">
        <v>14</v>
      </c>
      <c r="I216" s="36">
        <v>102</v>
      </c>
      <c r="J216" s="37">
        <v>84</v>
      </c>
      <c r="K216" s="39">
        <f t="shared" si="14"/>
        <v>82.35294117647058</v>
      </c>
    </row>
    <row r="217" spans="1:11" x14ac:dyDescent="0.15">
      <c r="A217" s="28"/>
      <c r="B217" s="29" t="s">
        <v>223</v>
      </c>
      <c r="C217" s="55">
        <v>102</v>
      </c>
      <c r="D217" s="56">
        <v>84</v>
      </c>
      <c r="E217" s="57">
        <f t="shared" si="15"/>
        <v>82.35294117647058</v>
      </c>
      <c r="F217" s="49" t="s">
        <v>14</v>
      </c>
      <c r="G217" s="50" t="s">
        <v>14</v>
      </c>
      <c r="H217" s="32" t="s">
        <v>14</v>
      </c>
      <c r="I217" s="30">
        <v>102</v>
      </c>
      <c r="J217" s="31">
        <v>84</v>
      </c>
      <c r="K217" s="33">
        <f t="shared" si="14"/>
        <v>82.35294117647058</v>
      </c>
    </row>
    <row r="218" spans="1:11" x14ac:dyDescent="0.15">
      <c r="A218" s="34">
        <v>126</v>
      </c>
      <c r="B218" s="35" t="s">
        <v>224</v>
      </c>
      <c r="C218" s="36">
        <v>1041</v>
      </c>
      <c r="D218" s="37">
        <v>660</v>
      </c>
      <c r="E218" s="38">
        <f t="shared" si="15"/>
        <v>63.400576368876081</v>
      </c>
      <c r="F218" s="36">
        <v>2135</v>
      </c>
      <c r="G218" s="37">
        <v>1031</v>
      </c>
      <c r="H218" s="38">
        <f>G218/F218*100</f>
        <v>48.2903981264637</v>
      </c>
      <c r="I218" s="36">
        <v>3176</v>
      </c>
      <c r="J218" s="37">
        <v>1691</v>
      </c>
      <c r="K218" s="39">
        <f t="shared" si="14"/>
        <v>53.24307304785895</v>
      </c>
    </row>
    <row r="219" spans="1:11" x14ac:dyDescent="0.15">
      <c r="A219" s="28"/>
      <c r="B219" s="29" t="s">
        <v>225</v>
      </c>
      <c r="C219" s="30">
        <v>1041</v>
      </c>
      <c r="D219" s="31">
        <v>660</v>
      </c>
      <c r="E219" s="32">
        <f t="shared" si="15"/>
        <v>63.400576368876081</v>
      </c>
      <c r="F219" s="30">
        <v>2135</v>
      </c>
      <c r="G219" s="31">
        <v>1031</v>
      </c>
      <c r="H219" s="32">
        <f>G219/F219*100</f>
        <v>48.2903981264637</v>
      </c>
      <c r="I219" s="30">
        <v>3176</v>
      </c>
      <c r="J219" s="31">
        <v>1691</v>
      </c>
      <c r="K219" s="33">
        <f t="shared" si="14"/>
        <v>53.24307304785895</v>
      </c>
    </row>
    <row r="220" spans="1:11" x14ac:dyDescent="0.15">
      <c r="A220" s="34">
        <v>129</v>
      </c>
      <c r="B220" s="35" t="s">
        <v>226</v>
      </c>
      <c r="C220" s="51">
        <v>255</v>
      </c>
      <c r="D220" s="52">
        <v>184</v>
      </c>
      <c r="E220" s="38">
        <f t="shared" si="15"/>
        <v>72.156862745098039</v>
      </c>
      <c r="F220" s="51" t="s">
        <v>14</v>
      </c>
      <c r="G220" s="52" t="s">
        <v>14</v>
      </c>
      <c r="H220" s="38" t="s">
        <v>14</v>
      </c>
      <c r="I220" s="36">
        <v>255</v>
      </c>
      <c r="J220" s="37">
        <v>184</v>
      </c>
      <c r="K220" s="39">
        <f t="shared" si="14"/>
        <v>72.156862745098039</v>
      </c>
    </row>
    <row r="221" spans="1:11" x14ac:dyDescent="0.15">
      <c r="A221" s="28"/>
      <c r="B221" s="29" t="s">
        <v>227</v>
      </c>
      <c r="C221" s="55">
        <v>255</v>
      </c>
      <c r="D221" s="56">
        <v>184</v>
      </c>
      <c r="E221" s="57">
        <f t="shared" si="15"/>
        <v>72.156862745098039</v>
      </c>
      <c r="F221" s="49" t="s">
        <v>14</v>
      </c>
      <c r="G221" s="50" t="s">
        <v>14</v>
      </c>
      <c r="H221" s="32" t="s">
        <v>14</v>
      </c>
      <c r="I221" s="30">
        <v>255</v>
      </c>
      <c r="J221" s="31">
        <v>184</v>
      </c>
      <c r="K221" s="33">
        <f t="shared" si="14"/>
        <v>72.156862745098039</v>
      </c>
    </row>
    <row r="222" spans="1:11" x14ac:dyDescent="0.15">
      <c r="A222" s="34">
        <v>130</v>
      </c>
      <c r="B222" s="35" t="s">
        <v>228</v>
      </c>
      <c r="C222" s="51">
        <v>1234</v>
      </c>
      <c r="D222" s="52">
        <v>972</v>
      </c>
      <c r="E222" s="38">
        <f t="shared" si="15"/>
        <v>78.768233387358194</v>
      </c>
      <c r="F222" s="51" t="s">
        <v>14</v>
      </c>
      <c r="G222" s="52" t="s">
        <v>14</v>
      </c>
      <c r="H222" s="38" t="s">
        <v>14</v>
      </c>
      <c r="I222" s="36">
        <v>1234</v>
      </c>
      <c r="J222" s="37">
        <v>972</v>
      </c>
      <c r="K222" s="39">
        <f t="shared" si="14"/>
        <v>78.768233387358194</v>
      </c>
    </row>
    <row r="223" spans="1:11" ht="11.25" thickBot="1" x14ac:dyDescent="0.2">
      <c r="A223" s="73"/>
      <c r="B223" s="74" t="s">
        <v>229</v>
      </c>
      <c r="C223" s="75">
        <v>1234</v>
      </c>
      <c r="D223" s="76">
        <v>972</v>
      </c>
      <c r="E223" s="77">
        <f t="shared" si="15"/>
        <v>78.768233387358194</v>
      </c>
      <c r="F223" s="78" t="s">
        <v>14</v>
      </c>
      <c r="G223" s="79" t="s">
        <v>14</v>
      </c>
      <c r="H223" s="80" t="s">
        <v>14</v>
      </c>
      <c r="I223" s="81">
        <v>1234</v>
      </c>
      <c r="J223" s="82">
        <v>972</v>
      </c>
      <c r="K223" s="83">
        <f>J223/I223*100</f>
        <v>78.768233387358194</v>
      </c>
    </row>
    <row r="224" spans="1:11" ht="12" thickTop="1" thickBot="1" x14ac:dyDescent="0.2">
      <c r="A224" s="84"/>
      <c r="B224" s="17" t="s">
        <v>230</v>
      </c>
      <c r="C224" s="85">
        <f>SUM(C6:C223)/2</f>
        <v>305230</v>
      </c>
      <c r="D224" s="86">
        <f>SUM(D6:D223)/2</f>
        <v>163059</v>
      </c>
      <c r="E224" s="87">
        <f t="shared" si="15"/>
        <v>53.42168201028732</v>
      </c>
      <c r="F224" s="88">
        <f>SUM(F6:F223)/2</f>
        <v>54135</v>
      </c>
      <c r="G224" s="89">
        <f>SUM(G6:G223)/2</f>
        <v>14539</v>
      </c>
      <c r="H224" s="87">
        <f>G224/F224*100</f>
        <v>26.856931744712291</v>
      </c>
      <c r="I224" s="90">
        <f>SUM(I6:I223)/2</f>
        <v>359365</v>
      </c>
      <c r="J224" s="91">
        <f>SUM(J6:J223)/2</f>
        <v>177598</v>
      </c>
      <c r="K224" s="92">
        <f>J224/I224*100</f>
        <v>49.419949076843878</v>
      </c>
    </row>
    <row r="225" spans="1:11" ht="13.5" x14ac:dyDescent="0.15">
      <c r="A225" s="93"/>
      <c r="B225" s="2" t="s">
        <v>231</v>
      </c>
      <c r="C225" s="94"/>
      <c r="D225" s="94"/>
      <c r="E225" s="94"/>
      <c r="J225" s="1"/>
      <c r="K225" s="1"/>
    </row>
    <row r="226" spans="1:11" ht="13.5" x14ac:dyDescent="0.15">
      <c r="A226" s="93"/>
      <c r="B226" s="2" t="s">
        <v>232</v>
      </c>
      <c r="C226" s="94"/>
      <c r="D226" s="94"/>
      <c r="E226" s="94"/>
      <c r="J226" s="1"/>
      <c r="K226" s="1"/>
    </row>
    <row r="227" spans="1:11" ht="13.5" x14ac:dyDescent="0.15">
      <c r="A227" s="93"/>
      <c r="B227" s="2" t="s">
        <v>233</v>
      </c>
      <c r="C227" s="94"/>
      <c r="D227" s="94"/>
      <c r="E227" s="95"/>
      <c r="J227" s="1"/>
      <c r="K227" s="1"/>
    </row>
    <row r="228" spans="1:11" ht="13.5" x14ac:dyDescent="0.15">
      <c r="A228" s="93"/>
      <c r="B228" s="2" t="s">
        <v>234</v>
      </c>
      <c r="C228" s="94"/>
      <c r="D228" s="94"/>
      <c r="E228" s="95"/>
      <c r="J228" s="1"/>
      <c r="K228" s="1"/>
    </row>
    <row r="229" spans="1:11" ht="13.5" x14ac:dyDescent="0.15">
      <c r="A229" s="93"/>
      <c r="B229" s="2"/>
      <c r="C229" s="94"/>
      <c r="D229" s="94"/>
      <c r="E229" s="95"/>
      <c r="J229" s="1"/>
      <c r="K229" s="1"/>
    </row>
    <row r="230" spans="1:11" x14ac:dyDescent="0.15">
      <c r="A230" s="93"/>
      <c r="B230" s="2" t="s">
        <v>235</v>
      </c>
      <c r="C230" s="96"/>
      <c r="D230" s="97" t="s">
        <v>236</v>
      </c>
      <c r="E230" s="95"/>
      <c r="J230" s="1"/>
      <c r="K230" s="1"/>
    </row>
    <row r="231" spans="1:11" x14ac:dyDescent="0.15">
      <c r="A231" s="93"/>
      <c r="B231" s="2" t="s">
        <v>235</v>
      </c>
      <c r="C231" s="98" t="s">
        <v>237</v>
      </c>
      <c r="D231" s="97" t="s">
        <v>238</v>
      </c>
      <c r="E231" s="95"/>
      <c r="J231" s="1"/>
      <c r="K231" s="1"/>
    </row>
    <row r="232" spans="1:11" ht="13.5" x14ac:dyDescent="0.15">
      <c r="A232" s="93"/>
      <c r="B232" s="2" t="s">
        <v>235</v>
      </c>
      <c r="C232" s="99" t="s">
        <v>239</v>
      </c>
      <c r="D232" s="94"/>
      <c r="E232" s="94"/>
      <c r="J232" s="1"/>
      <c r="K232" s="1"/>
    </row>
  </sheetData>
  <mergeCells count="1">
    <mergeCell ref="B1:I1"/>
  </mergeCells>
  <phoneticPr fontId="3"/>
  <pageMargins left="0.7" right="0.7" top="0.75" bottom="0.75" header="0.3" footer="0.3"/>
  <pageSetup paperSize="9" scale="83" orientation="portrait" r:id="rId1"/>
  <rowBreaks count="3" manualBreakCount="3">
    <brk id="70" max="16383" man="1"/>
    <brk id="138" max="16383" man="1"/>
    <brk id="203" max="16383" man="1"/>
  </rowBreaks>
  <ignoredErrors>
    <ignoredError sqref="E224 H22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３級･随時３級（第５表）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2024-04-24T07:27:16Z</dcterms:created>
  <dcterms:modified xsi:type="dcterms:W3CDTF">2024-04-25T01:09:36Z</dcterms:modified>
</cp:coreProperties>
</file>